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22" sheetId="1" r:id="rId1"/>
  </sheets>
  <definedNames>
    <definedName name="_xlnm._FilterDatabase" localSheetId="0" hidden="1">'2022'!$A$9:$F$1940</definedName>
    <definedName name="_xlnm.Print_Titles" localSheetId="0">'2022'!$9:$11</definedName>
    <definedName name="_xlnm.Print_Area" localSheetId="0">'2022'!$A$1:$BJ$1940</definedName>
  </definedNames>
  <calcPr calcId="124519"/>
</workbook>
</file>

<file path=xl/calcChain.xml><?xml version="1.0" encoding="utf-8"?>
<calcChain xmlns="http://schemas.openxmlformats.org/spreadsheetml/2006/main">
  <c r="BH1059" i="1"/>
  <c r="BJ109" l="1"/>
  <c r="BJ108" s="1"/>
  <c r="BJ107" s="1"/>
  <c r="BJ106" s="1"/>
  <c r="BI109"/>
  <c r="BI108" s="1"/>
  <c r="BI107" s="1"/>
  <c r="BI106" s="1"/>
  <c r="BH108"/>
  <c r="BG108"/>
  <c r="BG107" s="1"/>
  <c r="BG106" s="1"/>
  <c r="BF108"/>
  <c r="BE108"/>
  <c r="BE107" s="1"/>
  <c r="BE106" s="1"/>
  <c r="BH107"/>
  <c r="BH106" s="1"/>
  <c r="BF107"/>
  <c r="BF106" s="1"/>
  <c r="BJ142"/>
  <c r="BJ141" s="1"/>
  <c r="BJ140" s="1"/>
  <c r="BJ139" s="1"/>
  <c r="BI142"/>
  <c r="BI141" s="1"/>
  <c r="BI140" s="1"/>
  <c r="BI139" s="1"/>
  <c r="BF141"/>
  <c r="BF140" s="1"/>
  <c r="BF139" s="1"/>
  <c r="BG141"/>
  <c r="BG140" s="1"/>
  <c r="BG139" s="1"/>
  <c r="BH141"/>
  <c r="BH140" s="1"/>
  <c r="BH139" s="1"/>
  <c r="BE141"/>
  <c r="BE140" s="1"/>
  <c r="BE139" s="1"/>
  <c r="BJ1320"/>
  <c r="BJ1319" s="1"/>
  <c r="BJ1318" s="1"/>
  <c r="BJ1317" s="1"/>
  <c r="BJ1316" s="1"/>
  <c r="BI1320"/>
  <c r="BI1319" s="1"/>
  <c r="BI1318" s="1"/>
  <c r="BI1317" s="1"/>
  <c r="BI1316" s="1"/>
  <c r="BF1319"/>
  <c r="BF1318" s="1"/>
  <c r="BF1317" s="1"/>
  <c r="BF1316" s="1"/>
  <c r="BG1319"/>
  <c r="BG1318" s="1"/>
  <c r="BG1317" s="1"/>
  <c r="BG1316" s="1"/>
  <c r="BH1319"/>
  <c r="BH1318" s="1"/>
  <c r="BH1317" s="1"/>
  <c r="BH1316" s="1"/>
  <c r="BE1319"/>
  <c r="BE1318" s="1"/>
  <c r="BE1317" s="1"/>
  <c r="BE1316" s="1"/>
  <c r="BH1831" l="1"/>
  <c r="BF72"/>
  <c r="BJ1056" l="1"/>
  <c r="BJ1055" s="1"/>
  <c r="BJ1054" s="1"/>
  <c r="BI1056"/>
  <c r="BI1055" s="1"/>
  <c r="BI1054" s="1"/>
  <c r="BF1055"/>
  <c r="BF1054" s="1"/>
  <c r="BG1055"/>
  <c r="BG1054" s="1"/>
  <c r="BH1055"/>
  <c r="BH1054" s="1"/>
  <c r="BE1055"/>
  <c r="BE1054" s="1"/>
  <c r="BJ1050"/>
  <c r="BJ1049" s="1"/>
  <c r="BJ1048" s="1"/>
  <c r="BI1050"/>
  <c r="BI1049" s="1"/>
  <c r="BI1048" s="1"/>
  <c r="BF1049"/>
  <c r="BF1048" s="1"/>
  <c r="BG1049"/>
  <c r="BG1048" s="1"/>
  <c r="BH1049"/>
  <c r="BH1048" s="1"/>
  <c r="BE1049"/>
  <c r="BE1048" s="1"/>
  <c r="BJ507" l="1"/>
  <c r="BJ506" s="1"/>
  <c r="BJ505" s="1"/>
  <c r="BJ504" s="1"/>
  <c r="BJ503" s="1"/>
  <c r="BI507"/>
  <c r="BI506" s="1"/>
  <c r="BI505" s="1"/>
  <c r="BI504" s="1"/>
  <c r="BI503" s="1"/>
  <c r="BF497"/>
  <c r="BF892"/>
  <c r="BF891" s="1"/>
  <c r="BF683"/>
  <c r="BF1129"/>
  <c r="BF1128" s="1"/>
  <c r="BF1127" s="1"/>
  <c r="BF1126" s="1"/>
  <c r="BF324"/>
  <c r="BF343"/>
  <c r="BF342" s="1"/>
  <c r="BF341" s="1"/>
  <c r="BF340" s="1"/>
  <c r="BF339" s="1"/>
  <c r="BF338" s="1"/>
  <c r="BF290"/>
  <c r="BF155"/>
  <c r="BG155"/>
  <c r="BH155"/>
  <c r="BH154" s="1"/>
  <c r="BE155"/>
  <c r="BE154" s="1"/>
  <c r="BJ157"/>
  <c r="BI157"/>
  <c r="BF516"/>
  <c r="BF515" s="1"/>
  <c r="BF514" s="1"/>
  <c r="BF513" s="1"/>
  <c r="BF520"/>
  <c r="BJ627"/>
  <c r="BJ626" s="1"/>
  <c r="BJ625" s="1"/>
  <c r="BI627"/>
  <c r="BF626"/>
  <c r="BF625" s="1"/>
  <c r="BG626"/>
  <c r="BG625" s="1"/>
  <c r="BH626"/>
  <c r="BH625" s="1"/>
  <c r="BI626"/>
  <c r="BI625" s="1"/>
  <c r="BE626"/>
  <c r="BE625" s="1"/>
  <c r="BH1937"/>
  <c r="BH1936" s="1"/>
  <c r="BH1935" s="1"/>
  <c r="BH1934" s="1"/>
  <c r="BG1937"/>
  <c r="BG1936" s="1"/>
  <c r="BG1935" s="1"/>
  <c r="BG1934" s="1"/>
  <c r="BF1937"/>
  <c r="BF1936" s="1"/>
  <c r="BF1935" s="1"/>
  <c r="BF1934" s="1"/>
  <c r="BE1937"/>
  <c r="BE1936" s="1"/>
  <c r="BE1935" s="1"/>
  <c r="BE1934" s="1"/>
  <c r="BJ1932"/>
  <c r="BJ1931" s="1"/>
  <c r="BJ1930" s="1"/>
  <c r="BJ1929" s="1"/>
  <c r="BI1932"/>
  <c r="BI1931" s="1"/>
  <c r="BI1930" s="1"/>
  <c r="BI1929" s="1"/>
  <c r="BH1932"/>
  <c r="BH1931" s="1"/>
  <c r="BH1930" s="1"/>
  <c r="BH1929" s="1"/>
  <c r="BG1932"/>
  <c r="BG1931" s="1"/>
  <c r="BG1930" s="1"/>
  <c r="BG1929" s="1"/>
  <c r="BF1932"/>
  <c r="BF1931" s="1"/>
  <c r="BF1930" s="1"/>
  <c r="BF1929" s="1"/>
  <c r="BE1932"/>
  <c r="BE1931" s="1"/>
  <c r="BE1930" s="1"/>
  <c r="BE1929" s="1"/>
  <c r="BJ1923"/>
  <c r="BJ1922" s="1"/>
  <c r="BI1923"/>
  <c r="BI1922" s="1"/>
  <c r="BH1923"/>
  <c r="BH1922" s="1"/>
  <c r="BG1923"/>
  <c r="BG1922" s="1"/>
  <c r="BF1923"/>
  <c r="BF1922" s="1"/>
  <c r="BE1923"/>
  <c r="BE1922" s="1"/>
  <c r="BJ1920"/>
  <c r="BJ1919" s="1"/>
  <c r="BI1920"/>
  <c r="BI1919" s="1"/>
  <c r="BH1920"/>
  <c r="BH1919" s="1"/>
  <c r="BG1920"/>
  <c r="BG1919" s="1"/>
  <c r="BF1920"/>
  <c r="BF1919" s="1"/>
  <c r="BE1920"/>
  <c r="BE1919" s="1"/>
  <c r="BH1917"/>
  <c r="BG1917"/>
  <c r="BG1916" s="1"/>
  <c r="BF1917"/>
  <c r="BF1916" s="1"/>
  <c r="BE1917"/>
  <c r="BE1916" s="1"/>
  <c r="BH1916"/>
  <c r="BH1914"/>
  <c r="BH1913" s="1"/>
  <c r="BG1914"/>
  <c r="BG1913" s="1"/>
  <c r="BF1914"/>
  <c r="BF1913" s="1"/>
  <c r="BE1914"/>
  <c r="BE1913" s="1"/>
  <c r="BJ1911"/>
  <c r="BJ1910" s="1"/>
  <c r="BI1911"/>
  <c r="BI1910" s="1"/>
  <c r="BH1911"/>
  <c r="BH1910" s="1"/>
  <c r="BG1911"/>
  <c r="BG1910" s="1"/>
  <c r="BF1911"/>
  <c r="BF1910" s="1"/>
  <c r="BE1911"/>
  <c r="BE1910" s="1"/>
  <c r="BH1907"/>
  <c r="BG1907"/>
  <c r="BF1907"/>
  <c r="BE1907"/>
  <c r="BH1905"/>
  <c r="BH1904" s="1"/>
  <c r="BH1903" s="1"/>
  <c r="BG1905"/>
  <c r="BG1904" s="1"/>
  <c r="BG1903" s="1"/>
  <c r="BF1905"/>
  <c r="BF1904" s="1"/>
  <c r="BF1903" s="1"/>
  <c r="BE1905"/>
  <c r="BE1904" s="1"/>
  <c r="BE1903" s="1"/>
  <c r="BH1898"/>
  <c r="BH1897" s="1"/>
  <c r="BH1896" s="1"/>
  <c r="BH1895" s="1"/>
  <c r="BG1898"/>
  <c r="BG1897" s="1"/>
  <c r="BG1896" s="1"/>
  <c r="BG1895" s="1"/>
  <c r="BF1898"/>
  <c r="BF1897" s="1"/>
  <c r="BF1896" s="1"/>
  <c r="BF1895" s="1"/>
  <c r="BE1898"/>
  <c r="BE1897" s="1"/>
  <c r="BE1896" s="1"/>
  <c r="BE1895" s="1"/>
  <c r="BH1893"/>
  <c r="BG1893"/>
  <c r="BF1893"/>
  <c r="BE1893"/>
  <c r="BH1891"/>
  <c r="BH1890" s="1"/>
  <c r="BG1891"/>
  <c r="BG1890" s="1"/>
  <c r="BF1891"/>
  <c r="BF1890" s="1"/>
  <c r="BE1891"/>
  <c r="BH1888"/>
  <c r="BG1888"/>
  <c r="BF1888"/>
  <c r="BE1888"/>
  <c r="BH1886"/>
  <c r="BG1886"/>
  <c r="BF1886"/>
  <c r="BE1886"/>
  <c r="BH1884"/>
  <c r="BH1883" s="1"/>
  <c r="BH1882" s="1"/>
  <c r="BG1884"/>
  <c r="BG1883" s="1"/>
  <c r="BG1882" s="1"/>
  <c r="BG1881" s="1"/>
  <c r="BF1884"/>
  <c r="BE1884"/>
  <c r="BE1883" s="1"/>
  <c r="BE1882" s="1"/>
  <c r="BH1875"/>
  <c r="BG1875"/>
  <c r="BG1874" s="1"/>
  <c r="BG1873" s="1"/>
  <c r="BG1872" s="1"/>
  <c r="BG1871" s="1"/>
  <c r="BF1875"/>
  <c r="BF1874" s="1"/>
  <c r="BF1873" s="1"/>
  <c r="BF1872" s="1"/>
  <c r="BF1871" s="1"/>
  <c r="BE1875"/>
  <c r="BE1874" s="1"/>
  <c r="BE1873" s="1"/>
  <c r="BE1872" s="1"/>
  <c r="BE1871" s="1"/>
  <c r="BH1874"/>
  <c r="BH1873" s="1"/>
  <c r="BH1872" s="1"/>
  <c r="BH1871" s="1"/>
  <c r="BH1868"/>
  <c r="BG1868"/>
  <c r="BG1867" s="1"/>
  <c r="BG1866" s="1"/>
  <c r="BG1865" s="1"/>
  <c r="BG1864" s="1"/>
  <c r="BF1868"/>
  <c r="BF1867" s="1"/>
  <c r="BF1866" s="1"/>
  <c r="BF1865" s="1"/>
  <c r="BF1864" s="1"/>
  <c r="BE1868"/>
  <c r="BE1867" s="1"/>
  <c r="BE1866" s="1"/>
  <c r="BE1865" s="1"/>
  <c r="BE1864" s="1"/>
  <c r="BH1867"/>
  <c r="BH1866" s="1"/>
  <c r="BH1865" s="1"/>
  <c r="BH1864" s="1"/>
  <c r="BH1861"/>
  <c r="BG1861"/>
  <c r="BG1860" s="1"/>
  <c r="BG1855" s="1"/>
  <c r="BF1861"/>
  <c r="BF1860" s="1"/>
  <c r="BF1855" s="1"/>
  <c r="BE1861"/>
  <c r="BE1860" s="1"/>
  <c r="BE1855" s="1"/>
  <c r="BH1860"/>
  <c r="BH1855" s="1"/>
  <c r="BJ1853"/>
  <c r="BJ1852" s="1"/>
  <c r="BJ1851" s="1"/>
  <c r="BI1853"/>
  <c r="BI1852" s="1"/>
  <c r="BI1851" s="1"/>
  <c r="BH1853"/>
  <c r="BH1852" s="1"/>
  <c r="BH1851" s="1"/>
  <c r="BG1853"/>
  <c r="BF1853"/>
  <c r="BF1852" s="1"/>
  <c r="BF1851" s="1"/>
  <c r="BE1853"/>
  <c r="BE1852" s="1"/>
  <c r="BE1851" s="1"/>
  <c r="BG1852"/>
  <c r="BG1851" s="1"/>
  <c r="BH1849"/>
  <c r="BH1848" s="1"/>
  <c r="BH1847" s="1"/>
  <c r="BH1846" s="1"/>
  <c r="BG1849"/>
  <c r="BG1848" s="1"/>
  <c r="BG1847" s="1"/>
  <c r="BG1846" s="1"/>
  <c r="BF1849"/>
  <c r="BF1848" s="1"/>
  <c r="BF1847" s="1"/>
  <c r="BF1846" s="1"/>
  <c r="BE1849"/>
  <c r="BE1848" s="1"/>
  <c r="BE1847" s="1"/>
  <c r="BE1846" s="1"/>
  <c r="BH1844"/>
  <c r="BG1844"/>
  <c r="BF1844"/>
  <c r="BE1844"/>
  <c r="BH1842"/>
  <c r="BG1842"/>
  <c r="BG1841" s="1"/>
  <c r="BF1842"/>
  <c r="BF1841" s="1"/>
  <c r="BE1842"/>
  <c r="BE1841" s="1"/>
  <c r="BH1841"/>
  <c r="BJ1839"/>
  <c r="BI1839"/>
  <c r="BH1839"/>
  <c r="BG1839"/>
  <c r="BF1839"/>
  <c r="BE1839"/>
  <c r="BJ1837"/>
  <c r="BI1837"/>
  <c r="BH1837"/>
  <c r="BG1837"/>
  <c r="BF1837"/>
  <c r="BE1837"/>
  <c r="BJ1835"/>
  <c r="BI1835"/>
  <c r="BI1834" s="1"/>
  <c r="BH1835"/>
  <c r="BG1835"/>
  <c r="BF1835"/>
  <c r="BE1835"/>
  <c r="BH1832"/>
  <c r="BG1832"/>
  <c r="BF1832"/>
  <c r="BE1832"/>
  <c r="BH1830"/>
  <c r="BG1830"/>
  <c r="BF1830"/>
  <c r="BE1830"/>
  <c r="BH1828"/>
  <c r="BG1828"/>
  <c r="BG1827" s="1"/>
  <c r="BF1828"/>
  <c r="BF1827" s="1"/>
  <c r="BE1828"/>
  <c r="BE1827" s="1"/>
  <c r="BH1827"/>
  <c r="BH1825"/>
  <c r="BG1825"/>
  <c r="BF1825"/>
  <c r="BE1825"/>
  <c r="BE1824" s="1"/>
  <c r="BH1824"/>
  <c r="BG1824"/>
  <c r="BF1824"/>
  <c r="BH1822"/>
  <c r="BH1821" s="1"/>
  <c r="BG1822"/>
  <c r="BG1821" s="1"/>
  <c r="BF1822"/>
  <c r="BF1821" s="1"/>
  <c r="BE1822"/>
  <c r="BE1821" s="1"/>
  <c r="BH1819"/>
  <c r="BG1819"/>
  <c r="BF1819"/>
  <c r="BE1819"/>
  <c r="BH1817"/>
  <c r="BG1817"/>
  <c r="BF1817"/>
  <c r="BF1816" s="1"/>
  <c r="BE1817"/>
  <c r="BE1816" s="1"/>
  <c r="BH1816"/>
  <c r="BG1816"/>
  <c r="BH1814"/>
  <c r="BG1814"/>
  <c r="BF1814"/>
  <c r="BE1814"/>
  <c r="BH1812"/>
  <c r="BH1811" s="1"/>
  <c r="BG1812"/>
  <c r="BG1811" s="1"/>
  <c r="BF1812"/>
  <c r="BF1811" s="1"/>
  <c r="BE1812"/>
  <c r="BE1811" s="1"/>
  <c r="BJ1809"/>
  <c r="BJ1808" s="1"/>
  <c r="BI1809"/>
  <c r="BI1808" s="1"/>
  <c r="BH1809"/>
  <c r="BH1808" s="1"/>
  <c r="BG1809"/>
  <c r="BG1808" s="1"/>
  <c r="BF1809"/>
  <c r="BF1808" s="1"/>
  <c r="BE1809"/>
  <c r="BE1808" s="1"/>
  <c r="BH1805"/>
  <c r="BG1805"/>
  <c r="BF1805"/>
  <c r="BE1805"/>
  <c r="BH1803"/>
  <c r="BG1803"/>
  <c r="BF1803"/>
  <c r="BE1803"/>
  <c r="BH1801"/>
  <c r="BH1800" s="1"/>
  <c r="BG1801"/>
  <c r="BG1800" s="1"/>
  <c r="BF1801"/>
  <c r="BF1800" s="1"/>
  <c r="BE1801"/>
  <c r="BE1800" s="1"/>
  <c r="BH1798"/>
  <c r="BG1798"/>
  <c r="BF1798"/>
  <c r="BE1798"/>
  <c r="BH1796"/>
  <c r="BG1796"/>
  <c r="BF1796"/>
  <c r="BE1796"/>
  <c r="BH1794"/>
  <c r="BG1794"/>
  <c r="BF1794"/>
  <c r="BF1793" s="1"/>
  <c r="BE1794"/>
  <c r="BE1793" s="1"/>
  <c r="BH1793"/>
  <c r="BG1793"/>
  <c r="BH1790"/>
  <c r="BG1790"/>
  <c r="BF1790"/>
  <c r="BE1790"/>
  <c r="BH1788"/>
  <c r="BG1788"/>
  <c r="BF1788"/>
  <c r="BE1788"/>
  <c r="BH1786"/>
  <c r="BG1786"/>
  <c r="BF1786"/>
  <c r="BF1785" s="1"/>
  <c r="BF1784" s="1"/>
  <c r="BE1786"/>
  <c r="BE1785" s="1"/>
  <c r="BE1784" s="1"/>
  <c r="BH1785"/>
  <c r="BH1784" s="1"/>
  <c r="BG1785"/>
  <c r="BG1784" s="1"/>
  <c r="BH1781"/>
  <c r="BH1780" s="1"/>
  <c r="BH1779" s="1"/>
  <c r="BH1778" s="1"/>
  <c r="BG1781"/>
  <c r="BG1780" s="1"/>
  <c r="BG1779" s="1"/>
  <c r="BG1778" s="1"/>
  <c r="BF1781"/>
  <c r="BF1780" s="1"/>
  <c r="BF1779" s="1"/>
  <c r="BF1778" s="1"/>
  <c r="BE1781"/>
  <c r="BE1780" s="1"/>
  <c r="BE1779" s="1"/>
  <c r="BE1778" s="1"/>
  <c r="BH1776"/>
  <c r="BG1776"/>
  <c r="BF1776"/>
  <c r="BE1776"/>
  <c r="BE1775" s="1"/>
  <c r="BE1774" s="1"/>
  <c r="BE1773" s="1"/>
  <c r="BH1775"/>
  <c r="BH1774" s="1"/>
  <c r="BH1773" s="1"/>
  <c r="BG1775"/>
  <c r="BG1774" s="1"/>
  <c r="BG1773" s="1"/>
  <c r="BF1775"/>
  <c r="BF1774" s="1"/>
  <c r="BF1773" s="1"/>
  <c r="BJ1771"/>
  <c r="BJ1770" s="1"/>
  <c r="BJ1769" s="1"/>
  <c r="BJ1768" s="1"/>
  <c r="BI1771"/>
  <c r="BI1770" s="1"/>
  <c r="BI1769" s="1"/>
  <c r="BI1768" s="1"/>
  <c r="BH1771"/>
  <c r="BH1770" s="1"/>
  <c r="BH1769" s="1"/>
  <c r="BH1768" s="1"/>
  <c r="BG1771"/>
  <c r="BG1770" s="1"/>
  <c r="BG1769" s="1"/>
  <c r="BG1768" s="1"/>
  <c r="BF1771"/>
  <c r="BF1770" s="1"/>
  <c r="BF1769" s="1"/>
  <c r="BF1768" s="1"/>
  <c r="BE1771"/>
  <c r="BE1770" s="1"/>
  <c r="BE1769" s="1"/>
  <c r="BE1768" s="1"/>
  <c r="BH1764"/>
  <c r="BG1764"/>
  <c r="BF1764"/>
  <c r="BE1764"/>
  <c r="BE1763" s="1"/>
  <c r="BE1762" s="1"/>
  <c r="BE1761" s="1"/>
  <c r="BE1760" s="1"/>
  <c r="BH1763"/>
  <c r="BH1762" s="1"/>
  <c r="BH1761" s="1"/>
  <c r="BH1760" s="1"/>
  <c r="BG1763"/>
  <c r="BG1762" s="1"/>
  <c r="BG1761" s="1"/>
  <c r="BG1760" s="1"/>
  <c r="BF1763"/>
  <c r="BF1762" s="1"/>
  <c r="BF1761" s="1"/>
  <c r="BF1760" s="1"/>
  <c r="BH1757"/>
  <c r="BG1757"/>
  <c r="BG1756" s="1"/>
  <c r="BF1757"/>
  <c r="BF1756" s="1"/>
  <c r="BE1757"/>
  <c r="BE1756" s="1"/>
  <c r="BH1756"/>
  <c r="BJ1754"/>
  <c r="BJ1753" s="1"/>
  <c r="BI1754"/>
  <c r="BI1753" s="1"/>
  <c r="BH1754"/>
  <c r="BH1753" s="1"/>
  <c r="BG1754"/>
  <c r="BG1753" s="1"/>
  <c r="BF1754"/>
  <c r="BF1753" s="1"/>
  <c r="BE1754"/>
  <c r="BE1753" s="1"/>
  <c r="BH1751"/>
  <c r="BH1750" s="1"/>
  <c r="BG1751"/>
  <c r="BG1750" s="1"/>
  <c r="BF1751"/>
  <c r="BF1750" s="1"/>
  <c r="BE1751"/>
  <c r="BE1750" s="1"/>
  <c r="BH1748"/>
  <c r="BG1748"/>
  <c r="BG1747" s="1"/>
  <c r="BF1748"/>
  <c r="BF1747" s="1"/>
  <c r="BE1748"/>
  <c r="BE1747" s="1"/>
  <c r="BH1747"/>
  <c r="BH1745"/>
  <c r="BH1744" s="1"/>
  <c r="BG1745"/>
  <c r="BG1744" s="1"/>
  <c r="BF1745"/>
  <c r="BF1744" s="1"/>
  <c r="BE1745"/>
  <c r="BE1744" s="1"/>
  <c r="BJ1742"/>
  <c r="BJ1741" s="1"/>
  <c r="BI1742"/>
  <c r="BI1741" s="1"/>
  <c r="BH1742"/>
  <c r="BH1741" s="1"/>
  <c r="BG1742"/>
  <c r="BG1741" s="1"/>
  <c r="BF1742"/>
  <c r="BF1741" s="1"/>
  <c r="BE1742"/>
  <c r="BE1741" s="1"/>
  <c r="BH1738"/>
  <c r="BH1737" s="1"/>
  <c r="BH1736" s="1"/>
  <c r="BG1738"/>
  <c r="BG1737" s="1"/>
  <c r="BG1736" s="1"/>
  <c r="BF1738"/>
  <c r="BF1737" s="1"/>
  <c r="BF1736" s="1"/>
  <c r="BE1738"/>
  <c r="BE1737" s="1"/>
  <c r="BE1736" s="1"/>
  <c r="BH1729"/>
  <c r="BG1729"/>
  <c r="BG1728" s="1"/>
  <c r="BF1729"/>
  <c r="BF1728" s="1"/>
  <c r="BE1729"/>
  <c r="BE1728" s="1"/>
  <c r="BH1728"/>
  <c r="BH1726"/>
  <c r="BG1726"/>
  <c r="BF1726"/>
  <c r="BE1726"/>
  <c r="BH1724"/>
  <c r="BG1724"/>
  <c r="BF1724"/>
  <c r="BE1724"/>
  <c r="BH1722"/>
  <c r="BG1722"/>
  <c r="BF1722"/>
  <c r="BF1721" s="1"/>
  <c r="BE1722"/>
  <c r="BE1721" s="1"/>
  <c r="BH1713"/>
  <c r="BG1713"/>
  <c r="BG1712" s="1"/>
  <c r="BG1711" s="1"/>
  <c r="BG1710" s="1"/>
  <c r="BF1713"/>
  <c r="BF1712" s="1"/>
  <c r="BF1711" s="1"/>
  <c r="BF1710" s="1"/>
  <c r="BE1713"/>
  <c r="BE1712" s="1"/>
  <c r="BE1711" s="1"/>
  <c r="BE1710" s="1"/>
  <c r="BH1712"/>
  <c r="BH1711" s="1"/>
  <c r="BH1710" s="1"/>
  <c r="BH1708"/>
  <c r="BH1707" s="1"/>
  <c r="BH1706" s="1"/>
  <c r="BH1705" s="1"/>
  <c r="BG1708"/>
  <c r="BG1707" s="1"/>
  <c r="BG1706" s="1"/>
  <c r="BG1705" s="1"/>
  <c r="BF1708"/>
  <c r="BF1707" s="1"/>
  <c r="BF1706" s="1"/>
  <c r="BF1705" s="1"/>
  <c r="BE1708"/>
  <c r="BE1707" s="1"/>
  <c r="BE1706" s="1"/>
  <c r="BE1705" s="1"/>
  <c r="BH1697"/>
  <c r="BH1696" s="1"/>
  <c r="BG1697"/>
  <c r="BF1697"/>
  <c r="BF1696" s="1"/>
  <c r="BE1697"/>
  <c r="BE1696" s="1"/>
  <c r="BG1696"/>
  <c r="BJ1682"/>
  <c r="BJ1681" s="1"/>
  <c r="BI1682"/>
  <c r="BI1681" s="1"/>
  <c r="BH1682"/>
  <c r="BG1682"/>
  <c r="BF1682"/>
  <c r="BE1682"/>
  <c r="BE1681" s="1"/>
  <c r="BH1681"/>
  <c r="BG1681"/>
  <c r="BF1681"/>
  <c r="BH1679"/>
  <c r="BH1678" s="1"/>
  <c r="BG1679"/>
  <c r="BG1678" s="1"/>
  <c r="BF1679"/>
  <c r="BF1678" s="1"/>
  <c r="BE1679"/>
  <c r="BE1678"/>
  <c r="BH1673"/>
  <c r="BH1672" s="1"/>
  <c r="BG1673"/>
  <c r="BG1672" s="1"/>
  <c r="BF1673"/>
  <c r="BF1672" s="1"/>
  <c r="BE1673"/>
  <c r="BE1672" s="1"/>
  <c r="BH1670"/>
  <c r="BG1670"/>
  <c r="BG1669" s="1"/>
  <c r="BF1670"/>
  <c r="BF1669" s="1"/>
  <c r="BE1670"/>
  <c r="BE1669" s="1"/>
  <c r="BH1669"/>
  <c r="BH1663"/>
  <c r="BG1663"/>
  <c r="BG1662" s="1"/>
  <c r="BF1663"/>
  <c r="BF1662" s="1"/>
  <c r="BE1663"/>
  <c r="BE1662" s="1"/>
  <c r="BH1662"/>
  <c r="BH1660"/>
  <c r="BG1660"/>
  <c r="BF1660"/>
  <c r="BE1660"/>
  <c r="BE1659" s="1"/>
  <c r="BH1659"/>
  <c r="BG1659"/>
  <c r="BF1659"/>
  <c r="BH1657"/>
  <c r="BG1657"/>
  <c r="BG1656" s="1"/>
  <c r="BF1657"/>
  <c r="BF1656" s="1"/>
  <c r="BE1657"/>
  <c r="BE1656" s="1"/>
  <c r="BH1656"/>
  <c r="BH1652"/>
  <c r="BG1652"/>
  <c r="BF1652"/>
  <c r="BF1651" s="1"/>
  <c r="BE1652"/>
  <c r="BE1651" s="1"/>
  <c r="BH1651"/>
  <c r="BG1651"/>
  <c r="BH1649"/>
  <c r="BH1648" s="1"/>
  <c r="BG1649"/>
  <c r="BG1648" s="1"/>
  <c r="BF1649"/>
  <c r="BF1648" s="1"/>
  <c r="BE1649"/>
  <c r="BE1648" s="1"/>
  <c r="BH1646"/>
  <c r="BG1646"/>
  <c r="BG1645" s="1"/>
  <c r="BF1646"/>
  <c r="BF1645" s="1"/>
  <c r="BE1646"/>
  <c r="BE1645" s="1"/>
  <c r="BH1645"/>
  <c r="BH1643"/>
  <c r="BH1642" s="1"/>
  <c r="BG1643"/>
  <c r="BG1642" s="1"/>
  <c r="BF1643"/>
  <c r="BF1642" s="1"/>
  <c r="BE1643"/>
  <c r="BE1642" s="1"/>
  <c r="BH1640"/>
  <c r="BG1640"/>
  <c r="BF1640"/>
  <c r="BF1639" s="1"/>
  <c r="BE1640"/>
  <c r="BE1639" s="1"/>
  <c r="BH1639"/>
  <c r="BG1639"/>
  <c r="BH1637"/>
  <c r="BH1636" s="1"/>
  <c r="BG1637"/>
  <c r="BG1636" s="1"/>
  <c r="BF1637"/>
  <c r="BF1636" s="1"/>
  <c r="BE1637"/>
  <c r="BE1636" s="1"/>
  <c r="BH1634"/>
  <c r="BG1634"/>
  <c r="BF1634"/>
  <c r="BF1633" s="1"/>
  <c r="BE1634"/>
  <c r="BE1633" s="1"/>
  <c r="BH1633"/>
  <c r="BG1633"/>
  <c r="BH1631"/>
  <c r="BH1630" s="1"/>
  <c r="BG1631"/>
  <c r="BG1630" s="1"/>
  <c r="BF1631"/>
  <c r="BF1630" s="1"/>
  <c r="BE1631"/>
  <c r="BE1630" s="1"/>
  <c r="BH1628"/>
  <c r="BG1628"/>
  <c r="BF1628"/>
  <c r="BF1627" s="1"/>
  <c r="BE1628"/>
  <c r="BE1627" s="1"/>
  <c r="BH1627"/>
  <c r="BG1627"/>
  <c r="BH1625"/>
  <c r="BH1624" s="1"/>
  <c r="BG1625"/>
  <c r="BG1624" s="1"/>
  <c r="BF1625"/>
  <c r="BF1624" s="1"/>
  <c r="BE1625"/>
  <c r="BE1624" s="1"/>
  <c r="BH1622"/>
  <c r="BG1622"/>
  <c r="BF1622"/>
  <c r="BF1621" s="1"/>
  <c r="BE1622"/>
  <c r="BE1621" s="1"/>
  <c r="BH1621"/>
  <c r="BG1621"/>
  <c r="BH1616"/>
  <c r="BH1615" s="1"/>
  <c r="BG1616"/>
  <c r="BG1615" s="1"/>
  <c r="BF1616"/>
  <c r="BF1615" s="1"/>
  <c r="BE1616"/>
  <c r="BE1615" s="1"/>
  <c r="BH1613"/>
  <c r="BG1613"/>
  <c r="BF1613"/>
  <c r="BF1612" s="1"/>
  <c r="BE1613"/>
  <c r="BE1612" s="1"/>
  <c r="BH1612"/>
  <c r="BG1612"/>
  <c r="BH1610"/>
  <c r="BH1609" s="1"/>
  <c r="BG1610"/>
  <c r="BG1609" s="1"/>
  <c r="BF1610"/>
  <c r="BF1609" s="1"/>
  <c r="BE1610"/>
  <c r="BE1609" s="1"/>
  <c r="BH1607"/>
  <c r="BG1607"/>
  <c r="BF1607"/>
  <c r="BF1606" s="1"/>
  <c r="BE1607"/>
  <c r="BE1606" s="1"/>
  <c r="BH1606"/>
  <c r="BG1606"/>
  <c r="BH1601"/>
  <c r="BH1600" s="1"/>
  <c r="BG1601"/>
  <c r="BF1601"/>
  <c r="BF1600" s="1"/>
  <c r="BE1601"/>
  <c r="BE1600" s="1"/>
  <c r="BG1600"/>
  <c r="BH1598"/>
  <c r="BG1598"/>
  <c r="BF1598"/>
  <c r="BF1597" s="1"/>
  <c r="BE1598"/>
  <c r="BE1597" s="1"/>
  <c r="BH1597"/>
  <c r="BG1597"/>
  <c r="BH1586"/>
  <c r="BH1585" s="1"/>
  <c r="BG1586"/>
  <c r="BG1585" s="1"/>
  <c r="BF1586"/>
  <c r="BF1585" s="1"/>
  <c r="BE1586"/>
  <c r="BE1585" s="1"/>
  <c r="BH1577"/>
  <c r="BG1577"/>
  <c r="BG1576" s="1"/>
  <c r="BF1577"/>
  <c r="BF1576" s="1"/>
  <c r="BE1577"/>
  <c r="BE1576" s="1"/>
  <c r="BH1576"/>
  <c r="BH1570"/>
  <c r="BG1570"/>
  <c r="BF1570"/>
  <c r="BE1570"/>
  <c r="BH1568"/>
  <c r="BG1568"/>
  <c r="BF1568"/>
  <c r="BE1568"/>
  <c r="BE1567" s="1"/>
  <c r="BE1566" s="1"/>
  <c r="BE1565" s="1"/>
  <c r="BE1564" s="1"/>
  <c r="BH1567"/>
  <c r="BH1566" s="1"/>
  <c r="BH1565" s="1"/>
  <c r="BH1564" s="1"/>
  <c r="BG1567"/>
  <c r="BG1566" s="1"/>
  <c r="BG1565" s="1"/>
  <c r="BG1564" s="1"/>
  <c r="BH1560"/>
  <c r="BG1560"/>
  <c r="BF1560"/>
  <c r="BF1559" s="1"/>
  <c r="BF1558" s="1"/>
  <c r="BF1557" s="1"/>
  <c r="BE1560"/>
  <c r="BE1559" s="1"/>
  <c r="BE1558" s="1"/>
  <c r="BE1557" s="1"/>
  <c r="BH1559"/>
  <c r="BH1558" s="1"/>
  <c r="BH1557" s="1"/>
  <c r="BG1559"/>
  <c r="BG1558" s="1"/>
  <c r="BG1557" s="1"/>
  <c r="BH1552"/>
  <c r="BH1551" s="1"/>
  <c r="BG1552"/>
  <c r="BG1551" s="1"/>
  <c r="BF1552"/>
  <c r="BF1551" s="1"/>
  <c r="BE1552"/>
  <c r="BE1551" s="1"/>
  <c r="BJ1549"/>
  <c r="BJ1548" s="1"/>
  <c r="BI1549"/>
  <c r="BI1548" s="1"/>
  <c r="BH1549"/>
  <c r="BH1548" s="1"/>
  <c r="BG1549"/>
  <c r="BG1548" s="1"/>
  <c r="BF1549"/>
  <c r="BF1548" s="1"/>
  <c r="BE1549"/>
  <c r="BE1548" s="1"/>
  <c r="BH1546"/>
  <c r="BG1546"/>
  <c r="BG1545" s="1"/>
  <c r="BF1546"/>
  <c r="BF1545" s="1"/>
  <c r="BE1546"/>
  <c r="BE1545" s="1"/>
  <c r="BH1545"/>
  <c r="BH1543"/>
  <c r="BH1542" s="1"/>
  <c r="BG1543"/>
  <c r="BG1542" s="1"/>
  <c r="BF1543"/>
  <c r="BF1542" s="1"/>
  <c r="BE1543"/>
  <c r="BE1542" s="1"/>
  <c r="BH1539"/>
  <c r="BH1538" s="1"/>
  <c r="BG1539"/>
  <c r="BG1538" s="1"/>
  <c r="BF1539"/>
  <c r="BF1538" s="1"/>
  <c r="BE1539"/>
  <c r="BE1538" s="1"/>
  <c r="BH1536"/>
  <c r="BG1536"/>
  <c r="BF1536"/>
  <c r="BF1535" s="1"/>
  <c r="BE1536"/>
  <c r="BE1535" s="1"/>
  <c r="BH1535"/>
  <c r="BG1535"/>
  <c r="BH1532"/>
  <c r="BG1532"/>
  <c r="BF1532"/>
  <c r="BF1531" s="1"/>
  <c r="BF1530" s="1"/>
  <c r="BE1532"/>
  <c r="BE1531" s="1"/>
  <c r="BE1530" s="1"/>
  <c r="BH1531"/>
  <c r="BH1530" s="1"/>
  <c r="BG1531"/>
  <c r="BG1530" s="1"/>
  <c r="BH1525"/>
  <c r="BG1525"/>
  <c r="BG1524" s="1"/>
  <c r="BG1523" s="1"/>
  <c r="BG1522" s="1"/>
  <c r="BG1521" s="1"/>
  <c r="BF1525"/>
  <c r="BF1524" s="1"/>
  <c r="BF1523" s="1"/>
  <c r="BF1522" s="1"/>
  <c r="BF1521" s="1"/>
  <c r="BE1525"/>
  <c r="BE1524" s="1"/>
  <c r="BE1523" s="1"/>
  <c r="BE1522" s="1"/>
  <c r="BE1521" s="1"/>
  <c r="BH1524"/>
  <c r="BH1523" s="1"/>
  <c r="BH1522" s="1"/>
  <c r="BH1521" s="1"/>
  <c r="BH1513"/>
  <c r="BH1512" s="1"/>
  <c r="BH1511" s="1"/>
  <c r="BG1513"/>
  <c r="BG1512" s="1"/>
  <c r="BG1511" s="1"/>
  <c r="BF1513"/>
  <c r="BF1512" s="1"/>
  <c r="BF1511" s="1"/>
  <c r="BE1513"/>
  <c r="BE1512" s="1"/>
  <c r="BE1511" s="1"/>
  <c r="BH1509"/>
  <c r="BH1508" s="1"/>
  <c r="BG1509"/>
  <c r="BG1508" s="1"/>
  <c r="BF1509"/>
  <c r="BF1508" s="1"/>
  <c r="BE1509"/>
  <c r="BE1508" s="1"/>
  <c r="BH1506"/>
  <c r="BG1506"/>
  <c r="BF1506"/>
  <c r="BF1505" s="1"/>
  <c r="BE1506"/>
  <c r="BE1505" s="1"/>
  <c r="BH1505"/>
  <c r="BG1505"/>
  <c r="BH1503"/>
  <c r="BG1503"/>
  <c r="BG1502" s="1"/>
  <c r="BG1501" s="1"/>
  <c r="BF1503"/>
  <c r="BE1503"/>
  <c r="BE1502" s="1"/>
  <c r="BE1501" s="1"/>
  <c r="BH1502"/>
  <c r="BH1501" s="1"/>
  <c r="BF1502"/>
  <c r="BF1501" s="1"/>
  <c r="BJ1496"/>
  <c r="BJ1495" s="1"/>
  <c r="BI1496"/>
  <c r="BI1495" s="1"/>
  <c r="BH1496"/>
  <c r="BH1495" s="1"/>
  <c r="BG1496"/>
  <c r="BG1495" s="1"/>
  <c r="BF1496"/>
  <c r="BE1496"/>
  <c r="BE1495" s="1"/>
  <c r="BF1495"/>
  <c r="BH1491"/>
  <c r="BG1491"/>
  <c r="BG1490" s="1"/>
  <c r="BG1489" s="1"/>
  <c r="BF1491"/>
  <c r="BF1490" s="1"/>
  <c r="BF1489" s="1"/>
  <c r="BE1491"/>
  <c r="BE1490" s="1"/>
  <c r="BE1489" s="1"/>
  <c r="BH1490"/>
  <c r="BH1489" s="1"/>
  <c r="BH1486"/>
  <c r="BG1486"/>
  <c r="BF1486"/>
  <c r="BF1485" s="1"/>
  <c r="BF1484" s="1"/>
  <c r="BE1486"/>
  <c r="BH1485"/>
  <c r="BH1484" s="1"/>
  <c r="BG1485"/>
  <c r="BG1484" s="1"/>
  <c r="BE1485"/>
  <c r="BE1484" s="1"/>
  <c r="BH1480"/>
  <c r="BH1479" s="1"/>
  <c r="BH1478" s="1"/>
  <c r="BH1477" s="1"/>
  <c r="BH1476" s="1"/>
  <c r="BG1480"/>
  <c r="BG1479" s="1"/>
  <c r="BG1478" s="1"/>
  <c r="BG1477" s="1"/>
  <c r="BG1476" s="1"/>
  <c r="BF1480"/>
  <c r="BF1479" s="1"/>
  <c r="BF1478" s="1"/>
  <c r="BF1477" s="1"/>
  <c r="BF1476" s="1"/>
  <c r="BE1480"/>
  <c r="BE1479"/>
  <c r="BE1478" s="1"/>
  <c r="BE1477" s="1"/>
  <c r="BE1476" s="1"/>
  <c r="BJ1467"/>
  <c r="BJ1466" s="1"/>
  <c r="BJ1465" s="1"/>
  <c r="BJ1464" s="1"/>
  <c r="BI1467"/>
  <c r="BI1466" s="1"/>
  <c r="BI1465" s="1"/>
  <c r="BI1464" s="1"/>
  <c r="BH1467"/>
  <c r="BH1466" s="1"/>
  <c r="BH1465" s="1"/>
  <c r="BH1464" s="1"/>
  <c r="BG1467"/>
  <c r="BG1466" s="1"/>
  <c r="BG1465" s="1"/>
  <c r="BG1464" s="1"/>
  <c r="BF1467"/>
  <c r="BF1466" s="1"/>
  <c r="BF1465" s="1"/>
  <c r="BF1464" s="1"/>
  <c r="BE1467"/>
  <c r="BE1466" s="1"/>
  <c r="BE1465" s="1"/>
  <c r="BE1464" s="1"/>
  <c r="BH1462"/>
  <c r="BG1462"/>
  <c r="BF1462"/>
  <c r="BF1461" s="1"/>
  <c r="BF1460" s="1"/>
  <c r="BF1459" s="1"/>
  <c r="BE1462"/>
  <c r="BE1461" s="1"/>
  <c r="BE1460" s="1"/>
  <c r="BE1459" s="1"/>
  <c r="BH1461"/>
  <c r="BH1460" s="1"/>
  <c r="BH1459" s="1"/>
  <c r="BG1461"/>
  <c r="BG1460" s="1"/>
  <c r="BG1459" s="1"/>
  <c r="BH1452"/>
  <c r="BH1451" s="1"/>
  <c r="BH1450" s="1"/>
  <c r="BG1452"/>
  <c r="BG1451" s="1"/>
  <c r="BG1450" s="1"/>
  <c r="BF1452"/>
  <c r="BF1451" s="1"/>
  <c r="BF1450" s="1"/>
  <c r="BE1452"/>
  <c r="BE1451" s="1"/>
  <c r="BE1450" s="1"/>
  <c r="BH1448"/>
  <c r="BH1447" s="1"/>
  <c r="BH1446" s="1"/>
  <c r="BG1448"/>
  <c r="BG1447" s="1"/>
  <c r="BG1446" s="1"/>
  <c r="BF1448"/>
  <c r="BF1447" s="1"/>
  <c r="BF1446" s="1"/>
  <c r="BE1448"/>
  <c r="BE1447" s="1"/>
  <c r="BE1446" s="1"/>
  <c r="BH1443"/>
  <c r="BG1443"/>
  <c r="BF1443"/>
  <c r="BF1442" s="1"/>
  <c r="BF1441" s="1"/>
  <c r="BF1440" s="1"/>
  <c r="BE1443"/>
  <c r="BE1442" s="1"/>
  <c r="BE1441" s="1"/>
  <c r="BE1440" s="1"/>
  <c r="BH1442"/>
  <c r="BH1441" s="1"/>
  <c r="BH1440" s="1"/>
  <c r="BG1442"/>
  <c r="BG1441" s="1"/>
  <c r="BG1440" s="1"/>
  <c r="BH1434"/>
  <c r="BG1434"/>
  <c r="BF1434"/>
  <c r="BF1433" s="1"/>
  <c r="BF1432" s="1"/>
  <c r="BF1431" s="1"/>
  <c r="BE1434"/>
  <c r="BE1433" s="1"/>
  <c r="BE1432" s="1"/>
  <c r="BE1431" s="1"/>
  <c r="BH1433"/>
  <c r="BH1432" s="1"/>
  <c r="BH1431" s="1"/>
  <c r="BG1433"/>
  <c r="BG1432" s="1"/>
  <c r="BG1431" s="1"/>
  <c r="BJ1429"/>
  <c r="BI1429"/>
  <c r="BH1429"/>
  <c r="BG1429"/>
  <c r="BF1429"/>
  <c r="BE1429"/>
  <c r="BJ1427"/>
  <c r="BJ1426" s="1"/>
  <c r="BI1427"/>
  <c r="BH1427"/>
  <c r="BG1427"/>
  <c r="BF1427"/>
  <c r="BF1426" s="1"/>
  <c r="BE1427"/>
  <c r="BE1426" s="1"/>
  <c r="BH1424"/>
  <c r="BG1424"/>
  <c r="BF1424"/>
  <c r="BF1423" s="1"/>
  <c r="BE1424"/>
  <c r="BE1423" s="1"/>
  <c r="BH1423"/>
  <c r="BG1423"/>
  <c r="BH1421"/>
  <c r="BH1420" s="1"/>
  <c r="BG1421"/>
  <c r="BG1420" s="1"/>
  <c r="BF1421"/>
  <c r="BF1420" s="1"/>
  <c r="BE1421"/>
  <c r="BE1420" s="1"/>
  <c r="BH1418"/>
  <c r="BG1418"/>
  <c r="BF1418"/>
  <c r="BE1418"/>
  <c r="BJ1416"/>
  <c r="BI1416"/>
  <c r="BH1416"/>
  <c r="BG1416"/>
  <c r="BF1416"/>
  <c r="BE1416"/>
  <c r="BH1414"/>
  <c r="BG1414"/>
  <c r="BG1413" s="1"/>
  <c r="BF1414"/>
  <c r="BF1413" s="1"/>
  <c r="BE1414"/>
  <c r="BE1413"/>
  <c r="BH1407"/>
  <c r="BH1406" s="1"/>
  <c r="BG1407"/>
  <c r="BG1406" s="1"/>
  <c r="BF1407"/>
  <c r="BF1406" s="1"/>
  <c r="BE1407"/>
  <c r="BE1406" s="1"/>
  <c r="BH1400"/>
  <c r="BG1400"/>
  <c r="BF1400"/>
  <c r="BE1400"/>
  <c r="BJ1398"/>
  <c r="BI1398"/>
  <c r="BH1398"/>
  <c r="BG1398"/>
  <c r="BF1398"/>
  <c r="BE1398"/>
  <c r="BH1396"/>
  <c r="BG1396"/>
  <c r="BF1396"/>
  <c r="BF1395" s="1"/>
  <c r="BF1394" s="1"/>
  <c r="BE1396"/>
  <c r="BH1391"/>
  <c r="BH1390" s="1"/>
  <c r="BH1389" s="1"/>
  <c r="BH1388" s="1"/>
  <c r="BG1391"/>
  <c r="BG1390" s="1"/>
  <c r="BG1389" s="1"/>
  <c r="BG1388" s="1"/>
  <c r="BF1391"/>
  <c r="BF1390" s="1"/>
  <c r="BF1389" s="1"/>
  <c r="BF1388" s="1"/>
  <c r="BE1391"/>
  <c r="BE1390"/>
  <c r="BE1389" s="1"/>
  <c r="BE1388" s="1"/>
  <c r="BH1386"/>
  <c r="BG1386"/>
  <c r="BF1386"/>
  <c r="BE1386"/>
  <c r="BE1385" s="1"/>
  <c r="BE1384" s="1"/>
  <c r="BE1383" s="1"/>
  <c r="BH1385"/>
  <c r="BH1384" s="1"/>
  <c r="BH1383" s="1"/>
  <c r="BG1385"/>
  <c r="BG1384" s="1"/>
  <c r="BG1383" s="1"/>
  <c r="BF1385"/>
  <c r="BF1384" s="1"/>
  <c r="BF1383" s="1"/>
  <c r="BH1381"/>
  <c r="BG1381"/>
  <c r="BG1380" s="1"/>
  <c r="BG1379" s="1"/>
  <c r="BG1378" s="1"/>
  <c r="BF1381"/>
  <c r="BF1380" s="1"/>
  <c r="BF1379" s="1"/>
  <c r="BF1378" s="1"/>
  <c r="BE1381"/>
  <c r="BE1380" s="1"/>
  <c r="BE1379" s="1"/>
  <c r="BE1378" s="1"/>
  <c r="BH1380"/>
  <c r="BH1379" s="1"/>
  <c r="BH1378" s="1"/>
  <c r="BH1373"/>
  <c r="BG1373"/>
  <c r="BF1373"/>
  <c r="BE1373"/>
  <c r="BE1372" s="1"/>
  <c r="BE1371" s="1"/>
  <c r="BE1370" s="1"/>
  <c r="BH1372"/>
  <c r="BH1371" s="1"/>
  <c r="BH1370" s="1"/>
  <c r="BG1372"/>
  <c r="BG1371" s="1"/>
  <c r="BG1370" s="1"/>
  <c r="BF1372"/>
  <c r="BF1371" s="1"/>
  <c r="BF1370" s="1"/>
  <c r="BH1366"/>
  <c r="BG1366"/>
  <c r="BF1366"/>
  <c r="BE1366"/>
  <c r="BE1365" s="1"/>
  <c r="BE1364" s="1"/>
  <c r="BE1363" s="1"/>
  <c r="BH1365"/>
  <c r="BH1364" s="1"/>
  <c r="BH1363" s="1"/>
  <c r="BG1365"/>
  <c r="BG1364" s="1"/>
  <c r="BG1363" s="1"/>
  <c r="BF1365"/>
  <c r="BF1364" s="1"/>
  <c r="BF1363" s="1"/>
  <c r="BJ1361"/>
  <c r="BJ1360" s="1"/>
  <c r="BI1361"/>
  <c r="BI1360" s="1"/>
  <c r="BH1361"/>
  <c r="BH1360" s="1"/>
  <c r="BG1361"/>
  <c r="BG1360" s="1"/>
  <c r="BF1361"/>
  <c r="BF1360" s="1"/>
  <c r="BE1361"/>
  <c r="BE1360" s="1"/>
  <c r="BH1358"/>
  <c r="BG1358"/>
  <c r="BG1357" s="1"/>
  <c r="BG1356" s="1"/>
  <c r="BF1358"/>
  <c r="BF1357" s="1"/>
  <c r="BF1356" s="1"/>
  <c r="BE1358"/>
  <c r="BE1357" s="1"/>
  <c r="BE1356" s="1"/>
  <c r="BH1357"/>
  <c r="BH1356" s="1"/>
  <c r="BH1353"/>
  <c r="BG1353"/>
  <c r="BF1353"/>
  <c r="BE1353"/>
  <c r="BE1352" s="1"/>
  <c r="BE1351" s="1"/>
  <c r="BE1350" s="1"/>
  <c r="BH1352"/>
  <c r="BH1351" s="1"/>
  <c r="BH1350" s="1"/>
  <c r="BG1352"/>
  <c r="BG1351" s="1"/>
  <c r="BG1350" s="1"/>
  <c r="BF1352"/>
  <c r="BF1351" s="1"/>
  <c r="BF1350" s="1"/>
  <c r="BJ1348"/>
  <c r="BJ1347" s="1"/>
  <c r="BJ1346" s="1"/>
  <c r="BJ1345" s="1"/>
  <c r="BI1348"/>
  <c r="BI1347" s="1"/>
  <c r="BI1346" s="1"/>
  <c r="BI1345" s="1"/>
  <c r="BH1348"/>
  <c r="BG1348"/>
  <c r="BF1348"/>
  <c r="BF1347" s="1"/>
  <c r="BF1346" s="1"/>
  <c r="BF1345" s="1"/>
  <c r="BE1348"/>
  <c r="BE1347" s="1"/>
  <c r="BE1346" s="1"/>
  <c r="BE1345" s="1"/>
  <c r="BH1347"/>
  <c r="BH1346" s="1"/>
  <c r="BH1345" s="1"/>
  <c r="BG1347"/>
  <c r="BG1346" s="1"/>
  <c r="BG1345" s="1"/>
  <c r="BH1341"/>
  <c r="BG1341"/>
  <c r="BF1341"/>
  <c r="BE1341"/>
  <c r="BE1340" s="1"/>
  <c r="BE1339" s="1"/>
  <c r="BE1338" s="1"/>
  <c r="BH1340"/>
  <c r="BG1340"/>
  <c r="BG1339" s="1"/>
  <c r="BG1338" s="1"/>
  <c r="BF1340"/>
  <c r="BF1339" s="1"/>
  <c r="BF1338" s="1"/>
  <c r="BH1339"/>
  <c r="BH1338" s="1"/>
  <c r="BH1336"/>
  <c r="BG1336"/>
  <c r="BG1335" s="1"/>
  <c r="BG1334" s="1"/>
  <c r="BG1333" s="1"/>
  <c r="BF1336"/>
  <c r="BF1335" s="1"/>
  <c r="BF1334" s="1"/>
  <c r="BF1333" s="1"/>
  <c r="BE1336"/>
  <c r="BE1335" s="1"/>
  <c r="BE1334" s="1"/>
  <c r="BE1333" s="1"/>
  <c r="BH1335"/>
  <c r="BH1334" s="1"/>
  <c r="BH1333" s="1"/>
  <c r="BJ1331"/>
  <c r="BJ1330" s="1"/>
  <c r="BI1331"/>
  <c r="BI1330" s="1"/>
  <c r="BH1331"/>
  <c r="BH1330" s="1"/>
  <c r="BG1331"/>
  <c r="BG1330" s="1"/>
  <c r="BF1331"/>
  <c r="BF1330" s="1"/>
  <c r="BE1331"/>
  <c r="BE1330" s="1"/>
  <c r="BH1328"/>
  <c r="BG1328"/>
  <c r="BF1328"/>
  <c r="BE1328"/>
  <c r="BJ1326"/>
  <c r="BI1326"/>
  <c r="BH1326"/>
  <c r="BG1326"/>
  <c r="BG1325" s="1"/>
  <c r="BG1324" s="1"/>
  <c r="BF1326"/>
  <c r="BE1326"/>
  <c r="BE1325"/>
  <c r="BE1324" s="1"/>
  <c r="BJ1314"/>
  <c r="BJ1313" s="1"/>
  <c r="BI1314"/>
  <c r="BI1313" s="1"/>
  <c r="BH1314"/>
  <c r="BH1313" s="1"/>
  <c r="BG1314"/>
  <c r="BG1313" s="1"/>
  <c r="BF1314"/>
  <c r="BF1313" s="1"/>
  <c r="BE1314"/>
  <c r="BE1313" s="1"/>
  <c r="BH1308"/>
  <c r="BG1308"/>
  <c r="BF1308"/>
  <c r="BE1308"/>
  <c r="BJ1306"/>
  <c r="BI1306"/>
  <c r="BH1306"/>
  <c r="BG1306"/>
  <c r="BF1306"/>
  <c r="BE1306"/>
  <c r="BJ1303"/>
  <c r="BI1303"/>
  <c r="BH1303"/>
  <c r="BG1303"/>
  <c r="BF1303"/>
  <c r="BE1303"/>
  <c r="BJ1301"/>
  <c r="BI1301"/>
  <c r="BI1300" s="1"/>
  <c r="BH1301"/>
  <c r="BH1300" s="1"/>
  <c r="BG1301"/>
  <c r="BF1301"/>
  <c r="BE1301"/>
  <c r="BE1300" s="1"/>
  <c r="BJ1300"/>
  <c r="BH1298"/>
  <c r="BG1298"/>
  <c r="BF1298"/>
  <c r="BE1298"/>
  <c r="BH1296"/>
  <c r="BG1296"/>
  <c r="BF1296"/>
  <c r="BF1295" s="1"/>
  <c r="BE1296"/>
  <c r="BE1295" s="1"/>
  <c r="BH1295"/>
  <c r="BG1295"/>
  <c r="BH1293"/>
  <c r="BH1292" s="1"/>
  <c r="BG1293"/>
  <c r="BG1292" s="1"/>
  <c r="BF1293"/>
  <c r="BF1292" s="1"/>
  <c r="BE1293"/>
  <c r="BE1292"/>
  <c r="BH1290"/>
  <c r="BG1290"/>
  <c r="BF1290"/>
  <c r="BE1290"/>
  <c r="BE1289" s="1"/>
  <c r="BH1289"/>
  <c r="BG1289"/>
  <c r="BF1289"/>
  <c r="BH1287"/>
  <c r="BG1287"/>
  <c r="BF1287"/>
  <c r="BE1287"/>
  <c r="BJ1285"/>
  <c r="BI1285"/>
  <c r="BH1285"/>
  <c r="BG1285"/>
  <c r="BG1284" s="1"/>
  <c r="BF1285"/>
  <c r="BF1284" s="1"/>
  <c r="BE1285"/>
  <c r="BH1282"/>
  <c r="BG1282"/>
  <c r="BF1282"/>
  <c r="BE1282"/>
  <c r="BJ1280"/>
  <c r="BI1280"/>
  <c r="BH1280"/>
  <c r="BG1280"/>
  <c r="BG1279" s="1"/>
  <c r="BF1280"/>
  <c r="BE1280"/>
  <c r="BE1279" s="1"/>
  <c r="BH1277"/>
  <c r="BG1277"/>
  <c r="BF1277"/>
  <c r="BE1277"/>
  <c r="BJ1275"/>
  <c r="BI1275"/>
  <c r="BH1275"/>
  <c r="BG1275"/>
  <c r="BG1274" s="1"/>
  <c r="BF1275"/>
  <c r="BE1275"/>
  <c r="BE1274" s="1"/>
  <c r="BH1272"/>
  <c r="BH1271" s="1"/>
  <c r="BG1272"/>
  <c r="BG1271" s="1"/>
  <c r="BF1272"/>
  <c r="BF1271" s="1"/>
  <c r="BE1272"/>
  <c r="BE1271" s="1"/>
  <c r="BH1269"/>
  <c r="BG1269"/>
  <c r="BF1269"/>
  <c r="BF1268" s="1"/>
  <c r="BE1269"/>
  <c r="BE1268" s="1"/>
  <c r="BH1268"/>
  <c r="BG1268"/>
  <c r="BH1266"/>
  <c r="BG1266"/>
  <c r="BF1266"/>
  <c r="BE1266"/>
  <c r="BH1264"/>
  <c r="BG1264"/>
  <c r="BF1264"/>
  <c r="BE1264"/>
  <c r="BH1262"/>
  <c r="BG1262"/>
  <c r="BF1262"/>
  <c r="BE1262"/>
  <c r="BE1261" s="1"/>
  <c r="BE1260" s="1"/>
  <c r="BH1254"/>
  <c r="BH1253" s="1"/>
  <c r="BH1252" s="1"/>
  <c r="BG1254"/>
  <c r="BG1253" s="1"/>
  <c r="BG1252" s="1"/>
  <c r="BF1254"/>
  <c r="BF1253" s="1"/>
  <c r="BF1252" s="1"/>
  <c r="BE1254"/>
  <c r="BE1253" s="1"/>
  <c r="BE1252" s="1"/>
  <c r="BH1249"/>
  <c r="BG1249"/>
  <c r="BF1249"/>
  <c r="BF1248" s="1"/>
  <c r="BF1247" s="1"/>
  <c r="BF1246" s="1"/>
  <c r="BE1249"/>
  <c r="BE1248" s="1"/>
  <c r="BE1247" s="1"/>
  <c r="BE1246" s="1"/>
  <c r="BH1248"/>
  <c r="BH1247" s="1"/>
  <c r="BH1246" s="1"/>
  <c r="BG1248"/>
  <c r="BG1247" s="1"/>
  <c r="BG1246" s="1"/>
  <c r="BH1242"/>
  <c r="BG1242"/>
  <c r="BF1242"/>
  <c r="BF1241" s="1"/>
  <c r="BF1240" s="1"/>
  <c r="BF1239" s="1"/>
  <c r="BF1238" s="1"/>
  <c r="BE1242"/>
  <c r="BE1241" s="1"/>
  <c r="BE1240" s="1"/>
  <c r="BE1239" s="1"/>
  <c r="BE1238" s="1"/>
  <c r="BH1241"/>
  <c r="BH1240" s="1"/>
  <c r="BH1239" s="1"/>
  <c r="BH1238" s="1"/>
  <c r="BG1241"/>
  <c r="BG1240" s="1"/>
  <c r="BG1239" s="1"/>
  <c r="BG1238" s="1"/>
  <c r="BJ1235"/>
  <c r="BI1235"/>
  <c r="BH1235"/>
  <c r="BH1234" s="1"/>
  <c r="BH1233" s="1"/>
  <c r="BH1232" s="1"/>
  <c r="BH1231" s="1"/>
  <c r="BG1235"/>
  <c r="BG1234" s="1"/>
  <c r="BG1233" s="1"/>
  <c r="BG1232" s="1"/>
  <c r="BG1231" s="1"/>
  <c r="BF1235"/>
  <c r="BE1235"/>
  <c r="BJ1234"/>
  <c r="BI1234"/>
  <c r="BI1233" s="1"/>
  <c r="BI1232" s="1"/>
  <c r="BI1231" s="1"/>
  <c r="BF1234"/>
  <c r="BF1233" s="1"/>
  <c r="BF1232" s="1"/>
  <c r="BF1231" s="1"/>
  <c r="BE1234"/>
  <c r="BE1233" s="1"/>
  <c r="BE1232" s="1"/>
  <c r="BE1231" s="1"/>
  <c r="BJ1233"/>
  <c r="BJ1232" s="1"/>
  <c r="BJ1231" s="1"/>
  <c r="BH1227"/>
  <c r="BG1227"/>
  <c r="BF1227"/>
  <c r="BE1227"/>
  <c r="BH1225"/>
  <c r="BG1225"/>
  <c r="BF1225"/>
  <c r="BE1225"/>
  <c r="BH1224"/>
  <c r="BH1223" s="1"/>
  <c r="BH1222" s="1"/>
  <c r="BG1224"/>
  <c r="BG1223" s="1"/>
  <c r="BG1222" s="1"/>
  <c r="BJ1220"/>
  <c r="BJ1219" s="1"/>
  <c r="BJ1218" s="1"/>
  <c r="BI1220"/>
  <c r="BI1219" s="1"/>
  <c r="BI1218" s="1"/>
  <c r="BH1220"/>
  <c r="BG1220"/>
  <c r="BF1220"/>
  <c r="BE1220"/>
  <c r="BE1219" s="1"/>
  <c r="BE1218" s="1"/>
  <c r="BH1219"/>
  <c r="BH1218" s="1"/>
  <c r="BG1219"/>
  <c r="BG1218" s="1"/>
  <c r="BF1219"/>
  <c r="BF1218" s="1"/>
  <c r="BH1212"/>
  <c r="BH1209" s="1"/>
  <c r="BH1208" s="1"/>
  <c r="BH1206" s="1"/>
  <c r="BG1212"/>
  <c r="BG1210" s="1"/>
  <c r="BF1212"/>
  <c r="BF1210" s="1"/>
  <c r="BE1212"/>
  <c r="BE1211" s="1"/>
  <c r="BH1211"/>
  <c r="BG1211"/>
  <c r="BF1211"/>
  <c r="BJ1203"/>
  <c r="BJ1202" s="1"/>
  <c r="BJ1201" s="1"/>
  <c r="BJ1200" s="1"/>
  <c r="BI1203"/>
  <c r="BI1202" s="1"/>
  <c r="BI1201" s="1"/>
  <c r="BI1200" s="1"/>
  <c r="BH1203"/>
  <c r="BG1203"/>
  <c r="BG1202" s="1"/>
  <c r="BG1201" s="1"/>
  <c r="BG1200" s="1"/>
  <c r="BF1203"/>
  <c r="BE1203"/>
  <c r="BE1202" s="1"/>
  <c r="BE1201" s="1"/>
  <c r="BE1200" s="1"/>
  <c r="BH1202"/>
  <c r="BH1201" s="1"/>
  <c r="BH1200" s="1"/>
  <c r="BF1202"/>
  <c r="BF1201" s="1"/>
  <c r="BF1200" s="1"/>
  <c r="BJ1198"/>
  <c r="BJ1197" s="1"/>
  <c r="BJ1196" s="1"/>
  <c r="BJ1195" s="1"/>
  <c r="BI1198"/>
  <c r="BI1197" s="1"/>
  <c r="BI1196" s="1"/>
  <c r="BI1195" s="1"/>
  <c r="BH1198"/>
  <c r="BG1198"/>
  <c r="BF1198"/>
  <c r="BE1198"/>
  <c r="BE1197" s="1"/>
  <c r="BE1196" s="1"/>
  <c r="BE1195" s="1"/>
  <c r="BH1197"/>
  <c r="BG1197"/>
  <c r="BG1196" s="1"/>
  <c r="BG1195" s="1"/>
  <c r="BF1197"/>
  <c r="BF1196" s="1"/>
  <c r="BF1195" s="1"/>
  <c r="BH1196"/>
  <c r="BH1195" s="1"/>
  <c r="BJ1193"/>
  <c r="BI1193"/>
  <c r="BI1192" s="1"/>
  <c r="BI1191" s="1"/>
  <c r="BI1190" s="1"/>
  <c r="BH1193"/>
  <c r="BH1192" s="1"/>
  <c r="BH1191" s="1"/>
  <c r="BH1190" s="1"/>
  <c r="BG1193"/>
  <c r="BG1192" s="1"/>
  <c r="BG1191" s="1"/>
  <c r="BG1190" s="1"/>
  <c r="BF1193"/>
  <c r="BE1193"/>
  <c r="BE1192" s="1"/>
  <c r="BE1191" s="1"/>
  <c r="BE1190" s="1"/>
  <c r="BJ1192"/>
  <c r="BJ1191" s="1"/>
  <c r="BJ1190" s="1"/>
  <c r="BF1192"/>
  <c r="BF1191" s="1"/>
  <c r="BF1190" s="1"/>
  <c r="BJ1188"/>
  <c r="BJ1187" s="1"/>
  <c r="BI1188"/>
  <c r="BI1187" s="1"/>
  <c r="BH1188"/>
  <c r="BG1188"/>
  <c r="BG1187" s="1"/>
  <c r="BF1188"/>
  <c r="BF1187" s="1"/>
  <c r="BE1188"/>
  <c r="BE1187" s="1"/>
  <c r="BH1187"/>
  <c r="BH1185"/>
  <c r="BH1184" s="1"/>
  <c r="BG1185"/>
  <c r="BG1184" s="1"/>
  <c r="BF1185"/>
  <c r="BF1184" s="1"/>
  <c r="BE1185"/>
  <c r="BE1184" s="1"/>
  <c r="BJ1182"/>
  <c r="BJ1181" s="1"/>
  <c r="BI1182"/>
  <c r="BI1181" s="1"/>
  <c r="BH1182"/>
  <c r="BH1181" s="1"/>
  <c r="BG1182"/>
  <c r="BG1181" s="1"/>
  <c r="BF1182"/>
  <c r="BF1181" s="1"/>
  <c r="BE1182"/>
  <c r="BE1181" s="1"/>
  <c r="BJ1179"/>
  <c r="BJ1178" s="1"/>
  <c r="BI1179"/>
  <c r="BI1178" s="1"/>
  <c r="BH1179"/>
  <c r="BH1178" s="1"/>
  <c r="BG1179"/>
  <c r="BG1178" s="1"/>
  <c r="BF1179"/>
  <c r="BF1178" s="1"/>
  <c r="BE1179"/>
  <c r="BE1178" s="1"/>
  <c r="BH1176"/>
  <c r="BH1175" s="1"/>
  <c r="BH1174" s="1"/>
  <c r="BG1176"/>
  <c r="BG1175" s="1"/>
  <c r="BG1174" s="1"/>
  <c r="BF1176"/>
  <c r="BF1175" s="1"/>
  <c r="BF1174" s="1"/>
  <c r="BE1176"/>
  <c r="BE1175" s="1"/>
  <c r="BE1174" s="1"/>
  <c r="BH1172"/>
  <c r="BH1171" s="1"/>
  <c r="BH1170" s="1"/>
  <c r="BG1172"/>
  <c r="BG1171" s="1"/>
  <c r="BG1170" s="1"/>
  <c r="BF1172"/>
  <c r="BF1171" s="1"/>
  <c r="BF1170" s="1"/>
  <c r="BE1172"/>
  <c r="BE1171" s="1"/>
  <c r="BE1170" s="1"/>
  <c r="BH1165"/>
  <c r="BH1164" s="1"/>
  <c r="BH1163" s="1"/>
  <c r="BH1162" s="1"/>
  <c r="BH1161" s="1"/>
  <c r="BG1165"/>
  <c r="BG1164" s="1"/>
  <c r="BG1163" s="1"/>
  <c r="BG1162" s="1"/>
  <c r="BG1161" s="1"/>
  <c r="BF1165"/>
  <c r="BF1164" s="1"/>
  <c r="BF1163" s="1"/>
  <c r="BF1162" s="1"/>
  <c r="BF1161" s="1"/>
  <c r="BE1165"/>
  <c r="BE1164" s="1"/>
  <c r="BE1163" s="1"/>
  <c r="BE1162" s="1"/>
  <c r="BE1161" s="1"/>
  <c r="BH1155"/>
  <c r="BH1154" s="1"/>
  <c r="BH1153" s="1"/>
  <c r="BG1155"/>
  <c r="BG1154" s="1"/>
  <c r="BG1153" s="1"/>
  <c r="BF1155"/>
  <c r="BF1154" s="1"/>
  <c r="BF1153" s="1"/>
  <c r="BE1155"/>
  <c r="BE1154" s="1"/>
  <c r="BE1153" s="1"/>
  <c r="BH1151"/>
  <c r="BH1150" s="1"/>
  <c r="BH1149" s="1"/>
  <c r="BH1148" s="1"/>
  <c r="BH1147" s="1"/>
  <c r="BG1151"/>
  <c r="BG1150" s="1"/>
  <c r="BG1149" s="1"/>
  <c r="BF1151"/>
  <c r="BF1150" s="1"/>
  <c r="BF1149" s="1"/>
  <c r="BE1151"/>
  <c r="BE1150" s="1"/>
  <c r="BE1149" s="1"/>
  <c r="BJ1144"/>
  <c r="BJ1143" s="1"/>
  <c r="BJ1142" s="1"/>
  <c r="BJ1141" s="1"/>
  <c r="BI1144"/>
  <c r="BI1143" s="1"/>
  <c r="BI1142" s="1"/>
  <c r="BI1141" s="1"/>
  <c r="BH1144"/>
  <c r="BH1143" s="1"/>
  <c r="BH1142" s="1"/>
  <c r="BH1141" s="1"/>
  <c r="BG1144"/>
  <c r="BG1143" s="1"/>
  <c r="BG1142" s="1"/>
  <c r="BG1141" s="1"/>
  <c r="BF1144"/>
  <c r="BF1143" s="1"/>
  <c r="BF1142" s="1"/>
  <c r="BF1141" s="1"/>
  <c r="BE1144"/>
  <c r="BE1143"/>
  <c r="BE1142" s="1"/>
  <c r="BE1141" s="1"/>
  <c r="BJ1139"/>
  <c r="BI1139"/>
  <c r="BI1138" s="1"/>
  <c r="BI1137" s="1"/>
  <c r="BI1136" s="1"/>
  <c r="BH1139"/>
  <c r="BH1138" s="1"/>
  <c r="BH1137" s="1"/>
  <c r="BH1136" s="1"/>
  <c r="BG1139"/>
  <c r="BG1138" s="1"/>
  <c r="BG1137" s="1"/>
  <c r="BG1136" s="1"/>
  <c r="BF1139"/>
  <c r="BF1138" s="1"/>
  <c r="BF1137" s="1"/>
  <c r="BF1136" s="1"/>
  <c r="BE1139"/>
  <c r="BE1138" s="1"/>
  <c r="BE1137" s="1"/>
  <c r="BE1136" s="1"/>
  <c r="BJ1138"/>
  <c r="BJ1137" s="1"/>
  <c r="BJ1136" s="1"/>
  <c r="BJ1134"/>
  <c r="BJ1133" s="1"/>
  <c r="BI1134"/>
  <c r="BI1133" s="1"/>
  <c r="BH1134"/>
  <c r="BH1133" s="1"/>
  <c r="BG1134"/>
  <c r="BG1133" s="1"/>
  <c r="BF1134"/>
  <c r="BF1133" s="1"/>
  <c r="BE1134"/>
  <c r="BE1133" s="1"/>
  <c r="BJ1131"/>
  <c r="BJ1130" s="1"/>
  <c r="BI1131"/>
  <c r="BI1130" s="1"/>
  <c r="BH1131"/>
  <c r="BH1130" s="1"/>
  <c r="BG1131"/>
  <c r="BG1130" s="1"/>
  <c r="BF1131"/>
  <c r="BF1130" s="1"/>
  <c r="BE1131"/>
  <c r="BE1130" s="1"/>
  <c r="BH1128"/>
  <c r="BH1127" s="1"/>
  <c r="BH1126" s="1"/>
  <c r="BG1128"/>
  <c r="BE1128"/>
  <c r="BE1127" s="1"/>
  <c r="BE1126" s="1"/>
  <c r="BG1127"/>
  <c r="BG1126" s="1"/>
  <c r="BH1124"/>
  <c r="BH1123" s="1"/>
  <c r="BH1122" s="1"/>
  <c r="BG1124"/>
  <c r="BF1124"/>
  <c r="BF1123" s="1"/>
  <c r="BF1122" s="1"/>
  <c r="BE1124"/>
  <c r="BE1123" s="1"/>
  <c r="BE1122" s="1"/>
  <c r="BG1123"/>
  <c r="BG1122" s="1"/>
  <c r="BH1115"/>
  <c r="BG1115"/>
  <c r="BF1115"/>
  <c r="BE1115"/>
  <c r="BH1114"/>
  <c r="BG1114"/>
  <c r="BF1114"/>
  <c r="BF1113" s="1"/>
  <c r="BF1112" s="1"/>
  <c r="BE1114"/>
  <c r="BH1113"/>
  <c r="BG1113"/>
  <c r="BE1113"/>
  <c r="BH1112"/>
  <c r="BG1112"/>
  <c r="BE1112"/>
  <c r="BH1110"/>
  <c r="BG1110"/>
  <c r="BF1110"/>
  <c r="BE1110"/>
  <c r="BH1108"/>
  <c r="BH1107" s="1"/>
  <c r="BG1108"/>
  <c r="BG1107" s="1"/>
  <c r="BF1108"/>
  <c r="BF1107" s="1"/>
  <c r="BE1108"/>
  <c r="BJ1105"/>
  <c r="BI1105"/>
  <c r="BI1104" s="1"/>
  <c r="BH1105"/>
  <c r="BH1104" s="1"/>
  <c r="BH1103" s="1"/>
  <c r="BH1102" s="1"/>
  <c r="BH1101" s="1"/>
  <c r="BG1105"/>
  <c r="BG1104" s="1"/>
  <c r="BF1105"/>
  <c r="BF1104" s="1"/>
  <c r="BE1105"/>
  <c r="BE1104" s="1"/>
  <c r="BJ1104"/>
  <c r="BH1098"/>
  <c r="BH1097" s="1"/>
  <c r="BG1098"/>
  <c r="BG1097" s="1"/>
  <c r="BF1098"/>
  <c r="BF1097" s="1"/>
  <c r="BE1098"/>
  <c r="BE1097" s="1"/>
  <c r="BH1095"/>
  <c r="BG1095"/>
  <c r="BG1094" s="1"/>
  <c r="BF1095"/>
  <c r="BF1094" s="1"/>
  <c r="BE1095"/>
  <c r="BE1094" s="1"/>
  <c r="BH1094"/>
  <c r="BH1077"/>
  <c r="BH1076" s="1"/>
  <c r="BH1075" s="1"/>
  <c r="BH1074" s="1"/>
  <c r="BH1073" s="1"/>
  <c r="BG1077"/>
  <c r="BG1076" s="1"/>
  <c r="BG1075" s="1"/>
  <c r="BG1074" s="1"/>
  <c r="BG1073" s="1"/>
  <c r="BF1077"/>
  <c r="BF1076" s="1"/>
  <c r="BF1075" s="1"/>
  <c r="BF1074" s="1"/>
  <c r="BF1073" s="1"/>
  <c r="BE1077"/>
  <c r="BE1076" s="1"/>
  <c r="BE1075" s="1"/>
  <c r="BE1074" s="1"/>
  <c r="BE1073" s="1"/>
  <c r="BJ1070"/>
  <c r="BJ1069" s="1"/>
  <c r="BI1070"/>
  <c r="BI1069" s="1"/>
  <c r="BH1070"/>
  <c r="BG1070"/>
  <c r="BG1069" s="1"/>
  <c r="BF1070"/>
  <c r="BF1069" s="1"/>
  <c r="BE1070"/>
  <c r="BE1069" s="1"/>
  <c r="BH1069"/>
  <c r="BH1067"/>
  <c r="BG1067"/>
  <c r="BF1067"/>
  <c r="BE1067"/>
  <c r="BH1065"/>
  <c r="BH1064" s="1"/>
  <c r="BH1063" s="1"/>
  <c r="BG1065"/>
  <c r="BG1064" s="1"/>
  <c r="BG1063" s="1"/>
  <c r="BF1065"/>
  <c r="BE1065"/>
  <c r="BE1064" s="1"/>
  <c r="BE1063" s="1"/>
  <c r="BF1064"/>
  <c r="BF1063" s="1"/>
  <c r="BG1059"/>
  <c r="BG1058" s="1"/>
  <c r="BG1057" s="1"/>
  <c r="BH1058"/>
  <c r="BH1057" s="1"/>
  <c r="BF1058"/>
  <c r="BF1057" s="1"/>
  <c r="BE1058"/>
  <c r="BE1057" s="1"/>
  <c r="BH1052"/>
  <c r="BH1051" s="1"/>
  <c r="BG1052"/>
  <c r="BG1051" s="1"/>
  <c r="BF1052"/>
  <c r="BF1051" s="1"/>
  <c r="BE1052"/>
  <c r="BE1051" s="1"/>
  <c r="BH1046"/>
  <c r="BG1046"/>
  <c r="BG1045" s="1"/>
  <c r="BF1046"/>
  <c r="BF1045" s="1"/>
  <c r="BE1046"/>
  <c r="BE1045" s="1"/>
  <c r="BH1045"/>
  <c r="BI1044"/>
  <c r="BG1044"/>
  <c r="BG1043" s="1"/>
  <c r="BG1042" s="1"/>
  <c r="BE1044"/>
  <c r="BE1043" s="1"/>
  <c r="BE1042" s="1"/>
  <c r="BJ1043"/>
  <c r="BJ1042" s="1"/>
  <c r="BI1043"/>
  <c r="BI1042" s="1"/>
  <c r="BH1043"/>
  <c r="BH1042" s="1"/>
  <c r="BF1043"/>
  <c r="BF1042" s="1"/>
  <c r="BH1036"/>
  <c r="BH1035" s="1"/>
  <c r="BG1036"/>
  <c r="BG1035" s="1"/>
  <c r="BF1036"/>
  <c r="BF1035" s="1"/>
  <c r="BE1036"/>
  <c r="BE1035" s="1"/>
  <c r="BJ1033"/>
  <c r="BI1033"/>
  <c r="BI1032" s="1"/>
  <c r="BH1033"/>
  <c r="BH1032" s="1"/>
  <c r="BG1033"/>
  <c r="BF1033"/>
  <c r="BE1033"/>
  <c r="BE1032" s="1"/>
  <c r="BJ1032"/>
  <c r="BG1032"/>
  <c r="BF1032"/>
  <c r="BH1024"/>
  <c r="BH1023" s="1"/>
  <c r="BH1022" s="1"/>
  <c r="BG1024"/>
  <c r="BG1023" s="1"/>
  <c r="BG1022" s="1"/>
  <c r="BG1021" s="1"/>
  <c r="BG1020" s="1"/>
  <c r="BF1024"/>
  <c r="BE1024"/>
  <c r="BE1023" s="1"/>
  <c r="BE1022" s="1"/>
  <c r="BF1023"/>
  <c r="BF1022" s="1"/>
  <c r="BH1017"/>
  <c r="BH1016" s="1"/>
  <c r="BH1015" s="1"/>
  <c r="BH1014" s="1"/>
  <c r="BH1013" s="1"/>
  <c r="BG1017"/>
  <c r="BG1016" s="1"/>
  <c r="BG1015" s="1"/>
  <c r="BG1014" s="1"/>
  <c r="BG1013" s="1"/>
  <c r="BF1017"/>
  <c r="BF1016" s="1"/>
  <c r="BF1015" s="1"/>
  <c r="BF1014" s="1"/>
  <c r="BF1013" s="1"/>
  <c r="BE1017"/>
  <c r="BE1016" s="1"/>
  <c r="BE1015" s="1"/>
  <c r="BE1014" s="1"/>
  <c r="BE1013" s="1"/>
  <c r="BH1010"/>
  <c r="BH1009" s="1"/>
  <c r="BH1008" s="1"/>
  <c r="BH1007" s="1"/>
  <c r="BG1010"/>
  <c r="BG1009" s="1"/>
  <c r="BG1008" s="1"/>
  <c r="BG1007" s="1"/>
  <c r="BF1010"/>
  <c r="BF1009" s="1"/>
  <c r="BF1008" s="1"/>
  <c r="BF1007" s="1"/>
  <c r="BE1010"/>
  <c r="BE1009" s="1"/>
  <c r="BE1008" s="1"/>
  <c r="BE1007" s="1"/>
  <c r="BJ1004"/>
  <c r="BJ1003" s="1"/>
  <c r="BJ1002" s="1"/>
  <c r="BJ1001" s="1"/>
  <c r="BJ1000" s="1"/>
  <c r="BI1004"/>
  <c r="BI1003" s="1"/>
  <c r="BI1002" s="1"/>
  <c r="BI1001" s="1"/>
  <c r="BI1000" s="1"/>
  <c r="BH1004"/>
  <c r="BH1003" s="1"/>
  <c r="BH1002" s="1"/>
  <c r="BH1001" s="1"/>
  <c r="BH1000" s="1"/>
  <c r="BG1004"/>
  <c r="BG1003" s="1"/>
  <c r="BG1002" s="1"/>
  <c r="BG1001" s="1"/>
  <c r="BG1000" s="1"/>
  <c r="BF1004"/>
  <c r="BF1003" s="1"/>
  <c r="BF1002" s="1"/>
  <c r="BF1001" s="1"/>
  <c r="BF1000" s="1"/>
  <c r="BE1004"/>
  <c r="BE1003" s="1"/>
  <c r="BE1002" s="1"/>
  <c r="BE1001" s="1"/>
  <c r="BE1000" s="1"/>
  <c r="BJ997"/>
  <c r="BJ996" s="1"/>
  <c r="BJ995" s="1"/>
  <c r="BJ994" s="1"/>
  <c r="BI997"/>
  <c r="BI996" s="1"/>
  <c r="BI995" s="1"/>
  <c r="BI994" s="1"/>
  <c r="BH997"/>
  <c r="BH996" s="1"/>
  <c r="BH995" s="1"/>
  <c r="BH994" s="1"/>
  <c r="BG997"/>
  <c r="BG996" s="1"/>
  <c r="BG995" s="1"/>
  <c r="BG994" s="1"/>
  <c r="BF997"/>
  <c r="BF996" s="1"/>
  <c r="BF995" s="1"/>
  <c r="BF994" s="1"/>
  <c r="BE997"/>
  <c r="BE996" s="1"/>
  <c r="BE995" s="1"/>
  <c r="BE994" s="1"/>
  <c r="BI993"/>
  <c r="BG993"/>
  <c r="BG992" s="1"/>
  <c r="BG991" s="1"/>
  <c r="BG990" s="1"/>
  <c r="BG989" s="1"/>
  <c r="BE993"/>
  <c r="BE992" s="1"/>
  <c r="BE991" s="1"/>
  <c r="BE990" s="1"/>
  <c r="BE989" s="1"/>
  <c r="BJ992"/>
  <c r="BJ991" s="1"/>
  <c r="BJ990" s="1"/>
  <c r="BJ989" s="1"/>
  <c r="BI992"/>
  <c r="BI991" s="1"/>
  <c r="BI990" s="1"/>
  <c r="BI989" s="1"/>
  <c r="BH992"/>
  <c r="BH991" s="1"/>
  <c r="BH990" s="1"/>
  <c r="BH989" s="1"/>
  <c r="BF992"/>
  <c r="BF991" s="1"/>
  <c r="BF990" s="1"/>
  <c r="BF989" s="1"/>
  <c r="BH985"/>
  <c r="BH984" s="1"/>
  <c r="BH983" s="1"/>
  <c r="BG985"/>
  <c r="BG984" s="1"/>
  <c r="BG983" s="1"/>
  <c r="BF985"/>
  <c r="BF984" s="1"/>
  <c r="BF983" s="1"/>
  <c r="BE985"/>
  <c r="BE984" s="1"/>
  <c r="BE983" s="1"/>
  <c r="BH981"/>
  <c r="BH980" s="1"/>
  <c r="BH979" s="1"/>
  <c r="BH978" s="1"/>
  <c r="BH977" s="1"/>
  <c r="BG981"/>
  <c r="BG980" s="1"/>
  <c r="BG979" s="1"/>
  <c r="BF981"/>
  <c r="BE981"/>
  <c r="BF980"/>
  <c r="BF979" s="1"/>
  <c r="BE980"/>
  <c r="BE979" s="1"/>
  <c r="BJ974"/>
  <c r="BJ973" s="1"/>
  <c r="BJ972" s="1"/>
  <c r="BI974"/>
  <c r="BI973" s="1"/>
  <c r="BI972" s="1"/>
  <c r="BH974"/>
  <c r="BH973" s="1"/>
  <c r="BH972" s="1"/>
  <c r="BG974"/>
  <c r="BG973" s="1"/>
  <c r="BG972" s="1"/>
  <c r="BF974"/>
  <c r="BF973" s="1"/>
  <c r="BF972" s="1"/>
  <c r="BE974"/>
  <c r="BE973" s="1"/>
  <c r="BE972" s="1"/>
  <c r="BH970"/>
  <c r="BG970"/>
  <c r="BF970"/>
  <c r="BF969" s="1"/>
  <c r="BF968" s="1"/>
  <c r="BE970"/>
  <c r="BE969" s="1"/>
  <c r="BE968" s="1"/>
  <c r="BH969"/>
  <c r="BH968" s="1"/>
  <c r="BG969"/>
  <c r="BG968" s="1"/>
  <c r="BH965"/>
  <c r="BH964" s="1"/>
  <c r="BG965"/>
  <c r="BG964" s="1"/>
  <c r="BF965"/>
  <c r="BF964" s="1"/>
  <c r="BE965"/>
  <c r="BE964" s="1"/>
  <c r="BH962"/>
  <c r="BG962"/>
  <c r="BF962"/>
  <c r="BF961" s="1"/>
  <c r="BE962"/>
  <c r="BE961" s="1"/>
  <c r="BE960" s="1"/>
  <c r="BH961"/>
  <c r="BG961"/>
  <c r="BH958"/>
  <c r="BG958"/>
  <c r="BG957" s="1"/>
  <c r="BG956" s="1"/>
  <c r="BF958"/>
  <c r="BF957" s="1"/>
  <c r="BF956" s="1"/>
  <c r="BE958"/>
  <c r="BE957" s="1"/>
  <c r="BE956" s="1"/>
  <c r="BH957"/>
  <c r="BH956" s="1"/>
  <c r="BJ951"/>
  <c r="BI951"/>
  <c r="BI950" s="1"/>
  <c r="BH951"/>
  <c r="BH950" s="1"/>
  <c r="BG951"/>
  <c r="BG950" s="1"/>
  <c r="BF951"/>
  <c r="BE951"/>
  <c r="BE950" s="1"/>
  <c r="BJ950"/>
  <c r="BF950"/>
  <c r="BJ948"/>
  <c r="BJ947" s="1"/>
  <c r="BI948"/>
  <c r="BI947" s="1"/>
  <c r="BH948"/>
  <c r="BH947" s="1"/>
  <c r="BG948"/>
  <c r="BF948"/>
  <c r="BF947" s="1"/>
  <c r="BE948"/>
  <c r="BE947" s="1"/>
  <c r="BG947"/>
  <c r="BH945"/>
  <c r="BG945"/>
  <c r="BG944" s="1"/>
  <c r="BF945"/>
  <c r="BF944" s="1"/>
  <c r="BE945"/>
  <c r="BH944"/>
  <c r="BE944"/>
  <c r="BH942"/>
  <c r="BH941" s="1"/>
  <c r="BG942"/>
  <c r="BG941" s="1"/>
  <c r="BF942"/>
  <c r="BF941" s="1"/>
  <c r="BE942"/>
  <c r="BE941" s="1"/>
  <c r="BH939"/>
  <c r="BG939"/>
  <c r="BF939"/>
  <c r="BF938" s="1"/>
  <c r="BF937" s="1"/>
  <c r="BE939"/>
  <c r="BE938" s="1"/>
  <c r="BE937" s="1"/>
  <c r="BH938"/>
  <c r="BH937" s="1"/>
  <c r="BG938"/>
  <c r="BG937" s="1"/>
  <c r="BH930"/>
  <c r="BG930"/>
  <c r="BF930"/>
  <c r="BF929" s="1"/>
  <c r="BF928" s="1"/>
  <c r="BF927" s="1"/>
  <c r="BF926" s="1"/>
  <c r="BE930"/>
  <c r="BE929" s="1"/>
  <c r="BE928" s="1"/>
  <c r="BE927" s="1"/>
  <c r="BE926" s="1"/>
  <c r="BH929"/>
  <c r="BH928" s="1"/>
  <c r="BH927" s="1"/>
  <c r="BH926" s="1"/>
  <c r="BG929"/>
  <c r="BG928" s="1"/>
  <c r="BG927" s="1"/>
  <c r="BG926" s="1"/>
  <c r="BH921"/>
  <c r="BH920" s="1"/>
  <c r="BH919" s="1"/>
  <c r="BG921"/>
  <c r="BG920" s="1"/>
  <c r="BG919" s="1"/>
  <c r="BF921"/>
  <c r="BE921"/>
  <c r="BE920" s="1"/>
  <c r="BE919" s="1"/>
  <c r="BF920"/>
  <c r="BF919" s="1"/>
  <c r="BJ917"/>
  <c r="BJ916" s="1"/>
  <c r="BI917"/>
  <c r="BI916" s="1"/>
  <c r="BH917"/>
  <c r="BH916" s="1"/>
  <c r="BG917"/>
  <c r="BG916" s="1"/>
  <c r="BF917"/>
  <c r="BF916" s="1"/>
  <c r="BE917"/>
  <c r="BE916" s="1"/>
  <c r="BJ914"/>
  <c r="BJ913" s="1"/>
  <c r="BI914"/>
  <c r="BI913" s="1"/>
  <c r="BI912" s="1"/>
  <c r="BH914"/>
  <c r="BH913" s="1"/>
  <c r="BG914"/>
  <c r="BF914"/>
  <c r="BF913" s="1"/>
  <c r="BE914"/>
  <c r="BE913" s="1"/>
  <c r="BG913"/>
  <c r="BH907"/>
  <c r="BG907"/>
  <c r="BG906" s="1"/>
  <c r="BF907"/>
  <c r="BF906" s="1"/>
  <c r="BE907"/>
  <c r="BH906"/>
  <c r="BE906"/>
  <c r="BJ904"/>
  <c r="BJ903" s="1"/>
  <c r="BI904"/>
  <c r="BH904"/>
  <c r="BH903" s="1"/>
  <c r="BG904"/>
  <c r="BG903" s="1"/>
  <c r="BF904"/>
  <c r="BF903" s="1"/>
  <c r="BE904"/>
  <c r="BI903"/>
  <c r="BE903"/>
  <c r="BJ901"/>
  <c r="BJ900" s="1"/>
  <c r="BI901"/>
  <c r="BI900" s="1"/>
  <c r="BH901"/>
  <c r="BG901"/>
  <c r="BG900" s="1"/>
  <c r="BF901"/>
  <c r="BF900" s="1"/>
  <c r="BE901"/>
  <c r="BE900" s="1"/>
  <c r="BH900"/>
  <c r="BJ898"/>
  <c r="BJ897" s="1"/>
  <c r="BI898"/>
  <c r="BI897" s="1"/>
  <c r="BH898"/>
  <c r="BG898"/>
  <c r="BG897" s="1"/>
  <c r="BF898"/>
  <c r="BF897" s="1"/>
  <c r="BE898"/>
  <c r="BE897" s="1"/>
  <c r="BH897"/>
  <c r="BH895"/>
  <c r="BG895"/>
  <c r="BF895"/>
  <c r="BE895"/>
  <c r="BH893"/>
  <c r="BG893"/>
  <c r="BF893"/>
  <c r="BE893"/>
  <c r="BH891"/>
  <c r="BH890" s="1"/>
  <c r="BH889" s="1"/>
  <c r="BG891"/>
  <c r="BG890" s="1"/>
  <c r="BG889" s="1"/>
  <c r="BE891"/>
  <c r="BE890" s="1"/>
  <c r="BE889" s="1"/>
  <c r="BH887"/>
  <c r="BH886" s="1"/>
  <c r="BH885" s="1"/>
  <c r="BG887"/>
  <c r="BG886" s="1"/>
  <c r="BG885" s="1"/>
  <c r="BF887"/>
  <c r="BF886" s="1"/>
  <c r="BF885" s="1"/>
  <c r="BE887"/>
  <c r="BE886" s="1"/>
  <c r="BE885" s="1"/>
  <c r="BH883"/>
  <c r="BH882" s="1"/>
  <c r="BH881" s="1"/>
  <c r="BG883"/>
  <c r="BG882" s="1"/>
  <c r="BG881" s="1"/>
  <c r="BF883"/>
  <c r="BF882" s="1"/>
  <c r="BF881" s="1"/>
  <c r="BE883"/>
  <c r="BE882" s="1"/>
  <c r="BE881" s="1"/>
  <c r="BH876"/>
  <c r="BG876"/>
  <c r="BF876"/>
  <c r="BE876"/>
  <c r="BJ874"/>
  <c r="BI874"/>
  <c r="BH874"/>
  <c r="BG874"/>
  <c r="BF874"/>
  <c r="BE874"/>
  <c r="BE873" s="1"/>
  <c r="BE872" s="1"/>
  <c r="BE871" s="1"/>
  <c r="BH869"/>
  <c r="BH868" s="1"/>
  <c r="BG869"/>
  <c r="BG868" s="1"/>
  <c r="BF869"/>
  <c r="BF868" s="1"/>
  <c r="BE869"/>
  <c r="BE868" s="1"/>
  <c r="BH866"/>
  <c r="BH865" s="1"/>
  <c r="BG866"/>
  <c r="BF866"/>
  <c r="BF865" s="1"/>
  <c r="BE866"/>
  <c r="BE865" s="1"/>
  <c r="BG865"/>
  <c r="BH863"/>
  <c r="BH862" s="1"/>
  <c r="BH861" s="1"/>
  <c r="BG863"/>
  <c r="BG862" s="1"/>
  <c r="BG861" s="1"/>
  <c r="BF863"/>
  <c r="BF862" s="1"/>
  <c r="BF861" s="1"/>
  <c r="BE863"/>
  <c r="BE862" s="1"/>
  <c r="BE861" s="1"/>
  <c r="BH859"/>
  <c r="BH858" s="1"/>
  <c r="BH857" s="1"/>
  <c r="BG859"/>
  <c r="BG858" s="1"/>
  <c r="BG857" s="1"/>
  <c r="BG856" s="1"/>
  <c r="BF859"/>
  <c r="BF858" s="1"/>
  <c r="BF857" s="1"/>
  <c r="BE859"/>
  <c r="BE858" s="1"/>
  <c r="BE857" s="1"/>
  <c r="BH852"/>
  <c r="BH851" s="1"/>
  <c r="BH850" s="1"/>
  <c r="BH849" s="1"/>
  <c r="BG852"/>
  <c r="BG851" s="1"/>
  <c r="BG850" s="1"/>
  <c r="BG849" s="1"/>
  <c r="BF852"/>
  <c r="BF851" s="1"/>
  <c r="BF850" s="1"/>
  <c r="BF849" s="1"/>
  <c r="BE852"/>
  <c r="BE851" s="1"/>
  <c r="BE850" s="1"/>
  <c r="BE849" s="1"/>
  <c r="BH847"/>
  <c r="BG847"/>
  <c r="BF847"/>
  <c r="BF846" s="1"/>
  <c r="BE847"/>
  <c r="BE846" s="1"/>
  <c r="BH846"/>
  <c r="BG846"/>
  <c r="BH844"/>
  <c r="BH843" s="1"/>
  <c r="BG844"/>
  <c r="BG843" s="1"/>
  <c r="BF844"/>
  <c r="BF843" s="1"/>
  <c r="BE844"/>
  <c r="BE843" s="1"/>
  <c r="BJ841"/>
  <c r="BJ840" s="1"/>
  <c r="BI841"/>
  <c r="BI840" s="1"/>
  <c r="BH841"/>
  <c r="BH840" s="1"/>
  <c r="BG841"/>
  <c r="BG840" s="1"/>
  <c r="BF841"/>
  <c r="BF840" s="1"/>
  <c r="BE841"/>
  <c r="BE840"/>
  <c r="BJ838"/>
  <c r="BJ837" s="1"/>
  <c r="BI838"/>
  <c r="BI837" s="1"/>
  <c r="BH838"/>
  <c r="BH837" s="1"/>
  <c r="BG838"/>
  <c r="BG837" s="1"/>
  <c r="BF838"/>
  <c r="BF837" s="1"/>
  <c r="BE838"/>
  <c r="BE837" s="1"/>
  <c r="BH835"/>
  <c r="BH834" s="1"/>
  <c r="BG835"/>
  <c r="BF835"/>
  <c r="BF834" s="1"/>
  <c r="BE835"/>
  <c r="BE834" s="1"/>
  <c r="BG834"/>
  <c r="BH832"/>
  <c r="BH831" s="1"/>
  <c r="BG832"/>
  <c r="BG831" s="1"/>
  <c r="BF832"/>
  <c r="BF831" s="1"/>
  <c r="BF830" s="1"/>
  <c r="BE832"/>
  <c r="BE831" s="1"/>
  <c r="BH828"/>
  <c r="BH827" s="1"/>
  <c r="BG828"/>
  <c r="BG827" s="1"/>
  <c r="BF828"/>
  <c r="BF827" s="1"/>
  <c r="BE828"/>
  <c r="BE827" s="1"/>
  <c r="BH825"/>
  <c r="BG825"/>
  <c r="BG824" s="1"/>
  <c r="BG823" s="1"/>
  <c r="BF825"/>
  <c r="BF824" s="1"/>
  <c r="BF823" s="1"/>
  <c r="BE825"/>
  <c r="BE824" s="1"/>
  <c r="BE823" s="1"/>
  <c r="BH824"/>
  <c r="BH823" s="1"/>
  <c r="BH821"/>
  <c r="BH820" s="1"/>
  <c r="BH819" s="1"/>
  <c r="BG821"/>
  <c r="BG820" s="1"/>
  <c r="BG819" s="1"/>
  <c r="BF821"/>
  <c r="BF820" s="1"/>
  <c r="BF819" s="1"/>
  <c r="BE821"/>
  <c r="BE820" s="1"/>
  <c r="BE819" s="1"/>
  <c r="BJ814"/>
  <c r="BJ813" s="1"/>
  <c r="BJ812" s="1"/>
  <c r="BJ811" s="1"/>
  <c r="BI814"/>
  <c r="BH814"/>
  <c r="BH813" s="1"/>
  <c r="BH812" s="1"/>
  <c r="BH811" s="1"/>
  <c r="BG814"/>
  <c r="BF814"/>
  <c r="BF813" s="1"/>
  <c r="BF812" s="1"/>
  <c r="BF811" s="1"/>
  <c r="BE814"/>
  <c r="BE813" s="1"/>
  <c r="BE812" s="1"/>
  <c r="BE811" s="1"/>
  <c r="BI813"/>
  <c r="BI812" s="1"/>
  <c r="BI811" s="1"/>
  <c r="BG813"/>
  <c r="BG812" s="1"/>
  <c r="BG811" s="1"/>
  <c r="BJ809"/>
  <c r="BJ808" s="1"/>
  <c r="BI809"/>
  <c r="BI808" s="1"/>
  <c r="BH809"/>
  <c r="BH808" s="1"/>
  <c r="BG809"/>
  <c r="BG808" s="1"/>
  <c r="BF809"/>
  <c r="BF808" s="1"/>
  <c r="BE809"/>
  <c r="BE808" s="1"/>
  <c r="BH806"/>
  <c r="BG806"/>
  <c r="BG805" s="1"/>
  <c r="BG804" s="1"/>
  <c r="BF806"/>
  <c r="BF805" s="1"/>
  <c r="BF804" s="1"/>
  <c r="BE806"/>
  <c r="BE805" s="1"/>
  <c r="BE804" s="1"/>
  <c r="BH805"/>
  <c r="BH804" s="1"/>
  <c r="BH801"/>
  <c r="BH800" s="1"/>
  <c r="BG801"/>
  <c r="BG800" s="1"/>
  <c r="BF801"/>
  <c r="BF800" s="1"/>
  <c r="BE801"/>
  <c r="BE800" s="1"/>
  <c r="BI799"/>
  <c r="BG799"/>
  <c r="BE799"/>
  <c r="BE798" s="1"/>
  <c r="BE797" s="1"/>
  <c r="BJ798"/>
  <c r="BJ797" s="1"/>
  <c r="BI798"/>
  <c r="BI797" s="1"/>
  <c r="BH798"/>
  <c r="BG798"/>
  <c r="BG797" s="1"/>
  <c r="BF798"/>
  <c r="BF797" s="1"/>
  <c r="BH797"/>
  <c r="BH795"/>
  <c r="BG795"/>
  <c r="BF795"/>
  <c r="BE795"/>
  <c r="BE794" s="1"/>
  <c r="BH794"/>
  <c r="BG794"/>
  <c r="BF794"/>
  <c r="BH789"/>
  <c r="BG789"/>
  <c r="BG788" s="1"/>
  <c r="BF789"/>
  <c r="BF788" s="1"/>
  <c r="BE789"/>
  <c r="BE788" s="1"/>
  <c r="BH788"/>
  <c r="BH786"/>
  <c r="BG786"/>
  <c r="BF786"/>
  <c r="BE786"/>
  <c r="BE785" s="1"/>
  <c r="BH785"/>
  <c r="BG785"/>
  <c r="BF785"/>
  <c r="BH783"/>
  <c r="BG783"/>
  <c r="BG782" s="1"/>
  <c r="BF783"/>
  <c r="BF782" s="1"/>
  <c r="BE783"/>
  <c r="BE782" s="1"/>
  <c r="BH782"/>
  <c r="BH780"/>
  <c r="BH779" s="1"/>
  <c r="BG780"/>
  <c r="BG779" s="1"/>
  <c r="BF780"/>
  <c r="BF779" s="1"/>
  <c r="BE780"/>
  <c r="BE779" s="1"/>
  <c r="BH777"/>
  <c r="BG777"/>
  <c r="BG776" s="1"/>
  <c r="BF777"/>
  <c r="BF776" s="1"/>
  <c r="BE777"/>
  <c r="BH776"/>
  <c r="BE776"/>
  <c r="BJ774"/>
  <c r="BI774"/>
  <c r="BH774"/>
  <c r="BH773" s="1"/>
  <c r="BG774"/>
  <c r="BG773" s="1"/>
  <c r="BF774"/>
  <c r="BE774"/>
  <c r="BJ773"/>
  <c r="BI773"/>
  <c r="BF773"/>
  <c r="BE773"/>
  <c r="BH771"/>
  <c r="BH770" s="1"/>
  <c r="BG771"/>
  <c r="BF771"/>
  <c r="BE771"/>
  <c r="BE770" s="1"/>
  <c r="BG770"/>
  <c r="BF770"/>
  <c r="BH765"/>
  <c r="BG765"/>
  <c r="BG764" s="1"/>
  <c r="BF765"/>
  <c r="BF764" s="1"/>
  <c r="BE765"/>
  <c r="BE764" s="1"/>
  <c r="BH764"/>
  <c r="BH762"/>
  <c r="BG762"/>
  <c r="BF762"/>
  <c r="BE762"/>
  <c r="BE761" s="1"/>
  <c r="BH761"/>
  <c r="BG761"/>
  <c r="BF761"/>
  <c r="BH758"/>
  <c r="BG758"/>
  <c r="BG757" s="1"/>
  <c r="BF758"/>
  <c r="BE758"/>
  <c r="BE757" s="1"/>
  <c r="BH757"/>
  <c r="BF757"/>
  <c r="BH755"/>
  <c r="BG755"/>
  <c r="BG754" s="1"/>
  <c r="BF755"/>
  <c r="BF754" s="1"/>
  <c r="BE755"/>
  <c r="BE754" s="1"/>
  <c r="BH754"/>
  <c r="BH751"/>
  <c r="BG751"/>
  <c r="BG750" s="1"/>
  <c r="BG749" s="1"/>
  <c r="BF751"/>
  <c r="BF750" s="1"/>
  <c r="BF749" s="1"/>
  <c r="BE751"/>
  <c r="BE750" s="1"/>
  <c r="BE749" s="1"/>
  <c r="BH750"/>
  <c r="BH749" s="1"/>
  <c r="BH747"/>
  <c r="BH746" s="1"/>
  <c r="BH745" s="1"/>
  <c r="BG747"/>
  <c r="BG746" s="1"/>
  <c r="BG745" s="1"/>
  <c r="BF747"/>
  <c r="BF746" s="1"/>
  <c r="BF745" s="1"/>
  <c r="BE747"/>
  <c r="BE746"/>
  <c r="BE745" s="1"/>
  <c r="BH743"/>
  <c r="BH742" s="1"/>
  <c r="BH741" s="1"/>
  <c r="BG743"/>
  <c r="BG742" s="1"/>
  <c r="BG741" s="1"/>
  <c r="BF743"/>
  <c r="BF742" s="1"/>
  <c r="BF741" s="1"/>
  <c r="BE743"/>
  <c r="BE742" s="1"/>
  <c r="BE741" s="1"/>
  <c r="BI737"/>
  <c r="BG737"/>
  <c r="BG736" s="1"/>
  <c r="BG735" s="1"/>
  <c r="BG734" s="1"/>
  <c r="BG733" s="1"/>
  <c r="BE737"/>
  <c r="BE736" s="1"/>
  <c r="BE735" s="1"/>
  <c r="BE734" s="1"/>
  <c r="BE733" s="1"/>
  <c r="BJ736"/>
  <c r="BJ735" s="1"/>
  <c r="BJ734" s="1"/>
  <c r="BJ733" s="1"/>
  <c r="BI736"/>
  <c r="BH736"/>
  <c r="BH735" s="1"/>
  <c r="BH734" s="1"/>
  <c r="BH733" s="1"/>
  <c r="BF736"/>
  <c r="BF735" s="1"/>
  <c r="BF734" s="1"/>
  <c r="BF733" s="1"/>
  <c r="BI735"/>
  <c r="BI734" s="1"/>
  <c r="BI733" s="1"/>
  <c r="BH730"/>
  <c r="BH729" s="1"/>
  <c r="BH728" s="1"/>
  <c r="BH727" s="1"/>
  <c r="BG730"/>
  <c r="BG729" s="1"/>
  <c r="BG728" s="1"/>
  <c r="BG727" s="1"/>
  <c r="BF730"/>
  <c r="BF729" s="1"/>
  <c r="BF728" s="1"/>
  <c r="BF727" s="1"/>
  <c r="BE730"/>
  <c r="BE729" s="1"/>
  <c r="BE728" s="1"/>
  <c r="BE727" s="1"/>
  <c r="BH724"/>
  <c r="BH723" s="1"/>
  <c r="BG724"/>
  <c r="BG723" s="1"/>
  <c r="BF724"/>
  <c r="BF723" s="1"/>
  <c r="BE724"/>
  <c r="BE723" s="1"/>
  <c r="BH720"/>
  <c r="BG720"/>
  <c r="BG719" s="1"/>
  <c r="BF720"/>
  <c r="BF719" s="1"/>
  <c r="BE720"/>
  <c r="BE719" s="1"/>
  <c r="BH719"/>
  <c r="BJ715"/>
  <c r="BJ714" s="1"/>
  <c r="BI715"/>
  <c r="BI714" s="1"/>
  <c r="BH715"/>
  <c r="BH714" s="1"/>
  <c r="BG715"/>
  <c r="BG714" s="1"/>
  <c r="BF715"/>
  <c r="BF714" s="1"/>
  <c r="BE715"/>
  <c r="BE714" s="1"/>
  <c r="BJ711"/>
  <c r="BJ710" s="1"/>
  <c r="BI711"/>
  <c r="BH711"/>
  <c r="BH710" s="1"/>
  <c r="BG711"/>
  <c r="BF711"/>
  <c r="BF710" s="1"/>
  <c r="BE711"/>
  <c r="BI710"/>
  <c r="BG710"/>
  <c r="BE710"/>
  <c r="BJ707"/>
  <c r="BJ706" s="1"/>
  <c r="BI707"/>
  <c r="BI706" s="1"/>
  <c r="BH707"/>
  <c r="BG707"/>
  <c r="BG706" s="1"/>
  <c r="BF707"/>
  <c r="BF706" s="1"/>
  <c r="BE707"/>
  <c r="BE706" s="1"/>
  <c r="BH706"/>
  <c r="BH703"/>
  <c r="BG703"/>
  <c r="BF703"/>
  <c r="BF702" s="1"/>
  <c r="BE703"/>
  <c r="BE702" s="1"/>
  <c r="BH702"/>
  <c r="BG702"/>
  <c r="BH699"/>
  <c r="BG699"/>
  <c r="BG698" s="1"/>
  <c r="BG697" s="1"/>
  <c r="BF699"/>
  <c r="BF698" s="1"/>
  <c r="BF697" s="1"/>
  <c r="BE699"/>
  <c r="BE698" s="1"/>
  <c r="BH698"/>
  <c r="BH697" s="1"/>
  <c r="BH695"/>
  <c r="BG695"/>
  <c r="BF695"/>
  <c r="BF694" s="1"/>
  <c r="BE695"/>
  <c r="BE694" s="1"/>
  <c r="BH694"/>
  <c r="BG694"/>
  <c r="BH692"/>
  <c r="BH691" s="1"/>
  <c r="BH690" s="1"/>
  <c r="BG692"/>
  <c r="BG691" s="1"/>
  <c r="BG690" s="1"/>
  <c r="BF692"/>
  <c r="BF691" s="1"/>
  <c r="BF690" s="1"/>
  <c r="BE692"/>
  <c r="BE691" s="1"/>
  <c r="BE690" s="1"/>
  <c r="BH687"/>
  <c r="BH686" s="1"/>
  <c r="BH685" s="1"/>
  <c r="BG687"/>
  <c r="BF687"/>
  <c r="BF686" s="1"/>
  <c r="BF685" s="1"/>
  <c r="BE687"/>
  <c r="BE686" s="1"/>
  <c r="BE685" s="1"/>
  <c r="BG686"/>
  <c r="BG685" s="1"/>
  <c r="BH682"/>
  <c r="BH681" s="1"/>
  <c r="BH680" s="1"/>
  <c r="BG682"/>
  <c r="BG681" s="1"/>
  <c r="BG680" s="1"/>
  <c r="BF682"/>
  <c r="BF681" s="1"/>
  <c r="BF680" s="1"/>
  <c r="BE682"/>
  <c r="BE681" s="1"/>
  <c r="BE680" s="1"/>
  <c r="BH673"/>
  <c r="BG673"/>
  <c r="BF673"/>
  <c r="BF672" s="1"/>
  <c r="BF671" s="1"/>
  <c r="BF670" s="1"/>
  <c r="BF669" s="1"/>
  <c r="BE673"/>
  <c r="BE672" s="1"/>
  <c r="BE671" s="1"/>
  <c r="BE670" s="1"/>
  <c r="BE669" s="1"/>
  <c r="BH672"/>
  <c r="BH671" s="1"/>
  <c r="BH670" s="1"/>
  <c r="BH669" s="1"/>
  <c r="BG672"/>
  <c r="BG671" s="1"/>
  <c r="BG670" s="1"/>
  <c r="BG669" s="1"/>
  <c r="BJ665"/>
  <c r="BJ664" s="1"/>
  <c r="BI665"/>
  <c r="BI664" s="1"/>
  <c r="BH665"/>
  <c r="BG665"/>
  <c r="BF665"/>
  <c r="BF664" s="1"/>
  <c r="BE665"/>
  <c r="BE664" s="1"/>
  <c r="BH664"/>
  <c r="BG664"/>
  <c r="BJ661"/>
  <c r="BJ660" s="1"/>
  <c r="BJ659" s="1"/>
  <c r="BJ658" s="1"/>
  <c r="BI661"/>
  <c r="BI660" s="1"/>
  <c r="BI659" s="1"/>
  <c r="BI658" s="1"/>
  <c r="BH661"/>
  <c r="BG661"/>
  <c r="BF661"/>
  <c r="BF660" s="1"/>
  <c r="BF659" s="1"/>
  <c r="BF658" s="1"/>
  <c r="BE661"/>
  <c r="BE660" s="1"/>
  <c r="BE659" s="1"/>
  <c r="BH660"/>
  <c r="BG660"/>
  <c r="BG659" s="1"/>
  <c r="BG658" s="1"/>
  <c r="BH659"/>
  <c r="BH658" s="1"/>
  <c r="BJ655"/>
  <c r="BJ654" s="1"/>
  <c r="BI655"/>
  <c r="BI654" s="1"/>
  <c r="BH655"/>
  <c r="BG655"/>
  <c r="BG654" s="1"/>
  <c r="BF655"/>
  <c r="BF654" s="1"/>
  <c r="BE655"/>
  <c r="BE654" s="1"/>
  <c r="BH654"/>
  <c r="BJ652"/>
  <c r="BJ651" s="1"/>
  <c r="BI652"/>
  <c r="BI651" s="1"/>
  <c r="BH652"/>
  <c r="BH651" s="1"/>
  <c r="BG652"/>
  <c r="BG651" s="1"/>
  <c r="BF652"/>
  <c r="BF651" s="1"/>
  <c r="BE652"/>
  <c r="BE651" s="1"/>
  <c r="BJ649"/>
  <c r="BJ648" s="1"/>
  <c r="BI649"/>
  <c r="BI648" s="1"/>
  <c r="BH649"/>
  <c r="BH648" s="1"/>
  <c r="BG649"/>
  <c r="BF649"/>
  <c r="BF648" s="1"/>
  <c r="BE649"/>
  <c r="BE648" s="1"/>
  <c r="BG648"/>
  <c r="BI644"/>
  <c r="BI643" s="1"/>
  <c r="BG644"/>
  <c r="BG643" s="1"/>
  <c r="BE644"/>
  <c r="BE643" s="1"/>
  <c r="BI641"/>
  <c r="BI640" s="1"/>
  <c r="BG641"/>
  <c r="BG640" s="1"/>
  <c r="BE641"/>
  <c r="BE640" s="1"/>
  <c r="BJ639"/>
  <c r="BH639"/>
  <c r="BF639"/>
  <c r="BH636"/>
  <c r="BG636"/>
  <c r="BG635" s="1"/>
  <c r="BF636"/>
  <c r="BF635" s="1"/>
  <c r="BE636"/>
  <c r="BE635" s="1"/>
  <c r="BH635"/>
  <c r="BH633"/>
  <c r="BG633"/>
  <c r="BF633"/>
  <c r="BE633"/>
  <c r="BH632"/>
  <c r="BG632"/>
  <c r="BF632"/>
  <c r="BE632"/>
  <c r="BH629"/>
  <c r="BG629"/>
  <c r="BF629"/>
  <c r="BF628" s="1"/>
  <c r="BE629"/>
  <c r="BH628"/>
  <c r="BG628"/>
  <c r="BE628"/>
  <c r="BJ623"/>
  <c r="BI623"/>
  <c r="BH623"/>
  <c r="BH622" s="1"/>
  <c r="BG623"/>
  <c r="BG622" s="1"/>
  <c r="BF623"/>
  <c r="BE623"/>
  <c r="BJ622"/>
  <c r="BI622"/>
  <c r="BF622"/>
  <c r="BE622"/>
  <c r="BH616"/>
  <c r="BH615" s="1"/>
  <c r="BG616"/>
  <c r="BG615" s="1"/>
  <c r="BF616"/>
  <c r="BE616"/>
  <c r="BE615" s="1"/>
  <c r="BF615"/>
  <c r="BH612"/>
  <c r="BG612"/>
  <c r="BF612"/>
  <c r="BF611" s="1"/>
  <c r="BE612"/>
  <c r="BE611" s="1"/>
  <c r="BH611"/>
  <c r="BG611"/>
  <c r="BH609"/>
  <c r="BH608" s="1"/>
  <c r="BH607" s="1"/>
  <c r="BG609"/>
  <c r="BG608" s="1"/>
  <c r="BG607" s="1"/>
  <c r="BF609"/>
  <c r="BE609"/>
  <c r="BF608"/>
  <c r="BF607" s="1"/>
  <c r="BE608"/>
  <c r="BE607" s="1"/>
  <c r="BH604"/>
  <c r="BG604"/>
  <c r="BF604"/>
  <c r="BF603" s="1"/>
  <c r="BE604"/>
  <c r="BE603" s="1"/>
  <c r="BH603"/>
  <c r="BG603"/>
  <c r="BH600"/>
  <c r="BG600"/>
  <c r="BG599" s="1"/>
  <c r="BF600"/>
  <c r="BF599" s="1"/>
  <c r="BE600"/>
  <c r="BE599" s="1"/>
  <c r="BH599"/>
  <c r="BH597"/>
  <c r="BH596" s="1"/>
  <c r="BG597"/>
  <c r="BG596" s="1"/>
  <c r="BF597"/>
  <c r="BF596" s="1"/>
  <c r="BE597"/>
  <c r="BE596" s="1"/>
  <c r="BH593"/>
  <c r="BH592" s="1"/>
  <c r="BG593"/>
  <c r="BG592" s="1"/>
  <c r="BF593"/>
  <c r="BF592" s="1"/>
  <c r="BE593"/>
  <c r="BE592" s="1"/>
  <c r="BH590"/>
  <c r="BG590"/>
  <c r="BF590"/>
  <c r="BF589" s="1"/>
  <c r="BE590"/>
  <c r="BE589" s="1"/>
  <c r="BH589"/>
  <c r="BG589"/>
  <c r="BH585"/>
  <c r="BG585"/>
  <c r="BG584" s="1"/>
  <c r="BF585"/>
  <c r="BF584" s="1"/>
  <c r="BE585"/>
  <c r="BE584" s="1"/>
  <c r="BH584"/>
  <c r="BH581"/>
  <c r="BH580" s="1"/>
  <c r="BG581"/>
  <c r="BG580" s="1"/>
  <c r="BF581"/>
  <c r="BF580" s="1"/>
  <c r="BE581"/>
  <c r="BE580" s="1"/>
  <c r="BH578"/>
  <c r="BG578"/>
  <c r="BF578"/>
  <c r="BF577" s="1"/>
  <c r="BE578"/>
  <c r="BE577" s="1"/>
  <c r="BH577"/>
  <c r="BG577"/>
  <c r="BH574"/>
  <c r="BG574"/>
  <c r="BG573" s="1"/>
  <c r="BF574"/>
  <c r="BE574"/>
  <c r="BH573"/>
  <c r="BF573"/>
  <c r="BE573"/>
  <c r="BH571"/>
  <c r="BG571"/>
  <c r="BG570" s="1"/>
  <c r="BF571"/>
  <c r="BF570" s="1"/>
  <c r="BE571"/>
  <c r="BE570" s="1"/>
  <c r="BH570"/>
  <c r="BJ564"/>
  <c r="BJ563" s="1"/>
  <c r="BJ562" s="1"/>
  <c r="BJ561" s="1"/>
  <c r="BI564"/>
  <c r="BI563" s="1"/>
  <c r="BI562" s="1"/>
  <c r="BI561" s="1"/>
  <c r="BH564"/>
  <c r="BH563" s="1"/>
  <c r="BH562" s="1"/>
  <c r="BH561" s="1"/>
  <c r="BG564"/>
  <c r="BF564"/>
  <c r="BF563" s="1"/>
  <c r="BF562" s="1"/>
  <c r="BF561" s="1"/>
  <c r="BE564"/>
  <c r="BE563" s="1"/>
  <c r="BE562" s="1"/>
  <c r="BE561" s="1"/>
  <c r="BG563"/>
  <c r="BG562" s="1"/>
  <c r="BG561" s="1"/>
  <c r="BJ559"/>
  <c r="BI559"/>
  <c r="BI558" s="1"/>
  <c r="BI557" s="1"/>
  <c r="BI556" s="1"/>
  <c r="BH559"/>
  <c r="BH558" s="1"/>
  <c r="BH557" s="1"/>
  <c r="BH556" s="1"/>
  <c r="BG559"/>
  <c r="BG558" s="1"/>
  <c r="BG557" s="1"/>
  <c r="BG556" s="1"/>
  <c r="BF559"/>
  <c r="BE559"/>
  <c r="BE558" s="1"/>
  <c r="BE557" s="1"/>
  <c r="BE556" s="1"/>
  <c r="BJ558"/>
  <c r="BJ557" s="1"/>
  <c r="BJ556" s="1"/>
  <c r="BF558"/>
  <c r="BF557" s="1"/>
  <c r="BF556" s="1"/>
  <c r="BH554"/>
  <c r="BG554"/>
  <c r="BG553" s="1"/>
  <c r="BG552" s="1"/>
  <c r="BF554"/>
  <c r="BF553" s="1"/>
  <c r="BF552" s="1"/>
  <c r="BE554"/>
  <c r="BE553" s="1"/>
  <c r="BE552" s="1"/>
  <c r="BH553"/>
  <c r="BH552" s="1"/>
  <c r="BH550"/>
  <c r="BG550"/>
  <c r="BG549" s="1"/>
  <c r="BG548" s="1"/>
  <c r="BF550"/>
  <c r="BF549" s="1"/>
  <c r="BF548" s="1"/>
  <c r="BE550"/>
  <c r="BE549" s="1"/>
  <c r="BE548" s="1"/>
  <c r="BH549"/>
  <c r="BH548" s="1"/>
  <c r="BJ543"/>
  <c r="BJ542" s="1"/>
  <c r="BJ541" s="1"/>
  <c r="BJ540" s="1"/>
  <c r="BI543"/>
  <c r="BI542" s="1"/>
  <c r="BI541" s="1"/>
  <c r="BI540" s="1"/>
  <c r="BH543"/>
  <c r="BG543"/>
  <c r="BF543"/>
  <c r="BF542" s="1"/>
  <c r="BF541" s="1"/>
  <c r="BF540" s="1"/>
  <c r="BE543"/>
  <c r="BE542" s="1"/>
  <c r="BE541" s="1"/>
  <c r="BE540" s="1"/>
  <c r="BH542"/>
  <c r="BH541" s="1"/>
  <c r="BH540" s="1"/>
  <c r="BG542"/>
  <c r="BG541" s="1"/>
  <c r="BG540" s="1"/>
  <c r="BJ538"/>
  <c r="BJ537" s="1"/>
  <c r="BJ536" s="1"/>
  <c r="BJ535" s="1"/>
  <c r="BI538"/>
  <c r="BI537" s="1"/>
  <c r="BI536" s="1"/>
  <c r="BI535" s="1"/>
  <c r="BH538"/>
  <c r="BG538"/>
  <c r="BF538"/>
  <c r="BF537" s="1"/>
  <c r="BF536" s="1"/>
  <c r="BF535" s="1"/>
  <c r="BE538"/>
  <c r="BE537" s="1"/>
  <c r="BE536" s="1"/>
  <c r="BE535" s="1"/>
  <c r="BH537"/>
  <c r="BG537"/>
  <c r="BG536" s="1"/>
  <c r="BG535" s="1"/>
  <c r="BH536"/>
  <c r="BH535" s="1"/>
  <c r="BJ533"/>
  <c r="BJ532" s="1"/>
  <c r="BJ531" s="1"/>
  <c r="BJ530" s="1"/>
  <c r="BI533"/>
  <c r="BI532" s="1"/>
  <c r="BI531" s="1"/>
  <c r="BI530" s="1"/>
  <c r="BH533"/>
  <c r="BG533"/>
  <c r="BF533"/>
  <c r="BF532" s="1"/>
  <c r="BF531" s="1"/>
  <c r="BF530" s="1"/>
  <c r="BE533"/>
  <c r="BE532" s="1"/>
  <c r="BE531" s="1"/>
  <c r="BE530" s="1"/>
  <c r="BH532"/>
  <c r="BG532"/>
  <c r="BG531" s="1"/>
  <c r="BG530" s="1"/>
  <c r="BH531"/>
  <c r="BH530" s="1"/>
  <c r="BH528"/>
  <c r="BG528"/>
  <c r="BG527" s="1"/>
  <c r="BF528"/>
  <c r="BF527" s="1"/>
  <c r="BE528"/>
  <c r="BE527" s="1"/>
  <c r="BH527"/>
  <c r="BH525"/>
  <c r="BG525"/>
  <c r="BF525"/>
  <c r="BE525"/>
  <c r="BE524" s="1"/>
  <c r="BH524"/>
  <c r="BG524"/>
  <c r="BF524"/>
  <c r="BJ522"/>
  <c r="BI522"/>
  <c r="BI521" s="1"/>
  <c r="BH522"/>
  <c r="BH521" s="1"/>
  <c r="BG522"/>
  <c r="BG521" s="1"/>
  <c r="BF522"/>
  <c r="BE522"/>
  <c r="BE521" s="1"/>
  <c r="BJ521"/>
  <c r="BF521"/>
  <c r="BH519"/>
  <c r="BG519"/>
  <c r="BG518" s="1"/>
  <c r="BG517" s="1"/>
  <c r="BF519"/>
  <c r="BF518" s="1"/>
  <c r="BF517" s="1"/>
  <c r="BE519"/>
  <c r="BE518" s="1"/>
  <c r="BE517" s="1"/>
  <c r="BH518"/>
  <c r="BH517" s="1"/>
  <c r="BH515"/>
  <c r="BH514" s="1"/>
  <c r="BH513" s="1"/>
  <c r="BG515"/>
  <c r="BG514" s="1"/>
  <c r="BG513" s="1"/>
  <c r="BE515"/>
  <c r="BE514" s="1"/>
  <c r="BE513" s="1"/>
  <c r="BH506"/>
  <c r="BH505" s="1"/>
  <c r="BH504" s="1"/>
  <c r="BH503" s="1"/>
  <c r="BG506"/>
  <c r="BG505" s="1"/>
  <c r="BG504" s="1"/>
  <c r="BG503" s="1"/>
  <c r="BF506"/>
  <c r="BF505" s="1"/>
  <c r="BF504" s="1"/>
  <c r="BF503" s="1"/>
  <c r="BE506"/>
  <c r="BE505" s="1"/>
  <c r="BE504" s="1"/>
  <c r="BE503" s="1"/>
  <c r="BH500"/>
  <c r="BH499" s="1"/>
  <c r="BH498" s="1"/>
  <c r="BG500"/>
  <c r="BG499" s="1"/>
  <c r="BG498" s="1"/>
  <c r="BF500"/>
  <c r="BF499" s="1"/>
  <c r="BF498" s="1"/>
  <c r="BE500"/>
  <c r="BE499" s="1"/>
  <c r="BE498" s="1"/>
  <c r="BH496"/>
  <c r="BH495" s="1"/>
  <c r="BH494" s="1"/>
  <c r="BH493" s="1"/>
  <c r="BG496"/>
  <c r="BG495" s="1"/>
  <c r="BG494" s="1"/>
  <c r="BF496"/>
  <c r="BF495" s="1"/>
  <c r="BF494" s="1"/>
  <c r="BE496"/>
  <c r="BE495" s="1"/>
  <c r="BE494" s="1"/>
  <c r="BH487"/>
  <c r="BH486" s="1"/>
  <c r="BH485" s="1"/>
  <c r="BH484" s="1"/>
  <c r="BG487"/>
  <c r="BF487"/>
  <c r="BF486" s="1"/>
  <c r="BF485" s="1"/>
  <c r="BF484" s="1"/>
  <c r="BE487"/>
  <c r="BE486" s="1"/>
  <c r="BE485" s="1"/>
  <c r="BE484" s="1"/>
  <c r="BG486"/>
  <c r="BG485" s="1"/>
  <c r="BG484" s="1"/>
  <c r="BH482"/>
  <c r="BG482"/>
  <c r="BG481" s="1"/>
  <c r="BG480" s="1"/>
  <c r="BG479" s="1"/>
  <c r="BF482"/>
  <c r="BF481" s="1"/>
  <c r="BF480" s="1"/>
  <c r="BF479" s="1"/>
  <c r="BE482"/>
  <c r="BE481" s="1"/>
  <c r="BE480" s="1"/>
  <c r="BE479" s="1"/>
  <c r="BH481"/>
  <c r="BH480" s="1"/>
  <c r="BH479" s="1"/>
  <c r="BH477"/>
  <c r="BH476" s="1"/>
  <c r="BH475" s="1"/>
  <c r="BH474" s="1"/>
  <c r="BG477"/>
  <c r="BF477"/>
  <c r="BF476" s="1"/>
  <c r="BF475" s="1"/>
  <c r="BF474" s="1"/>
  <c r="BE477"/>
  <c r="BE476" s="1"/>
  <c r="BG476"/>
  <c r="BG475" s="1"/>
  <c r="BG474" s="1"/>
  <c r="BE475"/>
  <c r="BE474" s="1"/>
  <c r="BH468"/>
  <c r="BH467" s="1"/>
  <c r="BH466" s="1"/>
  <c r="BH465" s="1"/>
  <c r="BH464" s="1"/>
  <c r="BG468"/>
  <c r="BG467" s="1"/>
  <c r="BG466" s="1"/>
  <c r="BG465" s="1"/>
  <c r="BG464" s="1"/>
  <c r="BF468"/>
  <c r="BF467" s="1"/>
  <c r="BF466" s="1"/>
  <c r="BF465" s="1"/>
  <c r="BF464" s="1"/>
  <c r="BE468"/>
  <c r="BE467"/>
  <c r="BE466" s="1"/>
  <c r="BE465" s="1"/>
  <c r="BE464" s="1"/>
  <c r="BH461"/>
  <c r="BH460" s="1"/>
  <c r="BH459" s="1"/>
  <c r="BH458" s="1"/>
  <c r="BG461"/>
  <c r="BG460" s="1"/>
  <c r="BG459" s="1"/>
  <c r="BG458" s="1"/>
  <c r="BF461"/>
  <c r="BF460" s="1"/>
  <c r="BF459" s="1"/>
  <c r="BF458" s="1"/>
  <c r="BE461"/>
  <c r="BE460" s="1"/>
  <c r="BE459" s="1"/>
  <c r="BE458" s="1"/>
  <c r="BH453"/>
  <c r="BG453"/>
  <c r="BF453"/>
  <c r="BF452" s="1"/>
  <c r="BF451" s="1"/>
  <c r="BF450" s="1"/>
  <c r="BE453"/>
  <c r="BE452" s="1"/>
  <c r="BE451" s="1"/>
  <c r="BE450" s="1"/>
  <c r="BH452"/>
  <c r="BH451" s="1"/>
  <c r="BH450" s="1"/>
  <c r="BG452"/>
  <c r="BG451" s="1"/>
  <c r="BG450" s="1"/>
  <c r="BH447"/>
  <c r="BG447"/>
  <c r="BF447"/>
  <c r="BE447"/>
  <c r="BH445"/>
  <c r="BG445"/>
  <c r="BF445"/>
  <c r="BE445"/>
  <c r="BH443"/>
  <c r="BG443"/>
  <c r="BF443"/>
  <c r="BE443"/>
  <c r="BH439"/>
  <c r="BG439"/>
  <c r="BG438" s="1"/>
  <c r="BG437" s="1"/>
  <c r="BF439"/>
  <c r="BF438" s="1"/>
  <c r="BF437" s="1"/>
  <c r="BE439"/>
  <c r="BE438" s="1"/>
  <c r="BE437" s="1"/>
  <c r="BH438"/>
  <c r="BH437" s="1"/>
  <c r="BH434"/>
  <c r="BH433" s="1"/>
  <c r="BG434"/>
  <c r="BG433" s="1"/>
  <c r="BF434"/>
  <c r="BF433" s="1"/>
  <c r="BE434"/>
  <c r="BE433" s="1"/>
  <c r="BH429"/>
  <c r="BG429"/>
  <c r="BF429"/>
  <c r="BF428" s="1"/>
  <c r="BE429"/>
  <c r="BE428" s="1"/>
  <c r="BH428"/>
  <c r="BG428"/>
  <c r="BH423"/>
  <c r="BG423"/>
  <c r="BF423"/>
  <c r="BE423"/>
  <c r="BH421"/>
  <c r="BG421"/>
  <c r="BG420" s="1"/>
  <c r="BF421"/>
  <c r="BF420" s="1"/>
  <c r="BE421"/>
  <c r="BH415"/>
  <c r="BG415"/>
  <c r="BF415"/>
  <c r="BF414" s="1"/>
  <c r="BE415"/>
  <c r="BE414" s="1"/>
  <c r="BH414"/>
  <c r="BG414"/>
  <c r="BH412"/>
  <c r="BH411" s="1"/>
  <c r="BH410" s="1"/>
  <c r="BG412"/>
  <c r="BG411" s="1"/>
  <c r="BF412"/>
  <c r="BF411" s="1"/>
  <c r="BE412"/>
  <c r="BE411" s="1"/>
  <c r="BE410" s="1"/>
  <c r="BH407"/>
  <c r="BG407"/>
  <c r="BF407"/>
  <c r="BF406" s="1"/>
  <c r="BF405" s="1"/>
  <c r="BF404" s="1"/>
  <c r="BE407"/>
  <c r="BE406" s="1"/>
  <c r="BE405" s="1"/>
  <c r="BE404" s="1"/>
  <c r="BH406"/>
  <c r="BH405" s="1"/>
  <c r="BH404" s="1"/>
  <c r="BG406"/>
  <c r="BG405" s="1"/>
  <c r="BG404" s="1"/>
  <c r="BH399"/>
  <c r="BH398" s="1"/>
  <c r="BG399"/>
  <c r="BG398" s="1"/>
  <c r="BF399"/>
  <c r="BF398" s="1"/>
  <c r="BE399"/>
  <c r="BE398" s="1"/>
  <c r="BH396"/>
  <c r="BG396"/>
  <c r="BF396"/>
  <c r="BF395" s="1"/>
  <c r="BE396"/>
  <c r="BE395" s="1"/>
  <c r="BH395"/>
  <c r="BG395"/>
  <c r="BH393"/>
  <c r="BH392" s="1"/>
  <c r="BG393"/>
  <c r="BG392" s="1"/>
  <c r="BF393"/>
  <c r="BF392" s="1"/>
  <c r="BE393"/>
  <c r="BE392" s="1"/>
  <c r="BH390"/>
  <c r="BG390"/>
  <c r="BF390"/>
  <c r="BF389" s="1"/>
  <c r="BE390"/>
  <c r="BE389" s="1"/>
  <c r="BH389"/>
  <c r="BG389"/>
  <c r="BJ386"/>
  <c r="BI386"/>
  <c r="BI385" s="1"/>
  <c r="BH386"/>
  <c r="BH385" s="1"/>
  <c r="BG386"/>
  <c r="BG385" s="1"/>
  <c r="BF386"/>
  <c r="BE386"/>
  <c r="BE385" s="1"/>
  <c r="BJ385"/>
  <c r="BF385"/>
  <c r="BJ383"/>
  <c r="BJ382" s="1"/>
  <c r="BI383"/>
  <c r="BI382" s="1"/>
  <c r="BH383"/>
  <c r="BG383"/>
  <c r="BG382" s="1"/>
  <c r="BF383"/>
  <c r="BF382" s="1"/>
  <c r="BE383"/>
  <c r="BE382" s="1"/>
  <c r="BH382"/>
  <c r="BH380"/>
  <c r="BG380"/>
  <c r="BF380"/>
  <c r="BE380"/>
  <c r="BE379" s="1"/>
  <c r="BH379"/>
  <c r="BG379"/>
  <c r="BF379"/>
  <c r="BH376"/>
  <c r="BG376"/>
  <c r="BF376"/>
  <c r="BE376"/>
  <c r="BE375" s="1"/>
  <c r="BE374" s="1"/>
  <c r="BH375"/>
  <c r="BH374" s="1"/>
  <c r="BG375"/>
  <c r="BG374" s="1"/>
  <c r="BF375"/>
  <c r="BF374"/>
  <c r="BJ368"/>
  <c r="BI368"/>
  <c r="BI367" s="1"/>
  <c r="BI366" s="1"/>
  <c r="BI365" s="1"/>
  <c r="BI364" s="1"/>
  <c r="BH368"/>
  <c r="BH367" s="1"/>
  <c r="BH366" s="1"/>
  <c r="BH365" s="1"/>
  <c r="BH364" s="1"/>
  <c r="BG368"/>
  <c r="BG367" s="1"/>
  <c r="BG366" s="1"/>
  <c r="BG365" s="1"/>
  <c r="BG364" s="1"/>
  <c r="BF368"/>
  <c r="BE368"/>
  <c r="BE367" s="1"/>
  <c r="BE366" s="1"/>
  <c r="BE365" s="1"/>
  <c r="BE364" s="1"/>
  <c r="BJ367"/>
  <c r="BJ366" s="1"/>
  <c r="BJ365" s="1"/>
  <c r="BJ364" s="1"/>
  <c r="BF367"/>
  <c r="BF366" s="1"/>
  <c r="BF365" s="1"/>
  <c r="BF364" s="1"/>
  <c r="BH360"/>
  <c r="BG360"/>
  <c r="BG359" s="1"/>
  <c r="BG358" s="1"/>
  <c r="BG357" s="1"/>
  <c r="BG356" s="1"/>
  <c r="BF360"/>
  <c r="BF359" s="1"/>
  <c r="BF358" s="1"/>
  <c r="BF357" s="1"/>
  <c r="BF356" s="1"/>
  <c r="BE360"/>
  <c r="BE359" s="1"/>
  <c r="BE358" s="1"/>
  <c r="BE357" s="1"/>
  <c r="BE356" s="1"/>
  <c r="BH359"/>
  <c r="BH358" s="1"/>
  <c r="BH357" s="1"/>
  <c r="BH356" s="1"/>
  <c r="BH351"/>
  <c r="BH350" s="1"/>
  <c r="BH349" s="1"/>
  <c r="BH348" s="1"/>
  <c r="BH347" s="1"/>
  <c r="BG351"/>
  <c r="BF351"/>
  <c r="BF350" s="1"/>
  <c r="BF349" s="1"/>
  <c r="BF348" s="1"/>
  <c r="BF347" s="1"/>
  <c r="BF345" s="1"/>
  <c r="BE351"/>
  <c r="BE350" s="1"/>
  <c r="BE349" s="1"/>
  <c r="BE348" s="1"/>
  <c r="BE347" s="1"/>
  <c r="BG350"/>
  <c r="BG349" s="1"/>
  <c r="BG348" s="1"/>
  <c r="BG347" s="1"/>
  <c r="BH342"/>
  <c r="BG342"/>
  <c r="BG341" s="1"/>
  <c r="BG340" s="1"/>
  <c r="BG339" s="1"/>
  <c r="BG338" s="1"/>
  <c r="BE342"/>
  <c r="BE341" s="1"/>
  <c r="BE340" s="1"/>
  <c r="BE339" s="1"/>
  <c r="BE338" s="1"/>
  <c r="BH341"/>
  <c r="BH340" s="1"/>
  <c r="BH339" s="1"/>
  <c r="BH338" s="1"/>
  <c r="BH335"/>
  <c r="BG335"/>
  <c r="BG334" s="1"/>
  <c r="BG333" s="1"/>
  <c r="BG332" s="1"/>
  <c r="BF335"/>
  <c r="BE335"/>
  <c r="BE334" s="1"/>
  <c r="BE333" s="1"/>
  <c r="BE332" s="1"/>
  <c r="BH334"/>
  <c r="BH333" s="1"/>
  <c r="BH332" s="1"/>
  <c r="BF334"/>
  <c r="BF333" s="1"/>
  <c r="BF332" s="1"/>
  <c r="BH330"/>
  <c r="BG330"/>
  <c r="BG329" s="1"/>
  <c r="BF330"/>
  <c r="BF329" s="1"/>
  <c r="BE330"/>
  <c r="BE329" s="1"/>
  <c r="BH329"/>
  <c r="BH327"/>
  <c r="BG327"/>
  <c r="BF327"/>
  <c r="BE327"/>
  <c r="BH325"/>
  <c r="BG325"/>
  <c r="BF325"/>
  <c r="BE325"/>
  <c r="BH323"/>
  <c r="BG323"/>
  <c r="BF323"/>
  <c r="BE323"/>
  <c r="BE322" s="1"/>
  <c r="BE321" s="1"/>
  <c r="BH322"/>
  <c r="BH321" s="1"/>
  <c r="BH319"/>
  <c r="BG319"/>
  <c r="BG318" s="1"/>
  <c r="BG317" s="1"/>
  <c r="BF319"/>
  <c r="BF318" s="1"/>
  <c r="BF317" s="1"/>
  <c r="BE319"/>
  <c r="BH318"/>
  <c r="BE318"/>
  <c r="BE317" s="1"/>
  <c r="BH317"/>
  <c r="BH314"/>
  <c r="BG314"/>
  <c r="BF314"/>
  <c r="BE314"/>
  <c r="BE313" s="1"/>
  <c r="BE312" s="1"/>
  <c r="BE311" s="1"/>
  <c r="BH313"/>
  <c r="BH312" s="1"/>
  <c r="BH311" s="1"/>
  <c r="BG313"/>
  <c r="BG312" s="1"/>
  <c r="BG311" s="1"/>
  <c r="BF313"/>
  <c r="BF312" s="1"/>
  <c r="BF311" s="1"/>
  <c r="BH307"/>
  <c r="BG307"/>
  <c r="BF307"/>
  <c r="BE307"/>
  <c r="BE306" s="1"/>
  <c r="BE305" s="1"/>
  <c r="BH306"/>
  <c r="BH305" s="1"/>
  <c r="BG306"/>
  <c r="BG305" s="1"/>
  <c r="BF306"/>
  <c r="BF305" s="1"/>
  <c r="BH303"/>
  <c r="BH302" s="1"/>
  <c r="BH301" s="1"/>
  <c r="BG303"/>
  <c r="BG302" s="1"/>
  <c r="BG301" s="1"/>
  <c r="BF303"/>
  <c r="BE303"/>
  <c r="BE302" s="1"/>
  <c r="BE301" s="1"/>
  <c r="BF302"/>
  <c r="BF301" s="1"/>
  <c r="BH298"/>
  <c r="BG298"/>
  <c r="BG297" s="1"/>
  <c r="BG296" s="1"/>
  <c r="BG295" s="1"/>
  <c r="BF298"/>
  <c r="BF297" s="1"/>
  <c r="BF296" s="1"/>
  <c r="BF295" s="1"/>
  <c r="BE298"/>
  <c r="BE297" s="1"/>
  <c r="BE296" s="1"/>
  <c r="BE295" s="1"/>
  <c r="BH297"/>
  <c r="BH296" s="1"/>
  <c r="BH295" s="1"/>
  <c r="BH293"/>
  <c r="BG293"/>
  <c r="BF293"/>
  <c r="BE293"/>
  <c r="BH291"/>
  <c r="BG291"/>
  <c r="BF291"/>
  <c r="BE291"/>
  <c r="BH289"/>
  <c r="BH288" s="1"/>
  <c r="BH287" s="1"/>
  <c r="BH286" s="1"/>
  <c r="BG289"/>
  <c r="BF289"/>
  <c r="BF288" s="1"/>
  <c r="BF287" s="1"/>
  <c r="BF286" s="1"/>
  <c r="BE289"/>
  <c r="BE288" s="1"/>
  <c r="BE287" s="1"/>
  <c r="BE286" s="1"/>
  <c r="BG288"/>
  <c r="BG287" s="1"/>
  <c r="BG286" s="1"/>
  <c r="BH282"/>
  <c r="BH281" s="1"/>
  <c r="BH280" s="1"/>
  <c r="BG282"/>
  <c r="BG281" s="1"/>
  <c r="BG280" s="1"/>
  <c r="BF282"/>
  <c r="BF281" s="1"/>
  <c r="BF280" s="1"/>
  <c r="BE282"/>
  <c r="BE281" s="1"/>
  <c r="BE280" s="1"/>
  <c r="BH273"/>
  <c r="BG273"/>
  <c r="BG272" s="1"/>
  <c r="BF273"/>
  <c r="BF272" s="1"/>
  <c r="BE273"/>
  <c r="BE272" s="1"/>
  <c r="BH272"/>
  <c r="BH270"/>
  <c r="BG270"/>
  <c r="BF270"/>
  <c r="BE270"/>
  <c r="BE269" s="1"/>
  <c r="BH269"/>
  <c r="BG269"/>
  <c r="BF269"/>
  <c r="BH267"/>
  <c r="BG267"/>
  <c r="BG266" s="1"/>
  <c r="BF267"/>
  <c r="BE267"/>
  <c r="BE266" s="1"/>
  <c r="BH266"/>
  <c r="BF266"/>
  <c r="BH264"/>
  <c r="BG264"/>
  <c r="BF264"/>
  <c r="BE264"/>
  <c r="BE263" s="1"/>
  <c r="BH263"/>
  <c r="BG263"/>
  <c r="BF263"/>
  <c r="BJ261"/>
  <c r="BJ260" s="1"/>
  <c r="BI261"/>
  <c r="BI260" s="1"/>
  <c r="BH261"/>
  <c r="BH260" s="1"/>
  <c r="BG261"/>
  <c r="BG260" s="1"/>
  <c r="BF261"/>
  <c r="BF260" s="1"/>
  <c r="BE261"/>
  <c r="BE260" s="1"/>
  <c r="BH258"/>
  <c r="BH257" s="1"/>
  <c r="BH256" s="1"/>
  <c r="BG258"/>
  <c r="BG257" s="1"/>
  <c r="BG256" s="1"/>
  <c r="BF258"/>
  <c r="BE258"/>
  <c r="BF257"/>
  <c r="BF256" s="1"/>
  <c r="BE257"/>
  <c r="BE256" s="1"/>
  <c r="BH250"/>
  <c r="BG250"/>
  <c r="BF250"/>
  <c r="BE250"/>
  <c r="BE249" s="1"/>
  <c r="BE248" s="1"/>
  <c r="BH249"/>
  <c r="BH248" s="1"/>
  <c r="BG249"/>
  <c r="BG248" s="1"/>
  <c r="BF249"/>
  <c r="BF248" s="1"/>
  <c r="BH238"/>
  <c r="BH237" s="1"/>
  <c r="BH236" s="1"/>
  <c r="BG238"/>
  <c r="BG237" s="1"/>
  <c r="BG236" s="1"/>
  <c r="BF238"/>
  <c r="BF237" s="1"/>
  <c r="BF236" s="1"/>
  <c r="BE238"/>
  <c r="BE237" s="1"/>
  <c r="BE236" s="1"/>
  <c r="BH234"/>
  <c r="BG234"/>
  <c r="BG233" s="1"/>
  <c r="BF234"/>
  <c r="BF233" s="1"/>
  <c r="BE234"/>
  <c r="BE233" s="1"/>
  <c r="BH233"/>
  <c r="BH231"/>
  <c r="BG231"/>
  <c r="BF231"/>
  <c r="BE231"/>
  <c r="BE230" s="1"/>
  <c r="BH230"/>
  <c r="BG230"/>
  <c r="BF230"/>
  <c r="BJ228"/>
  <c r="BI228"/>
  <c r="BI227" s="1"/>
  <c r="BH228"/>
  <c r="BH227" s="1"/>
  <c r="BG228"/>
  <c r="BG227" s="1"/>
  <c r="BF228"/>
  <c r="BF227" s="1"/>
  <c r="BE228"/>
  <c r="BE227" s="1"/>
  <c r="BJ227"/>
  <c r="BH222"/>
  <c r="BH221" s="1"/>
  <c r="BH220" s="1"/>
  <c r="BH219" s="1"/>
  <c r="BH218" s="1"/>
  <c r="BG222"/>
  <c r="BG221" s="1"/>
  <c r="BG220" s="1"/>
  <c r="BG219" s="1"/>
  <c r="BG218" s="1"/>
  <c r="BF222"/>
  <c r="BF221" s="1"/>
  <c r="BF220" s="1"/>
  <c r="BF219" s="1"/>
  <c r="BF218" s="1"/>
  <c r="BE222"/>
  <c r="BE221" s="1"/>
  <c r="BE220" s="1"/>
  <c r="BE219" s="1"/>
  <c r="BE218" s="1"/>
  <c r="BH215"/>
  <c r="BH214" s="1"/>
  <c r="BH213" s="1"/>
  <c r="BH212" s="1"/>
  <c r="BH211" s="1"/>
  <c r="BG215"/>
  <c r="BG214" s="1"/>
  <c r="BG213" s="1"/>
  <c r="BG212" s="1"/>
  <c r="BG211" s="1"/>
  <c r="BF215"/>
  <c r="BF214" s="1"/>
  <c r="BF213" s="1"/>
  <c r="BF212" s="1"/>
  <c r="BF211" s="1"/>
  <c r="BE215"/>
  <c r="BE214" s="1"/>
  <c r="BE213" s="1"/>
  <c r="BE212" s="1"/>
  <c r="BE211" s="1"/>
  <c r="BJ208"/>
  <c r="BI208"/>
  <c r="BI207" s="1"/>
  <c r="BH208"/>
  <c r="BH207" s="1"/>
  <c r="BG208"/>
  <c r="BG207" s="1"/>
  <c r="BF208"/>
  <c r="BE208"/>
  <c r="BE207" s="1"/>
  <c r="BJ207"/>
  <c r="BF207"/>
  <c r="BJ205"/>
  <c r="BJ204" s="1"/>
  <c r="BI205"/>
  <c r="BI204" s="1"/>
  <c r="BH205"/>
  <c r="BG205"/>
  <c r="BF205"/>
  <c r="BE205"/>
  <c r="BE204" s="1"/>
  <c r="BH204"/>
  <c r="BG204"/>
  <c r="BF204"/>
  <c r="BF203" s="1"/>
  <c r="BF202" s="1"/>
  <c r="BF201" s="1"/>
  <c r="BH190"/>
  <c r="BH189" s="1"/>
  <c r="BH188" s="1"/>
  <c r="BH187" s="1"/>
  <c r="BG190"/>
  <c r="BG189" s="1"/>
  <c r="BG188" s="1"/>
  <c r="BG187" s="1"/>
  <c r="BF190"/>
  <c r="BF189" s="1"/>
  <c r="BF188" s="1"/>
  <c r="BF187" s="1"/>
  <c r="BE190"/>
  <c r="BE189" s="1"/>
  <c r="BE188" s="1"/>
  <c r="BE187" s="1"/>
  <c r="BH185"/>
  <c r="BG185"/>
  <c r="BF185"/>
  <c r="BE185"/>
  <c r="BE184" s="1"/>
  <c r="BH184"/>
  <c r="BG184"/>
  <c r="BF184"/>
  <c r="BH182"/>
  <c r="BG182"/>
  <c r="BF182"/>
  <c r="BE182"/>
  <c r="BH180"/>
  <c r="BG180"/>
  <c r="BG179" s="1"/>
  <c r="BG178" s="1"/>
  <c r="BG177" s="1"/>
  <c r="BG176" s="1"/>
  <c r="BF180"/>
  <c r="BE180"/>
  <c r="BH179"/>
  <c r="BF179"/>
  <c r="BH171"/>
  <c r="BG171"/>
  <c r="BF171"/>
  <c r="BE171"/>
  <c r="BH170"/>
  <c r="BG170"/>
  <c r="BG169" s="1"/>
  <c r="BG168" s="1"/>
  <c r="BF170"/>
  <c r="BF169" s="1"/>
  <c r="BF168" s="1"/>
  <c r="BE170"/>
  <c r="BE169" s="1"/>
  <c r="BE168" s="1"/>
  <c r="BH169"/>
  <c r="BH168" s="1"/>
  <c r="BH165"/>
  <c r="BH164" s="1"/>
  <c r="BG165"/>
  <c r="BG164" s="1"/>
  <c r="BF165"/>
  <c r="BF164" s="1"/>
  <c r="BE165"/>
  <c r="BE164" s="1"/>
  <c r="BH162"/>
  <c r="BG162"/>
  <c r="BG161" s="1"/>
  <c r="BF162"/>
  <c r="BF161" s="1"/>
  <c r="BE162"/>
  <c r="BE161" s="1"/>
  <c r="BH161"/>
  <c r="BI160"/>
  <c r="BG160"/>
  <c r="BG159" s="1"/>
  <c r="BG158" s="1"/>
  <c r="BE160"/>
  <c r="BE159" s="1"/>
  <c r="BE158" s="1"/>
  <c r="BJ159"/>
  <c r="BJ158" s="1"/>
  <c r="BI159"/>
  <c r="BI158" s="1"/>
  <c r="BH159"/>
  <c r="BH158" s="1"/>
  <c r="BF159"/>
  <c r="BF158" s="1"/>
  <c r="BF154"/>
  <c r="BG154"/>
  <c r="BH148"/>
  <c r="BG148"/>
  <c r="BF148"/>
  <c r="BE148"/>
  <c r="BH147"/>
  <c r="BG147"/>
  <c r="BF147"/>
  <c r="BE147"/>
  <c r="BH146"/>
  <c r="BG146"/>
  <c r="BF146"/>
  <c r="BE146"/>
  <c r="BH145"/>
  <c r="BG145"/>
  <c r="BF145"/>
  <c r="BE145"/>
  <c r="BH144"/>
  <c r="BG144"/>
  <c r="BF144"/>
  <c r="BE144"/>
  <c r="BH137"/>
  <c r="BG137"/>
  <c r="BF137"/>
  <c r="BE137"/>
  <c r="BH135"/>
  <c r="BG135"/>
  <c r="BF135"/>
  <c r="BE135"/>
  <c r="BH133"/>
  <c r="BG133"/>
  <c r="BF133"/>
  <c r="BE133"/>
  <c r="BH131"/>
  <c r="BG131"/>
  <c r="BG130" s="1"/>
  <c r="BF131"/>
  <c r="BF130" s="1"/>
  <c r="BE131"/>
  <c r="BH130"/>
  <c r="BH129" s="1"/>
  <c r="BE130"/>
  <c r="BE129" s="1"/>
  <c r="BH121"/>
  <c r="BH120" s="1"/>
  <c r="BH119" s="1"/>
  <c r="BH118" s="1"/>
  <c r="BG121"/>
  <c r="BG120" s="1"/>
  <c r="BG119" s="1"/>
  <c r="BG118" s="1"/>
  <c r="BF121"/>
  <c r="BF120" s="1"/>
  <c r="BF119" s="1"/>
  <c r="BF118" s="1"/>
  <c r="BE121"/>
  <c r="BE120" s="1"/>
  <c r="BE119" s="1"/>
  <c r="BE118" s="1"/>
  <c r="BH116"/>
  <c r="BG116"/>
  <c r="BG115" s="1"/>
  <c r="BG114" s="1"/>
  <c r="BG113" s="1"/>
  <c r="BG112" s="1"/>
  <c r="BF116"/>
  <c r="BF115" s="1"/>
  <c r="BF114" s="1"/>
  <c r="BF113" s="1"/>
  <c r="BF112" s="1"/>
  <c r="BE116"/>
  <c r="BH115"/>
  <c r="BH114" s="1"/>
  <c r="BH113" s="1"/>
  <c r="BH112" s="1"/>
  <c r="BE115"/>
  <c r="BE114" s="1"/>
  <c r="BE113" s="1"/>
  <c r="BE112" s="1"/>
  <c r="BH104"/>
  <c r="BH103" s="1"/>
  <c r="BG104"/>
  <c r="BG103" s="1"/>
  <c r="BF104"/>
  <c r="BE104"/>
  <c r="BE103" s="1"/>
  <c r="BF103"/>
  <c r="BH101"/>
  <c r="BG101"/>
  <c r="BF101"/>
  <c r="BF100" s="1"/>
  <c r="BE101"/>
  <c r="BE100" s="1"/>
  <c r="BH100"/>
  <c r="BG100"/>
  <c r="BH98"/>
  <c r="BH97" s="1"/>
  <c r="BG98"/>
  <c r="BG97" s="1"/>
  <c r="BF98"/>
  <c r="BF97" s="1"/>
  <c r="BE98"/>
  <c r="BE97" s="1"/>
  <c r="BH93"/>
  <c r="BG93"/>
  <c r="BG92" s="1"/>
  <c r="BF93"/>
  <c r="BF92" s="1"/>
  <c r="BE93"/>
  <c r="BE92" s="1"/>
  <c r="BH92"/>
  <c r="BH90"/>
  <c r="BH89" s="1"/>
  <c r="BG90"/>
  <c r="BG89" s="1"/>
  <c r="BF90"/>
  <c r="BF89" s="1"/>
  <c r="BE90"/>
  <c r="BE89" s="1"/>
  <c r="BH87"/>
  <c r="BG87"/>
  <c r="BF87"/>
  <c r="BF86" s="1"/>
  <c r="BE87"/>
  <c r="BE86" s="1"/>
  <c r="BH86"/>
  <c r="BG86"/>
  <c r="BH84"/>
  <c r="BH83" s="1"/>
  <c r="BG84"/>
  <c r="BG83" s="1"/>
  <c r="BF84"/>
  <c r="BF83" s="1"/>
  <c r="BE84"/>
  <c r="BE83" s="1"/>
  <c r="BH81"/>
  <c r="BH80" s="1"/>
  <c r="BG81"/>
  <c r="BF81"/>
  <c r="BF80" s="1"/>
  <c r="BE81"/>
  <c r="BE80" s="1"/>
  <c r="BG80"/>
  <c r="BH75"/>
  <c r="BG75"/>
  <c r="BF75"/>
  <c r="BE75"/>
  <c r="BH73"/>
  <c r="BG73"/>
  <c r="BF73"/>
  <c r="BE73"/>
  <c r="BH71"/>
  <c r="BG71"/>
  <c r="BG70" s="1"/>
  <c r="BG69" s="1"/>
  <c r="BF71"/>
  <c r="BF70" s="1"/>
  <c r="BF69" s="1"/>
  <c r="BE71"/>
  <c r="BE70" s="1"/>
  <c r="BE69" s="1"/>
  <c r="BH70"/>
  <c r="BH69" s="1"/>
  <c r="BH64"/>
  <c r="BG64"/>
  <c r="BG63" s="1"/>
  <c r="BG62" s="1"/>
  <c r="BG61" s="1"/>
  <c r="BG60" s="1"/>
  <c r="BF64"/>
  <c r="BF63" s="1"/>
  <c r="BF62" s="1"/>
  <c r="BF61" s="1"/>
  <c r="BF60" s="1"/>
  <c r="BE64"/>
  <c r="BH63"/>
  <c r="BH62" s="1"/>
  <c r="BH61" s="1"/>
  <c r="BH60" s="1"/>
  <c r="BE63"/>
  <c r="BE62" s="1"/>
  <c r="BE61" s="1"/>
  <c r="BE60" s="1"/>
  <c r="BH55"/>
  <c r="BH54" s="1"/>
  <c r="BG55"/>
  <c r="BG54" s="1"/>
  <c r="BF55"/>
  <c r="BF54" s="1"/>
  <c r="BE55"/>
  <c r="BE54" s="1"/>
  <c r="BH52"/>
  <c r="BG52"/>
  <c r="BF52"/>
  <c r="BE52"/>
  <c r="BH50"/>
  <c r="BG50"/>
  <c r="BG49" s="1"/>
  <c r="BF50"/>
  <c r="BF49" s="1"/>
  <c r="BE50"/>
  <c r="BH49"/>
  <c r="BH48" s="1"/>
  <c r="BH47" s="1"/>
  <c r="BH46" s="1"/>
  <c r="BH43"/>
  <c r="BG43"/>
  <c r="BF43"/>
  <c r="BE43"/>
  <c r="BH41"/>
  <c r="BG41"/>
  <c r="BF41"/>
  <c r="BE41"/>
  <c r="BH39"/>
  <c r="BG39"/>
  <c r="BF39"/>
  <c r="BF38" s="1"/>
  <c r="BF37" s="1"/>
  <c r="BF36" s="1"/>
  <c r="BF35" s="1"/>
  <c r="BE39"/>
  <c r="BE38" s="1"/>
  <c r="BE37" s="1"/>
  <c r="BE36" s="1"/>
  <c r="BE35" s="1"/>
  <c r="BH38"/>
  <c r="BH37" s="1"/>
  <c r="BH36" s="1"/>
  <c r="BH35" s="1"/>
  <c r="BH31"/>
  <c r="BG31"/>
  <c r="BF31"/>
  <c r="BE31"/>
  <c r="BH28"/>
  <c r="BG28"/>
  <c r="BF28"/>
  <c r="BE28"/>
  <c r="BH26"/>
  <c r="BG26"/>
  <c r="BF26"/>
  <c r="BE26"/>
  <c r="BH24"/>
  <c r="BG24"/>
  <c r="BF24"/>
  <c r="BF23" s="1"/>
  <c r="BE24"/>
  <c r="BE23" s="1"/>
  <c r="BH23"/>
  <c r="BH21"/>
  <c r="BH20" s="1"/>
  <c r="BG21"/>
  <c r="BG20" s="1"/>
  <c r="BF21"/>
  <c r="BF20" s="1"/>
  <c r="BE21"/>
  <c r="BE20" s="1"/>
  <c r="BH18"/>
  <c r="BH17" s="1"/>
  <c r="BG18"/>
  <c r="BG17" s="1"/>
  <c r="BF18"/>
  <c r="BF17" s="1"/>
  <c r="BE18"/>
  <c r="BE17"/>
  <c r="AZ1650"/>
  <c r="BC1650" s="1"/>
  <c r="BD1650"/>
  <c r="AZ1649"/>
  <c r="AZ1648" s="1"/>
  <c r="BA1649"/>
  <c r="BA1648" s="1"/>
  <c r="BB1649"/>
  <c r="BB1648" s="1"/>
  <c r="AY1649"/>
  <c r="AY1648" s="1"/>
  <c r="BH128" l="1"/>
  <c r="BH127" s="1"/>
  <c r="BG1834"/>
  <c r="BE1928"/>
  <c r="BE1926" s="1"/>
  <c r="BG473"/>
  <c r="BH473"/>
  <c r="BH830"/>
  <c r="BG1209"/>
  <c r="BG1208" s="1"/>
  <c r="BG1206" s="1"/>
  <c r="BF1279"/>
  <c r="BG1305"/>
  <c r="BH1413"/>
  <c r="BE1668"/>
  <c r="BE1667" s="1"/>
  <c r="BE1666" s="1"/>
  <c r="BJ1834"/>
  <c r="BJ203"/>
  <c r="BJ202" s="1"/>
  <c r="BJ201" s="1"/>
  <c r="BF890"/>
  <c r="BF889" s="1"/>
  <c r="BG880"/>
  <c r="BG879" s="1"/>
  <c r="BE967"/>
  <c r="BH1210"/>
  <c r="BG1704"/>
  <c r="BE49"/>
  <c r="BE48" s="1"/>
  <c r="BE47" s="1"/>
  <c r="BE46" s="1"/>
  <c r="BH569"/>
  <c r="BH873"/>
  <c r="BH872" s="1"/>
  <c r="BH871" s="1"/>
  <c r="BF547"/>
  <c r="BH753"/>
  <c r="BF753"/>
  <c r="BE803"/>
  <c r="BE111"/>
  <c r="BG111"/>
  <c r="BH178"/>
  <c r="BH177" s="1"/>
  <c r="BH176" s="1"/>
  <c r="BE203"/>
  <c r="BE202" s="1"/>
  <c r="BE201" s="1"/>
  <c r="BI203"/>
  <c r="BI202" s="1"/>
  <c r="BI201" s="1"/>
  <c r="BG226"/>
  <c r="BG225" s="1"/>
  <c r="BH255"/>
  <c r="BH247" s="1"/>
  <c r="BF300"/>
  <c r="BF285" s="1"/>
  <c r="BH300"/>
  <c r="BH285" s="1"/>
  <c r="BH316"/>
  <c r="BH547"/>
  <c r="BE639"/>
  <c r="BE638" s="1"/>
  <c r="BF647"/>
  <c r="BF646" s="1"/>
  <c r="BE753"/>
  <c r="BG912"/>
  <c r="BG911" s="1"/>
  <c r="BG910" s="1"/>
  <c r="BE912"/>
  <c r="BE911" s="1"/>
  <c r="BE910" s="1"/>
  <c r="BF1062"/>
  <c r="BF1061" s="1"/>
  <c r="BH1062"/>
  <c r="BH1061" s="1"/>
  <c r="BH1305"/>
  <c r="BE1412"/>
  <c r="BE1445"/>
  <c r="BG1655"/>
  <c r="BG1654" s="1"/>
  <c r="BE1834"/>
  <c r="BG410"/>
  <c r="BG409" s="1"/>
  <c r="BG403" s="1"/>
  <c r="BG402" s="1"/>
  <c r="BE378"/>
  <c r="BH647"/>
  <c r="BH646" s="1"/>
  <c r="BF1300"/>
  <c r="BH1575"/>
  <c r="BH1574" s="1"/>
  <c r="BF1704"/>
  <c r="BH1834"/>
  <c r="BF1834"/>
  <c r="BH1284"/>
  <c r="BF1655"/>
  <c r="BF1654" s="1"/>
  <c r="BE1041"/>
  <c r="BE1040" s="1"/>
  <c r="BH1279"/>
  <c r="BI639"/>
  <c r="BI638" s="1"/>
  <c r="BE830"/>
  <c r="BF48"/>
  <c r="BF47" s="1"/>
  <c r="BF46" s="1"/>
  <c r="BE697"/>
  <c r="BG753"/>
  <c r="BG740" s="1"/>
  <c r="BH803"/>
  <c r="BG830"/>
  <c r="BF912"/>
  <c r="BF911" s="1"/>
  <c r="BF910" s="1"/>
  <c r="BJ912"/>
  <c r="BG1093"/>
  <c r="BG1092" s="1"/>
  <c r="BG1091" s="1"/>
  <c r="BF1325"/>
  <c r="BF1324" s="1"/>
  <c r="BF1323" s="1"/>
  <c r="BF1322" s="1"/>
  <c r="BH1325"/>
  <c r="BH1324" s="1"/>
  <c r="BH1323" s="1"/>
  <c r="BH1322" s="1"/>
  <c r="BE1395"/>
  <c r="BE1394" s="1"/>
  <c r="BE1393" s="1"/>
  <c r="BE1369" s="1"/>
  <c r="BG1395"/>
  <c r="BG1394" s="1"/>
  <c r="BG1393" s="1"/>
  <c r="BI1426"/>
  <c r="BH1445"/>
  <c r="BH1704"/>
  <c r="BE226"/>
  <c r="BE225" s="1"/>
  <c r="BG639"/>
  <c r="BG638" s="1"/>
  <c r="BH856"/>
  <c r="BG1148"/>
  <c r="BG1147" s="1"/>
  <c r="BF1274"/>
  <c r="BH1274"/>
  <c r="BH1355"/>
  <c r="BF1412"/>
  <c r="BG1541"/>
  <c r="BE1720"/>
  <c r="BE1719" s="1"/>
  <c r="BE1718" s="1"/>
  <c r="BE1716" s="1"/>
  <c r="BF803"/>
  <c r="BF978"/>
  <c r="BF977" s="1"/>
  <c r="BF1021"/>
  <c r="BF1020" s="1"/>
  <c r="BH1169"/>
  <c r="BH1168" s="1"/>
  <c r="BE1575"/>
  <c r="BG1880"/>
  <c r="BG48"/>
  <c r="BG47" s="1"/>
  <c r="BG46" s="1"/>
  <c r="BF178"/>
  <c r="BF177" s="1"/>
  <c r="BF176" s="1"/>
  <c r="BJ647"/>
  <c r="BJ646" s="1"/>
  <c r="BE658"/>
  <c r="BF936"/>
  <c r="BF935" s="1"/>
  <c r="BF934" s="1"/>
  <c r="BE955"/>
  <c r="BE954" s="1"/>
  <c r="BE1121"/>
  <c r="BE1120" s="1"/>
  <c r="BH1395"/>
  <c r="BH1394" s="1"/>
  <c r="BH1393" s="1"/>
  <c r="BH111"/>
  <c r="BG23"/>
  <c r="BG16" s="1"/>
  <c r="BG15" s="1"/>
  <c r="BG14" s="1"/>
  <c r="BG38"/>
  <c r="BG37" s="1"/>
  <c r="BG36" s="1"/>
  <c r="BG35" s="1"/>
  <c r="BG1103"/>
  <c r="BG1102" s="1"/>
  <c r="BG1101" s="1"/>
  <c r="BH378"/>
  <c r="BG442"/>
  <c r="BG441" s="1"/>
  <c r="BG960"/>
  <c r="BG955" s="1"/>
  <c r="BJ988"/>
  <c r="BE1148"/>
  <c r="BE1147" s="1"/>
  <c r="BE1169"/>
  <c r="BE1168" s="1"/>
  <c r="BF1209"/>
  <c r="BF1208" s="1"/>
  <c r="BF1206" s="1"/>
  <c r="BF1224"/>
  <c r="BF1223" s="1"/>
  <c r="BF1222" s="1"/>
  <c r="BF1217" s="1"/>
  <c r="BG1426"/>
  <c r="BG1412" s="1"/>
  <c r="BG1369" s="1"/>
  <c r="BF1445"/>
  <c r="BG1534"/>
  <c r="BG1529" s="1"/>
  <c r="BG1528" s="1"/>
  <c r="BH1541"/>
  <c r="BH1655"/>
  <c r="BH1654" s="1"/>
  <c r="BH1740"/>
  <c r="BH1735" s="1"/>
  <c r="BH1734" s="1"/>
  <c r="BG1807"/>
  <c r="BF1909"/>
  <c r="BF1902" s="1"/>
  <c r="BF1901" s="1"/>
  <c r="BH1928"/>
  <c r="BH1926" s="1"/>
  <c r="BE79"/>
  <c r="BE68" s="1"/>
  <c r="BF79"/>
  <c r="BE179"/>
  <c r="BE178" s="1"/>
  <c r="BE177" s="1"/>
  <c r="BE176" s="1"/>
  <c r="BH203"/>
  <c r="BH202" s="1"/>
  <c r="BH201" s="1"/>
  <c r="BF226"/>
  <c r="BF225" s="1"/>
  <c r="BG647"/>
  <c r="BG646" s="1"/>
  <c r="BG873"/>
  <c r="BG872" s="1"/>
  <c r="BG871" s="1"/>
  <c r="BG855" s="1"/>
  <c r="BF960"/>
  <c r="BE1210"/>
  <c r="BF1393"/>
  <c r="BF818"/>
  <c r="BF817" s="1"/>
  <c r="BF856"/>
  <c r="BH912"/>
  <c r="BE1062"/>
  <c r="BE1061" s="1"/>
  <c r="BF1121"/>
  <c r="BF1120" s="1"/>
  <c r="BH1217"/>
  <c r="BE1323"/>
  <c r="BE1322" s="1"/>
  <c r="BF1355"/>
  <c r="BF1344" s="1"/>
  <c r="BG1355"/>
  <c r="BG1344" s="1"/>
  <c r="BE1488"/>
  <c r="BE1483" s="1"/>
  <c r="BE1704"/>
  <c r="BE1807"/>
  <c r="BF1883"/>
  <c r="BF1882" s="1"/>
  <c r="BF1881" s="1"/>
  <c r="BF1880" s="1"/>
  <c r="BE1890"/>
  <c r="BE1881" s="1"/>
  <c r="BE1880" s="1"/>
  <c r="BH442"/>
  <c r="BH441" s="1"/>
  <c r="BH436" s="1"/>
  <c r="BG978"/>
  <c r="BG977" s="1"/>
  <c r="BE1284"/>
  <c r="BG1300"/>
  <c r="BE1305"/>
  <c r="BH1426"/>
  <c r="BH1412" s="1"/>
  <c r="BG1445"/>
  <c r="BG1439" s="1"/>
  <c r="BG1721"/>
  <c r="BG1720" s="1"/>
  <c r="BG1719" s="1"/>
  <c r="BG1718" s="1"/>
  <c r="BG1716" s="1"/>
  <c r="BE1792"/>
  <c r="BH345"/>
  <c r="BH346"/>
  <c r="BF569"/>
  <c r="BH310"/>
  <c r="BC1649"/>
  <c r="BC1648" s="1"/>
  <c r="BI1650"/>
  <c r="BI1649" s="1"/>
  <c r="BI1648" s="1"/>
  <c r="BG322"/>
  <c r="BG321" s="1"/>
  <c r="BG316" s="1"/>
  <c r="BG310" s="1"/>
  <c r="BF388"/>
  <c r="BH388"/>
  <c r="BE547"/>
  <c r="BG569"/>
  <c r="BE569"/>
  <c r="BG588"/>
  <c r="BE128"/>
  <c r="BE127" s="1"/>
  <c r="BF322"/>
  <c r="BF321" s="1"/>
  <c r="BF316" s="1"/>
  <c r="BG378"/>
  <c r="BE388"/>
  <c r="BE373" s="1"/>
  <c r="BE372" s="1"/>
  <c r="BE371" s="1"/>
  <c r="BH420"/>
  <c r="BH1344"/>
  <c r="BD1649"/>
  <c r="BD1648" s="1"/>
  <c r="BJ1650"/>
  <c r="BJ1649" s="1"/>
  <c r="BJ1648" s="1"/>
  <c r="BH16"/>
  <c r="BH15" s="1"/>
  <c r="BH14" s="1"/>
  <c r="BH12" s="1"/>
  <c r="BF255"/>
  <c r="BF247" s="1"/>
  <c r="BF378"/>
  <c r="BF373" s="1"/>
  <c r="BF372" s="1"/>
  <c r="BF371" s="1"/>
  <c r="BF473"/>
  <c r="BH546"/>
  <c r="BG79"/>
  <c r="BG68" s="1"/>
  <c r="BG203"/>
  <c r="BG202" s="1"/>
  <c r="BG201" s="1"/>
  <c r="BG436"/>
  <c r="BE473"/>
  <c r="BG493"/>
  <c r="BG492" s="1"/>
  <c r="BG471" s="1"/>
  <c r="BF588"/>
  <c r="BH880"/>
  <c r="BH879" s="1"/>
  <c r="BE936"/>
  <c r="BE935" s="1"/>
  <c r="BE934" s="1"/>
  <c r="BG967"/>
  <c r="BH988"/>
  <c r="BG988"/>
  <c r="BE988"/>
  <c r="BI988"/>
  <c r="BG1062"/>
  <c r="BG1061" s="1"/>
  <c r="BF1093"/>
  <c r="BF1092" s="1"/>
  <c r="BF1091" s="1"/>
  <c r="BF1103"/>
  <c r="BF1102" s="1"/>
  <c r="BF1101" s="1"/>
  <c r="BF1305"/>
  <c r="BF1488"/>
  <c r="BF1483" s="1"/>
  <c r="BE1534"/>
  <c r="BF1668"/>
  <c r="BF1667" s="1"/>
  <c r="BF1666" s="1"/>
  <c r="BE647"/>
  <c r="BE646" s="1"/>
  <c r="BI647"/>
  <c r="BI646" s="1"/>
  <c r="BF740"/>
  <c r="BE856"/>
  <c r="BE855" s="1"/>
  <c r="BF988"/>
  <c r="BH1041"/>
  <c r="BH1040" s="1"/>
  <c r="BH1039" s="1"/>
  <c r="BF1148"/>
  <c r="BF1147" s="1"/>
  <c r="BH1261"/>
  <c r="BH1260" s="1"/>
  <c r="BF1541"/>
  <c r="BF1567"/>
  <c r="BF1566" s="1"/>
  <c r="BF1565" s="1"/>
  <c r="BF1564" s="1"/>
  <c r="BH1792"/>
  <c r="BE1909"/>
  <c r="BE1902" s="1"/>
  <c r="BE1901" s="1"/>
  <c r="BG936"/>
  <c r="BG935" s="1"/>
  <c r="BG934" s="1"/>
  <c r="BE978"/>
  <c r="BE977" s="1"/>
  <c r="BH1021"/>
  <c r="BH1020" s="1"/>
  <c r="BH1121"/>
  <c r="BH1120" s="1"/>
  <c r="BE1224"/>
  <c r="BE1223" s="1"/>
  <c r="BE1222" s="1"/>
  <c r="BE1217" s="1"/>
  <c r="BG1261"/>
  <c r="BG1260" s="1"/>
  <c r="BG1251" s="1"/>
  <c r="BG1245" s="1"/>
  <c r="BH1488"/>
  <c r="BH1483" s="1"/>
  <c r="BG1792"/>
  <c r="BG1783" s="1"/>
  <c r="BG1767" s="1"/>
  <c r="BH1881"/>
  <c r="BH1880" s="1"/>
  <c r="BG803"/>
  <c r="BF873"/>
  <c r="BF872" s="1"/>
  <c r="BF871" s="1"/>
  <c r="BF1041"/>
  <c r="BG1488"/>
  <c r="BG1483" s="1"/>
  <c r="BG1575"/>
  <c r="BG1574" s="1"/>
  <c r="BG1573" s="1"/>
  <c r="BG1519" s="1"/>
  <c r="BG1668"/>
  <c r="BG1667" s="1"/>
  <c r="BG1666" s="1"/>
  <c r="BH1721"/>
  <c r="BH1720" s="1"/>
  <c r="BH1719" s="1"/>
  <c r="BH1718" s="1"/>
  <c r="BH1716" s="1"/>
  <c r="BG1740"/>
  <c r="BG1735" s="1"/>
  <c r="BG1734" s="1"/>
  <c r="BG1909"/>
  <c r="BG1902" s="1"/>
  <c r="BG1901" s="1"/>
  <c r="BF1928"/>
  <c r="BF1926" s="1"/>
  <c r="BF1261"/>
  <c r="BF1260" s="1"/>
  <c r="BF1251" s="1"/>
  <c r="BF1245" s="1"/>
  <c r="BG1217"/>
  <c r="BH226"/>
  <c r="BH225" s="1"/>
  <c r="BH1807"/>
  <c r="BF1792"/>
  <c r="BF16"/>
  <c r="BF15" s="1"/>
  <c r="BF14" s="1"/>
  <c r="BF12" s="1"/>
  <c r="BE442"/>
  <c r="BE441" s="1"/>
  <c r="BE436" s="1"/>
  <c r="BF442"/>
  <c r="BF441" s="1"/>
  <c r="BF436" s="1"/>
  <c r="BE1039"/>
  <c r="BG1041"/>
  <c r="BE880"/>
  <c r="BE879" s="1"/>
  <c r="BG1169"/>
  <c r="BG1168" s="1"/>
  <c r="BF1534"/>
  <c r="BF1529" s="1"/>
  <c r="BF1528" s="1"/>
  <c r="BH492"/>
  <c r="BE493"/>
  <c r="BE492" s="1"/>
  <c r="BE471" s="1"/>
  <c r="BE1107"/>
  <c r="BE1103" s="1"/>
  <c r="BE1102" s="1"/>
  <c r="BE1101" s="1"/>
  <c r="BH1093"/>
  <c r="BH1092" s="1"/>
  <c r="BH1091" s="1"/>
  <c r="BH1089" s="1"/>
  <c r="BF880"/>
  <c r="BF879" s="1"/>
  <c r="BF310"/>
  <c r="BF153"/>
  <c r="BF152" s="1"/>
  <c r="BF151" s="1"/>
  <c r="BG153"/>
  <c r="BG152" s="1"/>
  <c r="BG151" s="1"/>
  <c r="BE153"/>
  <c r="BE152" s="1"/>
  <c r="BE151" s="1"/>
  <c r="BF512"/>
  <c r="BF511" s="1"/>
  <c r="BF546"/>
  <c r="BE420"/>
  <c r="BE409" s="1"/>
  <c r="BE278"/>
  <c r="BE279"/>
  <c r="BE16"/>
  <c r="BE15" s="1"/>
  <c r="BE14" s="1"/>
  <c r="BE12" s="1"/>
  <c r="BF68"/>
  <c r="BF67" s="1"/>
  <c r="BH79"/>
  <c r="BH68" s="1"/>
  <c r="BE255"/>
  <c r="BE247" s="1"/>
  <c r="BG255"/>
  <c r="BG247" s="1"/>
  <c r="BE300"/>
  <c r="BE285" s="1"/>
  <c r="BE316"/>
  <c r="BE310" s="1"/>
  <c r="BF410"/>
  <c r="BF409" s="1"/>
  <c r="BH409"/>
  <c r="BF279"/>
  <c r="BF278"/>
  <c r="BG279"/>
  <c r="BG278"/>
  <c r="BH278"/>
  <c r="BH279"/>
  <c r="BG345"/>
  <c r="BG346"/>
  <c r="BE346"/>
  <c r="BE345"/>
  <c r="BF457"/>
  <c r="BF456"/>
  <c r="BH456"/>
  <c r="BH457"/>
  <c r="BG128"/>
  <c r="BG127" s="1"/>
  <c r="BG129"/>
  <c r="BF129"/>
  <c r="BF128"/>
  <c r="BE456"/>
  <c r="BE457"/>
  <c r="BG457"/>
  <c r="BG456"/>
  <c r="BF111"/>
  <c r="BH153"/>
  <c r="BH152" s="1"/>
  <c r="BH151" s="1"/>
  <c r="BG300"/>
  <c r="BG285" s="1"/>
  <c r="BG388"/>
  <c r="BE512"/>
  <c r="BE511" s="1"/>
  <c r="BG512"/>
  <c r="BG511" s="1"/>
  <c r="BE546"/>
  <c r="BH588"/>
  <c r="BE679"/>
  <c r="BE678" s="1"/>
  <c r="BG679"/>
  <c r="BG678" s="1"/>
  <c r="BE740"/>
  <c r="BE739" s="1"/>
  <c r="BE818"/>
  <c r="BE817" s="1"/>
  <c r="BG818"/>
  <c r="BG817" s="1"/>
  <c r="BH911"/>
  <c r="BH910" s="1"/>
  <c r="BH936"/>
  <c r="BH935" s="1"/>
  <c r="BH934" s="1"/>
  <c r="BH960"/>
  <c r="BH955" s="1"/>
  <c r="BE1021"/>
  <c r="BE1020" s="1"/>
  <c r="BE588"/>
  <c r="BH967"/>
  <c r="BF955"/>
  <c r="BF493"/>
  <c r="BF492" s="1"/>
  <c r="BH512"/>
  <c r="BH511" s="1"/>
  <c r="BG547"/>
  <c r="BG546" s="1"/>
  <c r="BF679"/>
  <c r="BF678" s="1"/>
  <c r="BH679"/>
  <c r="BH678" s="1"/>
  <c r="BF739"/>
  <c r="BH740"/>
  <c r="BH739" s="1"/>
  <c r="BH818"/>
  <c r="BH817" s="1"/>
  <c r="BF967"/>
  <c r="BE1093"/>
  <c r="BE1092" s="1"/>
  <c r="BE1091" s="1"/>
  <c r="BE1251"/>
  <c r="BG1323"/>
  <c r="BG1322" s="1"/>
  <c r="BF1439"/>
  <c r="BH1439"/>
  <c r="BE1439"/>
  <c r="BG1121"/>
  <c r="BG1120" s="1"/>
  <c r="BF1169"/>
  <c r="BF1168" s="1"/>
  <c r="BE1355"/>
  <c r="BE1344" s="1"/>
  <c r="BE1209"/>
  <c r="BE1208" s="1"/>
  <c r="BE1206" s="1"/>
  <c r="BH1534"/>
  <c r="BH1668"/>
  <c r="BH1667" s="1"/>
  <c r="BH1666" s="1"/>
  <c r="BE1740"/>
  <c r="BE1735" s="1"/>
  <c r="BE1734" s="1"/>
  <c r="BF1720"/>
  <c r="BF1719" s="1"/>
  <c r="BF1718" s="1"/>
  <c r="BF1716" s="1"/>
  <c r="BE1541"/>
  <c r="BE1529" s="1"/>
  <c r="BE1528" s="1"/>
  <c r="BE1574"/>
  <c r="BF1575"/>
  <c r="BF1574" s="1"/>
  <c r="BF1573" s="1"/>
  <c r="BE1655"/>
  <c r="BE1654" s="1"/>
  <c r="BF1740"/>
  <c r="BF1735" s="1"/>
  <c r="BF1734" s="1"/>
  <c r="BF1807"/>
  <c r="BH1909"/>
  <c r="BH1902" s="1"/>
  <c r="BH1901" s="1"/>
  <c r="BH1878" s="1"/>
  <c r="BG1928"/>
  <c r="BG1926" s="1"/>
  <c r="BB1937"/>
  <c r="BB1936" s="1"/>
  <c r="BB1935" s="1"/>
  <c r="BB1934" s="1"/>
  <c r="BA1937"/>
  <c r="BA1936" s="1"/>
  <c r="BA1935" s="1"/>
  <c r="BA1934" s="1"/>
  <c r="AZ1937"/>
  <c r="AZ1936" s="1"/>
  <c r="AZ1935" s="1"/>
  <c r="AZ1934" s="1"/>
  <c r="AY1937"/>
  <c r="AY1936" s="1"/>
  <c r="AY1935" s="1"/>
  <c r="AY1934" s="1"/>
  <c r="BD1932"/>
  <c r="BD1931" s="1"/>
  <c r="BD1930" s="1"/>
  <c r="BD1929" s="1"/>
  <c r="BC1932"/>
  <c r="BC1931" s="1"/>
  <c r="BC1930" s="1"/>
  <c r="BC1929" s="1"/>
  <c r="BB1932"/>
  <c r="BB1931" s="1"/>
  <c r="BB1930" s="1"/>
  <c r="BB1929" s="1"/>
  <c r="BA1932"/>
  <c r="BA1931" s="1"/>
  <c r="BA1930" s="1"/>
  <c r="BA1929" s="1"/>
  <c r="AZ1932"/>
  <c r="AZ1931" s="1"/>
  <c r="AZ1930" s="1"/>
  <c r="AZ1929" s="1"/>
  <c r="AY1932"/>
  <c r="AY1931" s="1"/>
  <c r="AY1930" s="1"/>
  <c r="AY1929" s="1"/>
  <c r="BD1923"/>
  <c r="BD1922" s="1"/>
  <c r="BC1923"/>
  <c r="BC1922" s="1"/>
  <c r="BB1923"/>
  <c r="BB1922" s="1"/>
  <c r="BA1923"/>
  <c r="BA1922" s="1"/>
  <c r="AZ1923"/>
  <c r="AZ1922" s="1"/>
  <c r="AY1923"/>
  <c r="AY1922" s="1"/>
  <c r="BD1920"/>
  <c r="BD1919" s="1"/>
  <c r="BC1920"/>
  <c r="BC1919" s="1"/>
  <c r="BB1920"/>
  <c r="BB1919" s="1"/>
  <c r="BA1920"/>
  <c r="BA1919" s="1"/>
  <c r="AZ1920"/>
  <c r="AZ1919" s="1"/>
  <c r="AY1920"/>
  <c r="AY1919" s="1"/>
  <c r="BB1917"/>
  <c r="BA1917"/>
  <c r="AZ1917"/>
  <c r="AZ1916" s="1"/>
  <c r="AY1917"/>
  <c r="AY1916" s="1"/>
  <c r="BB1916"/>
  <c r="BA1916"/>
  <c r="BB1914"/>
  <c r="BB1913" s="1"/>
  <c r="BA1914"/>
  <c r="BA1913" s="1"/>
  <c r="AZ1914"/>
  <c r="AZ1913" s="1"/>
  <c r="AY1914"/>
  <c r="AY1913" s="1"/>
  <c r="BD1911"/>
  <c r="BD1910" s="1"/>
  <c r="BC1911"/>
  <c r="BC1910" s="1"/>
  <c r="BB1911"/>
  <c r="BB1910" s="1"/>
  <c r="BA1911"/>
  <c r="BA1910" s="1"/>
  <c r="AZ1911"/>
  <c r="AZ1910" s="1"/>
  <c r="AY1911"/>
  <c r="AY1910" s="1"/>
  <c r="BB1907"/>
  <c r="BA1907"/>
  <c r="AZ1907"/>
  <c r="AY1907"/>
  <c r="BB1905"/>
  <c r="BB1904" s="1"/>
  <c r="BB1903" s="1"/>
  <c r="BA1905"/>
  <c r="AZ1905"/>
  <c r="AZ1904" s="1"/>
  <c r="AZ1903" s="1"/>
  <c r="AY1905"/>
  <c r="AY1904" s="1"/>
  <c r="AY1903" s="1"/>
  <c r="BB1898"/>
  <c r="BB1897" s="1"/>
  <c r="BB1896" s="1"/>
  <c r="BB1895" s="1"/>
  <c r="BA1898"/>
  <c r="BA1897" s="1"/>
  <c r="BA1896" s="1"/>
  <c r="BA1895" s="1"/>
  <c r="AZ1898"/>
  <c r="AZ1897" s="1"/>
  <c r="AZ1896" s="1"/>
  <c r="AZ1895" s="1"/>
  <c r="AY1898"/>
  <c r="AY1897" s="1"/>
  <c r="AY1896" s="1"/>
  <c r="AY1895" s="1"/>
  <c r="BB1893"/>
  <c r="BA1893"/>
  <c r="AZ1893"/>
  <c r="AY1893"/>
  <c r="BB1891"/>
  <c r="BB1890" s="1"/>
  <c r="BA1891"/>
  <c r="AZ1891"/>
  <c r="AZ1890" s="1"/>
  <c r="AY1891"/>
  <c r="AY1890" s="1"/>
  <c r="BA1890"/>
  <c r="BB1888"/>
  <c r="BA1888"/>
  <c r="AZ1888"/>
  <c r="AY1888"/>
  <c r="BB1886"/>
  <c r="BA1886"/>
  <c r="AZ1886"/>
  <c r="AY1886"/>
  <c r="BB1884"/>
  <c r="BB1883" s="1"/>
  <c r="BB1882" s="1"/>
  <c r="BA1884"/>
  <c r="BA1883" s="1"/>
  <c r="BA1882" s="1"/>
  <c r="AZ1884"/>
  <c r="AZ1883" s="1"/>
  <c r="AZ1882" s="1"/>
  <c r="AY1884"/>
  <c r="AY1883" s="1"/>
  <c r="AY1882" s="1"/>
  <c r="BB1875"/>
  <c r="BA1875"/>
  <c r="AZ1875"/>
  <c r="AZ1874" s="1"/>
  <c r="AZ1873" s="1"/>
  <c r="AZ1872" s="1"/>
  <c r="AZ1871" s="1"/>
  <c r="AY1875"/>
  <c r="AY1874" s="1"/>
  <c r="AY1873" s="1"/>
  <c r="AY1872" s="1"/>
  <c r="AY1871" s="1"/>
  <c r="BB1874"/>
  <c r="BB1873" s="1"/>
  <c r="BB1872" s="1"/>
  <c r="BB1871" s="1"/>
  <c r="BA1874"/>
  <c r="BA1873" s="1"/>
  <c r="BA1872" s="1"/>
  <c r="BA1871" s="1"/>
  <c r="BB1868"/>
  <c r="BA1868"/>
  <c r="AZ1868"/>
  <c r="AZ1867" s="1"/>
  <c r="AZ1866" s="1"/>
  <c r="AZ1865" s="1"/>
  <c r="AZ1864" s="1"/>
  <c r="AY1868"/>
  <c r="AY1867" s="1"/>
  <c r="AY1866" s="1"/>
  <c r="AY1865" s="1"/>
  <c r="AY1864" s="1"/>
  <c r="BB1867"/>
  <c r="BB1866" s="1"/>
  <c r="BB1865" s="1"/>
  <c r="BB1864" s="1"/>
  <c r="BA1867"/>
  <c r="BA1866" s="1"/>
  <c r="BA1865" s="1"/>
  <c r="BA1864" s="1"/>
  <c r="BB1861"/>
  <c r="BA1861"/>
  <c r="AZ1861"/>
  <c r="AZ1860" s="1"/>
  <c r="AZ1855" s="1"/>
  <c r="AY1861"/>
  <c r="AY1860" s="1"/>
  <c r="AY1855" s="1"/>
  <c r="BB1860"/>
  <c r="BB1855" s="1"/>
  <c r="BA1860"/>
  <c r="BA1855" s="1"/>
  <c r="BD1853"/>
  <c r="BD1852" s="1"/>
  <c r="BD1851" s="1"/>
  <c r="BC1853"/>
  <c r="BC1852" s="1"/>
  <c r="BC1851" s="1"/>
  <c r="BB1853"/>
  <c r="BB1852" s="1"/>
  <c r="BB1851" s="1"/>
  <c r="BA1853"/>
  <c r="BA1852" s="1"/>
  <c r="BA1851" s="1"/>
  <c r="AZ1853"/>
  <c r="AZ1852" s="1"/>
  <c r="AZ1851" s="1"/>
  <c r="AY1853"/>
  <c r="AY1852" s="1"/>
  <c r="AY1851" s="1"/>
  <c r="BB1849"/>
  <c r="BB1848" s="1"/>
  <c r="BB1847" s="1"/>
  <c r="BB1846" s="1"/>
  <c r="BA1849"/>
  <c r="BA1848" s="1"/>
  <c r="BA1847" s="1"/>
  <c r="BA1846" s="1"/>
  <c r="AZ1849"/>
  <c r="AZ1848" s="1"/>
  <c r="AZ1847" s="1"/>
  <c r="AZ1846" s="1"/>
  <c r="AY1849"/>
  <c r="AY1848" s="1"/>
  <c r="AY1847" s="1"/>
  <c r="AY1846" s="1"/>
  <c r="BB1844"/>
  <c r="BA1844"/>
  <c r="AZ1844"/>
  <c r="AY1844"/>
  <c r="BB1842"/>
  <c r="BA1842"/>
  <c r="AZ1842"/>
  <c r="AZ1841" s="1"/>
  <c r="AY1842"/>
  <c r="AY1841" s="1"/>
  <c r="BB1841"/>
  <c r="BA1841"/>
  <c r="BD1839"/>
  <c r="BC1839"/>
  <c r="BB1839"/>
  <c r="BA1839"/>
  <c r="AZ1839"/>
  <c r="AY1839"/>
  <c r="BD1837"/>
  <c r="BC1837"/>
  <c r="BB1837"/>
  <c r="BA1837"/>
  <c r="AZ1837"/>
  <c r="AY1837"/>
  <c r="BD1835"/>
  <c r="BC1835"/>
  <c r="BB1835"/>
  <c r="BA1835"/>
  <c r="AZ1835"/>
  <c r="AY1835"/>
  <c r="BB1832"/>
  <c r="BA1832"/>
  <c r="AZ1832"/>
  <c r="AY1832"/>
  <c r="BB1830"/>
  <c r="BA1830"/>
  <c r="AZ1830"/>
  <c r="AY1830"/>
  <c r="BB1828"/>
  <c r="BB1827" s="1"/>
  <c r="BA1828"/>
  <c r="BA1827" s="1"/>
  <c r="AZ1828"/>
  <c r="AZ1827" s="1"/>
  <c r="AY1828"/>
  <c r="AY1827" s="1"/>
  <c r="BB1825"/>
  <c r="BA1825"/>
  <c r="AZ1825"/>
  <c r="AZ1824" s="1"/>
  <c r="AY1825"/>
  <c r="AY1824" s="1"/>
  <c r="BB1824"/>
  <c r="BA1824"/>
  <c r="BB1822"/>
  <c r="BB1821" s="1"/>
  <c r="BA1822"/>
  <c r="BA1821" s="1"/>
  <c r="AZ1822"/>
  <c r="AZ1821" s="1"/>
  <c r="AY1822"/>
  <c r="AY1821" s="1"/>
  <c r="BB1819"/>
  <c r="BA1819"/>
  <c r="AZ1819"/>
  <c r="AY1819"/>
  <c r="BB1817"/>
  <c r="BA1817"/>
  <c r="AZ1817"/>
  <c r="AZ1816" s="1"/>
  <c r="AY1817"/>
  <c r="AY1816" s="1"/>
  <c r="BB1816"/>
  <c r="BA1816"/>
  <c r="BB1814"/>
  <c r="BA1814"/>
  <c r="AZ1814"/>
  <c r="AY1814"/>
  <c r="BB1812"/>
  <c r="BB1811" s="1"/>
  <c r="BA1812"/>
  <c r="BA1811" s="1"/>
  <c r="AZ1812"/>
  <c r="AZ1811" s="1"/>
  <c r="AY1812"/>
  <c r="AY1811" s="1"/>
  <c r="BD1809"/>
  <c r="BD1808" s="1"/>
  <c r="BC1809"/>
  <c r="BC1808" s="1"/>
  <c r="BB1809"/>
  <c r="BB1808" s="1"/>
  <c r="BA1809"/>
  <c r="BA1808" s="1"/>
  <c r="AZ1809"/>
  <c r="AZ1808" s="1"/>
  <c r="AY1809"/>
  <c r="AY1808" s="1"/>
  <c r="BB1805"/>
  <c r="BA1805"/>
  <c r="AZ1805"/>
  <c r="AY1805"/>
  <c r="BB1803"/>
  <c r="BA1803"/>
  <c r="AZ1803"/>
  <c r="AY1803"/>
  <c r="BB1801"/>
  <c r="BB1800" s="1"/>
  <c r="BA1801"/>
  <c r="BA1800" s="1"/>
  <c r="AZ1801"/>
  <c r="AY1801"/>
  <c r="AY1800" s="1"/>
  <c r="BB1798"/>
  <c r="BA1798"/>
  <c r="AZ1798"/>
  <c r="AY1798"/>
  <c r="BB1796"/>
  <c r="BA1796"/>
  <c r="AZ1796"/>
  <c r="AY1796"/>
  <c r="BB1794"/>
  <c r="BA1794"/>
  <c r="BA1793" s="1"/>
  <c r="AZ1794"/>
  <c r="AZ1793" s="1"/>
  <c r="AY1794"/>
  <c r="AY1793" s="1"/>
  <c r="BB1793"/>
  <c r="BB1790"/>
  <c r="BA1790"/>
  <c r="AZ1790"/>
  <c r="AY1790"/>
  <c r="BB1788"/>
  <c r="BA1788"/>
  <c r="AZ1788"/>
  <c r="AY1788"/>
  <c r="BB1786"/>
  <c r="BA1786"/>
  <c r="BA1785" s="1"/>
  <c r="BA1784" s="1"/>
  <c r="AZ1786"/>
  <c r="AZ1785" s="1"/>
  <c r="AZ1784" s="1"/>
  <c r="AY1786"/>
  <c r="AY1785" s="1"/>
  <c r="AY1784" s="1"/>
  <c r="BB1785"/>
  <c r="BB1784" s="1"/>
  <c r="BB1781"/>
  <c r="BB1780" s="1"/>
  <c r="BB1779" s="1"/>
  <c r="BB1778" s="1"/>
  <c r="BA1781"/>
  <c r="BA1780" s="1"/>
  <c r="BA1779" s="1"/>
  <c r="BA1778" s="1"/>
  <c r="AZ1781"/>
  <c r="AY1781"/>
  <c r="AY1780" s="1"/>
  <c r="AY1779" s="1"/>
  <c r="AY1778" s="1"/>
  <c r="AZ1780"/>
  <c r="AZ1779" s="1"/>
  <c r="AZ1778" s="1"/>
  <c r="BB1776"/>
  <c r="BA1776"/>
  <c r="BA1775" s="1"/>
  <c r="BA1774" s="1"/>
  <c r="BA1773" s="1"/>
  <c r="AZ1776"/>
  <c r="AZ1775" s="1"/>
  <c r="AZ1774" s="1"/>
  <c r="AZ1773" s="1"/>
  <c r="AY1776"/>
  <c r="AY1775" s="1"/>
  <c r="AY1774" s="1"/>
  <c r="AY1773" s="1"/>
  <c r="BB1775"/>
  <c r="BB1774" s="1"/>
  <c r="BB1773" s="1"/>
  <c r="BD1771"/>
  <c r="BD1770" s="1"/>
  <c r="BD1769" s="1"/>
  <c r="BD1768" s="1"/>
  <c r="BC1771"/>
  <c r="BC1770" s="1"/>
  <c r="BC1769" s="1"/>
  <c r="BC1768" s="1"/>
  <c r="BB1771"/>
  <c r="BB1770" s="1"/>
  <c r="BB1769" s="1"/>
  <c r="BB1768" s="1"/>
  <c r="BA1771"/>
  <c r="BA1770" s="1"/>
  <c r="BA1769" s="1"/>
  <c r="BA1768" s="1"/>
  <c r="AZ1771"/>
  <c r="AZ1770" s="1"/>
  <c r="AZ1769" s="1"/>
  <c r="AZ1768" s="1"/>
  <c r="AY1771"/>
  <c r="AY1770" s="1"/>
  <c r="AY1769" s="1"/>
  <c r="AY1768" s="1"/>
  <c r="BB1764"/>
  <c r="BA1764"/>
  <c r="BA1763" s="1"/>
  <c r="BA1762" s="1"/>
  <c r="BA1761" s="1"/>
  <c r="BA1760" s="1"/>
  <c r="AZ1764"/>
  <c r="AZ1763" s="1"/>
  <c r="AZ1762" s="1"/>
  <c r="AZ1761" s="1"/>
  <c r="AZ1760" s="1"/>
  <c r="AY1764"/>
  <c r="AY1763" s="1"/>
  <c r="AY1762" s="1"/>
  <c r="AY1761" s="1"/>
  <c r="AY1760" s="1"/>
  <c r="BB1763"/>
  <c r="BB1762" s="1"/>
  <c r="BB1761" s="1"/>
  <c r="BB1760" s="1"/>
  <c r="BB1757"/>
  <c r="BA1757"/>
  <c r="BA1756" s="1"/>
  <c r="AZ1757"/>
  <c r="AZ1756" s="1"/>
  <c r="AY1757"/>
  <c r="AY1756" s="1"/>
  <c r="BB1756"/>
  <c r="BD1754"/>
  <c r="BD1753" s="1"/>
  <c r="BC1754"/>
  <c r="BC1753" s="1"/>
  <c r="BB1754"/>
  <c r="BB1753" s="1"/>
  <c r="BA1754"/>
  <c r="BA1753" s="1"/>
  <c r="AZ1754"/>
  <c r="AZ1753" s="1"/>
  <c r="AY1754"/>
  <c r="AY1753" s="1"/>
  <c r="BB1751"/>
  <c r="BB1750" s="1"/>
  <c r="BA1751"/>
  <c r="BA1750" s="1"/>
  <c r="AZ1751"/>
  <c r="AZ1750" s="1"/>
  <c r="AY1751"/>
  <c r="AY1750" s="1"/>
  <c r="BB1748"/>
  <c r="BA1748"/>
  <c r="BA1747" s="1"/>
  <c r="AZ1748"/>
  <c r="AZ1747" s="1"/>
  <c r="AY1748"/>
  <c r="AY1747" s="1"/>
  <c r="BB1747"/>
  <c r="BB1745"/>
  <c r="BB1744" s="1"/>
  <c r="BA1745"/>
  <c r="BA1744" s="1"/>
  <c r="AZ1745"/>
  <c r="AZ1744" s="1"/>
  <c r="AY1745"/>
  <c r="AY1744" s="1"/>
  <c r="BD1742"/>
  <c r="BD1741" s="1"/>
  <c r="BC1742"/>
  <c r="BC1741" s="1"/>
  <c r="BB1742"/>
  <c r="BB1741" s="1"/>
  <c r="BA1742"/>
  <c r="BA1741" s="1"/>
  <c r="AZ1742"/>
  <c r="AZ1741" s="1"/>
  <c r="AY1742"/>
  <c r="AY1741" s="1"/>
  <c r="BB1738"/>
  <c r="BB1737" s="1"/>
  <c r="BB1736" s="1"/>
  <c r="BA1738"/>
  <c r="BA1737" s="1"/>
  <c r="BA1736" s="1"/>
  <c r="AZ1738"/>
  <c r="AZ1737" s="1"/>
  <c r="AZ1736" s="1"/>
  <c r="AY1738"/>
  <c r="AY1737" s="1"/>
  <c r="AY1736" s="1"/>
  <c r="BB1729"/>
  <c r="BA1729"/>
  <c r="BA1728" s="1"/>
  <c r="AZ1729"/>
  <c r="AZ1728" s="1"/>
  <c r="AY1729"/>
  <c r="AY1728" s="1"/>
  <c r="BB1728"/>
  <c r="BB1726"/>
  <c r="BA1726"/>
  <c r="AZ1726"/>
  <c r="AY1726"/>
  <c r="BB1724"/>
  <c r="BA1724"/>
  <c r="AZ1724"/>
  <c r="AY1724"/>
  <c r="BB1722"/>
  <c r="BA1722"/>
  <c r="AZ1722"/>
  <c r="AZ1721" s="1"/>
  <c r="AY1722"/>
  <c r="AY1721" s="1"/>
  <c r="BB1721"/>
  <c r="BA1721"/>
  <c r="BB1713"/>
  <c r="BB1712" s="1"/>
  <c r="BB1711" s="1"/>
  <c r="BB1710" s="1"/>
  <c r="BA1713"/>
  <c r="BA1712" s="1"/>
  <c r="BA1711" s="1"/>
  <c r="BA1710" s="1"/>
  <c r="AZ1713"/>
  <c r="AZ1712" s="1"/>
  <c r="AZ1711" s="1"/>
  <c r="AZ1710" s="1"/>
  <c r="AY1713"/>
  <c r="AY1712" s="1"/>
  <c r="AY1711" s="1"/>
  <c r="AY1710" s="1"/>
  <c r="BB1708"/>
  <c r="BA1708"/>
  <c r="AZ1708"/>
  <c r="AZ1707" s="1"/>
  <c r="AZ1706" s="1"/>
  <c r="AZ1705" s="1"/>
  <c r="AY1708"/>
  <c r="AY1707" s="1"/>
  <c r="AY1706" s="1"/>
  <c r="AY1705" s="1"/>
  <c r="BB1707"/>
  <c r="BB1706" s="1"/>
  <c r="BB1705" s="1"/>
  <c r="BA1707"/>
  <c r="BA1706" s="1"/>
  <c r="BA1705" s="1"/>
  <c r="BB1697"/>
  <c r="BA1697"/>
  <c r="AZ1697"/>
  <c r="AZ1696" s="1"/>
  <c r="AY1697"/>
  <c r="AY1696" s="1"/>
  <c r="BB1696"/>
  <c r="BA1696"/>
  <c r="BD1682"/>
  <c r="BD1681" s="1"/>
  <c r="BC1682"/>
  <c r="BC1681" s="1"/>
  <c r="BB1682"/>
  <c r="BA1682"/>
  <c r="AZ1682"/>
  <c r="AZ1681" s="1"/>
  <c r="AY1682"/>
  <c r="AY1681" s="1"/>
  <c r="BB1681"/>
  <c r="BA1681"/>
  <c r="BB1679"/>
  <c r="BB1678" s="1"/>
  <c r="BA1679"/>
  <c r="BA1678" s="1"/>
  <c r="AZ1679"/>
  <c r="AZ1678" s="1"/>
  <c r="AY1679"/>
  <c r="AY1678" s="1"/>
  <c r="BB1673"/>
  <c r="BA1673"/>
  <c r="AZ1673"/>
  <c r="AZ1672" s="1"/>
  <c r="AY1673"/>
  <c r="AY1672" s="1"/>
  <c r="BB1672"/>
  <c r="BA1672"/>
  <c r="BB1670"/>
  <c r="BB1669" s="1"/>
  <c r="BA1670"/>
  <c r="BA1669" s="1"/>
  <c r="AZ1670"/>
  <c r="AZ1669" s="1"/>
  <c r="AY1670"/>
  <c r="AY1669" s="1"/>
  <c r="BB1663"/>
  <c r="BB1662" s="1"/>
  <c r="BA1663"/>
  <c r="BA1662" s="1"/>
  <c r="AZ1663"/>
  <c r="AZ1662" s="1"/>
  <c r="AY1663"/>
  <c r="AY1662" s="1"/>
  <c r="BB1660"/>
  <c r="BA1660"/>
  <c r="AZ1660"/>
  <c r="AZ1659" s="1"/>
  <c r="AY1660"/>
  <c r="AY1659" s="1"/>
  <c r="BB1659"/>
  <c r="BA1659"/>
  <c r="BB1657"/>
  <c r="BB1656" s="1"/>
  <c r="BA1657"/>
  <c r="BA1656" s="1"/>
  <c r="AZ1657"/>
  <c r="AZ1656" s="1"/>
  <c r="AY1657"/>
  <c r="AY1656" s="1"/>
  <c r="BB1652"/>
  <c r="BA1652"/>
  <c r="AZ1652"/>
  <c r="AZ1651" s="1"/>
  <c r="AY1652"/>
  <c r="AY1651" s="1"/>
  <c r="BB1651"/>
  <c r="BA1651"/>
  <c r="BB1646"/>
  <c r="BB1645" s="1"/>
  <c r="BA1646"/>
  <c r="BA1645" s="1"/>
  <c r="AZ1646"/>
  <c r="AZ1645" s="1"/>
  <c r="AY1646"/>
  <c r="AY1645" s="1"/>
  <c r="BB1643"/>
  <c r="BA1643"/>
  <c r="AZ1643"/>
  <c r="AZ1642" s="1"/>
  <c r="AY1643"/>
  <c r="AY1642" s="1"/>
  <c r="BB1642"/>
  <c r="BA1642"/>
  <c r="BB1640"/>
  <c r="BB1639" s="1"/>
  <c r="BA1640"/>
  <c r="BA1639" s="1"/>
  <c r="AZ1640"/>
  <c r="AZ1639" s="1"/>
  <c r="AY1640"/>
  <c r="AY1639" s="1"/>
  <c r="BB1637"/>
  <c r="BA1637"/>
  <c r="AZ1637"/>
  <c r="AZ1636" s="1"/>
  <c r="AY1637"/>
  <c r="AY1636" s="1"/>
  <c r="BB1636"/>
  <c r="BA1636"/>
  <c r="BB1634"/>
  <c r="BB1633" s="1"/>
  <c r="BA1634"/>
  <c r="BA1633" s="1"/>
  <c r="AZ1634"/>
  <c r="AZ1633" s="1"/>
  <c r="AY1634"/>
  <c r="AY1633" s="1"/>
  <c r="BB1631"/>
  <c r="BA1631"/>
  <c r="AZ1631"/>
  <c r="AZ1630" s="1"/>
  <c r="AY1631"/>
  <c r="AY1630" s="1"/>
  <c r="BB1630"/>
  <c r="BA1630"/>
  <c r="BB1628"/>
  <c r="BB1627" s="1"/>
  <c r="BA1628"/>
  <c r="BA1627" s="1"/>
  <c r="AZ1628"/>
  <c r="AZ1627" s="1"/>
  <c r="AY1628"/>
  <c r="AY1627" s="1"/>
  <c r="BB1625"/>
  <c r="BA1625"/>
  <c r="AZ1625"/>
  <c r="AZ1624" s="1"/>
  <c r="AY1625"/>
  <c r="AY1624" s="1"/>
  <c r="BB1624"/>
  <c r="BA1624"/>
  <c r="BB1622"/>
  <c r="BB1621" s="1"/>
  <c r="BA1622"/>
  <c r="BA1621" s="1"/>
  <c r="AZ1622"/>
  <c r="AZ1621" s="1"/>
  <c r="AY1622"/>
  <c r="AY1621" s="1"/>
  <c r="BB1616"/>
  <c r="BA1616"/>
  <c r="AZ1616"/>
  <c r="AZ1615" s="1"/>
  <c r="AY1616"/>
  <c r="AY1615" s="1"/>
  <c r="BB1615"/>
  <c r="BA1615"/>
  <c r="BB1613"/>
  <c r="BB1612" s="1"/>
  <c r="BA1613"/>
  <c r="BA1612" s="1"/>
  <c r="AZ1613"/>
  <c r="AZ1612" s="1"/>
  <c r="AY1613"/>
  <c r="AY1612" s="1"/>
  <c r="BB1610"/>
  <c r="BA1610"/>
  <c r="AZ1610"/>
  <c r="AZ1609" s="1"/>
  <c r="AY1610"/>
  <c r="AY1609" s="1"/>
  <c r="BB1609"/>
  <c r="BA1609"/>
  <c r="BB1607"/>
  <c r="BB1606" s="1"/>
  <c r="BA1607"/>
  <c r="BA1606" s="1"/>
  <c r="AZ1607"/>
  <c r="AZ1606" s="1"/>
  <c r="AY1607"/>
  <c r="AY1606" s="1"/>
  <c r="BB1601"/>
  <c r="BA1601"/>
  <c r="BA1600" s="1"/>
  <c r="AZ1601"/>
  <c r="AZ1600" s="1"/>
  <c r="AY1601"/>
  <c r="AY1600" s="1"/>
  <c r="BB1600"/>
  <c r="BB1598"/>
  <c r="BB1597" s="1"/>
  <c r="BA1598"/>
  <c r="BA1597" s="1"/>
  <c r="AZ1598"/>
  <c r="AZ1597" s="1"/>
  <c r="AY1598"/>
  <c r="AY1597" s="1"/>
  <c r="BB1586"/>
  <c r="BA1586"/>
  <c r="BA1585" s="1"/>
  <c r="AZ1586"/>
  <c r="AZ1585" s="1"/>
  <c r="AY1586"/>
  <c r="AY1585" s="1"/>
  <c r="BB1585"/>
  <c r="BB1577"/>
  <c r="BB1576" s="1"/>
  <c r="BA1577"/>
  <c r="BA1576" s="1"/>
  <c r="AZ1577"/>
  <c r="AZ1576" s="1"/>
  <c r="AY1577"/>
  <c r="AY1576" s="1"/>
  <c r="BB1570"/>
  <c r="BA1570"/>
  <c r="AZ1570"/>
  <c r="AY1570"/>
  <c r="BB1568"/>
  <c r="BB1567" s="1"/>
  <c r="BA1568"/>
  <c r="AZ1568"/>
  <c r="AZ1567" s="1"/>
  <c r="AZ1566" s="1"/>
  <c r="AZ1565" s="1"/>
  <c r="AZ1564" s="1"/>
  <c r="AY1568"/>
  <c r="AY1567" s="1"/>
  <c r="AY1566" s="1"/>
  <c r="AY1565" s="1"/>
  <c r="AY1564" s="1"/>
  <c r="BB1566"/>
  <c r="BB1565" s="1"/>
  <c r="BB1564" s="1"/>
  <c r="BB1560"/>
  <c r="BB1559" s="1"/>
  <c r="BA1560"/>
  <c r="BA1559" s="1"/>
  <c r="BA1558" s="1"/>
  <c r="BA1557" s="1"/>
  <c r="AZ1560"/>
  <c r="AZ1559" s="1"/>
  <c r="AZ1558" s="1"/>
  <c r="AZ1557" s="1"/>
  <c r="AY1560"/>
  <c r="AY1559" s="1"/>
  <c r="AY1558" s="1"/>
  <c r="AY1557" s="1"/>
  <c r="BB1558"/>
  <c r="BB1557" s="1"/>
  <c r="BB1552"/>
  <c r="BA1552"/>
  <c r="BA1551" s="1"/>
  <c r="AZ1552"/>
  <c r="AZ1551" s="1"/>
  <c r="AY1552"/>
  <c r="AY1551" s="1"/>
  <c r="BB1551"/>
  <c r="BD1549"/>
  <c r="BD1548" s="1"/>
  <c r="BC1549"/>
  <c r="BC1548" s="1"/>
  <c r="BB1549"/>
  <c r="BA1549"/>
  <c r="BA1548" s="1"/>
  <c r="AZ1549"/>
  <c r="AZ1548" s="1"/>
  <c r="AY1549"/>
  <c r="AY1548" s="1"/>
  <c r="BB1548"/>
  <c r="BB1546"/>
  <c r="BB1545" s="1"/>
  <c r="BA1546"/>
  <c r="BA1545" s="1"/>
  <c r="AZ1546"/>
  <c r="AZ1545" s="1"/>
  <c r="AY1546"/>
  <c r="AY1545" s="1"/>
  <c r="BB1543"/>
  <c r="BA1543"/>
  <c r="BA1542" s="1"/>
  <c r="AZ1543"/>
  <c r="AZ1542" s="1"/>
  <c r="AY1543"/>
  <c r="BB1542"/>
  <c r="AY1542"/>
  <c r="AZ1539"/>
  <c r="AZ1538" s="1"/>
  <c r="BB1539"/>
  <c r="BB1538" s="1"/>
  <c r="BA1539"/>
  <c r="BA1538" s="1"/>
  <c r="AY1539"/>
  <c r="AY1538" s="1"/>
  <c r="BB1536"/>
  <c r="BA1536"/>
  <c r="AZ1536"/>
  <c r="AZ1535" s="1"/>
  <c r="AY1536"/>
  <c r="AY1535" s="1"/>
  <c r="BB1535"/>
  <c r="BA1535"/>
  <c r="BB1532"/>
  <c r="BA1532"/>
  <c r="AZ1532"/>
  <c r="AZ1531" s="1"/>
  <c r="AZ1530" s="1"/>
  <c r="AY1532"/>
  <c r="AY1531" s="1"/>
  <c r="AY1530" s="1"/>
  <c r="BB1531"/>
  <c r="BB1530" s="1"/>
  <c r="BA1531"/>
  <c r="BA1530" s="1"/>
  <c r="BB1525"/>
  <c r="BA1525"/>
  <c r="AZ1525"/>
  <c r="AZ1524" s="1"/>
  <c r="AZ1523" s="1"/>
  <c r="AZ1522" s="1"/>
  <c r="AZ1521" s="1"/>
  <c r="AY1525"/>
  <c r="AY1524" s="1"/>
  <c r="AY1523" s="1"/>
  <c r="AY1522" s="1"/>
  <c r="AY1521" s="1"/>
  <c r="BB1524"/>
  <c r="BB1523" s="1"/>
  <c r="BB1522" s="1"/>
  <c r="BB1521" s="1"/>
  <c r="BA1524"/>
  <c r="BA1523" s="1"/>
  <c r="BA1522" s="1"/>
  <c r="BA1521" s="1"/>
  <c r="BB1513"/>
  <c r="BB1512" s="1"/>
  <c r="BB1511" s="1"/>
  <c r="BA1513"/>
  <c r="BA1512" s="1"/>
  <c r="BA1511" s="1"/>
  <c r="AZ1513"/>
  <c r="AZ1512" s="1"/>
  <c r="AZ1511" s="1"/>
  <c r="AY1513"/>
  <c r="AY1512" s="1"/>
  <c r="AY1511" s="1"/>
  <c r="BB1509"/>
  <c r="BB1508" s="1"/>
  <c r="BA1509"/>
  <c r="BA1508" s="1"/>
  <c r="AZ1509"/>
  <c r="AZ1508" s="1"/>
  <c r="AY1509"/>
  <c r="AY1508" s="1"/>
  <c r="BB1506"/>
  <c r="BA1506"/>
  <c r="AZ1506"/>
  <c r="AZ1505" s="1"/>
  <c r="AY1506"/>
  <c r="AY1505" s="1"/>
  <c r="BB1505"/>
  <c r="BA1505"/>
  <c r="BB1503"/>
  <c r="BB1502" s="1"/>
  <c r="BB1501" s="1"/>
  <c r="BA1503"/>
  <c r="BA1502" s="1"/>
  <c r="BA1501" s="1"/>
  <c r="AZ1503"/>
  <c r="AZ1502" s="1"/>
  <c r="AZ1501" s="1"/>
  <c r="AY1503"/>
  <c r="AY1502" s="1"/>
  <c r="AY1501" s="1"/>
  <c r="BD1496"/>
  <c r="BD1495" s="1"/>
  <c r="BC1496"/>
  <c r="BC1495" s="1"/>
  <c r="BB1496"/>
  <c r="BA1496"/>
  <c r="AZ1496"/>
  <c r="AZ1495" s="1"/>
  <c r="AY1496"/>
  <c r="AY1495" s="1"/>
  <c r="BB1495"/>
  <c r="BA1495"/>
  <c r="BB1491"/>
  <c r="BB1490" s="1"/>
  <c r="BB1489" s="1"/>
  <c r="BA1491"/>
  <c r="BA1490" s="1"/>
  <c r="BA1489" s="1"/>
  <c r="AZ1491"/>
  <c r="AZ1490" s="1"/>
  <c r="AZ1489" s="1"/>
  <c r="AY1491"/>
  <c r="AY1490" s="1"/>
  <c r="AY1489" s="1"/>
  <c r="BB1486"/>
  <c r="BA1486"/>
  <c r="AZ1486"/>
  <c r="AZ1485" s="1"/>
  <c r="AZ1484" s="1"/>
  <c r="AY1486"/>
  <c r="AY1485" s="1"/>
  <c r="AY1484" s="1"/>
  <c r="BB1485"/>
  <c r="BB1484" s="1"/>
  <c r="BA1485"/>
  <c r="BA1484" s="1"/>
  <c r="BB1480"/>
  <c r="BB1479" s="1"/>
  <c r="BB1478" s="1"/>
  <c r="BB1477" s="1"/>
  <c r="BB1476" s="1"/>
  <c r="BA1480"/>
  <c r="BA1479" s="1"/>
  <c r="BA1478" s="1"/>
  <c r="BA1477" s="1"/>
  <c r="BA1476" s="1"/>
  <c r="AZ1480"/>
  <c r="AZ1479" s="1"/>
  <c r="AZ1478" s="1"/>
  <c r="AZ1477" s="1"/>
  <c r="AZ1476" s="1"/>
  <c r="AY1480"/>
  <c r="AY1479" s="1"/>
  <c r="AY1478" s="1"/>
  <c r="AY1477" s="1"/>
  <c r="AY1476" s="1"/>
  <c r="BD1467"/>
  <c r="BD1466" s="1"/>
  <c r="BD1465" s="1"/>
  <c r="BD1464" s="1"/>
  <c r="BC1467"/>
  <c r="BC1466" s="1"/>
  <c r="BC1465" s="1"/>
  <c r="BC1464" s="1"/>
  <c r="BB1467"/>
  <c r="BA1467"/>
  <c r="AZ1467"/>
  <c r="AZ1466" s="1"/>
  <c r="AZ1465" s="1"/>
  <c r="AZ1464" s="1"/>
  <c r="AY1467"/>
  <c r="AY1466" s="1"/>
  <c r="AY1465" s="1"/>
  <c r="AY1464" s="1"/>
  <c r="BB1466"/>
  <c r="BB1465" s="1"/>
  <c r="BB1464" s="1"/>
  <c r="BA1466"/>
  <c r="BA1465" s="1"/>
  <c r="BA1464" s="1"/>
  <c r="BB1462"/>
  <c r="BB1461" s="1"/>
  <c r="BB1460" s="1"/>
  <c r="BB1459" s="1"/>
  <c r="BA1462"/>
  <c r="BA1461" s="1"/>
  <c r="BA1460" s="1"/>
  <c r="BA1459" s="1"/>
  <c r="AZ1462"/>
  <c r="AZ1461" s="1"/>
  <c r="AZ1460" s="1"/>
  <c r="AZ1459" s="1"/>
  <c r="AY1462"/>
  <c r="AY1461" s="1"/>
  <c r="AY1460" s="1"/>
  <c r="AY1459" s="1"/>
  <c r="BB1452"/>
  <c r="BA1452"/>
  <c r="AZ1452"/>
  <c r="AZ1451" s="1"/>
  <c r="AZ1450" s="1"/>
  <c r="AY1452"/>
  <c r="AY1451" s="1"/>
  <c r="AY1450" s="1"/>
  <c r="BB1451"/>
  <c r="BB1450" s="1"/>
  <c r="BA1451"/>
  <c r="BA1450" s="1"/>
  <c r="BB1448"/>
  <c r="BA1448"/>
  <c r="AZ1448"/>
  <c r="AZ1447" s="1"/>
  <c r="AZ1446" s="1"/>
  <c r="AY1448"/>
  <c r="AY1447" s="1"/>
  <c r="AY1446" s="1"/>
  <c r="BB1447"/>
  <c r="BB1446" s="1"/>
  <c r="BA1447"/>
  <c r="BA1446" s="1"/>
  <c r="BB1443"/>
  <c r="BB1442" s="1"/>
  <c r="BB1441" s="1"/>
  <c r="BB1440" s="1"/>
  <c r="BA1443"/>
  <c r="BA1442" s="1"/>
  <c r="BA1441" s="1"/>
  <c r="BA1440" s="1"/>
  <c r="AZ1443"/>
  <c r="AZ1442" s="1"/>
  <c r="AZ1441" s="1"/>
  <c r="AZ1440" s="1"/>
  <c r="AY1443"/>
  <c r="AY1442" s="1"/>
  <c r="AY1441" s="1"/>
  <c r="AY1440" s="1"/>
  <c r="BB1434"/>
  <c r="BB1433" s="1"/>
  <c r="BB1432" s="1"/>
  <c r="BB1431" s="1"/>
  <c r="BA1434"/>
  <c r="BA1433" s="1"/>
  <c r="BA1432" s="1"/>
  <c r="BA1431" s="1"/>
  <c r="AZ1434"/>
  <c r="AZ1433" s="1"/>
  <c r="AZ1432" s="1"/>
  <c r="AZ1431" s="1"/>
  <c r="AY1434"/>
  <c r="AY1433" s="1"/>
  <c r="AY1432" s="1"/>
  <c r="AY1431" s="1"/>
  <c r="BD1429"/>
  <c r="BC1429"/>
  <c r="BB1429"/>
  <c r="BA1429"/>
  <c r="AZ1429"/>
  <c r="AY1429"/>
  <c r="BD1427"/>
  <c r="BC1427"/>
  <c r="BB1427"/>
  <c r="BA1427"/>
  <c r="AZ1427"/>
  <c r="AY1427"/>
  <c r="BB1424"/>
  <c r="BB1423" s="1"/>
  <c r="BA1424"/>
  <c r="BA1423" s="1"/>
  <c r="AZ1424"/>
  <c r="AZ1423" s="1"/>
  <c r="AY1424"/>
  <c r="AY1423" s="1"/>
  <c r="BB1421"/>
  <c r="BA1421"/>
  <c r="AZ1421"/>
  <c r="AZ1420" s="1"/>
  <c r="AY1421"/>
  <c r="AY1420" s="1"/>
  <c r="BB1420"/>
  <c r="BA1420"/>
  <c r="BB1418"/>
  <c r="BA1418"/>
  <c r="AZ1418"/>
  <c r="AY1418"/>
  <c r="BD1416"/>
  <c r="BC1416"/>
  <c r="BB1416"/>
  <c r="BA1416"/>
  <c r="AZ1416"/>
  <c r="AY1416"/>
  <c r="BB1414"/>
  <c r="BA1414"/>
  <c r="AZ1414"/>
  <c r="AY1414"/>
  <c r="BB1407"/>
  <c r="BA1407"/>
  <c r="AZ1407"/>
  <c r="AZ1406" s="1"/>
  <c r="AY1407"/>
  <c r="AY1406" s="1"/>
  <c r="BB1406"/>
  <c r="BA1406"/>
  <c r="BB1400"/>
  <c r="BA1400"/>
  <c r="AZ1400"/>
  <c r="AY1400"/>
  <c r="BD1398"/>
  <c r="BC1398"/>
  <c r="BB1398"/>
  <c r="BA1398"/>
  <c r="AZ1398"/>
  <c r="AY1398"/>
  <c r="BB1396"/>
  <c r="BA1396"/>
  <c r="AZ1396"/>
  <c r="AY1396"/>
  <c r="BB1391"/>
  <c r="BA1391"/>
  <c r="AZ1391"/>
  <c r="AZ1390" s="1"/>
  <c r="AZ1389" s="1"/>
  <c r="AZ1388" s="1"/>
  <c r="AY1391"/>
  <c r="AY1390" s="1"/>
  <c r="AY1389" s="1"/>
  <c r="AY1388" s="1"/>
  <c r="BB1390"/>
  <c r="BB1389" s="1"/>
  <c r="BB1388" s="1"/>
  <c r="BA1390"/>
  <c r="BA1389" s="1"/>
  <c r="BA1388" s="1"/>
  <c r="BB1386"/>
  <c r="BB1385" s="1"/>
  <c r="BB1384" s="1"/>
  <c r="BB1383" s="1"/>
  <c r="BA1386"/>
  <c r="BA1385" s="1"/>
  <c r="BA1384" s="1"/>
  <c r="BA1383" s="1"/>
  <c r="AZ1386"/>
  <c r="AZ1385" s="1"/>
  <c r="AZ1384" s="1"/>
  <c r="AZ1383" s="1"/>
  <c r="AY1386"/>
  <c r="AY1385" s="1"/>
  <c r="AY1384" s="1"/>
  <c r="AY1383" s="1"/>
  <c r="BB1381"/>
  <c r="BA1381"/>
  <c r="AZ1381"/>
  <c r="AZ1380" s="1"/>
  <c r="AZ1379" s="1"/>
  <c r="AZ1378" s="1"/>
  <c r="AY1381"/>
  <c r="AY1380" s="1"/>
  <c r="AY1379" s="1"/>
  <c r="AY1378" s="1"/>
  <c r="BB1380"/>
  <c r="BB1379" s="1"/>
  <c r="BB1378" s="1"/>
  <c r="BA1380"/>
  <c r="BA1379" s="1"/>
  <c r="BA1378" s="1"/>
  <c r="BB1373"/>
  <c r="BB1372" s="1"/>
  <c r="BB1371" s="1"/>
  <c r="BB1370" s="1"/>
  <c r="BA1373"/>
  <c r="BA1372" s="1"/>
  <c r="BA1371" s="1"/>
  <c r="BA1370" s="1"/>
  <c r="AZ1373"/>
  <c r="AZ1372" s="1"/>
  <c r="AZ1371" s="1"/>
  <c r="AZ1370" s="1"/>
  <c r="AY1373"/>
  <c r="AY1372" s="1"/>
  <c r="AY1371" s="1"/>
  <c r="AY1370" s="1"/>
  <c r="BB1366"/>
  <c r="BB1365" s="1"/>
  <c r="BB1364" s="1"/>
  <c r="BB1363" s="1"/>
  <c r="BA1366"/>
  <c r="BA1365" s="1"/>
  <c r="BA1364" s="1"/>
  <c r="BA1363" s="1"/>
  <c r="AZ1366"/>
  <c r="AZ1365" s="1"/>
  <c r="AZ1364" s="1"/>
  <c r="AZ1363" s="1"/>
  <c r="AY1366"/>
  <c r="AY1365" s="1"/>
  <c r="AY1364" s="1"/>
  <c r="AY1363" s="1"/>
  <c r="BD1361"/>
  <c r="BD1360" s="1"/>
  <c r="BC1361"/>
  <c r="BC1360" s="1"/>
  <c r="BB1361"/>
  <c r="BB1360" s="1"/>
  <c r="BA1361"/>
  <c r="BA1360" s="1"/>
  <c r="AZ1361"/>
  <c r="AZ1360" s="1"/>
  <c r="AY1361"/>
  <c r="AY1360" s="1"/>
  <c r="BB1358"/>
  <c r="BA1358"/>
  <c r="AZ1358"/>
  <c r="AZ1357" s="1"/>
  <c r="AZ1356" s="1"/>
  <c r="AY1358"/>
  <c r="AY1357" s="1"/>
  <c r="AY1356" s="1"/>
  <c r="BB1357"/>
  <c r="BB1356" s="1"/>
  <c r="BB1355" s="1"/>
  <c r="BA1357"/>
  <c r="BA1356" s="1"/>
  <c r="BA1355" s="1"/>
  <c r="BB1353"/>
  <c r="BB1352" s="1"/>
  <c r="BB1351" s="1"/>
  <c r="BB1350" s="1"/>
  <c r="BA1353"/>
  <c r="BA1352" s="1"/>
  <c r="BA1351" s="1"/>
  <c r="BA1350" s="1"/>
  <c r="AZ1353"/>
  <c r="AZ1352" s="1"/>
  <c r="AZ1351" s="1"/>
  <c r="AZ1350" s="1"/>
  <c r="AY1353"/>
  <c r="AY1352" s="1"/>
  <c r="AY1351" s="1"/>
  <c r="AY1350" s="1"/>
  <c r="BD1348"/>
  <c r="BD1347" s="1"/>
  <c r="BD1346" s="1"/>
  <c r="BD1345" s="1"/>
  <c r="BC1348"/>
  <c r="BC1347" s="1"/>
  <c r="BC1346" s="1"/>
  <c r="BC1345" s="1"/>
  <c r="BB1348"/>
  <c r="BB1347" s="1"/>
  <c r="BB1346" s="1"/>
  <c r="BB1345" s="1"/>
  <c r="BA1348"/>
  <c r="BA1347" s="1"/>
  <c r="BA1346" s="1"/>
  <c r="BA1345" s="1"/>
  <c r="AZ1348"/>
  <c r="AZ1347" s="1"/>
  <c r="AZ1346" s="1"/>
  <c r="AZ1345" s="1"/>
  <c r="AY1348"/>
  <c r="AY1347" s="1"/>
  <c r="AY1346" s="1"/>
  <c r="AY1345" s="1"/>
  <c r="BB1341"/>
  <c r="BB1340" s="1"/>
  <c r="BB1339" s="1"/>
  <c r="BB1338" s="1"/>
  <c r="BA1341"/>
  <c r="BA1340" s="1"/>
  <c r="BA1339" s="1"/>
  <c r="BA1338" s="1"/>
  <c r="AZ1341"/>
  <c r="AZ1340" s="1"/>
  <c r="AZ1339" s="1"/>
  <c r="AZ1338" s="1"/>
  <c r="AY1341"/>
  <c r="AY1340" s="1"/>
  <c r="AY1339" s="1"/>
  <c r="AY1338" s="1"/>
  <c r="BB1336"/>
  <c r="BA1336"/>
  <c r="AZ1336"/>
  <c r="AZ1335" s="1"/>
  <c r="AY1336"/>
  <c r="AY1335" s="1"/>
  <c r="AY1334" s="1"/>
  <c r="AY1333" s="1"/>
  <c r="BB1335"/>
  <c r="BB1334" s="1"/>
  <c r="BB1333" s="1"/>
  <c r="BA1335"/>
  <c r="BA1334" s="1"/>
  <c r="BA1333" s="1"/>
  <c r="AZ1334"/>
  <c r="AZ1333" s="1"/>
  <c r="BD1331"/>
  <c r="BD1330" s="1"/>
  <c r="BC1331"/>
  <c r="BC1330" s="1"/>
  <c r="BB1331"/>
  <c r="BA1331"/>
  <c r="AZ1331"/>
  <c r="AZ1330" s="1"/>
  <c r="AY1331"/>
  <c r="AY1330" s="1"/>
  <c r="BB1330"/>
  <c r="BA1330"/>
  <c r="BB1328"/>
  <c r="BA1328"/>
  <c r="AZ1328"/>
  <c r="AY1328"/>
  <c r="BD1326"/>
  <c r="BC1326"/>
  <c r="BB1326"/>
  <c r="BA1326"/>
  <c r="AZ1326"/>
  <c r="AZ1325" s="1"/>
  <c r="AZ1324" s="1"/>
  <c r="AZ1323" s="1"/>
  <c r="AY1326"/>
  <c r="BD1314"/>
  <c r="BD1313" s="1"/>
  <c r="BC1314"/>
  <c r="BC1313" s="1"/>
  <c r="BB1314"/>
  <c r="BB1313" s="1"/>
  <c r="BA1314"/>
  <c r="BA1313" s="1"/>
  <c r="AZ1314"/>
  <c r="AY1314"/>
  <c r="AY1313" s="1"/>
  <c r="AZ1313"/>
  <c r="BB1308"/>
  <c r="BA1308"/>
  <c r="AZ1308"/>
  <c r="AY1308"/>
  <c r="BD1306"/>
  <c r="BC1306"/>
  <c r="BB1306"/>
  <c r="BA1306"/>
  <c r="AZ1306"/>
  <c r="AY1306"/>
  <c r="BD1303"/>
  <c r="BC1303"/>
  <c r="BB1303"/>
  <c r="BA1303"/>
  <c r="AZ1303"/>
  <c r="AY1303"/>
  <c r="BD1301"/>
  <c r="BC1301"/>
  <c r="BB1301"/>
  <c r="BA1301"/>
  <c r="BA1300" s="1"/>
  <c r="AZ1301"/>
  <c r="AY1301"/>
  <c r="BB1298"/>
  <c r="BA1298"/>
  <c r="AZ1298"/>
  <c r="AY1298"/>
  <c r="BB1296"/>
  <c r="BA1296"/>
  <c r="AZ1296"/>
  <c r="AZ1295" s="1"/>
  <c r="AY1296"/>
  <c r="AY1295" s="1"/>
  <c r="BB1293"/>
  <c r="BA1293"/>
  <c r="AZ1293"/>
  <c r="AZ1292" s="1"/>
  <c r="AY1293"/>
  <c r="AY1292" s="1"/>
  <c r="BB1292"/>
  <c r="BA1292"/>
  <c r="BB1290"/>
  <c r="BB1289" s="1"/>
  <c r="BA1290"/>
  <c r="BA1289" s="1"/>
  <c r="AZ1290"/>
  <c r="AZ1289" s="1"/>
  <c r="AY1290"/>
  <c r="AY1289" s="1"/>
  <c r="BB1287"/>
  <c r="BA1287"/>
  <c r="AZ1287"/>
  <c r="AY1287"/>
  <c r="BD1285"/>
  <c r="BC1285"/>
  <c r="BB1285"/>
  <c r="BA1285"/>
  <c r="AZ1285"/>
  <c r="AY1285"/>
  <c r="BB1282"/>
  <c r="BA1282"/>
  <c r="AZ1282"/>
  <c r="AY1282"/>
  <c r="BD1280"/>
  <c r="BC1280"/>
  <c r="BB1280"/>
  <c r="BA1280"/>
  <c r="AZ1280"/>
  <c r="AZ1279" s="1"/>
  <c r="AY1280"/>
  <c r="BB1277"/>
  <c r="BA1277"/>
  <c r="AZ1277"/>
  <c r="AY1277"/>
  <c r="BD1275"/>
  <c r="BC1275"/>
  <c r="BB1275"/>
  <c r="BA1275"/>
  <c r="AZ1275"/>
  <c r="AY1275"/>
  <c r="BB1272"/>
  <c r="BA1272"/>
  <c r="AZ1272"/>
  <c r="AZ1271" s="1"/>
  <c r="AY1272"/>
  <c r="AY1271" s="1"/>
  <c r="BB1271"/>
  <c r="BA1271"/>
  <c r="BB1269"/>
  <c r="BB1268" s="1"/>
  <c r="BA1269"/>
  <c r="BA1268" s="1"/>
  <c r="AZ1269"/>
  <c r="AZ1268" s="1"/>
  <c r="AY1269"/>
  <c r="AY1268" s="1"/>
  <c r="BB1266"/>
  <c r="BA1266"/>
  <c r="AZ1266"/>
  <c r="AY1266"/>
  <c r="BB1264"/>
  <c r="BA1264"/>
  <c r="AZ1264"/>
  <c r="AY1264"/>
  <c r="BB1262"/>
  <c r="BA1262"/>
  <c r="AZ1262"/>
  <c r="AY1262"/>
  <c r="BB1261"/>
  <c r="BB1260" s="1"/>
  <c r="BA1261"/>
  <c r="BA1260" s="1"/>
  <c r="BB1254"/>
  <c r="BA1254"/>
  <c r="AZ1254"/>
  <c r="AZ1253" s="1"/>
  <c r="AZ1252" s="1"/>
  <c r="AY1254"/>
  <c r="AY1253" s="1"/>
  <c r="AY1252" s="1"/>
  <c r="BB1253"/>
  <c r="BB1252" s="1"/>
  <c r="BA1253"/>
  <c r="BA1252" s="1"/>
  <c r="BB1249"/>
  <c r="BB1248" s="1"/>
  <c r="BA1249"/>
  <c r="BA1248" s="1"/>
  <c r="BA1247" s="1"/>
  <c r="BA1246" s="1"/>
  <c r="AZ1249"/>
  <c r="AZ1248" s="1"/>
  <c r="AZ1247" s="1"/>
  <c r="AZ1246" s="1"/>
  <c r="AY1249"/>
  <c r="AY1248" s="1"/>
  <c r="AY1247" s="1"/>
  <c r="AY1246" s="1"/>
  <c r="BB1247"/>
  <c r="BB1246" s="1"/>
  <c r="BB1242"/>
  <c r="BB1241" s="1"/>
  <c r="BB1240" s="1"/>
  <c r="BB1239" s="1"/>
  <c r="BB1238" s="1"/>
  <c r="BA1242"/>
  <c r="BA1241" s="1"/>
  <c r="BA1240" s="1"/>
  <c r="BA1239" s="1"/>
  <c r="BA1238" s="1"/>
  <c r="AZ1242"/>
  <c r="AZ1241" s="1"/>
  <c r="AZ1240" s="1"/>
  <c r="AZ1239" s="1"/>
  <c r="AZ1238" s="1"/>
  <c r="AY1242"/>
  <c r="AY1241" s="1"/>
  <c r="AY1240" s="1"/>
  <c r="AY1239" s="1"/>
  <c r="AY1238" s="1"/>
  <c r="BD1235"/>
  <c r="BD1234" s="1"/>
  <c r="BC1235"/>
  <c r="BC1234" s="1"/>
  <c r="BB1235"/>
  <c r="BA1235"/>
  <c r="AZ1235"/>
  <c r="AZ1234" s="1"/>
  <c r="AZ1233" s="1"/>
  <c r="AZ1232" s="1"/>
  <c r="AZ1231" s="1"/>
  <c r="AY1235"/>
  <c r="AY1234" s="1"/>
  <c r="AY1233" s="1"/>
  <c r="AY1232" s="1"/>
  <c r="AY1231" s="1"/>
  <c r="BB1234"/>
  <c r="BB1233" s="1"/>
  <c r="BB1232" s="1"/>
  <c r="BB1231" s="1"/>
  <c r="BA1234"/>
  <c r="BA1233" s="1"/>
  <c r="BA1232" s="1"/>
  <c r="BA1231" s="1"/>
  <c r="BD1233"/>
  <c r="BD1232" s="1"/>
  <c r="BD1231" s="1"/>
  <c r="BC1233"/>
  <c r="BC1232" s="1"/>
  <c r="BC1231" s="1"/>
  <c r="AZ1227"/>
  <c r="BB1227"/>
  <c r="BA1227"/>
  <c r="AY1227"/>
  <c r="BB1225"/>
  <c r="BA1225"/>
  <c r="AZ1225"/>
  <c r="AY1225"/>
  <c r="BD1220"/>
  <c r="BD1219" s="1"/>
  <c r="BD1218" s="1"/>
  <c r="BC1220"/>
  <c r="BC1219" s="1"/>
  <c r="BC1218" s="1"/>
  <c r="BB1220"/>
  <c r="BB1219" s="1"/>
  <c r="BB1218" s="1"/>
  <c r="BA1220"/>
  <c r="BA1219" s="1"/>
  <c r="BA1218" s="1"/>
  <c r="AZ1220"/>
  <c r="AZ1219" s="1"/>
  <c r="AZ1218" s="1"/>
  <c r="AY1220"/>
  <c r="AY1219" s="1"/>
  <c r="AY1218" s="1"/>
  <c r="BB1212"/>
  <c r="BB1210" s="1"/>
  <c r="BA1212"/>
  <c r="BA1209" s="1"/>
  <c r="BA1208" s="1"/>
  <c r="BA1206" s="1"/>
  <c r="AZ1212"/>
  <c r="AZ1211" s="1"/>
  <c r="AY1212"/>
  <c r="AY1211" s="1"/>
  <c r="BA1211"/>
  <c r="BA1210"/>
  <c r="AZ1210"/>
  <c r="AY1209"/>
  <c r="AY1208" s="1"/>
  <c r="AY1206" s="1"/>
  <c r="BD1203"/>
  <c r="BD1202" s="1"/>
  <c r="BD1201" s="1"/>
  <c r="BD1200" s="1"/>
  <c r="BC1203"/>
  <c r="BC1202" s="1"/>
  <c r="BC1201" s="1"/>
  <c r="BC1200" s="1"/>
  <c r="BB1203"/>
  <c r="BB1202" s="1"/>
  <c r="BB1201" s="1"/>
  <c r="BB1200" s="1"/>
  <c r="BA1203"/>
  <c r="BA1202" s="1"/>
  <c r="BA1201" s="1"/>
  <c r="BA1200" s="1"/>
  <c r="AZ1203"/>
  <c r="AZ1202" s="1"/>
  <c r="AZ1201" s="1"/>
  <c r="AZ1200" s="1"/>
  <c r="AY1203"/>
  <c r="AY1202" s="1"/>
  <c r="AY1201" s="1"/>
  <c r="AY1200" s="1"/>
  <c r="BD1198"/>
  <c r="BD1197" s="1"/>
  <c r="BD1196" s="1"/>
  <c r="BD1195" s="1"/>
  <c r="BC1198"/>
  <c r="BC1197" s="1"/>
  <c r="BC1196" s="1"/>
  <c r="BC1195" s="1"/>
  <c r="BB1198"/>
  <c r="BB1197" s="1"/>
  <c r="BB1196" s="1"/>
  <c r="BB1195" s="1"/>
  <c r="BA1198"/>
  <c r="BA1197" s="1"/>
  <c r="BA1196" s="1"/>
  <c r="BA1195" s="1"/>
  <c r="AZ1198"/>
  <c r="AZ1197" s="1"/>
  <c r="AZ1196" s="1"/>
  <c r="AZ1195" s="1"/>
  <c r="AY1198"/>
  <c r="AY1197" s="1"/>
  <c r="AY1196" s="1"/>
  <c r="AY1195" s="1"/>
  <c r="BD1193"/>
  <c r="BD1192" s="1"/>
  <c r="BD1191" s="1"/>
  <c r="BD1190" s="1"/>
  <c r="BC1193"/>
  <c r="BC1192" s="1"/>
  <c r="BC1191" s="1"/>
  <c r="BC1190" s="1"/>
  <c r="BB1193"/>
  <c r="BB1192" s="1"/>
  <c r="BB1191" s="1"/>
  <c r="BB1190" s="1"/>
  <c r="BA1193"/>
  <c r="BA1192" s="1"/>
  <c r="BA1191" s="1"/>
  <c r="BA1190" s="1"/>
  <c r="AZ1193"/>
  <c r="AZ1192" s="1"/>
  <c r="AZ1191" s="1"/>
  <c r="AZ1190" s="1"/>
  <c r="AY1193"/>
  <c r="AY1192" s="1"/>
  <c r="AY1191" s="1"/>
  <c r="AY1190" s="1"/>
  <c r="BD1188"/>
  <c r="BD1187" s="1"/>
  <c r="BC1188"/>
  <c r="BC1187" s="1"/>
  <c r="BB1188"/>
  <c r="BB1187" s="1"/>
  <c r="BA1188"/>
  <c r="BA1187" s="1"/>
  <c r="AZ1188"/>
  <c r="AZ1187" s="1"/>
  <c r="AY1188"/>
  <c r="AY1187" s="1"/>
  <c r="BB1185"/>
  <c r="BA1185"/>
  <c r="BA1184" s="1"/>
  <c r="AZ1185"/>
  <c r="AZ1184" s="1"/>
  <c r="AY1185"/>
  <c r="AY1184" s="1"/>
  <c r="BB1184"/>
  <c r="BD1182"/>
  <c r="BD1181" s="1"/>
  <c r="BC1182"/>
  <c r="BC1181" s="1"/>
  <c r="BB1182"/>
  <c r="BA1182"/>
  <c r="BA1181" s="1"/>
  <c r="AZ1182"/>
  <c r="AZ1181" s="1"/>
  <c r="AY1182"/>
  <c r="AY1181" s="1"/>
  <c r="BB1181"/>
  <c r="BD1179"/>
  <c r="BD1178" s="1"/>
  <c r="BC1179"/>
  <c r="BC1178" s="1"/>
  <c r="BB1179"/>
  <c r="BA1179"/>
  <c r="BA1178" s="1"/>
  <c r="AZ1179"/>
  <c r="AZ1178" s="1"/>
  <c r="AY1179"/>
  <c r="AY1178" s="1"/>
  <c r="BB1178"/>
  <c r="BB1176"/>
  <c r="BB1175" s="1"/>
  <c r="BB1174" s="1"/>
  <c r="BA1176"/>
  <c r="BA1175" s="1"/>
  <c r="BA1174" s="1"/>
  <c r="AZ1176"/>
  <c r="AZ1175" s="1"/>
  <c r="AZ1174" s="1"/>
  <c r="AY1176"/>
  <c r="AY1175" s="1"/>
  <c r="AY1174" s="1"/>
  <c r="BB1172"/>
  <c r="BB1171" s="1"/>
  <c r="BB1170" s="1"/>
  <c r="BA1172"/>
  <c r="BA1171" s="1"/>
  <c r="BA1170" s="1"/>
  <c r="AZ1172"/>
  <c r="AZ1171" s="1"/>
  <c r="AZ1170" s="1"/>
  <c r="AY1172"/>
  <c r="AY1171" s="1"/>
  <c r="AY1170" s="1"/>
  <c r="BB1165"/>
  <c r="BB1164" s="1"/>
  <c r="BB1163" s="1"/>
  <c r="BB1162" s="1"/>
  <c r="BB1161" s="1"/>
  <c r="BA1165"/>
  <c r="BA1164" s="1"/>
  <c r="BA1163" s="1"/>
  <c r="BA1162" s="1"/>
  <c r="BA1161" s="1"/>
  <c r="AZ1165"/>
  <c r="AZ1164" s="1"/>
  <c r="AZ1163" s="1"/>
  <c r="AZ1162" s="1"/>
  <c r="AZ1161" s="1"/>
  <c r="AY1165"/>
  <c r="AY1164" s="1"/>
  <c r="AY1163" s="1"/>
  <c r="AY1162" s="1"/>
  <c r="AY1161" s="1"/>
  <c r="BB1155"/>
  <c r="BB1154" s="1"/>
  <c r="BB1153" s="1"/>
  <c r="BA1155"/>
  <c r="BA1154" s="1"/>
  <c r="BA1153" s="1"/>
  <c r="AZ1155"/>
  <c r="AZ1154" s="1"/>
  <c r="AZ1153" s="1"/>
  <c r="AY1155"/>
  <c r="AY1154" s="1"/>
  <c r="AY1153" s="1"/>
  <c r="BB1151"/>
  <c r="BB1150" s="1"/>
  <c r="BB1149" s="1"/>
  <c r="BA1151"/>
  <c r="BA1150" s="1"/>
  <c r="BA1149" s="1"/>
  <c r="AZ1151"/>
  <c r="AZ1150" s="1"/>
  <c r="AZ1149" s="1"/>
  <c r="AY1151"/>
  <c r="AY1150" s="1"/>
  <c r="AY1149" s="1"/>
  <c r="BD1144"/>
  <c r="BD1143" s="1"/>
  <c r="BD1142" s="1"/>
  <c r="BD1141" s="1"/>
  <c r="BC1144"/>
  <c r="BC1143" s="1"/>
  <c r="BC1142" s="1"/>
  <c r="BC1141" s="1"/>
  <c r="BB1144"/>
  <c r="BA1144"/>
  <c r="AZ1144"/>
  <c r="AZ1143" s="1"/>
  <c r="AZ1142" s="1"/>
  <c r="AZ1141" s="1"/>
  <c r="AY1144"/>
  <c r="AY1143" s="1"/>
  <c r="AY1142" s="1"/>
  <c r="AY1141" s="1"/>
  <c r="BB1143"/>
  <c r="BB1142" s="1"/>
  <c r="BB1141" s="1"/>
  <c r="BA1143"/>
  <c r="BA1142" s="1"/>
  <c r="BA1141" s="1"/>
  <c r="BD1139"/>
  <c r="BD1138" s="1"/>
  <c r="BD1137" s="1"/>
  <c r="BD1136" s="1"/>
  <c r="BC1139"/>
  <c r="BC1138" s="1"/>
  <c r="BC1137" s="1"/>
  <c r="BC1136" s="1"/>
  <c r="BB1139"/>
  <c r="BA1139"/>
  <c r="AZ1139"/>
  <c r="AZ1138" s="1"/>
  <c r="AZ1137" s="1"/>
  <c r="AZ1136" s="1"/>
  <c r="AY1139"/>
  <c r="AY1138" s="1"/>
  <c r="AY1137" s="1"/>
  <c r="AY1136" s="1"/>
  <c r="BB1138"/>
  <c r="BB1137" s="1"/>
  <c r="BB1136" s="1"/>
  <c r="BA1138"/>
  <c r="BA1137" s="1"/>
  <c r="BA1136" s="1"/>
  <c r="BD1134"/>
  <c r="BD1133" s="1"/>
  <c r="BC1134"/>
  <c r="BC1133" s="1"/>
  <c r="BB1134"/>
  <c r="BA1134"/>
  <c r="AZ1134"/>
  <c r="AZ1133" s="1"/>
  <c r="AY1134"/>
  <c r="AY1133" s="1"/>
  <c r="BB1133"/>
  <c r="BA1133"/>
  <c r="BD1131"/>
  <c r="BD1130" s="1"/>
  <c r="BC1131"/>
  <c r="BC1130" s="1"/>
  <c r="BB1131"/>
  <c r="BA1131"/>
  <c r="AZ1131"/>
  <c r="AZ1130" s="1"/>
  <c r="AY1131"/>
  <c r="AY1130" s="1"/>
  <c r="BB1130"/>
  <c r="BA1130"/>
  <c r="BB1128"/>
  <c r="BB1127" s="1"/>
  <c r="BB1126" s="1"/>
  <c r="BA1128"/>
  <c r="BA1127" s="1"/>
  <c r="BA1126" s="1"/>
  <c r="AZ1128"/>
  <c r="AZ1127" s="1"/>
  <c r="AZ1126" s="1"/>
  <c r="AY1128"/>
  <c r="AY1127" s="1"/>
  <c r="AY1126" s="1"/>
  <c r="BB1124"/>
  <c r="BB1123" s="1"/>
  <c r="BB1122" s="1"/>
  <c r="BA1124"/>
  <c r="BA1123" s="1"/>
  <c r="BA1122" s="1"/>
  <c r="AZ1124"/>
  <c r="AZ1123" s="1"/>
  <c r="AZ1122" s="1"/>
  <c r="AY1124"/>
  <c r="AY1123" s="1"/>
  <c r="AY1122" s="1"/>
  <c r="AY1115"/>
  <c r="AY1114" s="1"/>
  <c r="AY1113" s="1"/>
  <c r="AY1112" s="1"/>
  <c r="BB1115"/>
  <c r="BB1114" s="1"/>
  <c r="BB1113" s="1"/>
  <c r="BB1112" s="1"/>
  <c r="BA1115"/>
  <c r="BA1114" s="1"/>
  <c r="BA1113" s="1"/>
  <c r="BA1112" s="1"/>
  <c r="AZ1115"/>
  <c r="AZ1114" s="1"/>
  <c r="AZ1113" s="1"/>
  <c r="AZ1112" s="1"/>
  <c r="BB1110"/>
  <c r="BA1110"/>
  <c r="AZ1110"/>
  <c r="AY1110"/>
  <c r="BB1108"/>
  <c r="BB1107" s="1"/>
  <c r="BA1108"/>
  <c r="BA1107" s="1"/>
  <c r="AZ1108"/>
  <c r="AZ1107" s="1"/>
  <c r="AY1108"/>
  <c r="BD1105"/>
  <c r="BD1104" s="1"/>
  <c r="BC1105"/>
  <c r="BC1104" s="1"/>
  <c r="BB1105"/>
  <c r="BB1104" s="1"/>
  <c r="BA1105"/>
  <c r="BA1104" s="1"/>
  <c r="AZ1105"/>
  <c r="AZ1104" s="1"/>
  <c r="AY1105"/>
  <c r="AY1104" s="1"/>
  <c r="BB1098"/>
  <c r="BB1097" s="1"/>
  <c r="BA1098"/>
  <c r="BA1097" s="1"/>
  <c r="AZ1098"/>
  <c r="AZ1097" s="1"/>
  <c r="AY1098"/>
  <c r="AY1097" s="1"/>
  <c r="BB1095"/>
  <c r="BB1094" s="1"/>
  <c r="BA1095"/>
  <c r="BA1094" s="1"/>
  <c r="AZ1095"/>
  <c r="AZ1094" s="1"/>
  <c r="AY1095"/>
  <c r="AY1094" s="1"/>
  <c r="BB1077"/>
  <c r="BB1076" s="1"/>
  <c r="BB1075" s="1"/>
  <c r="BB1074" s="1"/>
  <c r="BB1073" s="1"/>
  <c r="BA1077"/>
  <c r="BA1076" s="1"/>
  <c r="BA1075" s="1"/>
  <c r="BA1074" s="1"/>
  <c r="BA1073" s="1"/>
  <c r="AZ1077"/>
  <c r="AZ1076" s="1"/>
  <c r="AZ1075" s="1"/>
  <c r="AZ1074" s="1"/>
  <c r="AZ1073" s="1"/>
  <c r="AY1077"/>
  <c r="AY1076" s="1"/>
  <c r="AY1075" s="1"/>
  <c r="AY1074" s="1"/>
  <c r="AY1073" s="1"/>
  <c r="BD1070"/>
  <c r="BD1069" s="1"/>
  <c r="BC1070"/>
  <c r="BC1069" s="1"/>
  <c r="BB1070"/>
  <c r="BB1069" s="1"/>
  <c r="BA1070"/>
  <c r="BA1069" s="1"/>
  <c r="AZ1070"/>
  <c r="AZ1069" s="1"/>
  <c r="AY1070"/>
  <c r="AY1069" s="1"/>
  <c r="BB1067"/>
  <c r="BA1067"/>
  <c r="AZ1067"/>
  <c r="AY1067"/>
  <c r="BB1065"/>
  <c r="BB1064" s="1"/>
  <c r="BB1063" s="1"/>
  <c r="BA1065"/>
  <c r="BA1064" s="1"/>
  <c r="BA1063" s="1"/>
  <c r="AZ1065"/>
  <c r="AY1065"/>
  <c r="AY1064" s="1"/>
  <c r="AY1063" s="1"/>
  <c r="AZ1064"/>
  <c r="AZ1063" s="1"/>
  <c r="AZ1062" s="1"/>
  <c r="AZ1061" s="1"/>
  <c r="BA1059"/>
  <c r="BA1058" s="1"/>
  <c r="BA1057" s="1"/>
  <c r="AY1059"/>
  <c r="BB1058"/>
  <c r="BB1057" s="1"/>
  <c r="AZ1058"/>
  <c r="AZ1057" s="1"/>
  <c r="BB1052"/>
  <c r="BB1051" s="1"/>
  <c r="BA1052"/>
  <c r="BA1051" s="1"/>
  <c r="AZ1052"/>
  <c r="AZ1051" s="1"/>
  <c r="AY1052"/>
  <c r="AY1051" s="1"/>
  <c r="BB1046"/>
  <c r="BB1045" s="1"/>
  <c r="BA1046"/>
  <c r="BA1045" s="1"/>
  <c r="AZ1046"/>
  <c r="AZ1045" s="1"/>
  <c r="AY1046"/>
  <c r="AY1045" s="1"/>
  <c r="BC1044"/>
  <c r="BA1044"/>
  <c r="BA1043" s="1"/>
  <c r="BA1042" s="1"/>
  <c r="AY1044"/>
  <c r="AY1043" s="1"/>
  <c r="AY1042" s="1"/>
  <c r="BD1043"/>
  <c r="BD1042" s="1"/>
  <c r="BC1043"/>
  <c r="BC1042" s="1"/>
  <c r="BB1043"/>
  <c r="BB1042" s="1"/>
  <c r="AZ1043"/>
  <c r="AZ1042" s="1"/>
  <c r="BB1036"/>
  <c r="BA1036"/>
  <c r="AZ1036"/>
  <c r="AZ1035" s="1"/>
  <c r="AY1036"/>
  <c r="AY1035" s="1"/>
  <c r="BB1035"/>
  <c r="BA1035"/>
  <c r="BD1033"/>
  <c r="BD1032" s="1"/>
  <c r="BC1033"/>
  <c r="BC1032" s="1"/>
  <c r="BB1033"/>
  <c r="BA1033"/>
  <c r="AZ1033"/>
  <c r="AZ1032" s="1"/>
  <c r="AY1033"/>
  <c r="AY1032" s="1"/>
  <c r="BB1032"/>
  <c r="BA1032"/>
  <c r="BB1024"/>
  <c r="BB1023" s="1"/>
  <c r="BB1022" s="1"/>
  <c r="BA1024"/>
  <c r="BA1023" s="1"/>
  <c r="BA1022" s="1"/>
  <c r="AZ1024"/>
  <c r="AZ1023" s="1"/>
  <c r="AZ1022" s="1"/>
  <c r="AZ1021" s="1"/>
  <c r="AZ1020" s="1"/>
  <c r="AY1024"/>
  <c r="AY1023" s="1"/>
  <c r="AY1022" s="1"/>
  <c r="BB1017"/>
  <c r="BB1016" s="1"/>
  <c r="BB1015" s="1"/>
  <c r="BB1014" s="1"/>
  <c r="BB1013" s="1"/>
  <c r="BA1017"/>
  <c r="BA1016" s="1"/>
  <c r="BA1015" s="1"/>
  <c r="BA1014" s="1"/>
  <c r="BA1013" s="1"/>
  <c r="AZ1017"/>
  <c r="AZ1016" s="1"/>
  <c r="AZ1015" s="1"/>
  <c r="AZ1014" s="1"/>
  <c r="AZ1013" s="1"/>
  <c r="AY1017"/>
  <c r="AY1016" s="1"/>
  <c r="AY1015" s="1"/>
  <c r="AY1014" s="1"/>
  <c r="AY1013" s="1"/>
  <c r="BB1010"/>
  <c r="BB1009" s="1"/>
  <c r="BB1008" s="1"/>
  <c r="BB1007" s="1"/>
  <c r="BA1010"/>
  <c r="BA1009" s="1"/>
  <c r="BA1008" s="1"/>
  <c r="BA1007" s="1"/>
  <c r="AZ1010"/>
  <c r="AZ1009" s="1"/>
  <c r="AZ1008" s="1"/>
  <c r="AZ1007" s="1"/>
  <c r="AY1010"/>
  <c r="AY1009" s="1"/>
  <c r="AY1008" s="1"/>
  <c r="AY1007" s="1"/>
  <c r="BD1004"/>
  <c r="BD1003" s="1"/>
  <c r="BD1002" s="1"/>
  <c r="BD1001" s="1"/>
  <c r="BD1000" s="1"/>
  <c r="BC1004"/>
  <c r="BC1003" s="1"/>
  <c r="BC1002" s="1"/>
  <c r="BC1001" s="1"/>
  <c r="BC1000" s="1"/>
  <c r="BB1004"/>
  <c r="BB1003" s="1"/>
  <c r="BB1002" s="1"/>
  <c r="BB1001" s="1"/>
  <c r="BB1000" s="1"/>
  <c r="BA1004"/>
  <c r="BA1003" s="1"/>
  <c r="BA1002" s="1"/>
  <c r="BA1001" s="1"/>
  <c r="BA1000" s="1"/>
  <c r="AZ1004"/>
  <c r="AY1004"/>
  <c r="AY1003" s="1"/>
  <c r="AY1002" s="1"/>
  <c r="AY1001" s="1"/>
  <c r="AY1000" s="1"/>
  <c r="AZ1003"/>
  <c r="AZ1002" s="1"/>
  <c r="AZ1001" s="1"/>
  <c r="AZ1000" s="1"/>
  <c r="BD997"/>
  <c r="BD996" s="1"/>
  <c r="BD995" s="1"/>
  <c r="BD994" s="1"/>
  <c r="BC997"/>
  <c r="BC996" s="1"/>
  <c r="BC995" s="1"/>
  <c r="BC994" s="1"/>
  <c r="BB997"/>
  <c r="BA997"/>
  <c r="AZ997"/>
  <c r="AZ996" s="1"/>
  <c r="AZ995" s="1"/>
  <c r="AZ994" s="1"/>
  <c r="AY997"/>
  <c r="AY996" s="1"/>
  <c r="AY995" s="1"/>
  <c r="AY994" s="1"/>
  <c r="BB996"/>
  <c r="BB995" s="1"/>
  <c r="BB994" s="1"/>
  <c r="BA996"/>
  <c r="BA995" s="1"/>
  <c r="BA994" s="1"/>
  <c r="BC993"/>
  <c r="BA993"/>
  <c r="BA992" s="1"/>
  <c r="BA991" s="1"/>
  <c r="BA990" s="1"/>
  <c r="BA989" s="1"/>
  <c r="AY993"/>
  <c r="BD992"/>
  <c r="BD991" s="1"/>
  <c r="BD990" s="1"/>
  <c r="BD989" s="1"/>
  <c r="BC992"/>
  <c r="BC991" s="1"/>
  <c r="BC990" s="1"/>
  <c r="BC989" s="1"/>
  <c r="BB992"/>
  <c r="BB991" s="1"/>
  <c r="BB990" s="1"/>
  <c r="BB989" s="1"/>
  <c r="AZ992"/>
  <c r="AZ991" s="1"/>
  <c r="AZ990" s="1"/>
  <c r="AZ989" s="1"/>
  <c r="AY992"/>
  <c r="AY991" s="1"/>
  <c r="AY990" s="1"/>
  <c r="AY989" s="1"/>
  <c r="BB985"/>
  <c r="BB984" s="1"/>
  <c r="BB983" s="1"/>
  <c r="BA985"/>
  <c r="BA984" s="1"/>
  <c r="BA983" s="1"/>
  <c r="AZ985"/>
  <c r="AZ984" s="1"/>
  <c r="AZ983" s="1"/>
  <c r="AY985"/>
  <c r="AY984" s="1"/>
  <c r="AY983" s="1"/>
  <c r="BB981"/>
  <c r="BB980" s="1"/>
  <c r="BB979" s="1"/>
  <c r="BA981"/>
  <c r="BA980" s="1"/>
  <c r="BA979" s="1"/>
  <c r="AZ981"/>
  <c r="AZ980" s="1"/>
  <c r="AZ979" s="1"/>
  <c r="AY981"/>
  <c r="AY980" s="1"/>
  <c r="AY979" s="1"/>
  <c r="BD974"/>
  <c r="BD973" s="1"/>
  <c r="BD972" s="1"/>
  <c r="BC974"/>
  <c r="BC973" s="1"/>
  <c r="BC972" s="1"/>
  <c r="BB974"/>
  <c r="BA974"/>
  <c r="BA973" s="1"/>
  <c r="BA972" s="1"/>
  <c r="AZ974"/>
  <c r="AZ973" s="1"/>
  <c r="AZ972" s="1"/>
  <c r="AY974"/>
  <c r="AY973" s="1"/>
  <c r="AY972" s="1"/>
  <c r="BB973"/>
  <c r="BB972" s="1"/>
  <c r="BB970"/>
  <c r="BA970"/>
  <c r="BA969" s="1"/>
  <c r="BA968" s="1"/>
  <c r="AZ970"/>
  <c r="AZ969" s="1"/>
  <c r="AZ968" s="1"/>
  <c r="AY970"/>
  <c r="AY969" s="1"/>
  <c r="AY968" s="1"/>
  <c r="BB969"/>
  <c r="BB968" s="1"/>
  <c r="BB965"/>
  <c r="BB964" s="1"/>
  <c r="BA965"/>
  <c r="BA964" s="1"/>
  <c r="AZ965"/>
  <c r="AZ964" s="1"/>
  <c r="AY965"/>
  <c r="AY964" s="1"/>
  <c r="BB962"/>
  <c r="BA962"/>
  <c r="BA961" s="1"/>
  <c r="AZ962"/>
  <c r="AZ961" s="1"/>
  <c r="AY962"/>
  <c r="AY961" s="1"/>
  <c r="BB961"/>
  <c r="BB958"/>
  <c r="BA958"/>
  <c r="BA957" s="1"/>
  <c r="BA956" s="1"/>
  <c r="AZ958"/>
  <c r="AZ957" s="1"/>
  <c r="AZ956" s="1"/>
  <c r="AY958"/>
  <c r="BB957"/>
  <c r="BB956" s="1"/>
  <c r="AY957"/>
  <c r="AY956" s="1"/>
  <c r="BD951"/>
  <c r="BD950" s="1"/>
  <c r="BC951"/>
  <c r="BC950" s="1"/>
  <c r="BB951"/>
  <c r="BB950" s="1"/>
  <c r="BA951"/>
  <c r="BA950" s="1"/>
  <c r="AZ951"/>
  <c r="AZ950" s="1"/>
  <c r="AY951"/>
  <c r="AY950" s="1"/>
  <c r="BD948"/>
  <c r="BD947" s="1"/>
  <c r="BC948"/>
  <c r="BC947" s="1"/>
  <c r="BB948"/>
  <c r="BB947" s="1"/>
  <c r="BA948"/>
  <c r="BA947" s="1"/>
  <c r="AZ948"/>
  <c r="AZ947" s="1"/>
  <c r="AY948"/>
  <c r="AY947" s="1"/>
  <c r="BB945"/>
  <c r="BA945"/>
  <c r="BA944" s="1"/>
  <c r="AZ945"/>
  <c r="AZ944" s="1"/>
  <c r="AY945"/>
  <c r="AY944" s="1"/>
  <c r="BB944"/>
  <c r="BB942"/>
  <c r="BB941" s="1"/>
  <c r="BA942"/>
  <c r="BA941" s="1"/>
  <c r="AZ942"/>
  <c r="AZ941" s="1"/>
  <c r="AY942"/>
  <c r="AY941" s="1"/>
  <c r="BB939"/>
  <c r="BA939"/>
  <c r="BA938" s="1"/>
  <c r="BA937" s="1"/>
  <c r="AZ939"/>
  <c r="AZ938" s="1"/>
  <c r="AZ937" s="1"/>
  <c r="AY939"/>
  <c r="AY938" s="1"/>
  <c r="AY937" s="1"/>
  <c r="BB938"/>
  <c r="BB937" s="1"/>
  <c r="BB930"/>
  <c r="BA930"/>
  <c r="BA929" s="1"/>
  <c r="BA928" s="1"/>
  <c r="BA927" s="1"/>
  <c r="BA926" s="1"/>
  <c r="AZ930"/>
  <c r="AZ929" s="1"/>
  <c r="AZ928" s="1"/>
  <c r="AZ927" s="1"/>
  <c r="AZ926" s="1"/>
  <c r="AY930"/>
  <c r="AY929" s="1"/>
  <c r="AY928" s="1"/>
  <c r="AY927" s="1"/>
  <c r="AY926" s="1"/>
  <c r="BB929"/>
  <c r="BB928" s="1"/>
  <c r="BB927" s="1"/>
  <c r="BB926" s="1"/>
  <c r="BB921"/>
  <c r="BB920" s="1"/>
  <c r="BB919" s="1"/>
  <c r="BA921"/>
  <c r="BA920" s="1"/>
  <c r="BA919" s="1"/>
  <c r="AZ921"/>
  <c r="AZ920" s="1"/>
  <c r="AZ919" s="1"/>
  <c r="AY921"/>
  <c r="AY920" s="1"/>
  <c r="AY919" s="1"/>
  <c r="BD917"/>
  <c r="BD916" s="1"/>
  <c r="BC917"/>
  <c r="BC916" s="1"/>
  <c r="BB917"/>
  <c r="BB916" s="1"/>
  <c r="BA917"/>
  <c r="BA916" s="1"/>
  <c r="AZ917"/>
  <c r="AZ916" s="1"/>
  <c r="AY917"/>
  <c r="AY916" s="1"/>
  <c r="BD914"/>
  <c r="BD913" s="1"/>
  <c r="BC914"/>
  <c r="BC913" s="1"/>
  <c r="BB914"/>
  <c r="BB913" s="1"/>
  <c r="BA914"/>
  <c r="BA913" s="1"/>
  <c r="AZ914"/>
  <c r="AZ913" s="1"/>
  <c r="AY914"/>
  <c r="AY913" s="1"/>
  <c r="BB907"/>
  <c r="BA907"/>
  <c r="BA906" s="1"/>
  <c r="AZ907"/>
  <c r="AZ906" s="1"/>
  <c r="AY907"/>
  <c r="AY906" s="1"/>
  <c r="BB906"/>
  <c r="BD904"/>
  <c r="BD903" s="1"/>
  <c r="BC904"/>
  <c r="BC903" s="1"/>
  <c r="BB904"/>
  <c r="BB903" s="1"/>
  <c r="BA904"/>
  <c r="BA903" s="1"/>
  <c r="AZ904"/>
  <c r="AZ903" s="1"/>
  <c r="AY904"/>
  <c r="AY903" s="1"/>
  <c r="BD901"/>
  <c r="BD900" s="1"/>
  <c r="BC901"/>
  <c r="BC900" s="1"/>
  <c r="BB901"/>
  <c r="BA901"/>
  <c r="BA900" s="1"/>
  <c r="AZ901"/>
  <c r="AZ900" s="1"/>
  <c r="AY901"/>
  <c r="AY900" s="1"/>
  <c r="BB900"/>
  <c r="BD898"/>
  <c r="BD897" s="1"/>
  <c r="BC898"/>
  <c r="BC897" s="1"/>
  <c r="BB898"/>
  <c r="BB897" s="1"/>
  <c r="BA898"/>
  <c r="BA897" s="1"/>
  <c r="AZ898"/>
  <c r="AZ897" s="1"/>
  <c r="AY898"/>
  <c r="AY897" s="1"/>
  <c r="BB895"/>
  <c r="BA895"/>
  <c r="AZ895"/>
  <c r="AY895"/>
  <c r="BB893"/>
  <c r="BA893"/>
  <c r="AZ893"/>
  <c r="AY893"/>
  <c r="BB891"/>
  <c r="BB890" s="1"/>
  <c r="BB889" s="1"/>
  <c r="BA891"/>
  <c r="BA890" s="1"/>
  <c r="BA889" s="1"/>
  <c r="AZ891"/>
  <c r="AZ890" s="1"/>
  <c r="AZ889" s="1"/>
  <c r="AY891"/>
  <c r="AY890" s="1"/>
  <c r="AY889" s="1"/>
  <c r="BB887"/>
  <c r="BB886" s="1"/>
  <c r="BB885" s="1"/>
  <c r="BA887"/>
  <c r="BA886" s="1"/>
  <c r="BA885" s="1"/>
  <c r="AZ887"/>
  <c r="AZ886" s="1"/>
  <c r="AZ885" s="1"/>
  <c r="AY887"/>
  <c r="AY886" s="1"/>
  <c r="AY885" s="1"/>
  <c r="BB883"/>
  <c r="BB882" s="1"/>
  <c r="BB881" s="1"/>
  <c r="BA883"/>
  <c r="BA882" s="1"/>
  <c r="BA881" s="1"/>
  <c r="AZ883"/>
  <c r="AZ882" s="1"/>
  <c r="AZ881" s="1"/>
  <c r="AY883"/>
  <c r="AY882" s="1"/>
  <c r="AY881" s="1"/>
  <c r="BB876"/>
  <c r="BA876"/>
  <c r="AZ876"/>
  <c r="AY876"/>
  <c r="BD874"/>
  <c r="BC874"/>
  <c r="BB874"/>
  <c r="BA874"/>
  <c r="AZ874"/>
  <c r="AZ873" s="1"/>
  <c r="AZ872" s="1"/>
  <c r="AZ871" s="1"/>
  <c r="AY874"/>
  <c r="BB869"/>
  <c r="BB868" s="1"/>
  <c r="BA869"/>
  <c r="BA868" s="1"/>
  <c r="AZ869"/>
  <c r="AZ868" s="1"/>
  <c r="AY869"/>
  <c r="AY868" s="1"/>
  <c r="BB866"/>
  <c r="BA866"/>
  <c r="BA865" s="1"/>
  <c r="AZ866"/>
  <c r="AZ865" s="1"/>
  <c r="AY866"/>
  <c r="AY865" s="1"/>
  <c r="BB865"/>
  <c r="BB863"/>
  <c r="BB862" s="1"/>
  <c r="BB861" s="1"/>
  <c r="BA863"/>
  <c r="BA862" s="1"/>
  <c r="BA861" s="1"/>
  <c r="AZ863"/>
  <c r="AZ862" s="1"/>
  <c r="AZ861" s="1"/>
  <c r="AY863"/>
  <c r="AY862" s="1"/>
  <c r="AY861" s="1"/>
  <c r="BB859"/>
  <c r="BB858" s="1"/>
  <c r="BB857" s="1"/>
  <c r="BA859"/>
  <c r="BA858" s="1"/>
  <c r="BA857" s="1"/>
  <c r="AZ859"/>
  <c r="AZ858" s="1"/>
  <c r="AZ857" s="1"/>
  <c r="AY859"/>
  <c r="AY858" s="1"/>
  <c r="AY857" s="1"/>
  <c r="BB852"/>
  <c r="BB851" s="1"/>
  <c r="BB850" s="1"/>
  <c r="BB849" s="1"/>
  <c r="BA852"/>
  <c r="BA851" s="1"/>
  <c r="BA850" s="1"/>
  <c r="BA849" s="1"/>
  <c r="AZ852"/>
  <c r="AZ851" s="1"/>
  <c r="AZ850" s="1"/>
  <c r="AZ849" s="1"/>
  <c r="AY852"/>
  <c r="AY851" s="1"/>
  <c r="AY850" s="1"/>
  <c r="AY849" s="1"/>
  <c r="BB847"/>
  <c r="BA847"/>
  <c r="BA846" s="1"/>
  <c r="AZ847"/>
  <c r="AZ846" s="1"/>
  <c r="AY847"/>
  <c r="AY846" s="1"/>
  <c r="BB846"/>
  <c r="BB844"/>
  <c r="BB843" s="1"/>
  <c r="BA844"/>
  <c r="BA843" s="1"/>
  <c r="AZ844"/>
  <c r="AZ843" s="1"/>
  <c r="AY844"/>
  <c r="AY843" s="1"/>
  <c r="BD841"/>
  <c r="BD840" s="1"/>
  <c r="BC841"/>
  <c r="BC840" s="1"/>
  <c r="BB841"/>
  <c r="BB840" s="1"/>
  <c r="BA841"/>
  <c r="BA840" s="1"/>
  <c r="AZ841"/>
  <c r="AZ840" s="1"/>
  <c r="AY841"/>
  <c r="AY840" s="1"/>
  <c r="BD838"/>
  <c r="BD837" s="1"/>
  <c r="BC838"/>
  <c r="BC837" s="1"/>
  <c r="BB838"/>
  <c r="BB837" s="1"/>
  <c r="BA838"/>
  <c r="BA837" s="1"/>
  <c r="AZ838"/>
  <c r="AZ837" s="1"/>
  <c r="AY838"/>
  <c r="AY837" s="1"/>
  <c r="BB835"/>
  <c r="BA835"/>
  <c r="BA834" s="1"/>
  <c r="AZ835"/>
  <c r="AZ834" s="1"/>
  <c r="AY835"/>
  <c r="AY834" s="1"/>
  <c r="BB834"/>
  <c r="BB832"/>
  <c r="BB831" s="1"/>
  <c r="BA832"/>
  <c r="BA831" s="1"/>
  <c r="AZ832"/>
  <c r="AY832"/>
  <c r="AY831" s="1"/>
  <c r="AZ831"/>
  <c r="BB828"/>
  <c r="BB827" s="1"/>
  <c r="BA828"/>
  <c r="BA827" s="1"/>
  <c r="AZ828"/>
  <c r="AZ827" s="1"/>
  <c r="AY828"/>
  <c r="AY827" s="1"/>
  <c r="BB825"/>
  <c r="BA825"/>
  <c r="BA824" s="1"/>
  <c r="BA823" s="1"/>
  <c r="AZ825"/>
  <c r="AZ824" s="1"/>
  <c r="AZ823" s="1"/>
  <c r="AY825"/>
  <c r="AY824" s="1"/>
  <c r="AY823" s="1"/>
  <c r="BB824"/>
  <c r="BB823" s="1"/>
  <c r="BB821"/>
  <c r="BA821"/>
  <c r="BA820" s="1"/>
  <c r="BA819" s="1"/>
  <c r="AZ821"/>
  <c r="AZ820" s="1"/>
  <c r="AZ819" s="1"/>
  <c r="AY821"/>
  <c r="AY820" s="1"/>
  <c r="AY819" s="1"/>
  <c r="BB820"/>
  <c r="BB819" s="1"/>
  <c r="BD814"/>
  <c r="BD813" s="1"/>
  <c r="BD812" s="1"/>
  <c r="BD811" s="1"/>
  <c r="BC814"/>
  <c r="BC813" s="1"/>
  <c r="BC812" s="1"/>
  <c r="BC811" s="1"/>
  <c r="BB814"/>
  <c r="BB813" s="1"/>
  <c r="BB812" s="1"/>
  <c r="BB811" s="1"/>
  <c r="BA814"/>
  <c r="BA813" s="1"/>
  <c r="BA812" s="1"/>
  <c r="BA811" s="1"/>
  <c r="AZ814"/>
  <c r="AZ813" s="1"/>
  <c r="AZ812" s="1"/>
  <c r="AZ811" s="1"/>
  <c r="AY814"/>
  <c r="AY813" s="1"/>
  <c r="AY812" s="1"/>
  <c r="AY811" s="1"/>
  <c r="BD809"/>
  <c r="BD808" s="1"/>
  <c r="BC809"/>
  <c r="BC808" s="1"/>
  <c r="BB809"/>
  <c r="BB808" s="1"/>
  <c r="BA809"/>
  <c r="BA808" s="1"/>
  <c r="AZ809"/>
  <c r="AZ808" s="1"/>
  <c r="AY809"/>
  <c r="AY808" s="1"/>
  <c r="BB806"/>
  <c r="BA806"/>
  <c r="BA805" s="1"/>
  <c r="BA804" s="1"/>
  <c r="AZ806"/>
  <c r="AZ805" s="1"/>
  <c r="AZ804" s="1"/>
  <c r="AY806"/>
  <c r="AY805" s="1"/>
  <c r="AY804" s="1"/>
  <c r="BB805"/>
  <c r="BB804" s="1"/>
  <c r="BB801"/>
  <c r="BB800" s="1"/>
  <c r="BA801"/>
  <c r="BA800" s="1"/>
  <c r="AZ801"/>
  <c r="AZ800" s="1"/>
  <c r="AY801"/>
  <c r="AY800" s="1"/>
  <c r="BC799"/>
  <c r="BA799"/>
  <c r="BA798" s="1"/>
  <c r="BA797" s="1"/>
  <c r="AY799"/>
  <c r="AY798" s="1"/>
  <c r="AY797" s="1"/>
  <c r="BD798"/>
  <c r="BC798"/>
  <c r="BB798"/>
  <c r="BB797" s="1"/>
  <c r="AZ798"/>
  <c r="AZ797" s="1"/>
  <c r="BD797"/>
  <c r="BC797"/>
  <c r="BB795"/>
  <c r="BA795"/>
  <c r="AZ795"/>
  <c r="AZ794" s="1"/>
  <c r="AY795"/>
  <c r="AY794" s="1"/>
  <c r="BB794"/>
  <c r="BA794"/>
  <c r="BB789"/>
  <c r="BB788" s="1"/>
  <c r="BA789"/>
  <c r="BA788" s="1"/>
  <c r="AZ789"/>
  <c r="AZ788" s="1"/>
  <c r="AY789"/>
  <c r="AY788" s="1"/>
  <c r="BB786"/>
  <c r="BA786"/>
  <c r="AZ786"/>
  <c r="AZ785" s="1"/>
  <c r="AY786"/>
  <c r="AY785" s="1"/>
  <c r="BB785"/>
  <c r="BA785"/>
  <c r="BB783"/>
  <c r="BB782" s="1"/>
  <c r="BA783"/>
  <c r="BA782" s="1"/>
  <c r="AZ783"/>
  <c r="AY783"/>
  <c r="AY782" s="1"/>
  <c r="AZ782"/>
  <c r="BB780"/>
  <c r="BA780"/>
  <c r="AZ780"/>
  <c r="AZ779" s="1"/>
  <c r="AY780"/>
  <c r="AY779" s="1"/>
  <c r="BB779"/>
  <c r="BA779"/>
  <c r="BB777"/>
  <c r="BB776" s="1"/>
  <c r="BA777"/>
  <c r="BA776" s="1"/>
  <c r="AZ777"/>
  <c r="AZ776" s="1"/>
  <c r="AY777"/>
  <c r="AY776" s="1"/>
  <c r="BD774"/>
  <c r="BD773" s="1"/>
  <c r="BC774"/>
  <c r="BC773" s="1"/>
  <c r="BB774"/>
  <c r="BB773" s="1"/>
  <c r="BA774"/>
  <c r="BA773" s="1"/>
  <c r="AZ774"/>
  <c r="AZ773" s="1"/>
  <c r="AY774"/>
  <c r="AY773" s="1"/>
  <c r="BB771"/>
  <c r="BA771"/>
  <c r="AZ771"/>
  <c r="AZ770" s="1"/>
  <c r="AY771"/>
  <c r="AY770" s="1"/>
  <c r="BB770"/>
  <c r="BA770"/>
  <c r="BB765"/>
  <c r="BB764" s="1"/>
  <c r="BA765"/>
  <c r="BA764" s="1"/>
  <c r="AZ765"/>
  <c r="AZ764" s="1"/>
  <c r="AY765"/>
  <c r="AY764" s="1"/>
  <c r="BB762"/>
  <c r="BA762"/>
  <c r="AZ762"/>
  <c r="AZ761" s="1"/>
  <c r="AY762"/>
  <c r="AY761" s="1"/>
  <c r="BB761"/>
  <c r="BA761"/>
  <c r="BB758"/>
  <c r="BA758"/>
  <c r="AZ758"/>
  <c r="AZ757" s="1"/>
  <c r="AY758"/>
  <c r="AY757" s="1"/>
  <c r="BB757"/>
  <c r="BA757"/>
  <c r="BB755"/>
  <c r="BB754" s="1"/>
  <c r="BA755"/>
  <c r="BA754" s="1"/>
  <c r="AZ755"/>
  <c r="AZ754" s="1"/>
  <c r="AY755"/>
  <c r="AY754" s="1"/>
  <c r="BB751"/>
  <c r="BB750" s="1"/>
  <c r="BB749" s="1"/>
  <c r="BA751"/>
  <c r="BA750" s="1"/>
  <c r="BA749" s="1"/>
  <c r="AZ751"/>
  <c r="AY751"/>
  <c r="AY750" s="1"/>
  <c r="AY749" s="1"/>
  <c r="AZ750"/>
  <c r="AZ749" s="1"/>
  <c r="AZ747"/>
  <c r="AZ746" s="1"/>
  <c r="AZ745" s="1"/>
  <c r="BB747"/>
  <c r="BB746" s="1"/>
  <c r="BB745" s="1"/>
  <c r="BA747"/>
  <c r="BA746" s="1"/>
  <c r="BA745" s="1"/>
  <c r="AY747"/>
  <c r="AY746" s="1"/>
  <c r="AY745" s="1"/>
  <c r="BB743"/>
  <c r="BB742" s="1"/>
  <c r="BB741" s="1"/>
  <c r="BA743"/>
  <c r="BA742" s="1"/>
  <c r="BA741" s="1"/>
  <c r="AZ743"/>
  <c r="AZ742" s="1"/>
  <c r="AZ741" s="1"/>
  <c r="AY743"/>
  <c r="AY742" s="1"/>
  <c r="AY741" s="1"/>
  <c r="BC737"/>
  <c r="BA737"/>
  <c r="BA736" s="1"/>
  <c r="BA735" s="1"/>
  <c r="BA734" s="1"/>
  <c r="BA733" s="1"/>
  <c r="AY737"/>
  <c r="AY736" s="1"/>
  <c r="AY735" s="1"/>
  <c r="AY734" s="1"/>
  <c r="AY733" s="1"/>
  <c r="BD736"/>
  <c r="BD735" s="1"/>
  <c r="BD734" s="1"/>
  <c r="BD733" s="1"/>
  <c r="BC736"/>
  <c r="BC735" s="1"/>
  <c r="BC734" s="1"/>
  <c r="BC733" s="1"/>
  <c r="BB736"/>
  <c r="BB735" s="1"/>
  <c r="BB734" s="1"/>
  <c r="BB733" s="1"/>
  <c r="AZ736"/>
  <c r="AZ735" s="1"/>
  <c r="AZ734" s="1"/>
  <c r="AZ733" s="1"/>
  <c r="BB730"/>
  <c r="BA730"/>
  <c r="AZ730"/>
  <c r="AZ729" s="1"/>
  <c r="AZ728" s="1"/>
  <c r="AZ727" s="1"/>
  <c r="AY730"/>
  <c r="AY729" s="1"/>
  <c r="AY728" s="1"/>
  <c r="AY727" s="1"/>
  <c r="BB729"/>
  <c r="BB728" s="1"/>
  <c r="BB727" s="1"/>
  <c r="BA729"/>
  <c r="BA728" s="1"/>
  <c r="BA727" s="1"/>
  <c r="BB724"/>
  <c r="BA724"/>
  <c r="AZ724"/>
  <c r="AZ723" s="1"/>
  <c r="AY724"/>
  <c r="AY723" s="1"/>
  <c r="BB723"/>
  <c r="BA723"/>
  <c r="BB720"/>
  <c r="BB719" s="1"/>
  <c r="BA720"/>
  <c r="BA719" s="1"/>
  <c r="AZ720"/>
  <c r="AY720"/>
  <c r="AY719" s="1"/>
  <c r="AZ719"/>
  <c r="BD715"/>
  <c r="BC715"/>
  <c r="BC714" s="1"/>
  <c r="BB715"/>
  <c r="BB714" s="1"/>
  <c r="BA715"/>
  <c r="BA714" s="1"/>
  <c r="AZ715"/>
  <c r="AZ714" s="1"/>
  <c r="AY715"/>
  <c r="AY714" s="1"/>
  <c r="BD714"/>
  <c r="BD711"/>
  <c r="BD710" s="1"/>
  <c r="BC711"/>
  <c r="BC710" s="1"/>
  <c r="BB711"/>
  <c r="BB710" s="1"/>
  <c r="BA711"/>
  <c r="BA710" s="1"/>
  <c r="AZ711"/>
  <c r="AZ710" s="1"/>
  <c r="AY711"/>
  <c r="AY710" s="1"/>
  <c r="BD707"/>
  <c r="BD706" s="1"/>
  <c r="BC707"/>
  <c r="BB707"/>
  <c r="BB706" s="1"/>
  <c r="BA707"/>
  <c r="BA706" s="1"/>
  <c r="AZ707"/>
  <c r="AZ706" s="1"/>
  <c r="AY707"/>
  <c r="AY706" s="1"/>
  <c r="BC706"/>
  <c r="BB703"/>
  <c r="BB702" s="1"/>
  <c r="BA703"/>
  <c r="BA702" s="1"/>
  <c r="AZ703"/>
  <c r="AZ702" s="1"/>
  <c r="AY703"/>
  <c r="AY702" s="1"/>
  <c r="BB699"/>
  <c r="BB698" s="1"/>
  <c r="BA699"/>
  <c r="BA698" s="1"/>
  <c r="AZ699"/>
  <c r="AZ698" s="1"/>
  <c r="AY699"/>
  <c r="AY698" s="1"/>
  <c r="BB695"/>
  <c r="BB694" s="1"/>
  <c r="BA695"/>
  <c r="BA694" s="1"/>
  <c r="AZ695"/>
  <c r="AZ694" s="1"/>
  <c r="AY695"/>
  <c r="AY694" s="1"/>
  <c r="BB692"/>
  <c r="BA692"/>
  <c r="AZ692"/>
  <c r="AZ691" s="1"/>
  <c r="AY692"/>
  <c r="AY691" s="1"/>
  <c r="AY690" s="1"/>
  <c r="BB691"/>
  <c r="BB690" s="1"/>
  <c r="BA691"/>
  <c r="BA690" s="1"/>
  <c r="AZ690"/>
  <c r="BB687"/>
  <c r="BB686" s="1"/>
  <c r="BB685" s="1"/>
  <c r="BA687"/>
  <c r="BA686" s="1"/>
  <c r="BA685" s="1"/>
  <c r="AZ687"/>
  <c r="AZ686" s="1"/>
  <c r="AZ685" s="1"/>
  <c r="AY687"/>
  <c r="AY686" s="1"/>
  <c r="AY685" s="1"/>
  <c r="BB682"/>
  <c r="BA682"/>
  <c r="AZ682"/>
  <c r="AZ681" s="1"/>
  <c r="AZ680" s="1"/>
  <c r="AY682"/>
  <c r="AY681" s="1"/>
  <c r="AY680" s="1"/>
  <c r="BB681"/>
  <c r="BB680" s="1"/>
  <c r="BA681"/>
  <c r="BA680" s="1"/>
  <c r="BB673"/>
  <c r="BB672" s="1"/>
  <c r="BA673"/>
  <c r="BA672" s="1"/>
  <c r="AZ673"/>
  <c r="AZ672" s="1"/>
  <c r="AZ671" s="1"/>
  <c r="AZ670" s="1"/>
  <c r="AZ669" s="1"/>
  <c r="AY673"/>
  <c r="AY672" s="1"/>
  <c r="AY671" s="1"/>
  <c r="AY670" s="1"/>
  <c r="AY669" s="1"/>
  <c r="BB671"/>
  <c r="BB670" s="1"/>
  <c r="BB669" s="1"/>
  <c r="BA671"/>
  <c r="BA670" s="1"/>
  <c r="BA669" s="1"/>
  <c r="BD665"/>
  <c r="BD664" s="1"/>
  <c r="BC665"/>
  <c r="BC664" s="1"/>
  <c r="BB665"/>
  <c r="BA665"/>
  <c r="AZ665"/>
  <c r="AZ664" s="1"/>
  <c r="AY665"/>
  <c r="AY664" s="1"/>
  <c r="BB664"/>
  <c r="BA664"/>
  <c r="BD661"/>
  <c r="BD660" s="1"/>
  <c r="BC661"/>
  <c r="BC660" s="1"/>
  <c r="BB661"/>
  <c r="BA661"/>
  <c r="AZ661"/>
  <c r="AZ660" s="1"/>
  <c r="AZ659" s="1"/>
  <c r="AZ658" s="1"/>
  <c r="AY661"/>
  <c r="AY660" s="1"/>
  <c r="AY659" s="1"/>
  <c r="AY658" s="1"/>
  <c r="BB660"/>
  <c r="BB659" s="1"/>
  <c r="BB658" s="1"/>
  <c r="BA660"/>
  <c r="BA659" s="1"/>
  <c r="BA658" s="1"/>
  <c r="BD659"/>
  <c r="BD658" s="1"/>
  <c r="BC659"/>
  <c r="BC658" s="1"/>
  <c r="BD655"/>
  <c r="BD654" s="1"/>
  <c r="BC655"/>
  <c r="BC654" s="1"/>
  <c r="BB655"/>
  <c r="BA655"/>
  <c r="AZ655"/>
  <c r="AZ654" s="1"/>
  <c r="AY655"/>
  <c r="AY654" s="1"/>
  <c r="BB654"/>
  <c r="BA654"/>
  <c r="BD652"/>
  <c r="BD651" s="1"/>
  <c r="BC652"/>
  <c r="BC651" s="1"/>
  <c r="BB652"/>
  <c r="BA652"/>
  <c r="AZ652"/>
  <c r="AZ651" s="1"/>
  <c r="AY652"/>
  <c r="AY651" s="1"/>
  <c r="BB651"/>
  <c r="BA651"/>
  <c r="BD649"/>
  <c r="BD648" s="1"/>
  <c r="BC649"/>
  <c r="BC648" s="1"/>
  <c r="BB649"/>
  <c r="BA649"/>
  <c r="AZ649"/>
  <c r="AZ648" s="1"/>
  <c r="AZ647" s="1"/>
  <c r="AZ646" s="1"/>
  <c r="AY649"/>
  <c r="AY648" s="1"/>
  <c r="AY647" s="1"/>
  <c r="AY646" s="1"/>
  <c r="BB648"/>
  <c r="BB647" s="1"/>
  <c r="BA648"/>
  <c r="BA647" s="1"/>
  <c r="BA646" s="1"/>
  <c r="BD647"/>
  <c r="BD646" s="1"/>
  <c r="BC647"/>
  <c r="BC646" s="1"/>
  <c r="BB646"/>
  <c r="BC644"/>
  <c r="BC643" s="1"/>
  <c r="BA644"/>
  <c r="BA643" s="1"/>
  <c r="AY644"/>
  <c r="AY643" s="1"/>
  <c r="BC641"/>
  <c r="BC640" s="1"/>
  <c r="BA641"/>
  <c r="BA640" s="1"/>
  <c r="AY641"/>
  <c r="AY640" s="1"/>
  <c r="BD639"/>
  <c r="BB639"/>
  <c r="AZ639"/>
  <c r="BB636"/>
  <c r="BB635" s="1"/>
  <c r="BA636"/>
  <c r="BA635" s="1"/>
  <c r="AZ636"/>
  <c r="AZ635" s="1"/>
  <c r="AY636"/>
  <c r="AY635" s="1"/>
  <c r="BB633"/>
  <c r="BA633"/>
  <c r="BA632" s="1"/>
  <c r="AZ633"/>
  <c r="AZ632" s="1"/>
  <c r="AY633"/>
  <c r="AY632" s="1"/>
  <c r="BB632"/>
  <c r="BB629"/>
  <c r="BA629"/>
  <c r="BA628" s="1"/>
  <c r="AZ629"/>
  <c r="AZ628" s="1"/>
  <c r="AY629"/>
  <c r="AY628" s="1"/>
  <c r="BB628"/>
  <c r="BD623"/>
  <c r="BD622" s="1"/>
  <c r="BC623"/>
  <c r="BC622" s="1"/>
  <c r="BB623"/>
  <c r="BA623"/>
  <c r="BA622" s="1"/>
  <c r="AZ623"/>
  <c r="AZ622" s="1"/>
  <c r="AY623"/>
  <c r="AY622" s="1"/>
  <c r="BB622"/>
  <c r="BB616"/>
  <c r="BA616"/>
  <c r="BA615" s="1"/>
  <c r="AZ616"/>
  <c r="AZ615" s="1"/>
  <c r="AY616"/>
  <c r="AY615" s="1"/>
  <c r="BB615"/>
  <c r="BB612"/>
  <c r="BA612"/>
  <c r="BA611" s="1"/>
  <c r="AZ612"/>
  <c r="AZ611" s="1"/>
  <c r="AY612"/>
  <c r="AY611" s="1"/>
  <c r="BB611"/>
  <c r="BB609"/>
  <c r="BB608" s="1"/>
  <c r="BB607" s="1"/>
  <c r="BA609"/>
  <c r="BA608" s="1"/>
  <c r="BA607" s="1"/>
  <c r="AZ609"/>
  <c r="AZ608" s="1"/>
  <c r="AZ607" s="1"/>
  <c r="AY609"/>
  <c r="AY608" s="1"/>
  <c r="AY607" s="1"/>
  <c r="BB604"/>
  <c r="BA604"/>
  <c r="BA603" s="1"/>
  <c r="AZ604"/>
  <c r="AZ603" s="1"/>
  <c r="AY604"/>
  <c r="BB603"/>
  <c r="AY603"/>
  <c r="BB600"/>
  <c r="BA600"/>
  <c r="BA599" s="1"/>
  <c r="AZ600"/>
  <c r="AZ599" s="1"/>
  <c r="AY600"/>
  <c r="AY599" s="1"/>
  <c r="BB599"/>
  <c r="BB597"/>
  <c r="BB596" s="1"/>
  <c r="BA597"/>
  <c r="BA596" s="1"/>
  <c r="AZ597"/>
  <c r="AZ596" s="1"/>
  <c r="AY597"/>
  <c r="AY596" s="1"/>
  <c r="BB593"/>
  <c r="BB592" s="1"/>
  <c r="BA593"/>
  <c r="BA592" s="1"/>
  <c r="AZ593"/>
  <c r="AZ592" s="1"/>
  <c r="AY593"/>
  <c r="AY592" s="1"/>
  <c r="BB590"/>
  <c r="BA590"/>
  <c r="BA589" s="1"/>
  <c r="AZ590"/>
  <c r="AZ589" s="1"/>
  <c r="AY590"/>
  <c r="BB589"/>
  <c r="AY589"/>
  <c r="BB585"/>
  <c r="BB584" s="1"/>
  <c r="BA585"/>
  <c r="BA584" s="1"/>
  <c r="AZ585"/>
  <c r="AZ584" s="1"/>
  <c r="AY585"/>
  <c r="AY584" s="1"/>
  <c r="BB581"/>
  <c r="BB580" s="1"/>
  <c r="BA581"/>
  <c r="BA580" s="1"/>
  <c r="AZ581"/>
  <c r="AY581"/>
  <c r="AY580" s="1"/>
  <c r="AZ580"/>
  <c r="BB578"/>
  <c r="BA578"/>
  <c r="AZ578"/>
  <c r="AZ577" s="1"/>
  <c r="AY578"/>
  <c r="AY577" s="1"/>
  <c r="BB577"/>
  <c r="BA577"/>
  <c r="BB574"/>
  <c r="BA574"/>
  <c r="AZ574"/>
  <c r="AZ573" s="1"/>
  <c r="AY574"/>
  <c r="AY573" s="1"/>
  <c r="BB573"/>
  <c r="BA573"/>
  <c r="BB571"/>
  <c r="BB570" s="1"/>
  <c r="BA571"/>
  <c r="BA570" s="1"/>
  <c r="AZ571"/>
  <c r="AZ570" s="1"/>
  <c r="AY571"/>
  <c r="AY570" s="1"/>
  <c r="BD564"/>
  <c r="BD563" s="1"/>
  <c r="BD562" s="1"/>
  <c r="BD561" s="1"/>
  <c r="BC564"/>
  <c r="BC563" s="1"/>
  <c r="BC562" s="1"/>
  <c r="BC561" s="1"/>
  <c r="BB564"/>
  <c r="BA564"/>
  <c r="BA563" s="1"/>
  <c r="BA562" s="1"/>
  <c r="BA561" s="1"/>
  <c r="AZ564"/>
  <c r="AZ563" s="1"/>
  <c r="AY564"/>
  <c r="AY563" s="1"/>
  <c r="AY562" s="1"/>
  <c r="AY561" s="1"/>
  <c r="BB563"/>
  <c r="BB562" s="1"/>
  <c r="BB561" s="1"/>
  <c r="AZ562"/>
  <c r="AZ561" s="1"/>
  <c r="BD559"/>
  <c r="BD558" s="1"/>
  <c r="BC559"/>
  <c r="BC558" s="1"/>
  <c r="BC557" s="1"/>
  <c r="BC556" s="1"/>
  <c r="BB559"/>
  <c r="BA559"/>
  <c r="AZ559"/>
  <c r="AZ558" s="1"/>
  <c r="AZ557" s="1"/>
  <c r="AZ556" s="1"/>
  <c r="AY559"/>
  <c r="AY558" s="1"/>
  <c r="AY557" s="1"/>
  <c r="AY556" s="1"/>
  <c r="BB558"/>
  <c r="BB557" s="1"/>
  <c r="BA558"/>
  <c r="BA557" s="1"/>
  <c r="BA556" s="1"/>
  <c r="BD557"/>
  <c r="BD556" s="1"/>
  <c r="BB556"/>
  <c r="BB554"/>
  <c r="BB553" s="1"/>
  <c r="BB552" s="1"/>
  <c r="BA554"/>
  <c r="BA553" s="1"/>
  <c r="BA552" s="1"/>
  <c r="AZ554"/>
  <c r="AZ553" s="1"/>
  <c r="AZ552" s="1"/>
  <c r="AY554"/>
  <c r="AY553" s="1"/>
  <c r="AY552" s="1"/>
  <c r="BB550"/>
  <c r="BB549" s="1"/>
  <c r="BB548" s="1"/>
  <c r="BB547" s="1"/>
  <c r="BA550"/>
  <c r="BA549" s="1"/>
  <c r="BA548" s="1"/>
  <c r="BA547" s="1"/>
  <c r="AZ550"/>
  <c r="AY550"/>
  <c r="AY549" s="1"/>
  <c r="AY548" s="1"/>
  <c r="AZ549"/>
  <c r="AZ548" s="1"/>
  <c r="BD543"/>
  <c r="BD542" s="1"/>
  <c r="BD541" s="1"/>
  <c r="BD540" s="1"/>
  <c r="BC543"/>
  <c r="BC542" s="1"/>
  <c r="BC541" s="1"/>
  <c r="BC540" s="1"/>
  <c r="BB543"/>
  <c r="BB542" s="1"/>
  <c r="BB541" s="1"/>
  <c r="BB540" s="1"/>
  <c r="BA543"/>
  <c r="BA542" s="1"/>
  <c r="BA541" s="1"/>
  <c r="BA540" s="1"/>
  <c r="AZ543"/>
  <c r="AZ542" s="1"/>
  <c r="AZ541" s="1"/>
  <c r="AZ540" s="1"/>
  <c r="AY543"/>
  <c r="AY542" s="1"/>
  <c r="AY541" s="1"/>
  <c r="AY540" s="1"/>
  <c r="BD538"/>
  <c r="BD537" s="1"/>
  <c r="BD536" s="1"/>
  <c r="BD535" s="1"/>
  <c r="BC538"/>
  <c r="BC537" s="1"/>
  <c r="BC536" s="1"/>
  <c r="BC535" s="1"/>
  <c r="BB538"/>
  <c r="BA538"/>
  <c r="BA537" s="1"/>
  <c r="BA536" s="1"/>
  <c r="BA535" s="1"/>
  <c r="AZ538"/>
  <c r="AZ537" s="1"/>
  <c r="AZ536" s="1"/>
  <c r="AZ535" s="1"/>
  <c r="AY538"/>
  <c r="AY537" s="1"/>
  <c r="AY536" s="1"/>
  <c r="AY535" s="1"/>
  <c r="BB537"/>
  <c r="BB536" s="1"/>
  <c r="BB535" s="1"/>
  <c r="BD533"/>
  <c r="BD532" s="1"/>
  <c r="BD531" s="1"/>
  <c r="BD530" s="1"/>
  <c r="BC533"/>
  <c r="BC532" s="1"/>
  <c r="BC531" s="1"/>
  <c r="BC530" s="1"/>
  <c r="BB533"/>
  <c r="BB532" s="1"/>
  <c r="BB531" s="1"/>
  <c r="BB530" s="1"/>
  <c r="BA533"/>
  <c r="BA532" s="1"/>
  <c r="BA531" s="1"/>
  <c r="BA530" s="1"/>
  <c r="AZ533"/>
  <c r="AZ532" s="1"/>
  <c r="AZ531" s="1"/>
  <c r="AZ530" s="1"/>
  <c r="AY533"/>
  <c r="AY532" s="1"/>
  <c r="AY531" s="1"/>
  <c r="AY530" s="1"/>
  <c r="BB528"/>
  <c r="BB527" s="1"/>
  <c r="BA528"/>
  <c r="BA527" s="1"/>
  <c r="AZ528"/>
  <c r="AZ527" s="1"/>
  <c r="AY528"/>
  <c r="AY527" s="1"/>
  <c r="BB525"/>
  <c r="BA525"/>
  <c r="BA524" s="1"/>
  <c r="AZ525"/>
  <c r="AZ524" s="1"/>
  <c r="AY525"/>
  <c r="AY524" s="1"/>
  <c r="BB524"/>
  <c r="BD522"/>
  <c r="BD521" s="1"/>
  <c r="BC522"/>
  <c r="BC521" s="1"/>
  <c r="BB522"/>
  <c r="BB521" s="1"/>
  <c r="BA522"/>
  <c r="BA521" s="1"/>
  <c r="AZ522"/>
  <c r="AZ521" s="1"/>
  <c r="AY522"/>
  <c r="AY521" s="1"/>
  <c r="BB519"/>
  <c r="BB518" s="1"/>
  <c r="BB517" s="1"/>
  <c r="BA519"/>
  <c r="BA518" s="1"/>
  <c r="BA517" s="1"/>
  <c r="AZ519"/>
  <c r="AZ518" s="1"/>
  <c r="AZ517" s="1"/>
  <c r="AY519"/>
  <c r="AY518" s="1"/>
  <c r="AY517" s="1"/>
  <c r="BB515"/>
  <c r="BB514" s="1"/>
  <c r="BB513" s="1"/>
  <c r="BA515"/>
  <c r="BA514" s="1"/>
  <c r="BA513" s="1"/>
  <c r="AZ515"/>
  <c r="AZ514" s="1"/>
  <c r="AZ513" s="1"/>
  <c r="AY515"/>
  <c r="AY514" s="1"/>
  <c r="AY513" s="1"/>
  <c r="BD506"/>
  <c r="BD505" s="1"/>
  <c r="BD504" s="1"/>
  <c r="BD503" s="1"/>
  <c r="BC506"/>
  <c r="BC505" s="1"/>
  <c r="BC504" s="1"/>
  <c r="BC503" s="1"/>
  <c r="BB506"/>
  <c r="BB505" s="1"/>
  <c r="BB504" s="1"/>
  <c r="BB503" s="1"/>
  <c r="BA506"/>
  <c r="AZ506"/>
  <c r="AZ505" s="1"/>
  <c r="AZ504" s="1"/>
  <c r="AZ503" s="1"/>
  <c r="AY506"/>
  <c r="AY505" s="1"/>
  <c r="AY504" s="1"/>
  <c r="AY503" s="1"/>
  <c r="BA505"/>
  <c r="BA504" s="1"/>
  <c r="BA503" s="1"/>
  <c r="BB500"/>
  <c r="BA500"/>
  <c r="BA499" s="1"/>
  <c r="BA498" s="1"/>
  <c r="AZ500"/>
  <c r="AZ499" s="1"/>
  <c r="AZ498" s="1"/>
  <c r="AY500"/>
  <c r="AY499" s="1"/>
  <c r="AY498" s="1"/>
  <c r="BB499"/>
  <c r="BB498" s="1"/>
  <c r="BB496"/>
  <c r="BA496"/>
  <c r="BA495" s="1"/>
  <c r="BA494" s="1"/>
  <c r="AZ496"/>
  <c r="AZ495" s="1"/>
  <c r="AZ494" s="1"/>
  <c r="AY496"/>
  <c r="AY495" s="1"/>
  <c r="AY494" s="1"/>
  <c r="BB495"/>
  <c r="BB494" s="1"/>
  <c r="BB487"/>
  <c r="BA487"/>
  <c r="BA486" s="1"/>
  <c r="BA485" s="1"/>
  <c r="BA484" s="1"/>
  <c r="AZ487"/>
  <c r="AZ486" s="1"/>
  <c r="AZ485" s="1"/>
  <c r="AZ484" s="1"/>
  <c r="AY487"/>
  <c r="AY486" s="1"/>
  <c r="AY485" s="1"/>
  <c r="AY484" s="1"/>
  <c r="BB486"/>
  <c r="BB485" s="1"/>
  <c r="BB484" s="1"/>
  <c r="BB482"/>
  <c r="BB481" s="1"/>
  <c r="BB480" s="1"/>
  <c r="BB479" s="1"/>
  <c r="BA482"/>
  <c r="BA481" s="1"/>
  <c r="BA480" s="1"/>
  <c r="BA479" s="1"/>
  <c r="AZ482"/>
  <c r="AZ481" s="1"/>
  <c r="AZ480" s="1"/>
  <c r="AZ479" s="1"/>
  <c r="AY482"/>
  <c r="AY481" s="1"/>
  <c r="AY480" s="1"/>
  <c r="AY479" s="1"/>
  <c r="BB477"/>
  <c r="BA477"/>
  <c r="BA476" s="1"/>
  <c r="BA475" s="1"/>
  <c r="BA474" s="1"/>
  <c r="AZ477"/>
  <c r="AZ476" s="1"/>
  <c r="AZ475" s="1"/>
  <c r="AZ474" s="1"/>
  <c r="AY477"/>
  <c r="AY476" s="1"/>
  <c r="AY475" s="1"/>
  <c r="AY474" s="1"/>
  <c r="BB476"/>
  <c r="BB475" s="1"/>
  <c r="BB474" s="1"/>
  <c r="BB468"/>
  <c r="BB467" s="1"/>
  <c r="BB466" s="1"/>
  <c r="BB465" s="1"/>
  <c r="BB464" s="1"/>
  <c r="BA468"/>
  <c r="BA467" s="1"/>
  <c r="BA466" s="1"/>
  <c r="BA465" s="1"/>
  <c r="BA464" s="1"/>
  <c r="AZ468"/>
  <c r="AZ467" s="1"/>
  <c r="AZ466" s="1"/>
  <c r="AZ465" s="1"/>
  <c r="AZ464" s="1"/>
  <c r="AY468"/>
  <c r="AY467" s="1"/>
  <c r="AY466" s="1"/>
  <c r="AY465" s="1"/>
  <c r="AY464" s="1"/>
  <c r="BB461"/>
  <c r="BB460" s="1"/>
  <c r="BB459" s="1"/>
  <c r="BB458" s="1"/>
  <c r="BA461"/>
  <c r="BA460" s="1"/>
  <c r="BA459" s="1"/>
  <c r="BA458" s="1"/>
  <c r="AZ461"/>
  <c r="AZ460" s="1"/>
  <c r="AZ459" s="1"/>
  <c r="AZ458" s="1"/>
  <c r="AY461"/>
  <c r="AY460" s="1"/>
  <c r="AY459" s="1"/>
  <c r="AY458" s="1"/>
  <c r="BB453"/>
  <c r="BA453"/>
  <c r="BA452" s="1"/>
  <c r="BA451" s="1"/>
  <c r="BA450" s="1"/>
  <c r="AZ453"/>
  <c r="AZ452" s="1"/>
  <c r="AZ451" s="1"/>
  <c r="AZ450" s="1"/>
  <c r="AY453"/>
  <c r="AY452" s="1"/>
  <c r="AY451" s="1"/>
  <c r="AY450" s="1"/>
  <c r="BB452"/>
  <c r="BB451" s="1"/>
  <c r="BB450" s="1"/>
  <c r="BB447"/>
  <c r="BA447"/>
  <c r="AZ447"/>
  <c r="AY447"/>
  <c r="BB445"/>
  <c r="BA445"/>
  <c r="AZ445"/>
  <c r="AY445"/>
  <c r="BB443"/>
  <c r="BA443"/>
  <c r="BA442" s="1"/>
  <c r="BA441" s="1"/>
  <c r="AZ443"/>
  <c r="AY443"/>
  <c r="BB442"/>
  <c r="BB441" s="1"/>
  <c r="BB439"/>
  <c r="BA439"/>
  <c r="BA438" s="1"/>
  <c r="BA437" s="1"/>
  <c r="AZ439"/>
  <c r="AZ438" s="1"/>
  <c r="AZ437" s="1"/>
  <c r="AY439"/>
  <c r="AY438" s="1"/>
  <c r="AY437" s="1"/>
  <c r="BB438"/>
  <c r="BB437" s="1"/>
  <c r="BB434"/>
  <c r="BB433" s="1"/>
  <c r="BA434"/>
  <c r="BA433" s="1"/>
  <c r="AZ434"/>
  <c r="AZ433" s="1"/>
  <c r="AY434"/>
  <c r="AY433" s="1"/>
  <c r="BB429"/>
  <c r="BA429"/>
  <c r="BA428" s="1"/>
  <c r="AZ429"/>
  <c r="AZ428" s="1"/>
  <c r="AY429"/>
  <c r="AY428" s="1"/>
  <c r="BB428"/>
  <c r="BB423"/>
  <c r="BA423"/>
  <c r="AZ423"/>
  <c r="AY423"/>
  <c r="BB421"/>
  <c r="BB420" s="1"/>
  <c r="BA421"/>
  <c r="BA420" s="1"/>
  <c r="AZ421"/>
  <c r="AZ420" s="1"/>
  <c r="AY421"/>
  <c r="AY420" s="1"/>
  <c r="BB415"/>
  <c r="BA415"/>
  <c r="BA414" s="1"/>
  <c r="AZ415"/>
  <c r="AZ414" s="1"/>
  <c r="AY415"/>
  <c r="BB414"/>
  <c r="AY414"/>
  <c r="BB412"/>
  <c r="BB411" s="1"/>
  <c r="BA412"/>
  <c r="BA411" s="1"/>
  <c r="AZ412"/>
  <c r="AZ411" s="1"/>
  <c r="AY412"/>
  <c r="AY411" s="1"/>
  <c r="AY410" s="1"/>
  <c r="BB407"/>
  <c r="BA407"/>
  <c r="BA406" s="1"/>
  <c r="BA405" s="1"/>
  <c r="BA404" s="1"/>
  <c r="AZ407"/>
  <c r="AZ406" s="1"/>
  <c r="AZ405" s="1"/>
  <c r="AZ404" s="1"/>
  <c r="AY407"/>
  <c r="AY406" s="1"/>
  <c r="AY405" s="1"/>
  <c r="AY404" s="1"/>
  <c r="BB406"/>
  <c r="BB405" s="1"/>
  <c r="BB404" s="1"/>
  <c r="BB399"/>
  <c r="BB398" s="1"/>
  <c r="BA399"/>
  <c r="BA398" s="1"/>
  <c r="AZ399"/>
  <c r="AZ398" s="1"/>
  <c r="AY399"/>
  <c r="AY398" s="1"/>
  <c r="BB396"/>
  <c r="BA396"/>
  <c r="BA395" s="1"/>
  <c r="AZ396"/>
  <c r="AZ395" s="1"/>
  <c r="AY396"/>
  <c r="BB395"/>
  <c r="AY395"/>
  <c r="BB393"/>
  <c r="BB392" s="1"/>
  <c r="BA393"/>
  <c r="BA392" s="1"/>
  <c r="AZ393"/>
  <c r="AZ392" s="1"/>
  <c r="AY393"/>
  <c r="AY392" s="1"/>
  <c r="BB390"/>
  <c r="BB389" s="1"/>
  <c r="BA390"/>
  <c r="BA389" s="1"/>
  <c r="AZ390"/>
  <c r="AZ389" s="1"/>
  <c r="AY390"/>
  <c r="AY389" s="1"/>
  <c r="BD386"/>
  <c r="BD385" s="1"/>
  <c r="BC386"/>
  <c r="BC385" s="1"/>
  <c r="BB386"/>
  <c r="BB385" s="1"/>
  <c r="BA386"/>
  <c r="BA385" s="1"/>
  <c r="AZ386"/>
  <c r="AZ385" s="1"/>
  <c r="AY386"/>
  <c r="AY385" s="1"/>
  <c r="BD383"/>
  <c r="BD382" s="1"/>
  <c r="BC383"/>
  <c r="BC382" s="1"/>
  <c r="BB383"/>
  <c r="BB382" s="1"/>
  <c r="BA383"/>
  <c r="BA382" s="1"/>
  <c r="AZ383"/>
  <c r="AZ382" s="1"/>
  <c r="AY383"/>
  <c r="AY382" s="1"/>
  <c r="BB380"/>
  <c r="BA380"/>
  <c r="BA379" s="1"/>
  <c r="AZ380"/>
  <c r="AZ379" s="1"/>
  <c r="AY380"/>
  <c r="AY379" s="1"/>
  <c r="BB379"/>
  <c r="BB376"/>
  <c r="BA376"/>
  <c r="BA375" s="1"/>
  <c r="BA374" s="1"/>
  <c r="AZ376"/>
  <c r="AZ375" s="1"/>
  <c r="AZ374" s="1"/>
  <c r="AY376"/>
  <c r="AY375" s="1"/>
  <c r="AY374" s="1"/>
  <c r="BB375"/>
  <c r="BB374" s="1"/>
  <c r="BD368"/>
  <c r="BD367" s="1"/>
  <c r="BD366" s="1"/>
  <c r="BD365" s="1"/>
  <c r="BD364" s="1"/>
  <c r="BC368"/>
  <c r="BC367" s="1"/>
  <c r="BC366" s="1"/>
  <c r="BC365" s="1"/>
  <c r="BC364" s="1"/>
  <c r="BB368"/>
  <c r="BB367" s="1"/>
  <c r="BB366" s="1"/>
  <c r="BB365" s="1"/>
  <c r="BB364" s="1"/>
  <c r="BA368"/>
  <c r="BA367" s="1"/>
  <c r="BA366" s="1"/>
  <c r="BA365" s="1"/>
  <c r="BA364" s="1"/>
  <c r="AZ368"/>
  <c r="AZ367" s="1"/>
  <c r="AZ366" s="1"/>
  <c r="AZ365" s="1"/>
  <c r="AZ364" s="1"/>
  <c r="AY368"/>
  <c r="AY367" s="1"/>
  <c r="AY366" s="1"/>
  <c r="AY365" s="1"/>
  <c r="AY364" s="1"/>
  <c r="BB360"/>
  <c r="BB359" s="1"/>
  <c r="BB358" s="1"/>
  <c r="BB357" s="1"/>
  <c r="BB356" s="1"/>
  <c r="BA360"/>
  <c r="BA359" s="1"/>
  <c r="BA358" s="1"/>
  <c r="BA357" s="1"/>
  <c r="BA356" s="1"/>
  <c r="AZ360"/>
  <c r="AZ359" s="1"/>
  <c r="AZ358" s="1"/>
  <c r="AZ357" s="1"/>
  <c r="AZ356" s="1"/>
  <c r="AY360"/>
  <c r="AY359" s="1"/>
  <c r="AY358" s="1"/>
  <c r="AY357" s="1"/>
  <c r="AY356" s="1"/>
  <c r="BB351"/>
  <c r="BA351"/>
  <c r="BA350" s="1"/>
  <c r="BA349" s="1"/>
  <c r="BA348" s="1"/>
  <c r="BA347" s="1"/>
  <c r="AZ351"/>
  <c r="AZ350" s="1"/>
  <c r="AZ349" s="1"/>
  <c r="AZ348" s="1"/>
  <c r="AZ347" s="1"/>
  <c r="AZ345" s="1"/>
  <c r="AY351"/>
  <c r="AY350" s="1"/>
  <c r="AY349" s="1"/>
  <c r="AY348" s="1"/>
  <c r="AY347" s="1"/>
  <c r="BB350"/>
  <c r="BB349" s="1"/>
  <c r="BB348" s="1"/>
  <c r="BB347" s="1"/>
  <c r="BB342"/>
  <c r="BB341" s="1"/>
  <c r="BB340" s="1"/>
  <c r="BB339" s="1"/>
  <c r="BB338" s="1"/>
  <c r="BA342"/>
  <c r="BA341" s="1"/>
  <c r="BA340" s="1"/>
  <c r="BA339" s="1"/>
  <c r="BA338" s="1"/>
  <c r="AZ342"/>
  <c r="AZ341" s="1"/>
  <c r="AZ340" s="1"/>
  <c r="AZ339" s="1"/>
  <c r="AZ338" s="1"/>
  <c r="AY342"/>
  <c r="AY341" s="1"/>
  <c r="AY340" s="1"/>
  <c r="AY339" s="1"/>
  <c r="AY338" s="1"/>
  <c r="BB335"/>
  <c r="BB334" s="1"/>
  <c r="BB333" s="1"/>
  <c r="BB332" s="1"/>
  <c r="BA335"/>
  <c r="BA334" s="1"/>
  <c r="BA333" s="1"/>
  <c r="BA332" s="1"/>
  <c r="AZ335"/>
  <c r="AZ334" s="1"/>
  <c r="AZ333" s="1"/>
  <c r="AZ332" s="1"/>
  <c r="AY335"/>
  <c r="AY334" s="1"/>
  <c r="AY333" s="1"/>
  <c r="AY332" s="1"/>
  <c r="BB330"/>
  <c r="BA330"/>
  <c r="BA329" s="1"/>
  <c r="AZ330"/>
  <c r="AZ329" s="1"/>
  <c r="AY330"/>
  <c r="AY329" s="1"/>
  <c r="BB329"/>
  <c r="BB327"/>
  <c r="BA327"/>
  <c r="AZ327"/>
  <c r="AY327"/>
  <c r="BB325"/>
  <c r="BA325"/>
  <c r="AZ325"/>
  <c r="AY325"/>
  <c r="BB323"/>
  <c r="BB322" s="1"/>
  <c r="BB321" s="1"/>
  <c r="BA323"/>
  <c r="BA322" s="1"/>
  <c r="BA321" s="1"/>
  <c r="AZ323"/>
  <c r="AZ322" s="1"/>
  <c r="AZ321" s="1"/>
  <c r="AY323"/>
  <c r="BB319"/>
  <c r="BB318" s="1"/>
  <c r="BB317" s="1"/>
  <c r="BA319"/>
  <c r="BA318" s="1"/>
  <c r="BA317" s="1"/>
  <c r="AZ319"/>
  <c r="AZ318" s="1"/>
  <c r="AZ317" s="1"/>
  <c r="AY319"/>
  <c r="AY318" s="1"/>
  <c r="AY317" s="1"/>
  <c r="BB314"/>
  <c r="BA314"/>
  <c r="BA313" s="1"/>
  <c r="BA312" s="1"/>
  <c r="BA311" s="1"/>
  <c r="AZ314"/>
  <c r="AZ313" s="1"/>
  <c r="AZ312" s="1"/>
  <c r="AZ311" s="1"/>
  <c r="AY314"/>
  <c r="AY313" s="1"/>
  <c r="AY312" s="1"/>
  <c r="AY311" s="1"/>
  <c r="BB313"/>
  <c r="BB312" s="1"/>
  <c r="BB311" s="1"/>
  <c r="BB307"/>
  <c r="BA307"/>
  <c r="BA306" s="1"/>
  <c r="AZ307"/>
  <c r="AZ306" s="1"/>
  <c r="AZ305" s="1"/>
  <c r="AY307"/>
  <c r="AY306" s="1"/>
  <c r="AY305" s="1"/>
  <c r="BB306"/>
  <c r="BB305" s="1"/>
  <c r="BA305"/>
  <c r="BB303"/>
  <c r="BB302" s="1"/>
  <c r="BB301" s="1"/>
  <c r="BA303"/>
  <c r="BA302" s="1"/>
  <c r="BA301" s="1"/>
  <c r="AZ303"/>
  <c r="AZ302" s="1"/>
  <c r="AZ301" s="1"/>
  <c r="AZ300" s="1"/>
  <c r="AY303"/>
  <c r="AY302" s="1"/>
  <c r="AY301" s="1"/>
  <c r="BB298"/>
  <c r="BB297" s="1"/>
  <c r="BB296" s="1"/>
  <c r="BB295" s="1"/>
  <c r="BA298"/>
  <c r="BA297" s="1"/>
  <c r="BA296" s="1"/>
  <c r="BA295" s="1"/>
  <c r="AZ298"/>
  <c r="AZ297" s="1"/>
  <c r="AZ296" s="1"/>
  <c r="AZ295" s="1"/>
  <c r="AY298"/>
  <c r="AY297" s="1"/>
  <c r="AY296" s="1"/>
  <c r="AY295" s="1"/>
  <c r="BB293"/>
  <c r="BA293"/>
  <c r="AZ293"/>
  <c r="AY293"/>
  <c r="BB291"/>
  <c r="BA291"/>
  <c r="AZ291"/>
  <c r="AY291"/>
  <c r="BB289"/>
  <c r="BA289"/>
  <c r="AZ289"/>
  <c r="AZ288" s="1"/>
  <c r="AZ287" s="1"/>
  <c r="AZ286" s="1"/>
  <c r="AY289"/>
  <c r="AY288" s="1"/>
  <c r="AY287" s="1"/>
  <c r="AY286" s="1"/>
  <c r="BB288"/>
  <c r="BB287" s="1"/>
  <c r="BB286" s="1"/>
  <c r="BB282"/>
  <c r="BA282"/>
  <c r="BA281" s="1"/>
  <c r="BA280" s="1"/>
  <c r="BA279" s="1"/>
  <c r="AZ282"/>
  <c r="AZ281" s="1"/>
  <c r="AZ280" s="1"/>
  <c r="AY282"/>
  <c r="AY281" s="1"/>
  <c r="AY280" s="1"/>
  <c r="BB281"/>
  <c r="BB280" s="1"/>
  <c r="BB273"/>
  <c r="BB272" s="1"/>
  <c r="BA273"/>
  <c r="BA272" s="1"/>
  <c r="AZ273"/>
  <c r="AZ272" s="1"/>
  <c r="AY273"/>
  <c r="AY272" s="1"/>
  <c r="BB270"/>
  <c r="BA270"/>
  <c r="BA269" s="1"/>
  <c r="AZ270"/>
  <c r="AZ269" s="1"/>
  <c r="AY270"/>
  <c r="AY269" s="1"/>
  <c r="BB269"/>
  <c r="BB267"/>
  <c r="BB266" s="1"/>
  <c r="BA267"/>
  <c r="BA266" s="1"/>
  <c r="AZ267"/>
  <c r="AZ266" s="1"/>
  <c r="AY267"/>
  <c r="AY266" s="1"/>
  <c r="BB264"/>
  <c r="BB263" s="1"/>
  <c r="BA264"/>
  <c r="BA263" s="1"/>
  <c r="AZ264"/>
  <c r="AZ263" s="1"/>
  <c r="AY264"/>
  <c r="AY263" s="1"/>
  <c r="BD261"/>
  <c r="BD260" s="1"/>
  <c r="BC261"/>
  <c r="BC260" s="1"/>
  <c r="BB261"/>
  <c r="BA261"/>
  <c r="BA260" s="1"/>
  <c r="AZ261"/>
  <c r="AZ260" s="1"/>
  <c r="AY261"/>
  <c r="AY260" s="1"/>
  <c r="BB260"/>
  <c r="BB258"/>
  <c r="BB257" s="1"/>
  <c r="BB256" s="1"/>
  <c r="BA258"/>
  <c r="BA257" s="1"/>
  <c r="BA256" s="1"/>
  <c r="AZ258"/>
  <c r="AZ257" s="1"/>
  <c r="AZ256" s="1"/>
  <c r="AY258"/>
  <c r="AY257" s="1"/>
  <c r="AY256" s="1"/>
  <c r="BB250"/>
  <c r="BA250"/>
  <c r="BA249" s="1"/>
  <c r="BA248" s="1"/>
  <c r="AZ250"/>
  <c r="AZ249" s="1"/>
  <c r="AZ248" s="1"/>
  <c r="AY250"/>
  <c r="AY249" s="1"/>
  <c r="AY248" s="1"/>
  <c r="BB249"/>
  <c r="BB248" s="1"/>
  <c r="BB238"/>
  <c r="BB237" s="1"/>
  <c r="BB236" s="1"/>
  <c r="BA238"/>
  <c r="BA237" s="1"/>
  <c r="BA236" s="1"/>
  <c r="AZ238"/>
  <c r="AZ237" s="1"/>
  <c r="AZ236" s="1"/>
  <c r="AY238"/>
  <c r="AY237" s="1"/>
  <c r="AY236" s="1"/>
  <c r="BB234"/>
  <c r="BB233" s="1"/>
  <c r="BA234"/>
  <c r="BA233" s="1"/>
  <c r="AZ234"/>
  <c r="AZ233" s="1"/>
  <c r="AY234"/>
  <c r="AY233" s="1"/>
  <c r="BB231"/>
  <c r="BA231"/>
  <c r="BA230" s="1"/>
  <c r="AZ231"/>
  <c r="AZ230" s="1"/>
  <c r="AY231"/>
  <c r="AY230" s="1"/>
  <c r="BB230"/>
  <c r="BD228"/>
  <c r="BD227" s="1"/>
  <c r="BC228"/>
  <c r="BC227" s="1"/>
  <c r="BB228"/>
  <c r="BB227" s="1"/>
  <c r="BA228"/>
  <c r="BA227" s="1"/>
  <c r="AZ228"/>
  <c r="AZ227" s="1"/>
  <c r="AY228"/>
  <c r="AY227" s="1"/>
  <c r="BB222"/>
  <c r="BB221" s="1"/>
  <c r="BB220" s="1"/>
  <c r="BB219" s="1"/>
  <c r="BB218" s="1"/>
  <c r="BA222"/>
  <c r="BA221" s="1"/>
  <c r="BA220" s="1"/>
  <c r="BA219" s="1"/>
  <c r="BA218" s="1"/>
  <c r="AZ222"/>
  <c r="AZ221" s="1"/>
  <c r="AZ220" s="1"/>
  <c r="AZ219" s="1"/>
  <c r="AZ218" s="1"/>
  <c r="AY222"/>
  <c r="AY221" s="1"/>
  <c r="AY220" s="1"/>
  <c r="AY219" s="1"/>
  <c r="AY218" s="1"/>
  <c r="BB215"/>
  <c r="BB214" s="1"/>
  <c r="BB213" s="1"/>
  <c r="BB212" s="1"/>
  <c r="BB211" s="1"/>
  <c r="BA215"/>
  <c r="BA214" s="1"/>
  <c r="BA213" s="1"/>
  <c r="BA212" s="1"/>
  <c r="BA211" s="1"/>
  <c r="AZ215"/>
  <c r="AZ214" s="1"/>
  <c r="AZ213" s="1"/>
  <c r="AZ212" s="1"/>
  <c r="AZ211" s="1"/>
  <c r="AY215"/>
  <c r="AY214" s="1"/>
  <c r="AY213" s="1"/>
  <c r="AY212" s="1"/>
  <c r="AY211" s="1"/>
  <c r="BD208"/>
  <c r="BD207" s="1"/>
  <c r="BC208"/>
  <c r="BC207" s="1"/>
  <c r="BB208"/>
  <c r="BB207" s="1"/>
  <c r="BA208"/>
  <c r="BA207" s="1"/>
  <c r="AZ208"/>
  <c r="AZ207" s="1"/>
  <c r="AY208"/>
  <c r="AY207" s="1"/>
  <c r="BD205"/>
  <c r="BD204" s="1"/>
  <c r="BC205"/>
  <c r="BC204" s="1"/>
  <c r="BB205"/>
  <c r="BB204" s="1"/>
  <c r="BA205"/>
  <c r="BA204" s="1"/>
  <c r="AZ205"/>
  <c r="AZ204" s="1"/>
  <c r="AY205"/>
  <c r="AY204" s="1"/>
  <c r="BB190"/>
  <c r="BB189" s="1"/>
  <c r="BB188" s="1"/>
  <c r="BB187" s="1"/>
  <c r="BA190"/>
  <c r="BA189" s="1"/>
  <c r="BA188" s="1"/>
  <c r="BA187" s="1"/>
  <c r="AZ190"/>
  <c r="AZ189" s="1"/>
  <c r="AZ188" s="1"/>
  <c r="AZ187" s="1"/>
  <c r="AY190"/>
  <c r="AY189" s="1"/>
  <c r="AY188" s="1"/>
  <c r="AY187" s="1"/>
  <c r="BB185"/>
  <c r="BA185"/>
  <c r="BA184" s="1"/>
  <c r="AZ185"/>
  <c r="AZ184" s="1"/>
  <c r="AY185"/>
  <c r="AY184" s="1"/>
  <c r="BB184"/>
  <c r="BB182"/>
  <c r="BA182"/>
  <c r="AZ182"/>
  <c r="AY182"/>
  <c r="BB180"/>
  <c r="BB179" s="1"/>
  <c r="BA180"/>
  <c r="BA179" s="1"/>
  <c r="BA178" s="1"/>
  <c r="BA177" s="1"/>
  <c r="AZ180"/>
  <c r="AZ179" s="1"/>
  <c r="AY180"/>
  <c r="BB171"/>
  <c r="BA171"/>
  <c r="AZ171"/>
  <c r="AY171"/>
  <c r="BB170"/>
  <c r="BB169" s="1"/>
  <c r="BB168" s="1"/>
  <c r="BA170"/>
  <c r="BA169" s="1"/>
  <c r="BA168" s="1"/>
  <c r="AZ170"/>
  <c r="AZ169" s="1"/>
  <c r="AZ168" s="1"/>
  <c r="AY170"/>
  <c r="AY169" s="1"/>
  <c r="AY168" s="1"/>
  <c r="BB165"/>
  <c r="BB164" s="1"/>
  <c r="BA165"/>
  <c r="BA164" s="1"/>
  <c r="AZ165"/>
  <c r="AZ164" s="1"/>
  <c r="AY165"/>
  <c r="AY164" s="1"/>
  <c r="BB162"/>
  <c r="BA162"/>
  <c r="BA161" s="1"/>
  <c r="AZ162"/>
  <c r="AZ161" s="1"/>
  <c r="AY162"/>
  <c r="AY161" s="1"/>
  <c r="BB161"/>
  <c r="BC160"/>
  <c r="BA160"/>
  <c r="BA159" s="1"/>
  <c r="BA158" s="1"/>
  <c r="AY160"/>
  <c r="AY159" s="1"/>
  <c r="AY158" s="1"/>
  <c r="BD159"/>
  <c r="BD158" s="1"/>
  <c r="BC159"/>
  <c r="BC158" s="1"/>
  <c r="BB159"/>
  <c r="BB158" s="1"/>
  <c r="AZ159"/>
  <c r="AZ158" s="1"/>
  <c r="BB155"/>
  <c r="BB154" s="1"/>
  <c r="BA155"/>
  <c r="BA154" s="1"/>
  <c r="AZ155"/>
  <c r="AZ154" s="1"/>
  <c r="AY155"/>
  <c r="AY154" s="1"/>
  <c r="BB148"/>
  <c r="BA148"/>
  <c r="AZ148"/>
  <c r="AY148"/>
  <c r="BB147"/>
  <c r="BA147"/>
  <c r="AZ147"/>
  <c r="AY147"/>
  <c r="BB146"/>
  <c r="BA146"/>
  <c r="AZ146"/>
  <c r="AY146"/>
  <c r="BB145"/>
  <c r="BA145"/>
  <c r="AZ145"/>
  <c r="AY145"/>
  <c r="BB144"/>
  <c r="BA144"/>
  <c r="AZ144"/>
  <c r="AY144"/>
  <c r="BB137"/>
  <c r="BA137"/>
  <c r="AZ137"/>
  <c r="AY137"/>
  <c r="BB135"/>
  <c r="BA135"/>
  <c r="AZ135"/>
  <c r="AY135"/>
  <c r="BB133"/>
  <c r="BA133"/>
  <c r="AZ133"/>
  <c r="AY133"/>
  <c r="BB131"/>
  <c r="BB130" s="1"/>
  <c r="BA131"/>
  <c r="BA130" s="1"/>
  <c r="BA129" s="1"/>
  <c r="AZ131"/>
  <c r="AZ130" s="1"/>
  <c r="AY131"/>
  <c r="BB121"/>
  <c r="BB120" s="1"/>
  <c r="BB119" s="1"/>
  <c r="BB118" s="1"/>
  <c r="BA121"/>
  <c r="BA120" s="1"/>
  <c r="BA119" s="1"/>
  <c r="BA118" s="1"/>
  <c r="AZ121"/>
  <c r="AZ120" s="1"/>
  <c r="AZ119" s="1"/>
  <c r="AZ118" s="1"/>
  <c r="AY121"/>
  <c r="AY120" s="1"/>
  <c r="AY119" s="1"/>
  <c r="AY118" s="1"/>
  <c r="BB116"/>
  <c r="BA116"/>
  <c r="AZ116"/>
  <c r="AZ115" s="1"/>
  <c r="AY116"/>
  <c r="AY115" s="1"/>
  <c r="AY114" s="1"/>
  <c r="AY113" s="1"/>
  <c r="AY112" s="1"/>
  <c r="BB115"/>
  <c r="BB114" s="1"/>
  <c r="BB113" s="1"/>
  <c r="BB112" s="1"/>
  <c r="BB111" s="1"/>
  <c r="BA115"/>
  <c r="BA114" s="1"/>
  <c r="BA113" s="1"/>
  <c r="BA112" s="1"/>
  <c r="AZ114"/>
  <c r="AZ113" s="1"/>
  <c r="AZ112" s="1"/>
  <c r="BB104"/>
  <c r="BB103" s="1"/>
  <c r="BA104"/>
  <c r="BA103" s="1"/>
  <c r="AZ104"/>
  <c r="AZ103" s="1"/>
  <c r="AY104"/>
  <c r="AY103" s="1"/>
  <c r="BB101"/>
  <c r="BB100" s="1"/>
  <c r="BA101"/>
  <c r="BA100" s="1"/>
  <c r="AZ101"/>
  <c r="AZ100" s="1"/>
  <c r="AY101"/>
  <c r="AY100" s="1"/>
  <c r="BB98"/>
  <c r="BA98"/>
  <c r="BA97" s="1"/>
  <c r="AZ98"/>
  <c r="AZ97" s="1"/>
  <c r="AY98"/>
  <c r="AY97" s="1"/>
  <c r="BB97"/>
  <c r="BB93"/>
  <c r="BB92" s="1"/>
  <c r="BA93"/>
  <c r="BA92" s="1"/>
  <c r="AZ93"/>
  <c r="AZ92" s="1"/>
  <c r="AY93"/>
  <c r="AY92" s="1"/>
  <c r="BB90"/>
  <c r="BA90"/>
  <c r="BA89" s="1"/>
  <c r="AZ90"/>
  <c r="AZ89" s="1"/>
  <c r="AY90"/>
  <c r="AY89" s="1"/>
  <c r="BB89"/>
  <c r="BB87"/>
  <c r="BB86" s="1"/>
  <c r="BA87"/>
  <c r="BA86" s="1"/>
  <c r="AZ87"/>
  <c r="AZ86" s="1"/>
  <c r="AY87"/>
  <c r="AY86" s="1"/>
  <c r="BB84"/>
  <c r="BA84"/>
  <c r="BA83" s="1"/>
  <c r="AZ84"/>
  <c r="AZ83" s="1"/>
  <c r="AY84"/>
  <c r="AY83" s="1"/>
  <c r="BB83"/>
  <c r="BB81"/>
  <c r="BB80" s="1"/>
  <c r="BA81"/>
  <c r="BA80" s="1"/>
  <c r="AZ81"/>
  <c r="AZ80" s="1"/>
  <c r="AY81"/>
  <c r="AY80" s="1"/>
  <c r="BB75"/>
  <c r="BA75"/>
  <c r="AZ75"/>
  <c r="AY75"/>
  <c r="BB73"/>
  <c r="BA73"/>
  <c r="AZ73"/>
  <c r="AY73"/>
  <c r="BB71"/>
  <c r="BB70" s="1"/>
  <c r="BB69" s="1"/>
  <c r="BA71"/>
  <c r="BA70" s="1"/>
  <c r="BA69" s="1"/>
  <c r="AZ71"/>
  <c r="AZ70" s="1"/>
  <c r="AZ69" s="1"/>
  <c r="AY71"/>
  <c r="AY70" s="1"/>
  <c r="AY69" s="1"/>
  <c r="BB64"/>
  <c r="BB63" s="1"/>
  <c r="BB62" s="1"/>
  <c r="BB61" s="1"/>
  <c r="BB60" s="1"/>
  <c r="BA64"/>
  <c r="BA63" s="1"/>
  <c r="BA62" s="1"/>
  <c r="BA61" s="1"/>
  <c r="BA60" s="1"/>
  <c r="AZ64"/>
  <c r="AZ63" s="1"/>
  <c r="AZ62" s="1"/>
  <c r="AZ61" s="1"/>
  <c r="AZ60" s="1"/>
  <c r="AY64"/>
  <c r="AY63" s="1"/>
  <c r="AY62" s="1"/>
  <c r="AY61" s="1"/>
  <c r="AY60" s="1"/>
  <c r="BB55"/>
  <c r="BA55"/>
  <c r="AZ55"/>
  <c r="AZ54" s="1"/>
  <c r="AY55"/>
  <c r="AY54" s="1"/>
  <c r="BB54"/>
  <c r="BA54"/>
  <c r="BB52"/>
  <c r="BA52"/>
  <c r="AZ52"/>
  <c r="AY52"/>
  <c r="AY49" s="1"/>
  <c r="AY48" s="1"/>
  <c r="AY47" s="1"/>
  <c r="AY46" s="1"/>
  <c r="BB50"/>
  <c r="BA50"/>
  <c r="AZ50"/>
  <c r="AY50"/>
  <c r="AZ49"/>
  <c r="AZ48" s="1"/>
  <c r="AZ47" s="1"/>
  <c r="AZ46" s="1"/>
  <c r="BB43"/>
  <c r="BA43"/>
  <c r="AZ43"/>
  <c r="AY43"/>
  <c r="BB41"/>
  <c r="BA41"/>
  <c r="AZ41"/>
  <c r="AY41"/>
  <c r="BB39"/>
  <c r="BB38" s="1"/>
  <c r="BB37" s="1"/>
  <c r="BB36" s="1"/>
  <c r="BB35" s="1"/>
  <c r="BA39"/>
  <c r="BA38" s="1"/>
  <c r="BA37" s="1"/>
  <c r="BA36" s="1"/>
  <c r="BA35" s="1"/>
  <c r="AZ39"/>
  <c r="AZ38" s="1"/>
  <c r="AZ37" s="1"/>
  <c r="AZ36" s="1"/>
  <c r="AZ35" s="1"/>
  <c r="AY39"/>
  <c r="AY38" s="1"/>
  <c r="AY37" s="1"/>
  <c r="AY36" s="1"/>
  <c r="AY35" s="1"/>
  <c r="BB31"/>
  <c r="BA31"/>
  <c r="AZ31"/>
  <c r="AY31"/>
  <c r="BB28"/>
  <c r="BA28"/>
  <c r="AZ28"/>
  <c r="AY28"/>
  <c r="BB26"/>
  <c r="BA26"/>
  <c r="AZ26"/>
  <c r="AY26"/>
  <c r="BB24"/>
  <c r="BA24"/>
  <c r="AZ24"/>
  <c r="AZ23" s="1"/>
  <c r="AY24"/>
  <c r="AY23" s="1"/>
  <c r="BB21"/>
  <c r="BA21"/>
  <c r="AZ21"/>
  <c r="AZ20" s="1"/>
  <c r="AY21"/>
  <c r="AY20" s="1"/>
  <c r="BB20"/>
  <c r="BA20"/>
  <c r="BB18"/>
  <c r="BB17" s="1"/>
  <c r="BA18"/>
  <c r="BA17" s="1"/>
  <c r="AZ18"/>
  <c r="AZ17" s="1"/>
  <c r="AY18"/>
  <c r="AY17" s="1"/>
  <c r="AT748"/>
  <c r="AX136"/>
  <c r="AX135" s="1"/>
  <c r="AW136"/>
  <c r="BC136" s="1"/>
  <c r="AT135"/>
  <c r="AU135"/>
  <c r="AV135"/>
  <c r="AW135"/>
  <c r="AS135"/>
  <c r="AX283"/>
  <c r="AX282" s="1"/>
  <c r="AX281" s="1"/>
  <c r="AX280" s="1"/>
  <c r="AW283"/>
  <c r="BC283" s="1"/>
  <c r="AT282"/>
  <c r="AT281" s="1"/>
  <c r="AT280" s="1"/>
  <c r="AT278" s="1"/>
  <c r="AU282"/>
  <c r="AU281" s="1"/>
  <c r="AU280" s="1"/>
  <c r="AU278" s="1"/>
  <c r="AV282"/>
  <c r="AV281" s="1"/>
  <c r="AV280" s="1"/>
  <c r="AV278" s="1"/>
  <c r="AS282"/>
  <c r="AS281" s="1"/>
  <c r="AS280" s="1"/>
  <c r="AS279" s="1"/>
  <c r="AT1228"/>
  <c r="AT122"/>
  <c r="AX1561"/>
  <c r="BD1561" s="1"/>
  <c r="AW1561"/>
  <c r="BC1561" s="1"/>
  <c r="AT1560"/>
  <c r="AT1559" s="1"/>
  <c r="AT1558" s="1"/>
  <c r="AT1557" s="1"/>
  <c r="AU1560"/>
  <c r="AU1559" s="1"/>
  <c r="AU1558" s="1"/>
  <c r="AU1557" s="1"/>
  <c r="AV1560"/>
  <c r="AV1559" s="1"/>
  <c r="AV1558" s="1"/>
  <c r="AV1557" s="1"/>
  <c r="AS1560"/>
  <c r="AS1559" s="1"/>
  <c r="AS1558" s="1"/>
  <c r="AS1557" s="1"/>
  <c r="AX308"/>
  <c r="BD308" s="1"/>
  <c r="AW308"/>
  <c r="BC308" s="1"/>
  <c r="AT307"/>
  <c r="AT306" s="1"/>
  <c r="AT305" s="1"/>
  <c r="AU307"/>
  <c r="AU306" s="1"/>
  <c r="AU305" s="1"/>
  <c r="AV307"/>
  <c r="AV306" s="1"/>
  <c r="AV305" s="1"/>
  <c r="AS307"/>
  <c r="AS306" s="1"/>
  <c r="AS305" s="1"/>
  <c r="AS149"/>
  <c r="AS1116"/>
  <c r="AT1540"/>
  <c r="AX448"/>
  <c r="BD448" s="1"/>
  <c r="BJ448" s="1"/>
  <c r="AW448"/>
  <c r="BC448" s="1"/>
  <c r="BI448" s="1"/>
  <c r="AT270"/>
  <c r="AT269" s="1"/>
  <c r="AU270"/>
  <c r="AU269" s="1"/>
  <c r="AV270"/>
  <c r="AV269" s="1"/>
  <c r="AS270"/>
  <c r="AS269" s="1"/>
  <c r="AX271"/>
  <c r="BD271" s="1"/>
  <c r="AW271"/>
  <c r="BC271" s="1"/>
  <c r="AX1047"/>
  <c r="BD1047" s="1"/>
  <c r="AW1047"/>
  <c r="BC1047" s="1"/>
  <c r="AU1046"/>
  <c r="AU1045" s="1"/>
  <c r="AV1046"/>
  <c r="AV1045" s="1"/>
  <c r="AT985"/>
  <c r="AT984" s="1"/>
  <c r="AT983" s="1"/>
  <c r="AU985"/>
  <c r="AU984" s="1"/>
  <c r="AU983" s="1"/>
  <c r="AU978" s="1"/>
  <c r="AU977" s="1"/>
  <c r="AV985"/>
  <c r="AV984" s="1"/>
  <c r="AV983" s="1"/>
  <c r="AX986"/>
  <c r="BD986" s="1"/>
  <c r="AW986"/>
  <c r="BC986" s="1"/>
  <c r="AS985"/>
  <c r="AS984" s="1"/>
  <c r="AS983" s="1"/>
  <c r="AX772"/>
  <c r="BD772" s="1"/>
  <c r="AW772"/>
  <c r="BC772" s="1"/>
  <c r="AR1250"/>
  <c r="AX1250" s="1"/>
  <c r="BD1250" s="1"/>
  <c r="AQ1250"/>
  <c r="AQ1249" s="1"/>
  <c r="AQ1248" s="1"/>
  <c r="AQ1247" s="1"/>
  <c r="AQ1246" s="1"/>
  <c r="AN1249"/>
  <c r="AN1248" s="1"/>
  <c r="AN1247" s="1"/>
  <c r="AN1246" s="1"/>
  <c r="AO1249"/>
  <c r="AO1248" s="1"/>
  <c r="AO1247" s="1"/>
  <c r="AO1246" s="1"/>
  <c r="AP1249"/>
  <c r="AP1248" s="1"/>
  <c r="AP1247" s="1"/>
  <c r="AP1246" s="1"/>
  <c r="AS1249"/>
  <c r="AS1248" s="1"/>
  <c r="AS1247" s="1"/>
  <c r="AS1246" s="1"/>
  <c r="AT1249"/>
  <c r="AT1248" s="1"/>
  <c r="AT1247" s="1"/>
  <c r="AT1246" s="1"/>
  <c r="AU1249"/>
  <c r="AU1248" s="1"/>
  <c r="AU1247" s="1"/>
  <c r="AU1246" s="1"/>
  <c r="AV1249"/>
  <c r="AV1248" s="1"/>
  <c r="AV1247" s="1"/>
  <c r="AV1246" s="1"/>
  <c r="AM1249"/>
  <c r="AM1248" s="1"/>
  <c r="AM1247" s="1"/>
  <c r="AM1246" s="1"/>
  <c r="AT1725"/>
  <c r="AX331"/>
  <c r="BD331" s="1"/>
  <c r="AW331"/>
  <c r="BC331" s="1"/>
  <c r="AX1099"/>
  <c r="BD1099" s="1"/>
  <c r="AW1099"/>
  <c r="BC1099" s="1"/>
  <c r="AX1932"/>
  <c r="AX1931" s="1"/>
  <c r="AX1930" s="1"/>
  <c r="AX1929" s="1"/>
  <c r="AW1932"/>
  <c r="AW1931" s="1"/>
  <c r="AW1930" s="1"/>
  <c r="AW1929" s="1"/>
  <c r="AX1923"/>
  <c r="AX1922" s="1"/>
  <c r="AW1923"/>
  <c r="AW1922" s="1"/>
  <c r="AX1920"/>
  <c r="AX1919" s="1"/>
  <c r="AW1920"/>
  <c r="AW1919" s="1"/>
  <c r="AX1911"/>
  <c r="AX1910" s="1"/>
  <c r="AW1911"/>
  <c r="AW1910" s="1"/>
  <c r="AX1853"/>
  <c r="AX1852" s="1"/>
  <c r="AX1851" s="1"/>
  <c r="AW1853"/>
  <c r="AW1852" s="1"/>
  <c r="AW1851" s="1"/>
  <c r="AX1839"/>
  <c r="AW1839"/>
  <c r="AX1837"/>
  <c r="AW1837"/>
  <c r="AX1835"/>
  <c r="AX1834" s="1"/>
  <c r="AW1835"/>
  <c r="AX1809"/>
  <c r="AX1808" s="1"/>
  <c r="AW1809"/>
  <c r="AW1808" s="1"/>
  <c r="AX1771"/>
  <c r="AX1770" s="1"/>
  <c r="AX1769" s="1"/>
  <c r="AX1768" s="1"/>
  <c r="AW1771"/>
  <c r="AW1770" s="1"/>
  <c r="AW1769" s="1"/>
  <c r="AW1768" s="1"/>
  <c r="AX1754"/>
  <c r="AX1753" s="1"/>
  <c r="AW1754"/>
  <c r="AW1753" s="1"/>
  <c r="AX1742"/>
  <c r="AX1741" s="1"/>
  <c r="AW1742"/>
  <c r="AW1741" s="1"/>
  <c r="AX1682"/>
  <c r="AX1681" s="1"/>
  <c r="AW1682"/>
  <c r="AW1681" s="1"/>
  <c r="AX1549"/>
  <c r="AX1548" s="1"/>
  <c r="AW1549"/>
  <c r="AW1548" s="1"/>
  <c r="AX1496"/>
  <c r="AX1495" s="1"/>
  <c r="AW1496"/>
  <c r="AW1495" s="1"/>
  <c r="AX1467"/>
  <c r="AX1466" s="1"/>
  <c r="AX1465" s="1"/>
  <c r="AX1464" s="1"/>
  <c r="AW1467"/>
  <c r="AW1466" s="1"/>
  <c r="AW1465" s="1"/>
  <c r="AW1464" s="1"/>
  <c r="AX1429"/>
  <c r="AW1429"/>
  <c r="AX1427"/>
  <c r="AX1426" s="1"/>
  <c r="AW1427"/>
  <c r="AX1416"/>
  <c r="AW1416"/>
  <c r="AX1398"/>
  <c r="AW1398"/>
  <c r="AX1361"/>
  <c r="AX1360" s="1"/>
  <c r="AW1361"/>
  <c r="AW1360" s="1"/>
  <c r="AX1348"/>
  <c r="AX1347" s="1"/>
  <c r="AX1346" s="1"/>
  <c r="AX1345" s="1"/>
  <c r="AW1348"/>
  <c r="AW1347" s="1"/>
  <c r="AW1346" s="1"/>
  <c r="AW1345" s="1"/>
  <c r="AX1331"/>
  <c r="AX1330" s="1"/>
  <c r="AW1331"/>
  <c r="AW1330" s="1"/>
  <c r="AX1326"/>
  <c r="AW1326"/>
  <c r="AX1314"/>
  <c r="AX1313" s="1"/>
  <c r="AW1314"/>
  <c r="AW1313" s="1"/>
  <c r="AX1306"/>
  <c r="AW1306"/>
  <c r="AX1303"/>
  <c r="AW1303"/>
  <c r="AX1301"/>
  <c r="AX1300" s="1"/>
  <c r="AW1301"/>
  <c r="AX1285"/>
  <c r="AW1285"/>
  <c r="AX1280"/>
  <c r="AW1280"/>
  <c r="AX1275"/>
  <c r="AW1275"/>
  <c r="AX1235"/>
  <c r="AX1234" s="1"/>
  <c r="AX1233" s="1"/>
  <c r="AX1232" s="1"/>
  <c r="AX1231" s="1"/>
  <c r="AW1235"/>
  <c r="AW1234" s="1"/>
  <c r="AW1233" s="1"/>
  <c r="AW1232" s="1"/>
  <c r="AW1231" s="1"/>
  <c r="AX1220"/>
  <c r="AX1219" s="1"/>
  <c r="AX1218" s="1"/>
  <c r="AW1220"/>
  <c r="AW1219" s="1"/>
  <c r="AW1218" s="1"/>
  <c r="AX1203"/>
  <c r="AX1202" s="1"/>
  <c r="AX1201" s="1"/>
  <c r="AX1200" s="1"/>
  <c r="AW1203"/>
  <c r="AW1202" s="1"/>
  <c r="AW1201" s="1"/>
  <c r="AW1200" s="1"/>
  <c r="AX1198"/>
  <c r="AX1197" s="1"/>
  <c r="AX1196" s="1"/>
  <c r="AX1195" s="1"/>
  <c r="AW1198"/>
  <c r="AW1197" s="1"/>
  <c r="AW1196" s="1"/>
  <c r="AW1195" s="1"/>
  <c r="AX1193"/>
  <c r="AX1192" s="1"/>
  <c r="AX1191" s="1"/>
  <c r="AX1190" s="1"/>
  <c r="AW1193"/>
  <c r="AW1192" s="1"/>
  <c r="AW1191" s="1"/>
  <c r="AW1190" s="1"/>
  <c r="AX1188"/>
  <c r="AX1187" s="1"/>
  <c r="AW1188"/>
  <c r="AW1187" s="1"/>
  <c r="AX1182"/>
  <c r="AX1181" s="1"/>
  <c r="AW1182"/>
  <c r="AW1181" s="1"/>
  <c r="AX1179"/>
  <c r="AX1178" s="1"/>
  <c r="AW1179"/>
  <c r="AW1178" s="1"/>
  <c r="AX1144"/>
  <c r="AX1143" s="1"/>
  <c r="AX1142" s="1"/>
  <c r="AX1141" s="1"/>
  <c r="AW1144"/>
  <c r="AW1143" s="1"/>
  <c r="AW1142" s="1"/>
  <c r="AW1141" s="1"/>
  <c r="AX1139"/>
  <c r="AX1138" s="1"/>
  <c r="AX1137" s="1"/>
  <c r="AX1136" s="1"/>
  <c r="AW1139"/>
  <c r="AW1138" s="1"/>
  <c r="AW1137" s="1"/>
  <c r="AW1136" s="1"/>
  <c r="AX1134"/>
  <c r="AX1133" s="1"/>
  <c r="AW1134"/>
  <c r="AW1133" s="1"/>
  <c r="AX1131"/>
  <c r="AX1130" s="1"/>
  <c r="AW1131"/>
  <c r="AW1130" s="1"/>
  <c r="AX1105"/>
  <c r="AX1104" s="1"/>
  <c r="AW1105"/>
  <c r="AW1104" s="1"/>
  <c r="AX1070"/>
  <c r="AX1069" s="1"/>
  <c r="AW1070"/>
  <c r="AW1069" s="1"/>
  <c r="AW1044"/>
  <c r="AW1043" s="1"/>
  <c r="AW1042" s="1"/>
  <c r="AX1043"/>
  <c r="AX1042" s="1"/>
  <c r="AX1033"/>
  <c r="AX1032" s="1"/>
  <c r="AW1033"/>
  <c r="AW1032" s="1"/>
  <c r="AX1004"/>
  <c r="AX1003" s="1"/>
  <c r="AX1002" s="1"/>
  <c r="AX1001" s="1"/>
  <c r="AX1000" s="1"/>
  <c r="AW1004"/>
  <c r="AW1003" s="1"/>
  <c r="AW1002" s="1"/>
  <c r="AW1001" s="1"/>
  <c r="AW1000" s="1"/>
  <c r="AX997"/>
  <c r="AX996" s="1"/>
  <c r="AX995" s="1"/>
  <c r="AX994" s="1"/>
  <c r="AW997"/>
  <c r="AW996" s="1"/>
  <c r="AW995" s="1"/>
  <c r="AW994" s="1"/>
  <c r="AW993"/>
  <c r="AW992" s="1"/>
  <c r="AW991" s="1"/>
  <c r="AW990" s="1"/>
  <c r="AW989" s="1"/>
  <c r="AX992"/>
  <c r="AX991" s="1"/>
  <c r="AX990" s="1"/>
  <c r="AX989" s="1"/>
  <c r="AX974"/>
  <c r="AX973" s="1"/>
  <c r="AX972" s="1"/>
  <c r="AW974"/>
  <c r="AW973" s="1"/>
  <c r="AW972" s="1"/>
  <c r="AX951"/>
  <c r="AX950" s="1"/>
  <c r="AW951"/>
  <c r="AW950" s="1"/>
  <c r="AX948"/>
  <c r="AX947" s="1"/>
  <c r="AW948"/>
  <c r="AW947" s="1"/>
  <c r="AX917"/>
  <c r="AX916" s="1"/>
  <c r="AW917"/>
  <c r="AW916" s="1"/>
  <c r="AX914"/>
  <c r="AX913" s="1"/>
  <c r="AW914"/>
  <c r="AW913" s="1"/>
  <c r="AW912" s="1"/>
  <c r="AX904"/>
  <c r="AX903" s="1"/>
  <c r="AW904"/>
  <c r="AW903" s="1"/>
  <c r="AX901"/>
  <c r="AX900" s="1"/>
  <c r="AW901"/>
  <c r="AW900" s="1"/>
  <c r="AX898"/>
  <c r="AX897" s="1"/>
  <c r="AW898"/>
  <c r="AW897" s="1"/>
  <c r="AX874"/>
  <c r="AW874"/>
  <c r="AX841"/>
  <c r="AX840" s="1"/>
  <c r="AW841"/>
  <c r="AW840" s="1"/>
  <c r="AX838"/>
  <c r="AX837" s="1"/>
  <c r="AW838"/>
  <c r="AW837" s="1"/>
  <c r="AX814"/>
  <c r="AX813" s="1"/>
  <c r="AX812" s="1"/>
  <c r="AX811" s="1"/>
  <c r="AW814"/>
  <c r="AW813" s="1"/>
  <c r="AW812" s="1"/>
  <c r="AW811" s="1"/>
  <c r="AX809"/>
  <c r="AX808" s="1"/>
  <c r="AW809"/>
  <c r="AW808" s="1"/>
  <c r="AW799"/>
  <c r="AW798" s="1"/>
  <c r="AW797" s="1"/>
  <c r="AX798"/>
  <c r="AX797" s="1"/>
  <c r="AX774"/>
  <c r="AX773" s="1"/>
  <c r="AW774"/>
  <c r="AW773" s="1"/>
  <c r="AX771"/>
  <c r="AX770" s="1"/>
  <c r="AW771"/>
  <c r="AW770" s="1"/>
  <c r="AW737"/>
  <c r="AW736" s="1"/>
  <c r="AW735" s="1"/>
  <c r="AW734" s="1"/>
  <c r="AW733" s="1"/>
  <c r="AX736"/>
  <c r="AX735" s="1"/>
  <c r="AX734" s="1"/>
  <c r="AX733" s="1"/>
  <c r="AX715"/>
  <c r="AX714" s="1"/>
  <c r="AW715"/>
  <c r="AW714" s="1"/>
  <c r="AX711"/>
  <c r="AX710" s="1"/>
  <c r="AW711"/>
  <c r="AW710" s="1"/>
  <c r="AX707"/>
  <c r="AX706" s="1"/>
  <c r="AW707"/>
  <c r="AW706" s="1"/>
  <c r="AX665"/>
  <c r="AX664" s="1"/>
  <c r="AW665"/>
  <c r="AW664" s="1"/>
  <c r="AX661"/>
  <c r="AX660" s="1"/>
  <c r="AX659" s="1"/>
  <c r="AW661"/>
  <c r="AW660" s="1"/>
  <c r="AW659" s="1"/>
  <c r="AX655"/>
  <c r="AX654" s="1"/>
  <c r="AW655"/>
  <c r="AW654" s="1"/>
  <c r="AX652"/>
  <c r="AX651" s="1"/>
  <c r="AW652"/>
  <c r="AW651" s="1"/>
  <c r="AX649"/>
  <c r="AX648" s="1"/>
  <c r="AX647" s="1"/>
  <c r="AX646" s="1"/>
  <c r="AW649"/>
  <c r="AW648" s="1"/>
  <c r="AW644"/>
  <c r="AW643" s="1"/>
  <c r="AW641"/>
  <c r="AW640" s="1"/>
  <c r="AX639"/>
  <c r="AX623"/>
  <c r="AX622" s="1"/>
  <c r="AW623"/>
  <c r="AW622" s="1"/>
  <c r="AX564"/>
  <c r="AX563" s="1"/>
  <c r="AX562" s="1"/>
  <c r="AX561" s="1"/>
  <c r="AW564"/>
  <c r="AW563" s="1"/>
  <c r="AW562" s="1"/>
  <c r="AW561" s="1"/>
  <c r="AX559"/>
  <c r="AX558" s="1"/>
  <c r="AX557" s="1"/>
  <c r="AX556" s="1"/>
  <c r="AW559"/>
  <c r="AW558" s="1"/>
  <c r="AW557" s="1"/>
  <c r="AW556" s="1"/>
  <c r="AX543"/>
  <c r="AX542" s="1"/>
  <c r="AX541" s="1"/>
  <c r="AX540" s="1"/>
  <c r="AW543"/>
  <c r="AW542" s="1"/>
  <c r="AW541" s="1"/>
  <c r="AW540" s="1"/>
  <c r="AX538"/>
  <c r="AX537" s="1"/>
  <c r="AX536" s="1"/>
  <c r="AX535" s="1"/>
  <c r="AW538"/>
  <c r="AW537" s="1"/>
  <c r="AW536" s="1"/>
  <c r="AW535" s="1"/>
  <c r="AX533"/>
  <c r="AX532" s="1"/>
  <c r="AX531" s="1"/>
  <c r="AX530" s="1"/>
  <c r="AW533"/>
  <c r="AW532" s="1"/>
  <c r="AW531" s="1"/>
  <c r="AW530" s="1"/>
  <c r="AX522"/>
  <c r="AX521" s="1"/>
  <c r="AW522"/>
  <c r="AW521" s="1"/>
  <c r="AX506"/>
  <c r="AX505" s="1"/>
  <c r="AX504" s="1"/>
  <c r="AX503" s="1"/>
  <c r="AW506"/>
  <c r="AW505" s="1"/>
  <c r="AW504" s="1"/>
  <c r="AW503" s="1"/>
  <c r="AX386"/>
  <c r="AX385" s="1"/>
  <c r="AW386"/>
  <c r="AW385" s="1"/>
  <c r="AX383"/>
  <c r="AX382" s="1"/>
  <c r="AW383"/>
  <c r="AW382" s="1"/>
  <c r="AX368"/>
  <c r="AX367" s="1"/>
  <c r="AX366" s="1"/>
  <c r="AX365" s="1"/>
  <c r="AX364" s="1"/>
  <c r="AW368"/>
  <c r="AW367" s="1"/>
  <c r="AW366" s="1"/>
  <c r="AW365" s="1"/>
  <c r="AW364" s="1"/>
  <c r="AX261"/>
  <c r="AX260" s="1"/>
  <c r="AW261"/>
  <c r="AW260" s="1"/>
  <c r="AX228"/>
  <c r="AX227" s="1"/>
  <c r="AW228"/>
  <c r="AW227" s="1"/>
  <c r="AX208"/>
  <c r="AX207" s="1"/>
  <c r="AW208"/>
  <c r="AW207" s="1"/>
  <c r="AX205"/>
  <c r="AX204" s="1"/>
  <c r="AW205"/>
  <c r="AW204" s="1"/>
  <c r="AW160"/>
  <c r="AW159" s="1"/>
  <c r="AW158" s="1"/>
  <c r="AX159"/>
  <c r="AX158" s="1"/>
  <c r="AP1937"/>
  <c r="AO1937"/>
  <c r="AN1937"/>
  <c r="AN1936" s="1"/>
  <c r="AN1935" s="1"/>
  <c r="AN1934" s="1"/>
  <c r="AM1937"/>
  <c r="AM1936" s="1"/>
  <c r="AM1935" s="1"/>
  <c r="AM1934" s="1"/>
  <c r="AP1936"/>
  <c r="AP1935" s="1"/>
  <c r="AP1934" s="1"/>
  <c r="AO1936"/>
  <c r="AO1935" s="1"/>
  <c r="AO1934" s="1"/>
  <c r="AR1932"/>
  <c r="AR1931" s="1"/>
  <c r="AR1930" s="1"/>
  <c r="AR1929" s="1"/>
  <c r="AQ1932"/>
  <c r="AQ1931" s="1"/>
  <c r="AQ1930" s="1"/>
  <c r="AQ1929" s="1"/>
  <c r="AP1932"/>
  <c r="AO1932"/>
  <c r="AO1931" s="1"/>
  <c r="AO1930" s="1"/>
  <c r="AO1929" s="1"/>
  <c r="AN1932"/>
  <c r="AN1931" s="1"/>
  <c r="AN1930" s="1"/>
  <c r="AN1929" s="1"/>
  <c r="AM1932"/>
  <c r="AM1931" s="1"/>
  <c r="AM1930" s="1"/>
  <c r="AM1929" s="1"/>
  <c r="AP1931"/>
  <c r="AP1930" s="1"/>
  <c r="AP1929" s="1"/>
  <c r="AR1923"/>
  <c r="AR1922" s="1"/>
  <c r="AQ1923"/>
  <c r="AQ1922" s="1"/>
  <c r="AP1923"/>
  <c r="AP1922" s="1"/>
  <c r="AO1923"/>
  <c r="AO1922" s="1"/>
  <c r="AN1923"/>
  <c r="AN1922" s="1"/>
  <c r="AM1923"/>
  <c r="AM1922" s="1"/>
  <c r="AR1920"/>
  <c r="AR1919" s="1"/>
  <c r="AQ1920"/>
  <c r="AQ1919" s="1"/>
  <c r="AP1920"/>
  <c r="AO1920"/>
  <c r="AO1919" s="1"/>
  <c r="AN1920"/>
  <c r="AN1919" s="1"/>
  <c r="AM1920"/>
  <c r="AM1919" s="1"/>
  <c r="AP1919"/>
  <c r="AP1917"/>
  <c r="AP1916" s="1"/>
  <c r="AO1917"/>
  <c r="AO1916" s="1"/>
  <c r="AN1917"/>
  <c r="AN1916" s="1"/>
  <c r="AM1917"/>
  <c r="AM1916" s="1"/>
  <c r="AP1914"/>
  <c r="AP1913" s="1"/>
  <c r="AO1914"/>
  <c r="AO1913" s="1"/>
  <c r="AO1909" s="1"/>
  <c r="AN1914"/>
  <c r="AN1913" s="1"/>
  <c r="AM1914"/>
  <c r="AM1913" s="1"/>
  <c r="AR1911"/>
  <c r="AR1910" s="1"/>
  <c r="AQ1911"/>
  <c r="AQ1910" s="1"/>
  <c r="AP1911"/>
  <c r="AO1911"/>
  <c r="AO1910" s="1"/>
  <c r="AN1911"/>
  <c r="AN1910" s="1"/>
  <c r="AM1911"/>
  <c r="AM1910" s="1"/>
  <c r="AP1910"/>
  <c r="AP1907"/>
  <c r="AO1907"/>
  <c r="AN1907"/>
  <c r="AM1907"/>
  <c r="AP1905"/>
  <c r="AP1904" s="1"/>
  <c r="AP1903" s="1"/>
  <c r="AO1905"/>
  <c r="AO1904" s="1"/>
  <c r="AO1903" s="1"/>
  <c r="AN1905"/>
  <c r="AN1904" s="1"/>
  <c r="AN1903" s="1"/>
  <c r="AM1905"/>
  <c r="AM1904" s="1"/>
  <c r="AM1903" s="1"/>
  <c r="AP1898"/>
  <c r="AO1898"/>
  <c r="AN1898"/>
  <c r="AN1897" s="1"/>
  <c r="AN1896" s="1"/>
  <c r="AN1895" s="1"/>
  <c r="AM1898"/>
  <c r="AM1897" s="1"/>
  <c r="AM1896" s="1"/>
  <c r="AM1895" s="1"/>
  <c r="AP1897"/>
  <c r="AP1896" s="1"/>
  <c r="AP1895" s="1"/>
  <c r="AO1897"/>
  <c r="AO1896" s="1"/>
  <c r="AO1895" s="1"/>
  <c r="AP1893"/>
  <c r="AO1893"/>
  <c r="AN1893"/>
  <c r="AM1893"/>
  <c r="AP1891"/>
  <c r="AO1891"/>
  <c r="AO1890" s="1"/>
  <c r="AN1891"/>
  <c r="AN1890" s="1"/>
  <c r="AM1891"/>
  <c r="AM1890" s="1"/>
  <c r="AP1888"/>
  <c r="AO1888"/>
  <c r="AN1888"/>
  <c r="AM1888"/>
  <c r="AP1886"/>
  <c r="AO1886"/>
  <c r="AN1886"/>
  <c r="AM1886"/>
  <c r="AP1884"/>
  <c r="AO1884"/>
  <c r="AO1883" s="1"/>
  <c r="AO1882" s="1"/>
  <c r="AN1884"/>
  <c r="AN1883" s="1"/>
  <c r="AN1882" s="1"/>
  <c r="AN1881" s="1"/>
  <c r="AM1884"/>
  <c r="AP1883"/>
  <c r="AP1882" s="1"/>
  <c r="AP1875"/>
  <c r="AP1874" s="1"/>
  <c r="AP1873" s="1"/>
  <c r="AP1872" s="1"/>
  <c r="AP1871" s="1"/>
  <c r="AO1875"/>
  <c r="AO1874" s="1"/>
  <c r="AO1873" s="1"/>
  <c r="AO1872" s="1"/>
  <c r="AO1871" s="1"/>
  <c r="AN1875"/>
  <c r="AN1874" s="1"/>
  <c r="AN1873" s="1"/>
  <c r="AN1872" s="1"/>
  <c r="AN1871" s="1"/>
  <c r="AM1875"/>
  <c r="AM1874" s="1"/>
  <c r="AM1873" s="1"/>
  <c r="AM1872" s="1"/>
  <c r="AM1871" s="1"/>
  <c r="AP1868"/>
  <c r="AP1867" s="1"/>
  <c r="AP1866" s="1"/>
  <c r="AP1865" s="1"/>
  <c r="AP1864" s="1"/>
  <c r="AO1868"/>
  <c r="AO1867" s="1"/>
  <c r="AO1866" s="1"/>
  <c r="AO1865" s="1"/>
  <c r="AO1864" s="1"/>
  <c r="AN1868"/>
  <c r="AN1867" s="1"/>
  <c r="AN1866" s="1"/>
  <c r="AN1865" s="1"/>
  <c r="AN1864" s="1"/>
  <c r="AM1868"/>
  <c r="AM1867" s="1"/>
  <c r="AM1866" s="1"/>
  <c r="AM1865" s="1"/>
  <c r="AM1864" s="1"/>
  <c r="AP1861"/>
  <c r="AP1860" s="1"/>
  <c r="AP1855" s="1"/>
  <c r="AO1861"/>
  <c r="AO1860" s="1"/>
  <c r="AO1855" s="1"/>
  <c r="AN1861"/>
  <c r="AN1860" s="1"/>
  <c r="AN1855" s="1"/>
  <c r="AM1861"/>
  <c r="AM1860" s="1"/>
  <c r="AM1855" s="1"/>
  <c r="AR1853"/>
  <c r="AR1852" s="1"/>
  <c r="AR1851" s="1"/>
  <c r="AQ1853"/>
  <c r="AQ1852" s="1"/>
  <c r="AQ1851" s="1"/>
  <c r="AP1853"/>
  <c r="AP1852" s="1"/>
  <c r="AP1851" s="1"/>
  <c r="AO1853"/>
  <c r="AO1852" s="1"/>
  <c r="AO1851" s="1"/>
  <c r="AN1853"/>
  <c r="AN1852" s="1"/>
  <c r="AN1851" s="1"/>
  <c r="AM1853"/>
  <c r="AM1852" s="1"/>
  <c r="AM1851" s="1"/>
  <c r="AP1849"/>
  <c r="AP1848" s="1"/>
  <c r="AP1847" s="1"/>
  <c r="AP1846" s="1"/>
  <c r="AO1849"/>
  <c r="AO1848" s="1"/>
  <c r="AO1847" s="1"/>
  <c r="AO1846" s="1"/>
  <c r="AN1849"/>
  <c r="AN1848" s="1"/>
  <c r="AN1847" s="1"/>
  <c r="AN1846" s="1"/>
  <c r="AM1849"/>
  <c r="AM1848" s="1"/>
  <c r="AM1847" s="1"/>
  <c r="AM1846" s="1"/>
  <c r="AP1844"/>
  <c r="AO1844"/>
  <c r="AN1844"/>
  <c r="AM1844"/>
  <c r="AP1842"/>
  <c r="AP1841" s="1"/>
  <c r="AO1842"/>
  <c r="AO1841" s="1"/>
  <c r="AN1842"/>
  <c r="AN1841" s="1"/>
  <c r="AM1842"/>
  <c r="AM1841"/>
  <c r="AR1839"/>
  <c r="AQ1839"/>
  <c r="AP1839"/>
  <c r="AO1839"/>
  <c r="AN1839"/>
  <c r="AM1839"/>
  <c r="AR1837"/>
  <c r="AQ1837"/>
  <c r="AP1837"/>
  <c r="AO1837"/>
  <c r="AN1837"/>
  <c r="AM1837"/>
  <c r="AR1835"/>
  <c r="AR1834" s="1"/>
  <c r="AQ1835"/>
  <c r="AP1835"/>
  <c r="AO1835"/>
  <c r="AN1835"/>
  <c r="AN1834" s="1"/>
  <c r="AM1835"/>
  <c r="AP1832"/>
  <c r="AO1832"/>
  <c r="AN1832"/>
  <c r="AM1832"/>
  <c r="AP1830"/>
  <c r="AO1830"/>
  <c r="AN1830"/>
  <c r="AM1830"/>
  <c r="AP1828"/>
  <c r="AP1827" s="1"/>
  <c r="AO1828"/>
  <c r="AO1827" s="1"/>
  <c r="AN1828"/>
  <c r="AN1827" s="1"/>
  <c r="AM1828"/>
  <c r="AM1827" s="1"/>
  <c r="AP1825"/>
  <c r="AO1825"/>
  <c r="AN1825"/>
  <c r="AM1825"/>
  <c r="AP1824"/>
  <c r="AO1824"/>
  <c r="AN1824"/>
  <c r="AM1824"/>
  <c r="AP1822"/>
  <c r="AO1822"/>
  <c r="AN1822"/>
  <c r="AM1822"/>
  <c r="AP1821"/>
  <c r="AO1821"/>
  <c r="AN1821"/>
  <c r="AM1821"/>
  <c r="AP1819"/>
  <c r="AO1819"/>
  <c r="AN1819"/>
  <c r="AM1819"/>
  <c r="AP1817"/>
  <c r="AP1816" s="1"/>
  <c r="AO1817"/>
  <c r="AN1817"/>
  <c r="AM1817"/>
  <c r="AP1814"/>
  <c r="AO1814"/>
  <c r="AN1814"/>
  <c r="AM1814"/>
  <c r="AP1812"/>
  <c r="AP1811" s="1"/>
  <c r="AO1812"/>
  <c r="AO1811" s="1"/>
  <c r="AN1812"/>
  <c r="AN1811" s="1"/>
  <c r="AM1812"/>
  <c r="AM1811" s="1"/>
  <c r="AR1809"/>
  <c r="AR1808" s="1"/>
  <c r="AQ1809"/>
  <c r="AQ1808" s="1"/>
  <c r="AP1809"/>
  <c r="AP1808" s="1"/>
  <c r="AO1809"/>
  <c r="AO1808" s="1"/>
  <c r="AN1809"/>
  <c r="AN1808" s="1"/>
  <c r="AM1809"/>
  <c r="AM1808" s="1"/>
  <c r="AP1805"/>
  <c r="AO1805"/>
  <c r="AN1805"/>
  <c r="AM1805"/>
  <c r="AP1803"/>
  <c r="AO1803"/>
  <c r="AN1803"/>
  <c r="AM1803"/>
  <c r="AP1801"/>
  <c r="AO1801"/>
  <c r="AO1800" s="1"/>
  <c r="AN1801"/>
  <c r="AM1801"/>
  <c r="AM1800" s="1"/>
  <c r="AP1800"/>
  <c r="AP1798"/>
  <c r="AO1798"/>
  <c r="AN1798"/>
  <c r="AM1798"/>
  <c r="AP1796"/>
  <c r="AO1796"/>
  <c r="AN1796"/>
  <c r="AM1796"/>
  <c r="AP1794"/>
  <c r="AO1794"/>
  <c r="AO1793" s="1"/>
  <c r="AN1794"/>
  <c r="AN1793" s="1"/>
  <c r="AM1794"/>
  <c r="AP1790"/>
  <c r="AO1790"/>
  <c r="AN1790"/>
  <c r="AM1790"/>
  <c r="AP1788"/>
  <c r="AO1788"/>
  <c r="AN1788"/>
  <c r="AM1788"/>
  <c r="AP1786"/>
  <c r="AP1785" s="1"/>
  <c r="AP1784" s="1"/>
  <c r="AO1786"/>
  <c r="AO1785" s="1"/>
  <c r="AO1784" s="1"/>
  <c r="AN1786"/>
  <c r="AN1785" s="1"/>
  <c r="AN1784" s="1"/>
  <c r="AM1786"/>
  <c r="AM1785" s="1"/>
  <c r="AM1784" s="1"/>
  <c r="AP1781"/>
  <c r="AP1780" s="1"/>
  <c r="AP1779" s="1"/>
  <c r="AP1778" s="1"/>
  <c r="AO1781"/>
  <c r="AO1780" s="1"/>
  <c r="AO1779" s="1"/>
  <c r="AO1778" s="1"/>
  <c r="AN1781"/>
  <c r="AN1780" s="1"/>
  <c r="AN1779" s="1"/>
  <c r="AN1778" s="1"/>
  <c r="AM1781"/>
  <c r="AM1780" s="1"/>
  <c r="AM1779" s="1"/>
  <c r="AM1778" s="1"/>
  <c r="AP1776"/>
  <c r="AO1776"/>
  <c r="AO1775" s="1"/>
  <c r="AO1774" s="1"/>
  <c r="AO1773" s="1"/>
  <c r="AN1776"/>
  <c r="AN1775" s="1"/>
  <c r="AN1774" s="1"/>
  <c r="AN1773" s="1"/>
  <c r="AM1776"/>
  <c r="AM1775" s="1"/>
  <c r="AM1774" s="1"/>
  <c r="AM1773" s="1"/>
  <c r="AP1775"/>
  <c r="AP1774" s="1"/>
  <c r="AP1773" s="1"/>
  <c r="AR1771"/>
  <c r="AR1770" s="1"/>
  <c r="AR1769" s="1"/>
  <c r="AR1768" s="1"/>
  <c r="AQ1771"/>
  <c r="AQ1770" s="1"/>
  <c r="AQ1769" s="1"/>
  <c r="AQ1768" s="1"/>
  <c r="AP1771"/>
  <c r="AO1771"/>
  <c r="AO1770" s="1"/>
  <c r="AO1769" s="1"/>
  <c r="AO1768" s="1"/>
  <c r="AN1771"/>
  <c r="AN1770" s="1"/>
  <c r="AN1769" s="1"/>
  <c r="AN1768" s="1"/>
  <c r="AM1771"/>
  <c r="AM1770" s="1"/>
  <c r="AM1769" s="1"/>
  <c r="AM1768" s="1"/>
  <c r="AP1770"/>
  <c r="AP1769" s="1"/>
  <c r="AP1768" s="1"/>
  <c r="AP1764"/>
  <c r="AO1764"/>
  <c r="AO1763" s="1"/>
  <c r="AN1764"/>
  <c r="AN1763" s="1"/>
  <c r="AN1762" s="1"/>
  <c r="AN1761" s="1"/>
  <c r="AN1760" s="1"/>
  <c r="AM1764"/>
  <c r="AM1763" s="1"/>
  <c r="AM1762" s="1"/>
  <c r="AM1761" s="1"/>
  <c r="AM1760" s="1"/>
  <c r="AP1763"/>
  <c r="AP1762" s="1"/>
  <c r="AP1761" s="1"/>
  <c r="AP1760" s="1"/>
  <c r="AO1762"/>
  <c r="AO1761" s="1"/>
  <c r="AO1760" s="1"/>
  <c r="AP1757"/>
  <c r="AP1756" s="1"/>
  <c r="AO1757"/>
  <c r="AO1756" s="1"/>
  <c r="AO1740" s="1"/>
  <c r="AO1735" s="1"/>
  <c r="AO1734" s="1"/>
  <c r="AN1757"/>
  <c r="AN1756" s="1"/>
  <c r="AM1757"/>
  <c r="AM1756" s="1"/>
  <c r="AR1754"/>
  <c r="AR1753" s="1"/>
  <c r="AQ1754"/>
  <c r="AQ1753" s="1"/>
  <c r="AP1754"/>
  <c r="AP1753"/>
  <c r="AO1754"/>
  <c r="AO1753" s="1"/>
  <c r="AN1754"/>
  <c r="AN1753" s="1"/>
  <c r="AM1754"/>
  <c r="AM1753" s="1"/>
  <c r="AP1751"/>
  <c r="AP1750" s="1"/>
  <c r="AO1751"/>
  <c r="AO1750" s="1"/>
  <c r="AN1751"/>
  <c r="AN1750" s="1"/>
  <c r="AM1751"/>
  <c r="AM1750" s="1"/>
  <c r="AP1748"/>
  <c r="AP1747" s="1"/>
  <c r="AO1748"/>
  <c r="AO1747" s="1"/>
  <c r="AN1748"/>
  <c r="AN1747" s="1"/>
  <c r="AM1748"/>
  <c r="AM1747" s="1"/>
  <c r="AP1745"/>
  <c r="AP1744" s="1"/>
  <c r="AO1745"/>
  <c r="AO1744" s="1"/>
  <c r="AN1745"/>
  <c r="AN1744" s="1"/>
  <c r="AM1745"/>
  <c r="AM1744" s="1"/>
  <c r="AR1742"/>
  <c r="AR1741" s="1"/>
  <c r="AQ1742"/>
  <c r="AQ1741" s="1"/>
  <c r="AP1742"/>
  <c r="AP1741" s="1"/>
  <c r="AO1742"/>
  <c r="AO1741" s="1"/>
  <c r="AN1742"/>
  <c r="AN1741" s="1"/>
  <c r="AM1742"/>
  <c r="AM1741" s="1"/>
  <c r="AP1738"/>
  <c r="AP1737" s="1"/>
  <c r="AP1736" s="1"/>
  <c r="AO1738"/>
  <c r="AO1737" s="1"/>
  <c r="AO1736" s="1"/>
  <c r="AN1738"/>
  <c r="AN1737" s="1"/>
  <c r="AN1736" s="1"/>
  <c r="AM1738"/>
  <c r="AM1737" s="1"/>
  <c r="AM1736" s="1"/>
  <c r="AP1729"/>
  <c r="AP1728" s="1"/>
  <c r="AO1729"/>
  <c r="AO1728" s="1"/>
  <c r="AN1729"/>
  <c r="AN1728" s="1"/>
  <c r="AM1729"/>
  <c r="AM1728" s="1"/>
  <c r="AP1726"/>
  <c r="AO1726"/>
  <c r="AN1726"/>
  <c r="AM1726"/>
  <c r="AP1724"/>
  <c r="AO1724"/>
  <c r="AN1724"/>
  <c r="AM1724"/>
  <c r="AP1722"/>
  <c r="AP1721" s="1"/>
  <c r="AP1720" s="1"/>
  <c r="AP1719" s="1"/>
  <c r="AP1718" s="1"/>
  <c r="AP1716" s="1"/>
  <c r="AO1722"/>
  <c r="AO1721" s="1"/>
  <c r="AO1720" s="1"/>
  <c r="AO1719" s="1"/>
  <c r="AO1718" s="1"/>
  <c r="AO1716" s="1"/>
  <c r="AN1722"/>
  <c r="AN1721" s="1"/>
  <c r="AN1720" s="1"/>
  <c r="AN1719" s="1"/>
  <c r="AN1718" s="1"/>
  <c r="AN1716" s="1"/>
  <c r="AM1722"/>
  <c r="AM1721" s="1"/>
  <c r="AP1713"/>
  <c r="AO1713"/>
  <c r="AN1713"/>
  <c r="AN1712" s="1"/>
  <c r="AN1711" s="1"/>
  <c r="AN1710" s="1"/>
  <c r="AM1713"/>
  <c r="AM1712" s="1"/>
  <c r="AM1711" s="1"/>
  <c r="AM1710" s="1"/>
  <c r="AP1712"/>
  <c r="AP1711" s="1"/>
  <c r="AP1710" s="1"/>
  <c r="AO1712"/>
  <c r="AO1711" s="1"/>
  <c r="AO1710" s="1"/>
  <c r="AP1708"/>
  <c r="AP1707" s="1"/>
  <c r="AP1706" s="1"/>
  <c r="AP1705" s="1"/>
  <c r="AO1708"/>
  <c r="AO1707" s="1"/>
  <c r="AO1706" s="1"/>
  <c r="AO1705" s="1"/>
  <c r="AN1708"/>
  <c r="AN1707" s="1"/>
  <c r="AN1706" s="1"/>
  <c r="AN1705" s="1"/>
  <c r="AM1708"/>
  <c r="AM1707" s="1"/>
  <c r="AM1706" s="1"/>
  <c r="AM1705" s="1"/>
  <c r="AP1697"/>
  <c r="AP1696" s="1"/>
  <c r="AO1697"/>
  <c r="AO1696" s="1"/>
  <c r="AN1697"/>
  <c r="AN1696" s="1"/>
  <c r="AM1697"/>
  <c r="AM1696" s="1"/>
  <c r="AR1682"/>
  <c r="AR1681" s="1"/>
  <c r="AQ1682"/>
  <c r="AQ1681" s="1"/>
  <c r="AP1682"/>
  <c r="AP1681" s="1"/>
  <c r="AO1682"/>
  <c r="AO1681" s="1"/>
  <c r="AN1682"/>
  <c r="AN1681" s="1"/>
  <c r="AM1682"/>
  <c r="AM1681" s="1"/>
  <c r="AP1679"/>
  <c r="AP1678" s="1"/>
  <c r="AO1679"/>
  <c r="AO1678" s="1"/>
  <c r="AN1679"/>
  <c r="AN1678" s="1"/>
  <c r="AM1679"/>
  <c r="AM1678" s="1"/>
  <c r="AP1673"/>
  <c r="AP1672" s="1"/>
  <c r="AO1673"/>
  <c r="AO1672" s="1"/>
  <c r="AN1673"/>
  <c r="AN1672" s="1"/>
  <c r="AM1673"/>
  <c r="AM1672" s="1"/>
  <c r="AP1670"/>
  <c r="AP1669" s="1"/>
  <c r="AO1670"/>
  <c r="AO1669" s="1"/>
  <c r="AN1670"/>
  <c r="AN1669" s="1"/>
  <c r="AM1670"/>
  <c r="AM1669" s="1"/>
  <c r="AP1663"/>
  <c r="AP1662" s="1"/>
  <c r="AO1663"/>
  <c r="AO1662" s="1"/>
  <c r="AN1663"/>
  <c r="AN1662" s="1"/>
  <c r="AM1663"/>
  <c r="AM1662" s="1"/>
  <c r="AP1660"/>
  <c r="AP1659" s="1"/>
  <c r="AP1655" s="1"/>
  <c r="AP1654" s="1"/>
  <c r="AO1660"/>
  <c r="AO1659" s="1"/>
  <c r="AN1660"/>
  <c r="AN1659"/>
  <c r="AM1660"/>
  <c r="AM1659" s="1"/>
  <c r="AP1657"/>
  <c r="AP1656" s="1"/>
  <c r="AO1657"/>
  <c r="AO1656" s="1"/>
  <c r="AN1657"/>
  <c r="AN1656" s="1"/>
  <c r="AM1657"/>
  <c r="AM1656" s="1"/>
  <c r="AP1652"/>
  <c r="AP1651" s="1"/>
  <c r="AO1652"/>
  <c r="AO1651" s="1"/>
  <c r="AN1652"/>
  <c r="AN1651" s="1"/>
  <c r="AM1652"/>
  <c r="AM1651" s="1"/>
  <c r="AP1646"/>
  <c r="AP1645" s="1"/>
  <c r="AO1646"/>
  <c r="AO1645" s="1"/>
  <c r="AN1646"/>
  <c r="AN1645" s="1"/>
  <c r="AM1646"/>
  <c r="AM1645" s="1"/>
  <c r="AP1643"/>
  <c r="AP1642" s="1"/>
  <c r="AO1643"/>
  <c r="AO1642" s="1"/>
  <c r="AN1643"/>
  <c r="AN1642" s="1"/>
  <c r="AM1643"/>
  <c r="AM1642" s="1"/>
  <c r="AP1640"/>
  <c r="AP1639" s="1"/>
  <c r="AO1640"/>
  <c r="AO1639" s="1"/>
  <c r="AN1640"/>
  <c r="AN1639" s="1"/>
  <c r="AM1640"/>
  <c r="AM1639" s="1"/>
  <c r="AP1637"/>
  <c r="AP1636" s="1"/>
  <c r="AO1637"/>
  <c r="AO1636" s="1"/>
  <c r="AN1637"/>
  <c r="AN1636" s="1"/>
  <c r="AM1637"/>
  <c r="AM1636" s="1"/>
  <c r="AP1634"/>
  <c r="AP1633" s="1"/>
  <c r="AO1634"/>
  <c r="AO1633" s="1"/>
  <c r="AN1634"/>
  <c r="AN1633" s="1"/>
  <c r="AM1634"/>
  <c r="AM1633" s="1"/>
  <c r="AP1631"/>
  <c r="AP1630" s="1"/>
  <c r="AO1631"/>
  <c r="AO1630" s="1"/>
  <c r="AN1631"/>
  <c r="AN1630" s="1"/>
  <c r="AM1631"/>
  <c r="AM1630" s="1"/>
  <c r="AP1628"/>
  <c r="AP1627" s="1"/>
  <c r="AO1628"/>
  <c r="AN1628"/>
  <c r="AN1627" s="1"/>
  <c r="AM1628"/>
  <c r="AM1627" s="1"/>
  <c r="AO1627"/>
  <c r="AP1625"/>
  <c r="AP1624" s="1"/>
  <c r="AO1625"/>
  <c r="AO1624" s="1"/>
  <c r="AN1625"/>
  <c r="AN1624" s="1"/>
  <c r="AM1625"/>
  <c r="AM1624" s="1"/>
  <c r="AP1622"/>
  <c r="AO1622"/>
  <c r="AO1621" s="1"/>
  <c r="AN1622"/>
  <c r="AN1621" s="1"/>
  <c r="AM1622"/>
  <c r="AM1621" s="1"/>
  <c r="AP1621"/>
  <c r="AP1616"/>
  <c r="AP1615" s="1"/>
  <c r="AO1616"/>
  <c r="AO1615" s="1"/>
  <c r="AN1616"/>
  <c r="AN1615" s="1"/>
  <c r="AM1616"/>
  <c r="AM1615" s="1"/>
  <c r="AP1613"/>
  <c r="AP1612" s="1"/>
  <c r="AO1613"/>
  <c r="AO1612" s="1"/>
  <c r="AN1613"/>
  <c r="AN1612" s="1"/>
  <c r="AM1613"/>
  <c r="AM1612"/>
  <c r="AP1610"/>
  <c r="AP1609" s="1"/>
  <c r="AO1610"/>
  <c r="AO1609" s="1"/>
  <c r="AN1610"/>
  <c r="AN1609" s="1"/>
  <c r="AM1610"/>
  <c r="AM1609" s="1"/>
  <c r="AP1607"/>
  <c r="AO1607"/>
  <c r="AO1606" s="1"/>
  <c r="AN1607"/>
  <c r="AN1606" s="1"/>
  <c r="AM1607"/>
  <c r="AM1606" s="1"/>
  <c r="AP1606"/>
  <c r="AP1601"/>
  <c r="AP1600" s="1"/>
  <c r="AO1601"/>
  <c r="AO1600" s="1"/>
  <c r="AN1601"/>
  <c r="AN1600" s="1"/>
  <c r="AM1601"/>
  <c r="AM1600" s="1"/>
  <c r="AP1598"/>
  <c r="AP1597" s="1"/>
  <c r="AO1598"/>
  <c r="AO1597" s="1"/>
  <c r="AN1598"/>
  <c r="AN1597" s="1"/>
  <c r="AM1598"/>
  <c r="AM1597" s="1"/>
  <c r="AP1586"/>
  <c r="AP1585" s="1"/>
  <c r="AO1586"/>
  <c r="AO1585" s="1"/>
  <c r="AN1586"/>
  <c r="AN1585" s="1"/>
  <c r="AM1586"/>
  <c r="AM1585" s="1"/>
  <c r="AP1577"/>
  <c r="AP1576" s="1"/>
  <c r="AO1577"/>
  <c r="AO1576" s="1"/>
  <c r="AN1577"/>
  <c r="AN1576" s="1"/>
  <c r="AM1577"/>
  <c r="AM1576" s="1"/>
  <c r="AP1570"/>
  <c r="AO1570"/>
  <c r="AN1570"/>
  <c r="AM1570"/>
  <c r="AP1568"/>
  <c r="AO1568"/>
  <c r="AN1568"/>
  <c r="AN1567" s="1"/>
  <c r="AN1566" s="1"/>
  <c r="AN1565" s="1"/>
  <c r="AN1564" s="1"/>
  <c r="AM1568"/>
  <c r="AP1567"/>
  <c r="AP1566" s="1"/>
  <c r="AP1565" s="1"/>
  <c r="AP1564" s="1"/>
  <c r="AP1552"/>
  <c r="AO1552"/>
  <c r="AO1551" s="1"/>
  <c r="AN1552"/>
  <c r="AN1551" s="1"/>
  <c r="AM1552"/>
  <c r="AM1551" s="1"/>
  <c r="AP1551"/>
  <c r="AR1549"/>
  <c r="AR1548" s="1"/>
  <c r="AQ1549"/>
  <c r="AQ1548" s="1"/>
  <c r="AP1549"/>
  <c r="AP1548" s="1"/>
  <c r="AO1549"/>
  <c r="AO1548" s="1"/>
  <c r="AN1549"/>
  <c r="AN1548" s="1"/>
  <c r="AM1549"/>
  <c r="AM1548"/>
  <c r="AP1546"/>
  <c r="AP1545" s="1"/>
  <c r="AO1546"/>
  <c r="AO1545" s="1"/>
  <c r="AN1546"/>
  <c r="AN1545" s="1"/>
  <c r="AM1546"/>
  <c r="AM1545" s="1"/>
  <c r="AP1543"/>
  <c r="AO1543"/>
  <c r="AO1542" s="1"/>
  <c r="AN1543"/>
  <c r="AN1542" s="1"/>
  <c r="AM1543"/>
  <c r="AM1542" s="1"/>
  <c r="AP1542"/>
  <c r="AP1541" s="1"/>
  <c r="AP1539"/>
  <c r="AO1539"/>
  <c r="AO1538" s="1"/>
  <c r="AN1539"/>
  <c r="AN1538" s="1"/>
  <c r="AM1539"/>
  <c r="AM1538" s="1"/>
  <c r="AM1534" s="1"/>
  <c r="AP1538"/>
  <c r="AP1536"/>
  <c r="AP1535" s="1"/>
  <c r="AO1536"/>
  <c r="AO1535" s="1"/>
  <c r="AN1536"/>
  <c r="AN1535" s="1"/>
  <c r="AM1536"/>
  <c r="AM1535" s="1"/>
  <c r="AP1532"/>
  <c r="AP1531" s="1"/>
  <c r="AP1530" s="1"/>
  <c r="AO1532"/>
  <c r="AO1531" s="1"/>
  <c r="AO1530" s="1"/>
  <c r="AN1532"/>
  <c r="AN1531" s="1"/>
  <c r="AN1530" s="1"/>
  <c r="AM1532"/>
  <c r="AM1531" s="1"/>
  <c r="AM1530" s="1"/>
  <c r="AP1525"/>
  <c r="AP1524" s="1"/>
  <c r="AP1523" s="1"/>
  <c r="AP1522" s="1"/>
  <c r="AP1521" s="1"/>
  <c r="AO1525"/>
  <c r="AO1524" s="1"/>
  <c r="AO1523" s="1"/>
  <c r="AO1522" s="1"/>
  <c r="AO1521" s="1"/>
  <c r="AN1525"/>
  <c r="AN1524" s="1"/>
  <c r="AN1523" s="1"/>
  <c r="AN1522" s="1"/>
  <c r="AN1521" s="1"/>
  <c r="AM1525"/>
  <c r="AM1524" s="1"/>
  <c r="AM1523" s="1"/>
  <c r="AM1522" s="1"/>
  <c r="AM1521" s="1"/>
  <c r="AP1513"/>
  <c r="AP1512" s="1"/>
  <c r="AP1511" s="1"/>
  <c r="AO1513"/>
  <c r="AO1512" s="1"/>
  <c r="AO1511" s="1"/>
  <c r="AN1513"/>
  <c r="AN1512" s="1"/>
  <c r="AN1511" s="1"/>
  <c r="AM1513"/>
  <c r="AM1512" s="1"/>
  <c r="AM1511" s="1"/>
  <c r="AP1509"/>
  <c r="AP1508" s="1"/>
  <c r="AO1509"/>
  <c r="AO1508" s="1"/>
  <c r="AN1509"/>
  <c r="AN1508" s="1"/>
  <c r="AM1509"/>
  <c r="AM1508" s="1"/>
  <c r="AP1506"/>
  <c r="AP1505" s="1"/>
  <c r="AO1506"/>
  <c r="AO1505" s="1"/>
  <c r="AN1506"/>
  <c r="AN1505" s="1"/>
  <c r="AM1506"/>
  <c r="AM1505" s="1"/>
  <c r="AP1503"/>
  <c r="AP1502" s="1"/>
  <c r="AP1501" s="1"/>
  <c r="AO1503"/>
  <c r="AO1502" s="1"/>
  <c r="AO1501" s="1"/>
  <c r="AN1503"/>
  <c r="AN1502" s="1"/>
  <c r="AN1501" s="1"/>
  <c r="AM1503"/>
  <c r="AM1502" s="1"/>
  <c r="AM1501" s="1"/>
  <c r="AR1496"/>
  <c r="AR1495" s="1"/>
  <c r="AQ1496"/>
  <c r="AQ1495" s="1"/>
  <c r="AP1496"/>
  <c r="AP1495" s="1"/>
  <c r="AO1496"/>
  <c r="AO1495" s="1"/>
  <c r="AN1496"/>
  <c r="AN1495" s="1"/>
  <c r="AM1496"/>
  <c r="AM1495" s="1"/>
  <c r="AP1491"/>
  <c r="AP1490" s="1"/>
  <c r="AP1489" s="1"/>
  <c r="AP1488" s="1"/>
  <c r="AO1491"/>
  <c r="AO1490" s="1"/>
  <c r="AO1489" s="1"/>
  <c r="AN1491"/>
  <c r="AN1490" s="1"/>
  <c r="AN1489" s="1"/>
  <c r="AM1491"/>
  <c r="AM1490" s="1"/>
  <c r="AM1489" s="1"/>
  <c r="AP1486"/>
  <c r="AP1485" s="1"/>
  <c r="AP1484" s="1"/>
  <c r="AO1486"/>
  <c r="AO1485" s="1"/>
  <c r="AO1484" s="1"/>
  <c r="AN1486"/>
  <c r="AN1485" s="1"/>
  <c r="AN1484" s="1"/>
  <c r="AM1486"/>
  <c r="AM1485" s="1"/>
  <c r="AM1484" s="1"/>
  <c r="AP1480"/>
  <c r="AP1479" s="1"/>
  <c r="AP1478" s="1"/>
  <c r="AP1477" s="1"/>
  <c r="AP1476" s="1"/>
  <c r="AO1480"/>
  <c r="AN1480"/>
  <c r="AN1479" s="1"/>
  <c r="AN1478" s="1"/>
  <c r="AN1477" s="1"/>
  <c r="AN1476" s="1"/>
  <c r="AM1480"/>
  <c r="AM1479"/>
  <c r="AM1478" s="1"/>
  <c r="AM1477" s="1"/>
  <c r="AM1476" s="1"/>
  <c r="AO1479"/>
  <c r="AO1478" s="1"/>
  <c r="AO1477" s="1"/>
  <c r="AO1476" s="1"/>
  <c r="AR1467"/>
  <c r="AR1466" s="1"/>
  <c r="AR1465" s="1"/>
  <c r="AR1464" s="1"/>
  <c r="AQ1467"/>
  <c r="AQ1466" s="1"/>
  <c r="AQ1465" s="1"/>
  <c r="AQ1464" s="1"/>
  <c r="AP1467"/>
  <c r="AP1466" s="1"/>
  <c r="AP1465" s="1"/>
  <c r="AP1464" s="1"/>
  <c r="AO1467"/>
  <c r="AO1466" s="1"/>
  <c r="AO1465" s="1"/>
  <c r="AO1464" s="1"/>
  <c r="AN1467"/>
  <c r="AN1466" s="1"/>
  <c r="AN1465" s="1"/>
  <c r="AN1464" s="1"/>
  <c r="AM1467"/>
  <c r="AM1466" s="1"/>
  <c r="AM1465" s="1"/>
  <c r="AM1464" s="1"/>
  <c r="AP1462"/>
  <c r="AP1461" s="1"/>
  <c r="AP1460" s="1"/>
  <c r="AP1459" s="1"/>
  <c r="AO1462"/>
  <c r="AO1461" s="1"/>
  <c r="AO1460" s="1"/>
  <c r="AO1459" s="1"/>
  <c r="AN1462"/>
  <c r="AN1461" s="1"/>
  <c r="AN1460" s="1"/>
  <c r="AN1459" s="1"/>
  <c r="AM1462"/>
  <c r="AM1461" s="1"/>
  <c r="AM1460" s="1"/>
  <c r="AM1459" s="1"/>
  <c r="AP1452"/>
  <c r="AP1451" s="1"/>
  <c r="AP1450" s="1"/>
  <c r="AP1445" s="1"/>
  <c r="AP1439" s="1"/>
  <c r="AO1452"/>
  <c r="AO1451" s="1"/>
  <c r="AO1450" s="1"/>
  <c r="AN1452"/>
  <c r="AM1452"/>
  <c r="AM1451" s="1"/>
  <c r="AM1450" s="1"/>
  <c r="AN1451"/>
  <c r="AN1450" s="1"/>
  <c r="AN1445" s="1"/>
  <c r="AP1448"/>
  <c r="AP1447" s="1"/>
  <c r="AP1446" s="1"/>
  <c r="AO1448"/>
  <c r="AO1447" s="1"/>
  <c r="AO1446" s="1"/>
  <c r="AN1448"/>
  <c r="AN1447" s="1"/>
  <c r="AN1446" s="1"/>
  <c r="AM1448"/>
  <c r="AM1447" s="1"/>
  <c r="AM1446" s="1"/>
  <c r="AM1445" s="1"/>
  <c r="AP1443"/>
  <c r="AP1442" s="1"/>
  <c r="AP1441" s="1"/>
  <c r="AP1440" s="1"/>
  <c r="AO1443"/>
  <c r="AO1442" s="1"/>
  <c r="AO1441" s="1"/>
  <c r="AO1440" s="1"/>
  <c r="AN1443"/>
  <c r="AN1442" s="1"/>
  <c r="AN1441" s="1"/>
  <c r="AN1440" s="1"/>
  <c r="AM1443"/>
  <c r="AM1442" s="1"/>
  <c r="AM1441" s="1"/>
  <c r="AM1440" s="1"/>
  <c r="AP1434"/>
  <c r="AP1433" s="1"/>
  <c r="AP1432" s="1"/>
  <c r="AP1431" s="1"/>
  <c r="AO1434"/>
  <c r="AO1433" s="1"/>
  <c r="AO1432" s="1"/>
  <c r="AO1431" s="1"/>
  <c r="AN1434"/>
  <c r="AN1433"/>
  <c r="AN1432" s="1"/>
  <c r="AN1431" s="1"/>
  <c r="AM1434"/>
  <c r="AM1433" s="1"/>
  <c r="AM1432" s="1"/>
  <c r="AM1431" s="1"/>
  <c r="AR1429"/>
  <c r="AQ1429"/>
  <c r="AP1429"/>
  <c r="AP1426" s="1"/>
  <c r="AO1429"/>
  <c r="AN1429"/>
  <c r="AM1429"/>
  <c r="AR1427"/>
  <c r="AR1426" s="1"/>
  <c r="AQ1427"/>
  <c r="AP1427"/>
  <c r="AO1427"/>
  <c r="AN1427"/>
  <c r="AN1426" s="1"/>
  <c r="AM1427"/>
  <c r="AP1424"/>
  <c r="AP1423" s="1"/>
  <c r="AO1424"/>
  <c r="AO1423" s="1"/>
  <c r="AN1424"/>
  <c r="AN1423" s="1"/>
  <c r="AM1424"/>
  <c r="AM1423" s="1"/>
  <c r="AP1421"/>
  <c r="AP1420" s="1"/>
  <c r="AO1421"/>
  <c r="AO1420" s="1"/>
  <c r="AN1421"/>
  <c r="AN1420" s="1"/>
  <c r="AM1421"/>
  <c r="AM1420" s="1"/>
  <c r="AP1418"/>
  <c r="AO1418"/>
  <c r="AN1418"/>
  <c r="AM1418"/>
  <c r="AR1416"/>
  <c r="AQ1416"/>
  <c r="AP1416"/>
  <c r="AO1416"/>
  <c r="AN1416"/>
  <c r="AM1416"/>
  <c r="AP1414"/>
  <c r="AP1413" s="1"/>
  <c r="AO1414"/>
  <c r="AN1414"/>
  <c r="AM1414"/>
  <c r="AP1407"/>
  <c r="AP1406" s="1"/>
  <c r="AO1407"/>
  <c r="AO1406" s="1"/>
  <c r="AN1407"/>
  <c r="AN1406" s="1"/>
  <c r="AM1407"/>
  <c r="AM1406" s="1"/>
  <c r="AP1400"/>
  <c r="AP1395" s="1"/>
  <c r="AP1394" s="1"/>
  <c r="AP1393" s="1"/>
  <c r="AO1400"/>
  <c r="AN1400"/>
  <c r="AM1400"/>
  <c r="AR1398"/>
  <c r="AQ1398"/>
  <c r="AP1398"/>
  <c r="AO1398"/>
  <c r="AN1398"/>
  <c r="AM1398"/>
  <c r="AP1396"/>
  <c r="AO1396"/>
  <c r="AN1396"/>
  <c r="AN1395" s="1"/>
  <c r="AN1394" s="1"/>
  <c r="AN1393" s="1"/>
  <c r="AM1396"/>
  <c r="AP1391"/>
  <c r="AP1390" s="1"/>
  <c r="AP1389" s="1"/>
  <c r="AP1388" s="1"/>
  <c r="AO1391"/>
  <c r="AO1390" s="1"/>
  <c r="AO1389" s="1"/>
  <c r="AO1388" s="1"/>
  <c r="AN1391"/>
  <c r="AN1390" s="1"/>
  <c r="AN1389" s="1"/>
  <c r="AN1388" s="1"/>
  <c r="AM1391"/>
  <c r="AM1390" s="1"/>
  <c r="AM1389" s="1"/>
  <c r="AM1388" s="1"/>
  <c r="AP1386"/>
  <c r="AP1385" s="1"/>
  <c r="AP1384" s="1"/>
  <c r="AP1383" s="1"/>
  <c r="AO1386"/>
  <c r="AO1385" s="1"/>
  <c r="AO1384" s="1"/>
  <c r="AO1383" s="1"/>
  <c r="AN1386"/>
  <c r="AN1385" s="1"/>
  <c r="AN1384" s="1"/>
  <c r="AN1383" s="1"/>
  <c r="AM1386"/>
  <c r="AM1385" s="1"/>
  <c r="AM1384" s="1"/>
  <c r="AM1383" s="1"/>
  <c r="AP1381"/>
  <c r="AP1380" s="1"/>
  <c r="AP1379" s="1"/>
  <c r="AP1378" s="1"/>
  <c r="AO1381"/>
  <c r="AO1380" s="1"/>
  <c r="AO1379" s="1"/>
  <c r="AO1378" s="1"/>
  <c r="AN1381"/>
  <c r="AN1380" s="1"/>
  <c r="AN1379" s="1"/>
  <c r="AN1378" s="1"/>
  <c r="AM1381"/>
  <c r="AM1380" s="1"/>
  <c r="AM1379" s="1"/>
  <c r="AM1378" s="1"/>
  <c r="AP1373"/>
  <c r="AP1372" s="1"/>
  <c r="AP1371" s="1"/>
  <c r="AP1370" s="1"/>
  <c r="AO1373"/>
  <c r="AO1372" s="1"/>
  <c r="AO1371" s="1"/>
  <c r="AO1370" s="1"/>
  <c r="AN1373"/>
  <c r="AN1372" s="1"/>
  <c r="AN1371" s="1"/>
  <c r="AN1370" s="1"/>
  <c r="AM1373"/>
  <c r="AM1372" s="1"/>
  <c r="AM1371" s="1"/>
  <c r="AM1370" s="1"/>
  <c r="AP1366"/>
  <c r="AP1365" s="1"/>
  <c r="AP1364" s="1"/>
  <c r="AP1363" s="1"/>
  <c r="AO1366"/>
  <c r="AO1365" s="1"/>
  <c r="AO1364" s="1"/>
  <c r="AO1363" s="1"/>
  <c r="AN1366"/>
  <c r="AN1365" s="1"/>
  <c r="AN1364" s="1"/>
  <c r="AN1363" s="1"/>
  <c r="AM1366"/>
  <c r="AM1365" s="1"/>
  <c r="AM1364" s="1"/>
  <c r="AM1363" s="1"/>
  <c r="AR1361"/>
  <c r="AR1360" s="1"/>
  <c r="AQ1361"/>
  <c r="AQ1360" s="1"/>
  <c r="AP1361"/>
  <c r="AP1360" s="1"/>
  <c r="AO1361"/>
  <c r="AO1360" s="1"/>
  <c r="AN1361"/>
  <c r="AN1360" s="1"/>
  <c r="AM1361"/>
  <c r="AM1360" s="1"/>
  <c r="AP1358"/>
  <c r="AP1357" s="1"/>
  <c r="AP1356" s="1"/>
  <c r="AP1355" s="1"/>
  <c r="AO1358"/>
  <c r="AO1357" s="1"/>
  <c r="AO1356" s="1"/>
  <c r="AN1358"/>
  <c r="AN1357" s="1"/>
  <c r="AN1356" s="1"/>
  <c r="AM1358"/>
  <c r="AM1357" s="1"/>
  <c r="AM1356" s="1"/>
  <c r="AP1353"/>
  <c r="AP1352" s="1"/>
  <c r="AP1351" s="1"/>
  <c r="AP1350" s="1"/>
  <c r="AO1353"/>
  <c r="AO1352" s="1"/>
  <c r="AO1351" s="1"/>
  <c r="AO1350" s="1"/>
  <c r="AN1353"/>
  <c r="AN1352" s="1"/>
  <c r="AN1351" s="1"/>
  <c r="AN1350" s="1"/>
  <c r="AM1353"/>
  <c r="AM1352" s="1"/>
  <c r="AM1351" s="1"/>
  <c r="AM1350" s="1"/>
  <c r="AR1348"/>
  <c r="AR1347" s="1"/>
  <c r="AR1346" s="1"/>
  <c r="AR1345" s="1"/>
  <c r="AQ1348"/>
  <c r="AQ1347" s="1"/>
  <c r="AQ1346" s="1"/>
  <c r="AQ1345" s="1"/>
  <c r="AP1348"/>
  <c r="AP1347" s="1"/>
  <c r="AP1346" s="1"/>
  <c r="AP1345" s="1"/>
  <c r="AO1348"/>
  <c r="AO1347" s="1"/>
  <c r="AO1346" s="1"/>
  <c r="AO1345" s="1"/>
  <c r="AN1348"/>
  <c r="AN1347" s="1"/>
  <c r="AN1346" s="1"/>
  <c r="AN1345" s="1"/>
  <c r="AM1348"/>
  <c r="AM1347" s="1"/>
  <c r="AM1346" s="1"/>
  <c r="AM1345" s="1"/>
  <c r="AP1341"/>
  <c r="AP1340" s="1"/>
  <c r="AP1339" s="1"/>
  <c r="AP1338" s="1"/>
  <c r="AO1341"/>
  <c r="AO1340" s="1"/>
  <c r="AO1339" s="1"/>
  <c r="AO1338" s="1"/>
  <c r="AN1341"/>
  <c r="AN1340" s="1"/>
  <c r="AN1339" s="1"/>
  <c r="AN1338" s="1"/>
  <c r="AM1341"/>
  <c r="AM1340" s="1"/>
  <c r="AM1339" s="1"/>
  <c r="AM1338" s="1"/>
  <c r="AP1336"/>
  <c r="AP1335" s="1"/>
  <c r="AP1334" s="1"/>
  <c r="AP1333" s="1"/>
  <c r="AO1336"/>
  <c r="AO1335" s="1"/>
  <c r="AO1334" s="1"/>
  <c r="AO1333" s="1"/>
  <c r="AN1336"/>
  <c r="AN1335" s="1"/>
  <c r="AN1334" s="1"/>
  <c r="AN1333" s="1"/>
  <c r="AM1336"/>
  <c r="AM1335"/>
  <c r="AM1334" s="1"/>
  <c r="AM1333" s="1"/>
  <c r="AR1331"/>
  <c r="AR1330" s="1"/>
  <c r="AQ1331"/>
  <c r="AQ1330" s="1"/>
  <c r="AP1331"/>
  <c r="AP1330" s="1"/>
  <c r="AO1331"/>
  <c r="AO1330" s="1"/>
  <c r="AN1331"/>
  <c r="AN1330" s="1"/>
  <c r="AM1331"/>
  <c r="AM1330" s="1"/>
  <c r="AP1328"/>
  <c r="AO1328"/>
  <c r="AN1328"/>
  <c r="AM1328"/>
  <c r="AM1325" s="1"/>
  <c r="AM1324" s="1"/>
  <c r="AM1323" s="1"/>
  <c r="AM1322" s="1"/>
  <c r="AR1326"/>
  <c r="AQ1326"/>
  <c r="AP1326"/>
  <c r="AO1326"/>
  <c r="AO1325" s="1"/>
  <c r="AO1324" s="1"/>
  <c r="AO1323" s="1"/>
  <c r="AO1322" s="1"/>
  <c r="AN1326"/>
  <c r="AM1326"/>
  <c r="AR1314"/>
  <c r="AR1313" s="1"/>
  <c r="AQ1314"/>
  <c r="AQ1313" s="1"/>
  <c r="AP1314"/>
  <c r="AP1313" s="1"/>
  <c r="AO1314"/>
  <c r="AO1313" s="1"/>
  <c r="AN1314"/>
  <c r="AN1313" s="1"/>
  <c r="AM1314"/>
  <c r="AM1313" s="1"/>
  <c r="AP1308"/>
  <c r="AO1308"/>
  <c r="AN1308"/>
  <c r="AM1308"/>
  <c r="AR1306"/>
  <c r="AQ1306"/>
  <c r="AP1306"/>
  <c r="AO1306"/>
  <c r="AO1305" s="1"/>
  <c r="AN1306"/>
  <c r="AM1306"/>
  <c r="AR1303"/>
  <c r="AQ1303"/>
  <c r="AP1303"/>
  <c r="AO1303"/>
  <c r="AN1303"/>
  <c r="AM1303"/>
  <c r="AR1301"/>
  <c r="AQ1301"/>
  <c r="AP1301"/>
  <c r="AO1301"/>
  <c r="AO1300" s="1"/>
  <c r="AN1301"/>
  <c r="AM1301"/>
  <c r="AP1298"/>
  <c r="AO1298"/>
  <c r="AN1298"/>
  <c r="AM1298"/>
  <c r="AP1296"/>
  <c r="AO1296"/>
  <c r="AO1295" s="1"/>
  <c r="AN1296"/>
  <c r="AN1295" s="1"/>
  <c r="AM1296"/>
  <c r="AM1295" s="1"/>
  <c r="AP1295"/>
  <c r="AP1293"/>
  <c r="AP1292" s="1"/>
  <c r="AO1293"/>
  <c r="AO1292" s="1"/>
  <c r="AN1293"/>
  <c r="AN1292" s="1"/>
  <c r="AM1293"/>
  <c r="AM1292" s="1"/>
  <c r="AP1290"/>
  <c r="AO1290"/>
  <c r="AO1289" s="1"/>
  <c r="AN1290"/>
  <c r="AN1289" s="1"/>
  <c r="AM1290"/>
  <c r="AM1289" s="1"/>
  <c r="AP1289"/>
  <c r="AP1287"/>
  <c r="AO1287"/>
  <c r="AN1287"/>
  <c r="AM1287"/>
  <c r="AM1284" s="1"/>
  <c r="AR1285"/>
  <c r="AQ1285"/>
  <c r="AP1285"/>
  <c r="AO1285"/>
  <c r="AO1284" s="1"/>
  <c r="AN1285"/>
  <c r="AM1285"/>
  <c r="AP1282"/>
  <c r="AO1282"/>
  <c r="AO1279" s="1"/>
  <c r="AN1282"/>
  <c r="AM1282"/>
  <c r="AR1280"/>
  <c r="AQ1280"/>
  <c r="AP1280"/>
  <c r="AO1280"/>
  <c r="AN1280"/>
  <c r="AM1280"/>
  <c r="AM1279" s="1"/>
  <c r="AP1277"/>
  <c r="AO1277"/>
  <c r="AN1277"/>
  <c r="AM1277"/>
  <c r="AM1274" s="1"/>
  <c r="AR1275"/>
  <c r="AQ1275"/>
  <c r="AP1275"/>
  <c r="AO1275"/>
  <c r="AO1274" s="1"/>
  <c r="AN1275"/>
  <c r="AM1275"/>
  <c r="AP1272"/>
  <c r="AP1271" s="1"/>
  <c r="AO1272"/>
  <c r="AO1271" s="1"/>
  <c r="AN1272"/>
  <c r="AN1271" s="1"/>
  <c r="AM1272"/>
  <c r="AM1271" s="1"/>
  <c r="AP1269"/>
  <c r="AP1268" s="1"/>
  <c r="AO1269"/>
  <c r="AO1268" s="1"/>
  <c r="AN1269"/>
  <c r="AN1268" s="1"/>
  <c r="AM1269"/>
  <c r="AM1268" s="1"/>
  <c r="AP1266"/>
  <c r="AO1266"/>
  <c r="AN1266"/>
  <c r="AM1266"/>
  <c r="AP1264"/>
  <c r="AO1264"/>
  <c r="AN1264"/>
  <c r="AM1264"/>
  <c r="AP1262"/>
  <c r="AO1262"/>
  <c r="AN1262"/>
  <c r="AM1262"/>
  <c r="AP1254"/>
  <c r="AP1253" s="1"/>
  <c r="AP1252" s="1"/>
  <c r="AO1254"/>
  <c r="AO1253" s="1"/>
  <c r="AO1252" s="1"/>
  <c r="AN1254"/>
  <c r="AN1253" s="1"/>
  <c r="AN1252" s="1"/>
  <c r="AM1254"/>
  <c r="AM1253" s="1"/>
  <c r="AM1252" s="1"/>
  <c r="AP1242"/>
  <c r="AP1241" s="1"/>
  <c r="AP1240" s="1"/>
  <c r="AP1239" s="1"/>
  <c r="AP1238" s="1"/>
  <c r="AO1242"/>
  <c r="AO1241" s="1"/>
  <c r="AO1240" s="1"/>
  <c r="AO1239" s="1"/>
  <c r="AO1238" s="1"/>
  <c r="AN1242"/>
  <c r="AN1241" s="1"/>
  <c r="AN1240" s="1"/>
  <c r="AN1239" s="1"/>
  <c r="AN1238" s="1"/>
  <c r="AM1242"/>
  <c r="AM1241" s="1"/>
  <c r="AM1240" s="1"/>
  <c r="AM1239" s="1"/>
  <c r="AM1238" s="1"/>
  <c r="AR1235"/>
  <c r="AR1234" s="1"/>
  <c r="AR1233" s="1"/>
  <c r="AR1232" s="1"/>
  <c r="AR1231" s="1"/>
  <c r="AQ1235"/>
  <c r="AQ1234" s="1"/>
  <c r="AQ1233" s="1"/>
  <c r="AQ1232" s="1"/>
  <c r="AQ1231" s="1"/>
  <c r="AP1235"/>
  <c r="AO1235"/>
  <c r="AO1234" s="1"/>
  <c r="AO1233" s="1"/>
  <c r="AO1232" s="1"/>
  <c r="AO1231" s="1"/>
  <c r="AN1235"/>
  <c r="AN1234" s="1"/>
  <c r="AN1233" s="1"/>
  <c r="AN1232" s="1"/>
  <c r="AN1231" s="1"/>
  <c r="AM1235"/>
  <c r="AM1234" s="1"/>
  <c r="AM1233" s="1"/>
  <c r="AM1232" s="1"/>
  <c r="AM1231" s="1"/>
  <c r="AP1234"/>
  <c r="AP1233" s="1"/>
  <c r="AP1232" s="1"/>
  <c r="AP1231" s="1"/>
  <c r="AP1227"/>
  <c r="AO1227"/>
  <c r="AN1227"/>
  <c r="AM1227"/>
  <c r="AP1225"/>
  <c r="AP1224" s="1"/>
  <c r="AP1223" s="1"/>
  <c r="AP1222" s="1"/>
  <c r="AO1225"/>
  <c r="AO1224" s="1"/>
  <c r="AO1223" s="1"/>
  <c r="AO1222" s="1"/>
  <c r="AN1225"/>
  <c r="AN1224" s="1"/>
  <c r="AN1223" s="1"/>
  <c r="AN1222" s="1"/>
  <c r="AN1217" s="1"/>
  <c r="AM1225"/>
  <c r="AM1224" s="1"/>
  <c r="AM1223" s="1"/>
  <c r="AM1222" s="1"/>
  <c r="AR1220"/>
  <c r="AR1219" s="1"/>
  <c r="AR1218" s="1"/>
  <c r="AQ1220"/>
  <c r="AQ1219" s="1"/>
  <c r="AQ1218" s="1"/>
  <c r="AP1220"/>
  <c r="AP1219" s="1"/>
  <c r="AP1218" s="1"/>
  <c r="AP1217" s="1"/>
  <c r="AO1220"/>
  <c r="AO1219" s="1"/>
  <c r="AO1218" s="1"/>
  <c r="AN1220"/>
  <c r="AN1219" s="1"/>
  <c r="AN1218" s="1"/>
  <c r="AM1220"/>
  <c r="AM1219" s="1"/>
  <c r="AM1218" s="1"/>
  <c r="AP1212"/>
  <c r="AO1212"/>
  <c r="AO1209" s="1"/>
  <c r="AO1208" s="1"/>
  <c r="AO1206" s="1"/>
  <c r="AN1212"/>
  <c r="AN1211" s="1"/>
  <c r="AM1212"/>
  <c r="AM1210" s="1"/>
  <c r="AR1203"/>
  <c r="AR1202" s="1"/>
  <c r="AR1201" s="1"/>
  <c r="AR1200" s="1"/>
  <c r="AQ1203"/>
  <c r="AQ1202" s="1"/>
  <c r="AQ1201" s="1"/>
  <c r="AQ1200" s="1"/>
  <c r="AP1203"/>
  <c r="AP1202" s="1"/>
  <c r="AP1201" s="1"/>
  <c r="AP1200" s="1"/>
  <c r="AO1203"/>
  <c r="AO1202" s="1"/>
  <c r="AO1201" s="1"/>
  <c r="AO1200" s="1"/>
  <c r="AN1203"/>
  <c r="AN1202" s="1"/>
  <c r="AN1201" s="1"/>
  <c r="AN1200" s="1"/>
  <c r="AM1203"/>
  <c r="AM1202" s="1"/>
  <c r="AM1201" s="1"/>
  <c r="AM1200" s="1"/>
  <c r="AR1198"/>
  <c r="AR1197" s="1"/>
  <c r="AR1196" s="1"/>
  <c r="AR1195" s="1"/>
  <c r="AQ1198"/>
  <c r="AQ1197" s="1"/>
  <c r="AQ1196" s="1"/>
  <c r="AQ1195" s="1"/>
  <c r="AP1198"/>
  <c r="AP1197" s="1"/>
  <c r="AP1196" s="1"/>
  <c r="AP1195" s="1"/>
  <c r="AO1198"/>
  <c r="AO1197" s="1"/>
  <c r="AO1196" s="1"/>
  <c r="AO1195" s="1"/>
  <c r="AN1198"/>
  <c r="AN1197" s="1"/>
  <c r="AN1196" s="1"/>
  <c r="AN1195" s="1"/>
  <c r="AM1198"/>
  <c r="AM1197" s="1"/>
  <c r="AM1196" s="1"/>
  <c r="AM1195" s="1"/>
  <c r="AR1193"/>
  <c r="AR1192" s="1"/>
  <c r="AR1191" s="1"/>
  <c r="AR1190" s="1"/>
  <c r="AQ1193"/>
  <c r="AQ1192" s="1"/>
  <c r="AQ1191" s="1"/>
  <c r="AQ1190" s="1"/>
  <c r="AP1193"/>
  <c r="AP1192" s="1"/>
  <c r="AP1191" s="1"/>
  <c r="AP1190" s="1"/>
  <c r="AO1193"/>
  <c r="AO1192" s="1"/>
  <c r="AO1191" s="1"/>
  <c r="AO1190" s="1"/>
  <c r="AN1193"/>
  <c r="AN1192" s="1"/>
  <c r="AN1191" s="1"/>
  <c r="AN1190" s="1"/>
  <c r="AM1193"/>
  <c r="AM1192" s="1"/>
  <c r="AM1191" s="1"/>
  <c r="AM1190" s="1"/>
  <c r="AR1188"/>
  <c r="AR1187" s="1"/>
  <c r="AQ1188"/>
  <c r="AQ1187" s="1"/>
  <c r="AP1188"/>
  <c r="AP1187" s="1"/>
  <c r="AO1188"/>
  <c r="AO1187" s="1"/>
  <c r="AN1188"/>
  <c r="AN1187" s="1"/>
  <c r="AM1188"/>
  <c r="AM1187" s="1"/>
  <c r="AP1185"/>
  <c r="AP1184" s="1"/>
  <c r="AO1185"/>
  <c r="AO1184" s="1"/>
  <c r="AN1185"/>
  <c r="AN1184" s="1"/>
  <c r="AM1185"/>
  <c r="AM1184" s="1"/>
  <c r="AR1182"/>
  <c r="AR1181" s="1"/>
  <c r="AQ1182"/>
  <c r="AQ1181" s="1"/>
  <c r="AP1182"/>
  <c r="AP1181" s="1"/>
  <c r="AO1182"/>
  <c r="AO1181" s="1"/>
  <c r="AN1182"/>
  <c r="AN1181" s="1"/>
  <c r="AM1182"/>
  <c r="AM1181" s="1"/>
  <c r="AR1179"/>
  <c r="AR1178" s="1"/>
  <c r="AQ1179"/>
  <c r="AQ1178" s="1"/>
  <c r="AP1179"/>
  <c r="AP1178" s="1"/>
  <c r="AO1179"/>
  <c r="AO1178" s="1"/>
  <c r="AN1179"/>
  <c r="AN1178" s="1"/>
  <c r="AM1179"/>
  <c r="AM1178" s="1"/>
  <c r="AP1176"/>
  <c r="AP1175" s="1"/>
  <c r="AP1174" s="1"/>
  <c r="AO1176"/>
  <c r="AO1175" s="1"/>
  <c r="AO1174" s="1"/>
  <c r="AN1176"/>
  <c r="AN1175" s="1"/>
  <c r="AN1174" s="1"/>
  <c r="AM1176"/>
  <c r="AM1175" s="1"/>
  <c r="AM1174" s="1"/>
  <c r="AP1172"/>
  <c r="AP1171" s="1"/>
  <c r="AP1170" s="1"/>
  <c r="AO1172"/>
  <c r="AO1171" s="1"/>
  <c r="AO1170" s="1"/>
  <c r="AN1172"/>
  <c r="AN1171" s="1"/>
  <c r="AN1170" s="1"/>
  <c r="AM1172"/>
  <c r="AM1171" s="1"/>
  <c r="AM1170" s="1"/>
  <c r="AP1165"/>
  <c r="AP1164" s="1"/>
  <c r="AP1163" s="1"/>
  <c r="AP1162" s="1"/>
  <c r="AP1161" s="1"/>
  <c r="AO1165"/>
  <c r="AO1164" s="1"/>
  <c r="AO1163" s="1"/>
  <c r="AO1162" s="1"/>
  <c r="AO1161" s="1"/>
  <c r="AN1165"/>
  <c r="AN1164" s="1"/>
  <c r="AN1163" s="1"/>
  <c r="AN1162" s="1"/>
  <c r="AN1161" s="1"/>
  <c r="AM1165"/>
  <c r="AM1164" s="1"/>
  <c r="AM1163" s="1"/>
  <c r="AM1162" s="1"/>
  <c r="AM1161" s="1"/>
  <c r="AP1155"/>
  <c r="AP1154" s="1"/>
  <c r="AP1153" s="1"/>
  <c r="AO1155"/>
  <c r="AO1154" s="1"/>
  <c r="AO1153" s="1"/>
  <c r="AN1155"/>
  <c r="AN1154" s="1"/>
  <c r="AN1153" s="1"/>
  <c r="AM1155"/>
  <c r="AM1154" s="1"/>
  <c r="AM1153" s="1"/>
  <c r="AP1151"/>
  <c r="AP1150" s="1"/>
  <c r="AP1149" s="1"/>
  <c r="AO1151"/>
  <c r="AO1150" s="1"/>
  <c r="AO1149" s="1"/>
  <c r="AN1151"/>
  <c r="AN1150" s="1"/>
  <c r="AN1149" s="1"/>
  <c r="AM1151"/>
  <c r="AM1150" s="1"/>
  <c r="AM1149" s="1"/>
  <c r="AM1148" s="1"/>
  <c r="AM1147" s="1"/>
  <c r="AR1144"/>
  <c r="AR1143" s="1"/>
  <c r="AR1142" s="1"/>
  <c r="AR1141" s="1"/>
  <c r="AQ1144"/>
  <c r="AQ1143" s="1"/>
  <c r="AQ1142" s="1"/>
  <c r="AQ1141" s="1"/>
  <c r="AP1144"/>
  <c r="AP1143" s="1"/>
  <c r="AP1142" s="1"/>
  <c r="AP1141" s="1"/>
  <c r="AO1144"/>
  <c r="AO1143" s="1"/>
  <c r="AO1142" s="1"/>
  <c r="AO1141" s="1"/>
  <c r="AN1144"/>
  <c r="AN1143" s="1"/>
  <c r="AN1142" s="1"/>
  <c r="AN1141" s="1"/>
  <c r="AM1144"/>
  <c r="AM1143" s="1"/>
  <c r="AM1142" s="1"/>
  <c r="AM1141" s="1"/>
  <c r="AR1139"/>
  <c r="AR1138" s="1"/>
  <c r="AR1137" s="1"/>
  <c r="AR1136" s="1"/>
  <c r="AQ1139"/>
  <c r="AQ1138" s="1"/>
  <c r="AQ1137" s="1"/>
  <c r="AQ1136" s="1"/>
  <c r="AP1139"/>
  <c r="AP1138" s="1"/>
  <c r="AP1137" s="1"/>
  <c r="AP1136" s="1"/>
  <c r="AO1139"/>
  <c r="AO1138" s="1"/>
  <c r="AO1137" s="1"/>
  <c r="AO1136" s="1"/>
  <c r="AN1139"/>
  <c r="AN1138" s="1"/>
  <c r="AN1137" s="1"/>
  <c r="AN1136" s="1"/>
  <c r="AM1139"/>
  <c r="AM1138" s="1"/>
  <c r="AM1137" s="1"/>
  <c r="AM1136" s="1"/>
  <c r="AR1134"/>
  <c r="AR1133" s="1"/>
  <c r="AQ1134"/>
  <c r="AQ1133" s="1"/>
  <c r="AP1134"/>
  <c r="AP1133" s="1"/>
  <c r="AO1134"/>
  <c r="AO1133" s="1"/>
  <c r="AN1134"/>
  <c r="AN1133" s="1"/>
  <c r="AM1134"/>
  <c r="AM1133" s="1"/>
  <c r="AR1131"/>
  <c r="AR1130" s="1"/>
  <c r="AQ1131"/>
  <c r="AQ1130" s="1"/>
  <c r="AP1131"/>
  <c r="AP1130" s="1"/>
  <c r="AO1131"/>
  <c r="AO1130" s="1"/>
  <c r="AN1131"/>
  <c r="AN1130" s="1"/>
  <c r="AM1131"/>
  <c r="AM1130" s="1"/>
  <c r="AP1128"/>
  <c r="AP1127" s="1"/>
  <c r="AP1126" s="1"/>
  <c r="AO1128"/>
  <c r="AO1127" s="1"/>
  <c r="AO1126" s="1"/>
  <c r="AN1128"/>
  <c r="AN1127" s="1"/>
  <c r="AN1126" s="1"/>
  <c r="AM1128"/>
  <c r="AM1127" s="1"/>
  <c r="AM1126" s="1"/>
  <c r="AP1124"/>
  <c r="AP1123" s="1"/>
  <c r="AP1122" s="1"/>
  <c r="AO1124"/>
  <c r="AO1123" s="1"/>
  <c r="AO1122" s="1"/>
  <c r="AN1124"/>
  <c r="AN1123" s="1"/>
  <c r="AN1122" s="1"/>
  <c r="AM1124"/>
  <c r="AM1123" s="1"/>
  <c r="AM1122" s="1"/>
  <c r="AP1115"/>
  <c r="AP1114" s="1"/>
  <c r="AP1113" s="1"/>
  <c r="AP1112" s="1"/>
  <c r="AO1115"/>
  <c r="AO1114" s="1"/>
  <c r="AO1113" s="1"/>
  <c r="AO1112" s="1"/>
  <c r="AN1115"/>
  <c r="AN1114" s="1"/>
  <c r="AN1113" s="1"/>
  <c r="AN1112" s="1"/>
  <c r="AM1115"/>
  <c r="AM1114" s="1"/>
  <c r="AM1113" s="1"/>
  <c r="AM1112" s="1"/>
  <c r="AP1110"/>
  <c r="AO1110"/>
  <c r="AN1110"/>
  <c r="AM1110"/>
  <c r="AP1108"/>
  <c r="AP1107" s="1"/>
  <c r="AO1108"/>
  <c r="AO1107" s="1"/>
  <c r="AN1108"/>
  <c r="AN1107" s="1"/>
  <c r="AM1108"/>
  <c r="AM1107" s="1"/>
  <c r="AR1105"/>
  <c r="AR1104" s="1"/>
  <c r="AQ1105"/>
  <c r="AQ1104" s="1"/>
  <c r="AP1105"/>
  <c r="AP1104" s="1"/>
  <c r="AP1103" s="1"/>
  <c r="AP1102" s="1"/>
  <c r="AP1101" s="1"/>
  <c r="AO1105"/>
  <c r="AO1104" s="1"/>
  <c r="AN1105"/>
  <c r="AN1104" s="1"/>
  <c r="AM1105"/>
  <c r="AM1104" s="1"/>
  <c r="AR1098"/>
  <c r="AR1097" s="1"/>
  <c r="AQ1098"/>
  <c r="AQ1097" s="1"/>
  <c r="AP1098"/>
  <c r="AP1097" s="1"/>
  <c r="AO1098"/>
  <c r="AO1097" s="1"/>
  <c r="AN1098"/>
  <c r="AN1097" s="1"/>
  <c r="AM1098"/>
  <c r="AM1097" s="1"/>
  <c r="AP1095"/>
  <c r="AP1094" s="1"/>
  <c r="AO1095"/>
  <c r="AO1094" s="1"/>
  <c r="AN1095"/>
  <c r="AN1094" s="1"/>
  <c r="AN1093" s="1"/>
  <c r="AN1092" s="1"/>
  <c r="AN1091" s="1"/>
  <c r="AM1095"/>
  <c r="AM1094" s="1"/>
  <c r="AP1077"/>
  <c r="AP1076" s="1"/>
  <c r="AP1075" s="1"/>
  <c r="AP1074" s="1"/>
  <c r="AP1073" s="1"/>
  <c r="AO1077"/>
  <c r="AO1076" s="1"/>
  <c r="AO1075" s="1"/>
  <c r="AO1074" s="1"/>
  <c r="AO1073" s="1"/>
  <c r="AN1077"/>
  <c r="AN1076" s="1"/>
  <c r="AN1075" s="1"/>
  <c r="AN1074" s="1"/>
  <c r="AN1073" s="1"/>
  <c r="AM1077"/>
  <c r="AM1076" s="1"/>
  <c r="AM1075" s="1"/>
  <c r="AM1074" s="1"/>
  <c r="AM1073" s="1"/>
  <c r="AR1070"/>
  <c r="AR1069" s="1"/>
  <c r="AQ1070"/>
  <c r="AQ1069" s="1"/>
  <c r="AP1070"/>
  <c r="AP1069" s="1"/>
  <c r="AO1070"/>
  <c r="AO1069" s="1"/>
  <c r="AN1070"/>
  <c r="AN1069" s="1"/>
  <c r="AM1070"/>
  <c r="AM1069" s="1"/>
  <c r="AP1067"/>
  <c r="AO1067"/>
  <c r="AN1067"/>
  <c r="AM1067"/>
  <c r="AP1065"/>
  <c r="AP1064" s="1"/>
  <c r="AP1063" s="1"/>
  <c r="AP1062" s="1"/>
  <c r="AP1061" s="1"/>
  <c r="AO1065"/>
  <c r="AO1064" s="1"/>
  <c r="AO1063" s="1"/>
  <c r="AO1062" s="1"/>
  <c r="AO1061" s="1"/>
  <c r="AN1065"/>
  <c r="AM1065"/>
  <c r="AM1064" s="1"/>
  <c r="AM1063" s="1"/>
  <c r="AO1059"/>
  <c r="AO1058" s="1"/>
  <c r="AO1057" s="1"/>
  <c r="AO1040" s="1"/>
  <c r="AO1039" s="1"/>
  <c r="AM1059"/>
  <c r="AM1058" s="1"/>
  <c r="AM1057" s="1"/>
  <c r="AP1058"/>
  <c r="AP1057" s="1"/>
  <c r="AN1058"/>
  <c r="AN1057" s="1"/>
  <c r="AP1052"/>
  <c r="AP1051" s="1"/>
  <c r="AO1052"/>
  <c r="AO1051" s="1"/>
  <c r="AN1052"/>
  <c r="AN1051" s="1"/>
  <c r="AM1052"/>
  <c r="AM1051" s="1"/>
  <c r="AR1046"/>
  <c r="AR1045" s="1"/>
  <c r="AQ1046"/>
  <c r="AQ1045" s="1"/>
  <c r="AP1046"/>
  <c r="AP1045" s="1"/>
  <c r="AO1046"/>
  <c r="AO1045" s="1"/>
  <c r="AN1046"/>
  <c r="AN1045" s="1"/>
  <c r="AM1046"/>
  <c r="AM1045" s="1"/>
  <c r="AQ1044"/>
  <c r="AO1044"/>
  <c r="AO1043" s="1"/>
  <c r="AO1042" s="1"/>
  <c r="AO1041" s="1"/>
  <c r="AM1044"/>
  <c r="AM1043" s="1"/>
  <c r="AM1042" s="1"/>
  <c r="AM1041" s="1"/>
  <c r="AR1043"/>
  <c r="AR1042" s="1"/>
  <c r="AR1041" s="1"/>
  <c r="AQ1043"/>
  <c r="AQ1042" s="1"/>
  <c r="AQ1041" s="1"/>
  <c r="AP1043"/>
  <c r="AP1042" s="1"/>
  <c r="AP1041" s="1"/>
  <c r="AN1043"/>
  <c r="AN1042" s="1"/>
  <c r="AN1041" s="1"/>
  <c r="AP1036"/>
  <c r="AO1036"/>
  <c r="AO1035" s="1"/>
  <c r="AN1036"/>
  <c r="AN1035" s="1"/>
  <c r="AM1036"/>
  <c r="AM1035" s="1"/>
  <c r="AP1035"/>
  <c r="AR1033"/>
  <c r="AR1032" s="1"/>
  <c r="AQ1033"/>
  <c r="AQ1032" s="1"/>
  <c r="AP1033"/>
  <c r="AO1033"/>
  <c r="AO1032" s="1"/>
  <c r="AN1033"/>
  <c r="AN1032" s="1"/>
  <c r="AM1033"/>
  <c r="AM1032" s="1"/>
  <c r="AP1032"/>
  <c r="AP1024"/>
  <c r="AP1023" s="1"/>
  <c r="AP1022" s="1"/>
  <c r="AO1024"/>
  <c r="AO1023" s="1"/>
  <c r="AO1022" s="1"/>
  <c r="AN1024"/>
  <c r="AN1023" s="1"/>
  <c r="AN1022" s="1"/>
  <c r="AN1021" s="1"/>
  <c r="AN1020" s="1"/>
  <c r="AM1024"/>
  <c r="AM1023" s="1"/>
  <c r="AM1022" s="1"/>
  <c r="AM1021" s="1"/>
  <c r="AM1020" s="1"/>
  <c r="AP1017"/>
  <c r="AP1016" s="1"/>
  <c r="AP1015" s="1"/>
  <c r="AP1014" s="1"/>
  <c r="AP1013" s="1"/>
  <c r="AO1017"/>
  <c r="AO1016" s="1"/>
  <c r="AO1015" s="1"/>
  <c r="AO1014" s="1"/>
  <c r="AO1013" s="1"/>
  <c r="AN1017"/>
  <c r="AN1016" s="1"/>
  <c r="AN1015" s="1"/>
  <c r="AN1014" s="1"/>
  <c r="AN1013" s="1"/>
  <c r="AM1017"/>
  <c r="AM1016" s="1"/>
  <c r="AM1015" s="1"/>
  <c r="AM1014" s="1"/>
  <c r="AM1013" s="1"/>
  <c r="AP1010"/>
  <c r="AP1009" s="1"/>
  <c r="AP1008" s="1"/>
  <c r="AP1007" s="1"/>
  <c r="AO1010"/>
  <c r="AO1009" s="1"/>
  <c r="AO1008" s="1"/>
  <c r="AO1007" s="1"/>
  <c r="AN1010"/>
  <c r="AN1009" s="1"/>
  <c r="AN1008" s="1"/>
  <c r="AN1007" s="1"/>
  <c r="AM1010"/>
  <c r="AM1009" s="1"/>
  <c r="AM1008" s="1"/>
  <c r="AM1007" s="1"/>
  <c r="AR1004"/>
  <c r="AR1003" s="1"/>
  <c r="AR1002" s="1"/>
  <c r="AR1001" s="1"/>
  <c r="AR1000" s="1"/>
  <c r="AQ1004"/>
  <c r="AQ1003" s="1"/>
  <c r="AQ1002" s="1"/>
  <c r="AQ1001" s="1"/>
  <c r="AQ1000" s="1"/>
  <c r="AP1004"/>
  <c r="AP1003" s="1"/>
  <c r="AP1002" s="1"/>
  <c r="AP1001" s="1"/>
  <c r="AP1000" s="1"/>
  <c r="AO1004"/>
  <c r="AO1003" s="1"/>
  <c r="AO1002" s="1"/>
  <c r="AO1001" s="1"/>
  <c r="AO1000" s="1"/>
  <c r="AN1004"/>
  <c r="AN1003" s="1"/>
  <c r="AN1002" s="1"/>
  <c r="AN1001" s="1"/>
  <c r="AN1000" s="1"/>
  <c r="AM1004"/>
  <c r="AM1003" s="1"/>
  <c r="AM1002" s="1"/>
  <c r="AM1001" s="1"/>
  <c r="AM1000" s="1"/>
  <c r="AR997"/>
  <c r="AR996" s="1"/>
  <c r="AR995" s="1"/>
  <c r="AR994" s="1"/>
  <c r="AQ997"/>
  <c r="AQ996" s="1"/>
  <c r="AQ995" s="1"/>
  <c r="AQ994" s="1"/>
  <c r="AP997"/>
  <c r="AO997"/>
  <c r="AO996" s="1"/>
  <c r="AO995" s="1"/>
  <c r="AO994" s="1"/>
  <c r="AN997"/>
  <c r="AN996" s="1"/>
  <c r="AN995" s="1"/>
  <c r="AN994" s="1"/>
  <c r="AM997"/>
  <c r="AM996" s="1"/>
  <c r="AM995" s="1"/>
  <c r="AM994" s="1"/>
  <c r="AP996"/>
  <c r="AP995" s="1"/>
  <c r="AP994" s="1"/>
  <c r="AQ993"/>
  <c r="AO993"/>
  <c r="AO992" s="1"/>
  <c r="AO991" s="1"/>
  <c r="AO990" s="1"/>
  <c r="AO989" s="1"/>
  <c r="AM993"/>
  <c r="AM992" s="1"/>
  <c r="AM991" s="1"/>
  <c r="AM990" s="1"/>
  <c r="AM989" s="1"/>
  <c r="AM988" s="1"/>
  <c r="AR992"/>
  <c r="AR991" s="1"/>
  <c r="AR990" s="1"/>
  <c r="AR989" s="1"/>
  <c r="AQ992"/>
  <c r="AQ991" s="1"/>
  <c r="AQ990" s="1"/>
  <c r="AQ989" s="1"/>
  <c r="AP992"/>
  <c r="AP991" s="1"/>
  <c r="AP990" s="1"/>
  <c r="AP989" s="1"/>
  <c r="AP988" s="1"/>
  <c r="AN992"/>
  <c r="AN991" s="1"/>
  <c r="AN990" s="1"/>
  <c r="AN989" s="1"/>
  <c r="AP981"/>
  <c r="AP980" s="1"/>
  <c r="AP979" s="1"/>
  <c r="AP978" s="1"/>
  <c r="AP977" s="1"/>
  <c r="AO981"/>
  <c r="AO980" s="1"/>
  <c r="AO979" s="1"/>
  <c r="AO978" s="1"/>
  <c r="AO977" s="1"/>
  <c r="AN981"/>
  <c r="AN980" s="1"/>
  <c r="AN979" s="1"/>
  <c r="AN978" s="1"/>
  <c r="AN977" s="1"/>
  <c r="AM981"/>
  <c r="AM980" s="1"/>
  <c r="AM979" s="1"/>
  <c r="AM978" s="1"/>
  <c r="AM977" s="1"/>
  <c r="AR974"/>
  <c r="AR973" s="1"/>
  <c r="AR972" s="1"/>
  <c r="AQ974"/>
  <c r="AQ973" s="1"/>
  <c r="AQ972" s="1"/>
  <c r="AP974"/>
  <c r="AP973" s="1"/>
  <c r="AP972" s="1"/>
  <c r="AO974"/>
  <c r="AO973" s="1"/>
  <c r="AO972" s="1"/>
  <c r="AN974"/>
  <c r="AN973" s="1"/>
  <c r="AN972" s="1"/>
  <c r="AM974"/>
  <c r="AM973" s="1"/>
  <c r="AM972" s="1"/>
  <c r="AP970"/>
  <c r="AP969" s="1"/>
  <c r="AP968" s="1"/>
  <c r="AO970"/>
  <c r="AO969" s="1"/>
  <c r="AO968" s="1"/>
  <c r="AO967" s="1"/>
  <c r="AN970"/>
  <c r="AN969" s="1"/>
  <c r="AN968" s="1"/>
  <c r="AM970"/>
  <c r="AM969" s="1"/>
  <c r="AM968" s="1"/>
  <c r="AP965"/>
  <c r="AP964" s="1"/>
  <c r="AO965"/>
  <c r="AO964" s="1"/>
  <c r="AN965"/>
  <c r="AN964" s="1"/>
  <c r="AM965"/>
  <c r="AM964" s="1"/>
  <c r="AP962"/>
  <c r="AP961" s="1"/>
  <c r="AO962"/>
  <c r="AO961" s="1"/>
  <c r="AN962"/>
  <c r="AN961" s="1"/>
  <c r="AN960" s="1"/>
  <c r="AM962"/>
  <c r="AM961" s="1"/>
  <c r="AP958"/>
  <c r="AP957" s="1"/>
  <c r="AP956" s="1"/>
  <c r="AO958"/>
  <c r="AO957" s="1"/>
  <c r="AO956" s="1"/>
  <c r="AN958"/>
  <c r="AN957" s="1"/>
  <c r="AN956" s="1"/>
  <c r="AM958"/>
  <c r="AM957" s="1"/>
  <c r="AM956" s="1"/>
  <c r="AR951"/>
  <c r="AR950" s="1"/>
  <c r="AQ951"/>
  <c r="AQ950" s="1"/>
  <c r="AP951"/>
  <c r="AP950" s="1"/>
  <c r="AO951"/>
  <c r="AO950" s="1"/>
  <c r="AN951"/>
  <c r="AN950" s="1"/>
  <c r="AM951"/>
  <c r="AM950" s="1"/>
  <c r="AR948"/>
  <c r="AR947" s="1"/>
  <c r="AQ948"/>
  <c r="AQ947" s="1"/>
  <c r="AP948"/>
  <c r="AP947" s="1"/>
  <c r="AO948"/>
  <c r="AO947" s="1"/>
  <c r="AN948"/>
  <c r="AN947" s="1"/>
  <c r="AM948"/>
  <c r="AM947" s="1"/>
  <c r="AP945"/>
  <c r="AP944" s="1"/>
  <c r="AO945"/>
  <c r="AO944" s="1"/>
  <c r="AN945"/>
  <c r="AN944" s="1"/>
  <c r="AM945"/>
  <c r="AM944" s="1"/>
  <c r="AP942"/>
  <c r="AP941" s="1"/>
  <c r="AO942"/>
  <c r="AO941" s="1"/>
  <c r="AN942"/>
  <c r="AN941" s="1"/>
  <c r="AM942"/>
  <c r="AM941" s="1"/>
  <c r="AP939"/>
  <c r="AP938" s="1"/>
  <c r="AP937" s="1"/>
  <c r="AP936" s="1"/>
  <c r="AP935" s="1"/>
  <c r="AP934" s="1"/>
  <c r="AO939"/>
  <c r="AO938" s="1"/>
  <c r="AO937" s="1"/>
  <c r="AN939"/>
  <c r="AN938" s="1"/>
  <c r="AN937" s="1"/>
  <c r="AM939"/>
  <c r="AM938" s="1"/>
  <c r="AM937" s="1"/>
  <c r="AP930"/>
  <c r="AP929" s="1"/>
  <c r="AP928" s="1"/>
  <c r="AP927" s="1"/>
  <c r="AP926" s="1"/>
  <c r="AO930"/>
  <c r="AO929" s="1"/>
  <c r="AO928" s="1"/>
  <c r="AO927" s="1"/>
  <c r="AO926" s="1"/>
  <c r="AN930"/>
  <c r="AN929" s="1"/>
  <c r="AN928" s="1"/>
  <c r="AN927" s="1"/>
  <c r="AN926" s="1"/>
  <c r="AM930"/>
  <c r="AM929" s="1"/>
  <c r="AM928" s="1"/>
  <c r="AM927" s="1"/>
  <c r="AM926" s="1"/>
  <c r="AP921"/>
  <c r="AP920" s="1"/>
  <c r="AP919" s="1"/>
  <c r="AO921"/>
  <c r="AO920" s="1"/>
  <c r="AO919" s="1"/>
  <c r="AN921"/>
  <c r="AN920" s="1"/>
  <c r="AN919" s="1"/>
  <c r="AM921"/>
  <c r="AM920" s="1"/>
  <c r="AM919" s="1"/>
  <c r="AR917"/>
  <c r="AR916" s="1"/>
  <c r="AQ917"/>
  <c r="AQ916" s="1"/>
  <c r="AP917"/>
  <c r="AP916" s="1"/>
  <c r="AO917"/>
  <c r="AO916" s="1"/>
  <c r="AN917"/>
  <c r="AN916" s="1"/>
  <c r="AM917"/>
  <c r="AM916" s="1"/>
  <c r="AR914"/>
  <c r="AR913" s="1"/>
  <c r="AQ914"/>
  <c r="AQ913" s="1"/>
  <c r="AP914"/>
  <c r="AP913" s="1"/>
  <c r="AO914"/>
  <c r="AO913" s="1"/>
  <c r="AO912" s="1"/>
  <c r="AN914"/>
  <c r="AN913" s="1"/>
  <c r="AM914"/>
  <c r="AM913" s="1"/>
  <c r="AP907"/>
  <c r="AP906" s="1"/>
  <c r="AO907"/>
  <c r="AO906" s="1"/>
  <c r="AN907"/>
  <c r="AN906" s="1"/>
  <c r="AM907"/>
  <c r="AM906" s="1"/>
  <c r="AR904"/>
  <c r="AR903" s="1"/>
  <c r="AQ904"/>
  <c r="AQ903" s="1"/>
  <c r="AP904"/>
  <c r="AP903" s="1"/>
  <c r="AO904"/>
  <c r="AO903" s="1"/>
  <c r="AN904"/>
  <c r="AN903" s="1"/>
  <c r="AM904"/>
  <c r="AM903" s="1"/>
  <c r="AR901"/>
  <c r="AR900" s="1"/>
  <c r="AQ901"/>
  <c r="AQ900" s="1"/>
  <c r="AP901"/>
  <c r="AP900" s="1"/>
  <c r="AO901"/>
  <c r="AO900" s="1"/>
  <c r="AN901"/>
  <c r="AN900" s="1"/>
  <c r="AM901"/>
  <c r="AM900" s="1"/>
  <c r="AR898"/>
  <c r="AR897" s="1"/>
  <c r="AQ898"/>
  <c r="AQ897" s="1"/>
  <c r="AP898"/>
  <c r="AP897" s="1"/>
  <c r="AO898"/>
  <c r="AO897" s="1"/>
  <c r="AN898"/>
  <c r="AN897" s="1"/>
  <c r="AM898"/>
  <c r="AM897" s="1"/>
  <c r="AP895"/>
  <c r="AO895"/>
  <c r="AN895"/>
  <c r="AM895"/>
  <c r="AP893"/>
  <c r="AO893"/>
  <c r="AN893"/>
  <c r="AM893"/>
  <c r="AP891"/>
  <c r="AP890" s="1"/>
  <c r="AP889" s="1"/>
  <c r="AO891"/>
  <c r="AN891"/>
  <c r="AM891"/>
  <c r="AM890" s="1"/>
  <c r="AM889" s="1"/>
  <c r="AP887"/>
  <c r="AP886" s="1"/>
  <c r="AP885" s="1"/>
  <c r="AO887"/>
  <c r="AO886" s="1"/>
  <c r="AO885" s="1"/>
  <c r="AN887"/>
  <c r="AN886" s="1"/>
  <c r="AN885" s="1"/>
  <c r="AM887"/>
  <c r="AM886" s="1"/>
  <c r="AM885" s="1"/>
  <c r="AP883"/>
  <c r="AP882" s="1"/>
  <c r="AP881" s="1"/>
  <c r="AO883"/>
  <c r="AO882" s="1"/>
  <c r="AO881" s="1"/>
  <c r="AN883"/>
  <c r="AN882" s="1"/>
  <c r="AN881" s="1"/>
  <c r="AM883"/>
  <c r="AM882" s="1"/>
  <c r="AM881" s="1"/>
  <c r="AP876"/>
  <c r="AO876"/>
  <c r="AN876"/>
  <c r="AM876"/>
  <c r="AR874"/>
  <c r="AQ874"/>
  <c r="AP874"/>
  <c r="AO874"/>
  <c r="AN874"/>
  <c r="AM874"/>
  <c r="AP869"/>
  <c r="AP868" s="1"/>
  <c r="AO869"/>
  <c r="AO868" s="1"/>
  <c r="AN869"/>
  <c r="AN868" s="1"/>
  <c r="AM869"/>
  <c r="AM868" s="1"/>
  <c r="AP866"/>
  <c r="AP865" s="1"/>
  <c r="AO866"/>
  <c r="AO865" s="1"/>
  <c r="AN866"/>
  <c r="AN865" s="1"/>
  <c r="AM866"/>
  <c r="AM865" s="1"/>
  <c r="AP863"/>
  <c r="AO863"/>
  <c r="AN863"/>
  <c r="AN862" s="1"/>
  <c r="AN861" s="1"/>
  <c r="AM863"/>
  <c r="AM862" s="1"/>
  <c r="AM861" s="1"/>
  <c r="AP862"/>
  <c r="AP861" s="1"/>
  <c r="AO862"/>
  <c r="AO861" s="1"/>
  <c r="AP859"/>
  <c r="AP858" s="1"/>
  <c r="AP857" s="1"/>
  <c r="AO859"/>
  <c r="AO858" s="1"/>
  <c r="AO857" s="1"/>
  <c r="AN859"/>
  <c r="AN858" s="1"/>
  <c r="AN857" s="1"/>
  <c r="AM859"/>
  <c r="AM858" s="1"/>
  <c r="AM857" s="1"/>
  <c r="AP852"/>
  <c r="AP851" s="1"/>
  <c r="AP850" s="1"/>
  <c r="AP849" s="1"/>
  <c r="AO852"/>
  <c r="AO851" s="1"/>
  <c r="AO850" s="1"/>
  <c r="AO849" s="1"/>
  <c r="AN852"/>
  <c r="AN851" s="1"/>
  <c r="AN850" s="1"/>
  <c r="AN849" s="1"/>
  <c r="AM852"/>
  <c r="AM851" s="1"/>
  <c r="AM850" s="1"/>
  <c r="AM849" s="1"/>
  <c r="AP847"/>
  <c r="AP846" s="1"/>
  <c r="AO847"/>
  <c r="AO846" s="1"/>
  <c r="AN847"/>
  <c r="AN846" s="1"/>
  <c r="AM847"/>
  <c r="AM846" s="1"/>
  <c r="AP844"/>
  <c r="AP843" s="1"/>
  <c r="AO844"/>
  <c r="AO843" s="1"/>
  <c r="AN844"/>
  <c r="AN843" s="1"/>
  <c r="AM844"/>
  <c r="AM843" s="1"/>
  <c r="AR841"/>
  <c r="AR840" s="1"/>
  <c r="AQ841"/>
  <c r="AQ840" s="1"/>
  <c r="AP841"/>
  <c r="AO841"/>
  <c r="AO840" s="1"/>
  <c r="AN841"/>
  <c r="AN840" s="1"/>
  <c r="AM841"/>
  <c r="AM840" s="1"/>
  <c r="AP840"/>
  <c r="AR838"/>
  <c r="AR837" s="1"/>
  <c r="AQ838"/>
  <c r="AQ837" s="1"/>
  <c r="AP838"/>
  <c r="AP837" s="1"/>
  <c r="AO838"/>
  <c r="AO837" s="1"/>
  <c r="AN838"/>
  <c r="AN837" s="1"/>
  <c r="AM838"/>
  <c r="AM837" s="1"/>
  <c r="AP835"/>
  <c r="AP834" s="1"/>
  <c r="AO835"/>
  <c r="AO834" s="1"/>
  <c r="AN835"/>
  <c r="AN834" s="1"/>
  <c r="AM835"/>
  <c r="AM834" s="1"/>
  <c r="AP832"/>
  <c r="AO832"/>
  <c r="AN832"/>
  <c r="AN831" s="1"/>
  <c r="AM832"/>
  <c r="AM831" s="1"/>
  <c r="AP831"/>
  <c r="AO831"/>
  <c r="AO830" s="1"/>
  <c r="AP828"/>
  <c r="AP827" s="1"/>
  <c r="AO828"/>
  <c r="AO827" s="1"/>
  <c r="AN828"/>
  <c r="AN827" s="1"/>
  <c r="AM828"/>
  <c r="AM827" s="1"/>
  <c r="AP825"/>
  <c r="AP824" s="1"/>
  <c r="AP823" s="1"/>
  <c r="AO825"/>
  <c r="AO824" s="1"/>
  <c r="AO823" s="1"/>
  <c r="AN825"/>
  <c r="AN824" s="1"/>
  <c r="AN823" s="1"/>
  <c r="AM825"/>
  <c r="AM824" s="1"/>
  <c r="AM823" s="1"/>
  <c r="AP821"/>
  <c r="AP820" s="1"/>
  <c r="AP819" s="1"/>
  <c r="AO821"/>
  <c r="AO820" s="1"/>
  <c r="AO819" s="1"/>
  <c r="AN821"/>
  <c r="AN820" s="1"/>
  <c r="AN819" s="1"/>
  <c r="AM821"/>
  <c r="AM820" s="1"/>
  <c r="AM819" s="1"/>
  <c r="AR814"/>
  <c r="AR813" s="1"/>
  <c r="AR812" s="1"/>
  <c r="AR811" s="1"/>
  <c r="AQ814"/>
  <c r="AQ813" s="1"/>
  <c r="AQ812" s="1"/>
  <c r="AQ811" s="1"/>
  <c r="AP814"/>
  <c r="AP813" s="1"/>
  <c r="AP812" s="1"/>
  <c r="AP811" s="1"/>
  <c r="AO814"/>
  <c r="AO813" s="1"/>
  <c r="AO812" s="1"/>
  <c r="AO811" s="1"/>
  <c r="AN814"/>
  <c r="AN813" s="1"/>
  <c r="AN812" s="1"/>
  <c r="AN811" s="1"/>
  <c r="AM814"/>
  <c r="AM813" s="1"/>
  <c r="AM812" s="1"/>
  <c r="AM811" s="1"/>
  <c r="AR809"/>
  <c r="AR808" s="1"/>
  <c r="AQ809"/>
  <c r="AQ808" s="1"/>
  <c r="AP809"/>
  <c r="AP808" s="1"/>
  <c r="AO809"/>
  <c r="AO808" s="1"/>
  <c r="AN809"/>
  <c r="AN808" s="1"/>
  <c r="AM809"/>
  <c r="AM808" s="1"/>
  <c r="AP806"/>
  <c r="AP805" s="1"/>
  <c r="AP804" s="1"/>
  <c r="AP803" s="1"/>
  <c r="AO806"/>
  <c r="AO805" s="1"/>
  <c r="AO804" s="1"/>
  <c r="AO803" s="1"/>
  <c r="AN806"/>
  <c r="AN805" s="1"/>
  <c r="AN804" s="1"/>
  <c r="AN803" s="1"/>
  <c r="AM806"/>
  <c r="AM805" s="1"/>
  <c r="AM804" s="1"/>
  <c r="AP801"/>
  <c r="AO801"/>
  <c r="AO800" s="1"/>
  <c r="AN801"/>
  <c r="AN800" s="1"/>
  <c r="AM801"/>
  <c r="AM800" s="1"/>
  <c r="AP800"/>
  <c r="AQ799"/>
  <c r="AO799"/>
  <c r="AO798" s="1"/>
  <c r="AO797" s="1"/>
  <c r="AM799"/>
  <c r="AM798" s="1"/>
  <c r="AM797" s="1"/>
  <c r="AR798"/>
  <c r="AR797" s="1"/>
  <c r="AQ798"/>
  <c r="AQ797" s="1"/>
  <c r="AP798"/>
  <c r="AP797" s="1"/>
  <c r="AN798"/>
  <c r="AN797" s="1"/>
  <c r="AP795"/>
  <c r="AP794" s="1"/>
  <c r="AO795"/>
  <c r="AO794" s="1"/>
  <c r="AN795"/>
  <c r="AN794" s="1"/>
  <c r="AM795"/>
  <c r="AM794" s="1"/>
  <c r="AP789"/>
  <c r="AP788" s="1"/>
  <c r="AO789"/>
  <c r="AO788" s="1"/>
  <c r="AN789"/>
  <c r="AN788" s="1"/>
  <c r="AM789"/>
  <c r="AM788" s="1"/>
  <c r="AP786"/>
  <c r="AP785" s="1"/>
  <c r="AO786"/>
  <c r="AO785" s="1"/>
  <c r="AN786"/>
  <c r="AN785" s="1"/>
  <c r="AM786"/>
  <c r="AM785" s="1"/>
  <c r="AP783"/>
  <c r="AP782" s="1"/>
  <c r="AO783"/>
  <c r="AO782" s="1"/>
  <c r="AN783"/>
  <c r="AN782" s="1"/>
  <c r="AM783"/>
  <c r="AM782" s="1"/>
  <c r="AP780"/>
  <c r="AP779" s="1"/>
  <c r="AO780"/>
  <c r="AO779" s="1"/>
  <c r="AN780"/>
  <c r="AN779" s="1"/>
  <c r="AM780"/>
  <c r="AM779" s="1"/>
  <c r="AP777"/>
  <c r="AP776" s="1"/>
  <c r="AO777"/>
  <c r="AO776" s="1"/>
  <c r="AN777"/>
  <c r="AN776" s="1"/>
  <c r="AM777"/>
  <c r="AM776" s="1"/>
  <c r="AR774"/>
  <c r="AR773" s="1"/>
  <c r="AQ774"/>
  <c r="AQ773" s="1"/>
  <c r="AP774"/>
  <c r="AP773" s="1"/>
  <c r="AO774"/>
  <c r="AO773" s="1"/>
  <c r="AN774"/>
  <c r="AN773" s="1"/>
  <c r="AM774"/>
  <c r="AM773" s="1"/>
  <c r="AR771"/>
  <c r="AR770" s="1"/>
  <c r="AQ771"/>
  <c r="AQ770" s="1"/>
  <c r="AP771"/>
  <c r="AP770" s="1"/>
  <c r="AO771"/>
  <c r="AO770" s="1"/>
  <c r="AN771"/>
  <c r="AN770" s="1"/>
  <c r="AM771"/>
  <c r="AM770" s="1"/>
  <c r="AP765"/>
  <c r="AP764" s="1"/>
  <c r="AO765"/>
  <c r="AO764" s="1"/>
  <c r="AN765"/>
  <c r="AN764" s="1"/>
  <c r="AM765"/>
  <c r="AM764" s="1"/>
  <c r="AP762"/>
  <c r="AP761" s="1"/>
  <c r="AO762"/>
  <c r="AO761" s="1"/>
  <c r="AN762"/>
  <c r="AN761" s="1"/>
  <c r="AN753" s="1"/>
  <c r="AM762"/>
  <c r="AM761" s="1"/>
  <c r="AP758"/>
  <c r="AP757" s="1"/>
  <c r="AO758"/>
  <c r="AO757" s="1"/>
  <c r="AN758"/>
  <c r="AM758"/>
  <c r="AM757" s="1"/>
  <c r="AN757"/>
  <c r="AP755"/>
  <c r="AO755"/>
  <c r="AO754" s="1"/>
  <c r="AN755"/>
  <c r="AN754" s="1"/>
  <c r="AM755"/>
  <c r="AM754" s="1"/>
  <c r="AP754"/>
  <c r="AP753" s="1"/>
  <c r="AP751"/>
  <c r="AO751"/>
  <c r="AO750" s="1"/>
  <c r="AO749" s="1"/>
  <c r="AN751"/>
  <c r="AN750" s="1"/>
  <c r="AN749" s="1"/>
  <c r="AM751"/>
  <c r="AM750" s="1"/>
  <c r="AM749" s="1"/>
  <c r="AP750"/>
  <c r="AP749" s="1"/>
  <c r="AP747"/>
  <c r="AP746" s="1"/>
  <c r="AP745" s="1"/>
  <c r="AO747"/>
  <c r="AO746" s="1"/>
  <c r="AO745" s="1"/>
  <c r="AN747"/>
  <c r="AN746" s="1"/>
  <c r="AN745" s="1"/>
  <c r="AM747"/>
  <c r="AM746" s="1"/>
  <c r="AM745" s="1"/>
  <c r="AP743"/>
  <c r="AP742" s="1"/>
  <c r="AP741" s="1"/>
  <c r="AO743"/>
  <c r="AO742" s="1"/>
  <c r="AO741" s="1"/>
  <c r="AN743"/>
  <c r="AN742" s="1"/>
  <c r="AN741" s="1"/>
  <c r="AM743"/>
  <c r="AM742" s="1"/>
  <c r="AM741" s="1"/>
  <c r="AQ737"/>
  <c r="AO737"/>
  <c r="AO736" s="1"/>
  <c r="AO735" s="1"/>
  <c r="AO734" s="1"/>
  <c r="AO733" s="1"/>
  <c r="AM737"/>
  <c r="AM736" s="1"/>
  <c r="AM735" s="1"/>
  <c r="AM734" s="1"/>
  <c r="AM733" s="1"/>
  <c r="AR736"/>
  <c r="AR735" s="1"/>
  <c r="AR734" s="1"/>
  <c r="AR733" s="1"/>
  <c r="AQ736"/>
  <c r="AQ735" s="1"/>
  <c r="AQ734" s="1"/>
  <c r="AQ733" s="1"/>
  <c r="AP736"/>
  <c r="AP735" s="1"/>
  <c r="AP734" s="1"/>
  <c r="AP733" s="1"/>
  <c r="AN736"/>
  <c r="AN735" s="1"/>
  <c r="AN734" s="1"/>
  <c r="AN733" s="1"/>
  <c r="AP730"/>
  <c r="AP729" s="1"/>
  <c r="AP728" s="1"/>
  <c r="AP727" s="1"/>
  <c r="AO730"/>
  <c r="AO729" s="1"/>
  <c r="AO728" s="1"/>
  <c r="AO727" s="1"/>
  <c r="AN730"/>
  <c r="AN729" s="1"/>
  <c r="AN728" s="1"/>
  <c r="AN727" s="1"/>
  <c r="AM730"/>
  <c r="AM729" s="1"/>
  <c r="AM728" s="1"/>
  <c r="AM727" s="1"/>
  <c r="AP724"/>
  <c r="AP723" s="1"/>
  <c r="AO724"/>
  <c r="AO723" s="1"/>
  <c r="AN724"/>
  <c r="AN723" s="1"/>
  <c r="AM724"/>
  <c r="AM723" s="1"/>
  <c r="AP720"/>
  <c r="AP719" s="1"/>
  <c r="AO720"/>
  <c r="AO719" s="1"/>
  <c r="AN720"/>
  <c r="AN719" s="1"/>
  <c r="AM720"/>
  <c r="AM719" s="1"/>
  <c r="AR715"/>
  <c r="AR714" s="1"/>
  <c r="AQ715"/>
  <c r="AQ714" s="1"/>
  <c r="AP715"/>
  <c r="AP714" s="1"/>
  <c r="AO715"/>
  <c r="AO714" s="1"/>
  <c r="AN715"/>
  <c r="AN714" s="1"/>
  <c r="AM715"/>
  <c r="AM714" s="1"/>
  <c r="AR711"/>
  <c r="AR710" s="1"/>
  <c r="AQ711"/>
  <c r="AQ710" s="1"/>
  <c r="AP711"/>
  <c r="AP710" s="1"/>
  <c r="AO711"/>
  <c r="AO710" s="1"/>
  <c r="AN711"/>
  <c r="AN710" s="1"/>
  <c r="AM711"/>
  <c r="AM710" s="1"/>
  <c r="AR707"/>
  <c r="AR706" s="1"/>
  <c r="AQ707"/>
  <c r="AQ706" s="1"/>
  <c r="AP707"/>
  <c r="AP706" s="1"/>
  <c r="AO707"/>
  <c r="AO706" s="1"/>
  <c r="AN707"/>
  <c r="AN706" s="1"/>
  <c r="AM707"/>
  <c r="AM706" s="1"/>
  <c r="AP703"/>
  <c r="AP702" s="1"/>
  <c r="AO703"/>
  <c r="AO702" s="1"/>
  <c r="AN703"/>
  <c r="AN702" s="1"/>
  <c r="AM703"/>
  <c r="AM702" s="1"/>
  <c r="AP699"/>
  <c r="AP698" s="1"/>
  <c r="AO699"/>
  <c r="AO698" s="1"/>
  <c r="AN699"/>
  <c r="AN698" s="1"/>
  <c r="AM699"/>
  <c r="AM698" s="1"/>
  <c r="AP695"/>
  <c r="AP694" s="1"/>
  <c r="AO695"/>
  <c r="AO694" s="1"/>
  <c r="AN695"/>
  <c r="AN694" s="1"/>
  <c r="AM695"/>
  <c r="AM694" s="1"/>
  <c r="AP692"/>
  <c r="AP691" s="1"/>
  <c r="AP690" s="1"/>
  <c r="AO692"/>
  <c r="AO691" s="1"/>
  <c r="AO690" s="1"/>
  <c r="AN692"/>
  <c r="AN691" s="1"/>
  <c r="AN690" s="1"/>
  <c r="AM692"/>
  <c r="AM691"/>
  <c r="AM690" s="1"/>
  <c r="AP687"/>
  <c r="AO687"/>
  <c r="AO686" s="1"/>
  <c r="AO685" s="1"/>
  <c r="AN687"/>
  <c r="AN686" s="1"/>
  <c r="AN685" s="1"/>
  <c r="AM687"/>
  <c r="AM686" s="1"/>
  <c r="AM685" s="1"/>
  <c r="AP686"/>
  <c r="AP685" s="1"/>
  <c r="AP682"/>
  <c r="AP681" s="1"/>
  <c r="AP680" s="1"/>
  <c r="AO682"/>
  <c r="AO681" s="1"/>
  <c r="AO680" s="1"/>
  <c r="AN682"/>
  <c r="AN681" s="1"/>
  <c r="AN680" s="1"/>
  <c r="AM682"/>
  <c r="AM681" s="1"/>
  <c r="AM680" s="1"/>
  <c r="AP673"/>
  <c r="AP672" s="1"/>
  <c r="AP671" s="1"/>
  <c r="AP670" s="1"/>
  <c r="AP669" s="1"/>
  <c r="AO673"/>
  <c r="AO672" s="1"/>
  <c r="AO671" s="1"/>
  <c r="AO670" s="1"/>
  <c r="AO669" s="1"/>
  <c r="AN673"/>
  <c r="AN672" s="1"/>
  <c r="AN671" s="1"/>
  <c r="AN670" s="1"/>
  <c r="AN669" s="1"/>
  <c r="AM673"/>
  <c r="AM672" s="1"/>
  <c r="AM671" s="1"/>
  <c r="AM670" s="1"/>
  <c r="AM669" s="1"/>
  <c r="AR665"/>
  <c r="AR664" s="1"/>
  <c r="AQ665"/>
  <c r="AQ664" s="1"/>
  <c r="AP665"/>
  <c r="AP664" s="1"/>
  <c r="AO665"/>
  <c r="AO664" s="1"/>
  <c r="AN665"/>
  <c r="AN664" s="1"/>
  <c r="AM665"/>
  <c r="AM664" s="1"/>
  <c r="AR661"/>
  <c r="AR660" s="1"/>
  <c r="AR659" s="1"/>
  <c r="AQ661"/>
  <c r="AQ660" s="1"/>
  <c r="AQ659" s="1"/>
  <c r="AP661"/>
  <c r="AP660" s="1"/>
  <c r="AP659" s="1"/>
  <c r="AO661"/>
  <c r="AO660" s="1"/>
  <c r="AO659" s="1"/>
  <c r="AN661"/>
  <c r="AN660" s="1"/>
  <c r="AN659" s="1"/>
  <c r="AM661"/>
  <c r="AM660" s="1"/>
  <c r="AM659" s="1"/>
  <c r="AR655"/>
  <c r="AR654" s="1"/>
  <c r="AQ655"/>
  <c r="AQ654" s="1"/>
  <c r="AP655"/>
  <c r="AP654" s="1"/>
  <c r="AO655"/>
  <c r="AO654" s="1"/>
  <c r="AN655"/>
  <c r="AN654" s="1"/>
  <c r="AM655"/>
  <c r="AM654" s="1"/>
  <c r="AR652"/>
  <c r="AR651" s="1"/>
  <c r="AQ652"/>
  <c r="AQ651" s="1"/>
  <c r="AP652"/>
  <c r="AP651" s="1"/>
  <c r="AO652"/>
  <c r="AO651" s="1"/>
  <c r="AN652"/>
  <c r="AN651" s="1"/>
  <c r="AM652"/>
  <c r="AM651" s="1"/>
  <c r="AR649"/>
  <c r="AR648" s="1"/>
  <c r="AQ649"/>
  <c r="AQ648" s="1"/>
  <c r="AP649"/>
  <c r="AP648" s="1"/>
  <c r="AP647" s="1"/>
  <c r="AP646" s="1"/>
  <c r="AO649"/>
  <c r="AO648" s="1"/>
  <c r="AN649"/>
  <c r="AN648" s="1"/>
  <c r="AM649"/>
  <c r="AM648" s="1"/>
  <c r="AQ644"/>
  <c r="AQ643" s="1"/>
  <c r="AO644"/>
  <c r="AO643" s="1"/>
  <c r="AM644"/>
  <c r="AM643" s="1"/>
  <c r="AQ641"/>
  <c r="AQ640" s="1"/>
  <c r="AO641"/>
  <c r="AO640" s="1"/>
  <c r="AM641"/>
  <c r="AM640" s="1"/>
  <c r="AR639"/>
  <c r="AP639"/>
  <c r="AN639"/>
  <c r="AP636"/>
  <c r="AP635" s="1"/>
  <c r="AO636"/>
  <c r="AO635" s="1"/>
  <c r="AN636"/>
  <c r="AN635" s="1"/>
  <c r="AM636"/>
  <c r="AM635" s="1"/>
  <c r="AP633"/>
  <c r="AO633"/>
  <c r="AO632" s="1"/>
  <c r="AN633"/>
  <c r="AN632" s="1"/>
  <c r="AM633"/>
  <c r="AM632" s="1"/>
  <c r="AP632"/>
  <c r="AP629"/>
  <c r="AO629"/>
  <c r="AO628" s="1"/>
  <c r="AN629"/>
  <c r="AN628" s="1"/>
  <c r="AM629"/>
  <c r="AM628" s="1"/>
  <c r="AP628"/>
  <c r="AR623"/>
  <c r="AR622" s="1"/>
  <c r="AQ623"/>
  <c r="AQ622" s="1"/>
  <c r="AP623"/>
  <c r="AP622" s="1"/>
  <c r="AO623"/>
  <c r="AO622" s="1"/>
  <c r="AN623"/>
  <c r="AN622" s="1"/>
  <c r="AM623"/>
  <c r="AM622" s="1"/>
  <c r="AP616"/>
  <c r="AO616"/>
  <c r="AO615" s="1"/>
  <c r="AN616"/>
  <c r="AN615" s="1"/>
  <c r="AM616"/>
  <c r="AM615" s="1"/>
  <c r="AP615"/>
  <c r="AP612"/>
  <c r="AO612"/>
  <c r="AO611" s="1"/>
  <c r="AN612"/>
  <c r="AN611" s="1"/>
  <c r="AM612"/>
  <c r="AM611" s="1"/>
  <c r="AP611"/>
  <c r="AP609"/>
  <c r="AP608" s="1"/>
  <c r="AP607" s="1"/>
  <c r="AO609"/>
  <c r="AO608" s="1"/>
  <c r="AO607" s="1"/>
  <c r="AN609"/>
  <c r="AN608" s="1"/>
  <c r="AN607" s="1"/>
  <c r="AM609"/>
  <c r="AM608" s="1"/>
  <c r="AM607" s="1"/>
  <c r="AP604"/>
  <c r="AO604"/>
  <c r="AO603" s="1"/>
  <c r="AN604"/>
  <c r="AN603" s="1"/>
  <c r="AM604"/>
  <c r="AM603" s="1"/>
  <c r="AP603"/>
  <c r="AP600"/>
  <c r="AO600"/>
  <c r="AO599" s="1"/>
  <c r="AN600"/>
  <c r="AN599" s="1"/>
  <c r="AM600"/>
  <c r="AM599" s="1"/>
  <c r="AP599"/>
  <c r="AP597"/>
  <c r="AP596" s="1"/>
  <c r="AO597"/>
  <c r="AO596" s="1"/>
  <c r="AN597"/>
  <c r="AN596" s="1"/>
  <c r="AM597"/>
  <c r="AM596" s="1"/>
  <c r="AP593"/>
  <c r="AP592" s="1"/>
  <c r="AO593"/>
  <c r="AO592" s="1"/>
  <c r="AN593"/>
  <c r="AN592" s="1"/>
  <c r="AM593"/>
  <c r="AM592" s="1"/>
  <c r="AP590"/>
  <c r="AP589" s="1"/>
  <c r="AO590"/>
  <c r="AO589" s="1"/>
  <c r="AN590"/>
  <c r="AN589" s="1"/>
  <c r="AM590"/>
  <c r="AM589" s="1"/>
  <c r="AP585"/>
  <c r="AP584" s="1"/>
  <c r="AO585"/>
  <c r="AO584" s="1"/>
  <c r="AN585"/>
  <c r="AN584" s="1"/>
  <c r="AM585"/>
  <c r="AM584" s="1"/>
  <c r="AP581"/>
  <c r="AP580" s="1"/>
  <c r="AO581"/>
  <c r="AO580" s="1"/>
  <c r="AN581"/>
  <c r="AN580" s="1"/>
  <c r="AM581"/>
  <c r="AM580" s="1"/>
  <c r="AP578"/>
  <c r="AP577" s="1"/>
  <c r="AO578"/>
  <c r="AO577" s="1"/>
  <c r="AN578"/>
  <c r="AN577" s="1"/>
  <c r="AM578"/>
  <c r="AM577" s="1"/>
  <c r="AP574"/>
  <c r="AP573" s="1"/>
  <c r="AO574"/>
  <c r="AO573" s="1"/>
  <c r="AN574"/>
  <c r="AN573" s="1"/>
  <c r="AM574"/>
  <c r="AM573" s="1"/>
  <c r="AP571"/>
  <c r="AP570" s="1"/>
  <c r="AO571"/>
  <c r="AO570" s="1"/>
  <c r="AN571"/>
  <c r="AN570" s="1"/>
  <c r="AM571"/>
  <c r="AM570" s="1"/>
  <c r="AR564"/>
  <c r="AR563" s="1"/>
  <c r="AR562" s="1"/>
  <c r="AR561" s="1"/>
  <c r="AQ564"/>
  <c r="AQ563" s="1"/>
  <c r="AQ562" s="1"/>
  <c r="AQ561" s="1"/>
  <c r="AP564"/>
  <c r="AP563" s="1"/>
  <c r="AP562" s="1"/>
  <c r="AP561" s="1"/>
  <c r="AO564"/>
  <c r="AO563" s="1"/>
  <c r="AO562" s="1"/>
  <c r="AO561" s="1"/>
  <c r="AN564"/>
  <c r="AN563" s="1"/>
  <c r="AN562" s="1"/>
  <c r="AN561" s="1"/>
  <c r="AM564"/>
  <c r="AM563" s="1"/>
  <c r="AM562" s="1"/>
  <c r="AM561" s="1"/>
  <c r="AR559"/>
  <c r="AR558" s="1"/>
  <c r="AR557" s="1"/>
  <c r="AR556" s="1"/>
  <c r="AQ559"/>
  <c r="AQ558" s="1"/>
  <c r="AQ557" s="1"/>
  <c r="AQ556" s="1"/>
  <c r="AP559"/>
  <c r="AP558" s="1"/>
  <c r="AP557" s="1"/>
  <c r="AP556" s="1"/>
  <c r="AO559"/>
  <c r="AO558" s="1"/>
  <c r="AO557" s="1"/>
  <c r="AO556" s="1"/>
  <c r="AN559"/>
  <c r="AN558" s="1"/>
  <c r="AN557" s="1"/>
  <c r="AN556" s="1"/>
  <c r="AM559"/>
  <c r="AM558" s="1"/>
  <c r="AM557" s="1"/>
  <c r="AM556" s="1"/>
  <c r="AP554"/>
  <c r="AP553" s="1"/>
  <c r="AP552" s="1"/>
  <c r="AO554"/>
  <c r="AO553" s="1"/>
  <c r="AO552" s="1"/>
  <c r="AN554"/>
  <c r="AN553" s="1"/>
  <c r="AN552" s="1"/>
  <c r="AM554"/>
  <c r="AM553" s="1"/>
  <c r="AM552" s="1"/>
  <c r="AP550"/>
  <c r="AP549" s="1"/>
  <c r="AP548" s="1"/>
  <c r="AO550"/>
  <c r="AO549" s="1"/>
  <c r="AO548" s="1"/>
  <c r="AN550"/>
  <c r="AN549" s="1"/>
  <c r="AN548" s="1"/>
  <c r="AM550"/>
  <c r="AM549" s="1"/>
  <c r="AM548" s="1"/>
  <c r="AR543"/>
  <c r="AR542" s="1"/>
  <c r="AR541" s="1"/>
  <c r="AR540" s="1"/>
  <c r="AQ543"/>
  <c r="AQ542" s="1"/>
  <c r="AQ541" s="1"/>
  <c r="AQ540" s="1"/>
  <c r="AP543"/>
  <c r="AO543"/>
  <c r="AO542" s="1"/>
  <c r="AO541" s="1"/>
  <c r="AO540" s="1"/>
  <c r="AN543"/>
  <c r="AN542" s="1"/>
  <c r="AN541" s="1"/>
  <c r="AN540" s="1"/>
  <c r="AM543"/>
  <c r="AM542" s="1"/>
  <c r="AM541" s="1"/>
  <c r="AM540" s="1"/>
  <c r="AP542"/>
  <c r="AP541" s="1"/>
  <c r="AP540" s="1"/>
  <c r="AR538"/>
  <c r="AR537" s="1"/>
  <c r="AR536" s="1"/>
  <c r="AR535" s="1"/>
  <c r="AQ538"/>
  <c r="AQ537" s="1"/>
  <c r="AQ536" s="1"/>
  <c r="AQ535" s="1"/>
  <c r="AP538"/>
  <c r="AP537" s="1"/>
  <c r="AP536" s="1"/>
  <c r="AP535" s="1"/>
  <c r="AO538"/>
  <c r="AO537" s="1"/>
  <c r="AO536" s="1"/>
  <c r="AO535" s="1"/>
  <c r="AN538"/>
  <c r="AN537" s="1"/>
  <c r="AN536" s="1"/>
  <c r="AN535" s="1"/>
  <c r="AM538"/>
  <c r="AM537" s="1"/>
  <c r="AM536" s="1"/>
  <c r="AM535" s="1"/>
  <c r="AR533"/>
  <c r="AR532" s="1"/>
  <c r="AR531" s="1"/>
  <c r="AR530" s="1"/>
  <c r="AQ533"/>
  <c r="AQ532" s="1"/>
  <c r="AQ531" s="1"/>
  <c r="AQ530" s="1"/>
  <c r="AP533"/>
  <c r="AP532" s="1"/>
  <c r="AP531" s="1"/>
  <c r="AP530" s="1"/>
  <c r="AO533"/>
  <c r="AO532" s="1"/>
  <c r="AO531" s="1"/>
  <c r="AO530" s="1"/>
  <c r="AN533"/>
  <c r="AN532" s="1"/>
  <c r="AN531" s="1"/>
  <c r="AN530" s="1"/>
  <c r="AM533"/>
  <c r="AM532" s="1"/>
  <c r="AM531" s="1"/>
  <c r="AM530" s="1"/>
  <c r="AP528"/>
  <c r="AP527" s="1"/>
  <c r="AO528"/>
  <c r="AO527" s="1"/>
  <c r="AN528"/>
  <c r="AN527" s="1"/>
  <c r="AM528"/>
  <c r="AM527" s="1"/>
  <c r="AP525"/>
  <c r="AP524" s="1"/>
  <c r="AO525"/>
  <c r="AO524" s="1"/>
  <c r="AN525"/>
  <c r="AN524" s="1"/>
  <c r="AM525"/>
  <c r="AM524" s="1"/>
  <c r="AR522"/>
  <c r="AR521" s="1"/>
  <c r="AQ522"/>
  <c r="AQ521" s="1"/>
  <c r="AP522"/>
  <c r="AP521" s="1"/>
  <c r="AO522"/>
  <c r="AO521" s="1"/>
  <c r="AN522"/>
  <c r="AN521" s="1"/>
  <c r="AM522"/>
  <c r="AM521" s="1"/>
  <c r="AP519"/>
  <c r="AP518" s="1"/>
  <c r="AP517" s="1"/>
  <c r="AO519"/>
  <c r="AO518" s="1"/>
  <c r="AO517" s="1"/>
  <c r="AN519"/>
  <c r="AN518" s="1"/>
  <c r="AN517" s="1"/>
  <c r="AM519"/>
  <c r="AM518"/>
  <c r="AM517" s="1"/>
  <c r="AP515"/>
  <c r="AP514" s="1"/>
  <c r="AP513" s="1"/>
  <c r="AO515"/>
  <c r="AO514" s="1"/>
  <c r="AO513" s="1"/>
  <c r="AN515"/>
  <c r="AN514"/>
  <c r="AN513" s="1"/>
  <c r="AN512" s="1"/>
  <c r="AM515"/>
  <c r="AM514" s="1"/>
  <c r="AM513" s="1"/>
  <c r="AR506"/>
  <c r="AR505" s="1"/>
  <c r="AR504" s="1"/>
  <c r="AR503" s="1"/>
  <c r="AQ506"/>
  <c r="AQ505"/>
  <c r="AQ504" s="1"/>
  <c r="AQ503" s="1"/>
  <c r="AP506"/>
  <c r="AP505" s="1"/>
  <c r="AP504" s="1"/>
  <c r="AP503" s="1"/>
  <c r="AO506"/>
  <c r="AO505" s="1"/>
  <c r="AO504" s="1"/>
  <c r="AO503" s="1"/>
  <c r="AN506"/>
  <c r="AN505" s="1"/>
  <c r="AN504" s="1"/>
  <c r="AN503" s="1"/>
  <c r="AM506"/>
  <c r="AM505" s="1"/>
  <c r="AM504" s="1"/>
  <c r="AM503" s="1"/>
  <c r="AP500"/>
  <c r="AP499" s="1"/>
  <c r="AP498" s="1"/>
  <c r="AO500"/>
  <c r="AO499" s="1"/>
  <c r="AO498" s="1"/>
  <c r="AN500"/>
  <c r="AN499" s="1"/>
  <c r="AN498" s="1"/>
  <c r="AM500"/>
  <c r="AM499" s="1"/>
  <c r="AM498" s="1"/>
  <c r="AP496"/>
  <c r="AP495" s="1"/>
  <c r="AP494" s="1"/>
  <c r="AP493" s="1"/>
  <c r="AO496"/>
  <c r="AO495" s="1"/>
  <c r="AO494" s="1"/>
  <c r="AN496"/>
  <c r="AN495" s="1"/>
  <c r="AN494" s="1"/>
  <c r="AM496"/>
  <c r="AM495" s="1"/>
  <c r="AM494" s="1"/>
  <c r="AM493" s="1"/>
  <c r="AP487"/>
  <c r="AP486" s="1"/>
  <c r="AP485" s="1"/>
  <c r="AP484" s="1"/>
  <c r="AO487"/>
  <c r="AO486"/>
  <c r="AO485" s="1"/>
  <c r="AO484" s="1"/>
  <c r="AN487"/>
  <c r="AN486" s="1"/>
  <c r="AN485" s="1"/>
  <c r="AN484" s="1"/>
  <c r="AM487"/>
  <c r="AM486" s="1"/>
  <c r="AM485" s="1"/>
  <c r="AM484" s="1"/>
  <c r="AP482"/>
  <c r="AP481" s="1"/>
  <c r="AP480" s="1"/>
  <c r="AP479" s="1"/>
  <c r="AO482"/>
  <c r="AO481" s="1"/>
  <c r="AO480" s="1"/>
  <c r="AO479" s="1"/>
  <c r="AN482"/>
  <c r="AN481" s="1"/>
  <c r="AN480" s="1"/>
  <c r="AN479" s="1"/>
  <c r="AM482"/>
  <c r="AM481" s="1"/>
  <c r="AM480" s="1"/>
  <c r="AM479" s="1"/>
  <c r="AP477"/>
  <c r="AP476" s="1"/>
  <c r="AP475" s="1"/>
  <c r="AP474" s="1"/>
  <c r="AO477"/>
  <c r="AO476" s="1"/>
  <c r="AO475" s="1"/>
  <c r="AO474" s="1"/>
  <c r="AN477"/>
  <c r="AN476" s="1"/>
  <c r="AN475" s="1"/>
  <c r="AN474" s="1"/>
  <c r="AM477"/>
  <c r="AM476" s="1"/>
  <c r="AM475" s="1"/>
  <c r="AM474" s="1"/>
  <c r="AP468"/>
  <c r="AP467" s="1"/>
  <c r="AP466" s="1"/>
  <c r="AP465" s="1"/>
  <c r="AP464" s="1"/>
  <c r="AO468"/>
  <c r="AO467" s="1"/>
  <c r="AO466" s="1"/>
  <c r="AO465" s="1"/>
  <c r="AO464" s="1"/>
  <c r="AN468"/>
  <c r="AN467" s="1"/>
  <c r="AN466" s="1"/>
  <c r="AN465" s="1"/>
  <c r="AN464" s="1"/>
  <c r="AM468"/>
  <c r="AM467" s="1"/>
  <c r="AM466" s="1"/>
  <c r="AM465" s="1"/>
  <c r="AM464" s="1"/>
  <c r="AP461"/>
  <c r="AP460" s="1"/>
  <c r="AP459" s="1"/>
  <c r="AP458" s="1"/>
  <c r="AO461"/>
  <c r="AO460" s="1"/>
  <c r="AO459" s="1"/>
  <c r="AO458" s="1"/>
  <c r="AN461"/>
  <c r="AN460" s="1"/>
  <c r="AN459" s="1"/>
  <c r="AN458" s="1"/>
  <c r="AM461"/>
  <c r="AM460" s="1"/>
  <c r="AM459" s="1"/>
  <c r="AM458" s="1"/>
  <c r="AP453"/>
  <c r="AO453"/>
  <c r="AN453"/>
  <c r="AN452" s="1"/>
  <c r="AN451" s="1"/>
  <c r="AN450" s="1"/>
  <c r="AM453"/>
  <c r="AM452" s="1"/>
  <c r="AM451" s="1"/>
  <c r="AM450" s="1"/>
  <c r="AP452"/>
  <c r="AP451" s="1"/>
  <c r="AP450" s="1"/>
  <c r="AO452"/>
  <c r="AO451" s="1"/>
  <c r="AO450" s="1"/>
  <c r="AP447"/>
  <c r="AO447"/>
  <c r="AN447"/>
  <c r="AM447"/>
  <c r="AP445"/>
  <c r="AO445"/>
  <c r="AN445"/>
  <c r="AM445"/>
  <c r="AP443"/>
  <c r="AP442" s="1"/>
  <c r="AP441" s="1"/>
  <c r="AO443"/>
  <c r="AO442" s="1"/>
  <c r="AO441" s="1"/>
  <c r="AN443"/>
  <c r="AN442" s="1"/>
  <c r="AN441" s="1"/>
  <c r="AM443"/>
  <c r="AM442" s="1"/>
  <c r="AM441" s="1"/>
  <c r="AP439"/>
  <c r="AP438" s="1"/>
  <c r="AP437" s="1"/>
  <c r="AO439"/>
  <c r="AO438" s="1"/>
  <c r="AO437" s="1"/>
  <c r="AN439"/>
  <c r="AN438" s="1"/>
  <c r="AN437" s="1"/>
  <c r="AM439"/>
  <c r="AM438" s="1"/>
  <c r="AM437" s="1"/>
  <c r="AP434"/>
  <c r="AO434"/>
  <c r="AN434"/>
  <c r="AN433" s="1"/>
  <c r="AM434"/>
  <c r="AM433" s="1"/>
  <c r="AP433"/>
  <c r="AO433"/>
  <c r="AP429"/>
  <c r="AP428" s="1"/>
  <c r="AO429"/>
  <c r="AO428" s="1"/>
  <c r="AN429"/>
  <c r="AN428" s="1"/>
  <c r="AM429"/>
  <c r="AM428" s="1"/>
  <c r="AP423"/>
  <c r="AO423"/>
  <c r="AN423"/>
  <c r="AM423"/>
  <c r="AP421"/>
  <c r="AO421"/>
  <c r="AN421"/>
  <c r="AN420" s="1"/>
  <c r="AM421"/>
  <c r="AM420" s="1"/>
  <c r="AP420"/>
  <c r="AO420"/>
  <c r="AP415"/>
  <c r="AP414" s="1"/>
  <c r="AO415"/>
  <c r="AO414" s="1"/>
  <c r="AN415"/>
  <c r="AN414" s="1"/>
  <c r="AM415"/>
  <c r="AM414" s="1"/>
  <c r="AP412"/>
  <c r="AP411" s="1"/>
  <c r="AP410" s="1"/>
  <c r="AP409" s="1"/>
  <c r="AO412"/>
  <c r="AO411" s="1"/>
  <c r="AO410" s="1"/>
  <c r="AN412"/>
  <c r="AN411" s="1"/>
  <c r="AM412"/>
  <c r="AM411" s="1"/>
  <c r="AP407"/>
  <c r="AP406" s="1"/>
  <c r="AP405" s="1"/>
  <c r="AP404" s="1"/>
  <c r="AO407"/>
  <c r="AO406" s="1"/>
  <c r="AO405" s="1"/>
  <c r="AO404" s="1"/>
  <c r="AN407"/>
  <c r="AN406" s="1"/>
  <c r="AN405" s="1"/>
  <c r="AN404" s="1"/>
  <c r="AM407"/>
  <c r="AM406" s="1"/>
  <c r="AM405" s="1"/>
  <c r="AM404" s="1"/>
  <c r="AP399"/>
  <c r="AO399"/>
  <c r="AN399"/>
  <c r="AN398" s="1"/>
  <c r="AM399"/>
  <c r="AM398" s="1"/>
  <c r="AP398"/>
  <c r="AO398"/>
  <c r="AP396"/>
  <c r="AP395" s="1"/>
  <c r="AO396"/>
  <c r="AO395" s="1"/>
  <c r="AN396"/>
  <c r="AN395" s="1"/>
  <c r="AM396"/>
  <c r="AM395" s="1"/>
  <c r="AP393"/>
  <c r="AO393"/>
  <c r="AN393"/>
  <c r="AN392" s="1"/>
  <c r="AM393"/>
  <c r="AM392" s="1"/>
  <c r="AP392"/>
  <c r="AO392"/>
  <c r="AP390"/>
  <c r="AP389" s="1"/>
  <c r="AO390"/>
  <c r="AO389" s="1"/>
  <c r="AO388" s="1"/>
  <c r="AN390"/>
  <c r="AN389" s="1"/>
  <c r="AM390"/>
  <c r="AM389" s="1"/>
  <c r="AR386"/>
  <c r="AR385" s="1"/>
  <c r="AQ386"/>
  <c r="AQ385" s="1"/>
  <c r="AP386"/>
  <c r="AP385" s="1"/>
  <c r="AO386"/>
  <c r="AO385" s="1"/>
  <c r="AN386"/>
  <c r="AN385" s="1"/>
  <c r="AM386"/>
  <c r="AM385" s="1"/>
  <c r="AR383"/>
  <c r="AR382" s="1"/>
  <c r="AQ383"/>
  <c r="AQ382" s="1"/>
  <c r="AP383"/>
  <c r="AP382" s="1"/>
  <c r="AO383"/>
  <c r="AO382" s="1"/>
  <c r="AN383"/>
  <c r="AN382" s="1"/>
  <c r="AM383"/>
  <c r="AM382" s="1"/>
  <c r="AP380"/>
  <c r="AP379" s="1"/>
  <c r="AP378" s="1"/>
  <c r="AO380"/>
  <c r="AO379" s="1"/>
  <c r="AO378" s="1"/>
  <c r="AN380"/>
  <c r="AN379" s="1"/>
  <c r="AM380"/>
  <c r="AM379" s="1"/>
  <c r="AP376"/>
  <c r="AP375" s="1"/>
  <c r="AP374" s="1"/>
  <c r="AO376"/>
  <c r="AO375" s="1"/>
  <c r="AO374" s="1"/>
  <c r="AN376"/>
  <c r="AN375" s="1"/>
  <c r="AN374" s="1"/>
  <c r="AM376"/>
  <c r="AM375" s="1"/>
  <c r="AM374" s="1"/>
  <c r="AR368"/>
  <c r="AR367" s="1"/>
  <c r="AR366" s="1"/>
  <c r="AR365" s="1"/>
  <c r="AR364" s="1"/>
  <c r="AQ368"/>
  <c r="AQ367" s="1"/>
  <c r="AQ366" s="1"/>
  <c r="AQ365" s="1"/>
  <c r="AQ364" s="1"/>
  <c r="AP368"/>
  <c r="AP367" s="1"/>
  <c r="AP366" s="1"/>
  <c r="AP365" s="1"/>
  <c r="AP364" s="1"/>
  <c r="AO368"/>
  <c r="AO367" s="1"/>
  <c r="AO366" s="1"/>
  <c r="AO365" s="1"/>
  <c r="AO364" s="1"/>
  <c r="AN368"/>
  <c r="AN367" s="1"/>
  <c r="AN366" s="1"/>
  <c r="AN365" s="1"/>
  <c r="AN364" s="1"/>
  <c r="AM368"/>
  <c r="AM367" s="1"/>
  <c r="AM366" s="1"/>
  <c r="AM365" s="1"/>
  <c r="AM364" s="1"/>
  <c r="AP360"/>
  <c r="AP359" s="1"/>
  <c r="AP358" s="1"/>
  <c r="AP357" s="1"/>
  <c r="AP356" s="1"/>
  <c r="AO360"/>
  <c r="AO359" s="1"/>
  <c r="AO358" s="1"/>
  <c r="AO357" s="1"/>
  <c r="AO356" s="1"/>
  <c r="AN360"/>
  <c r="AN359" s="1"/>
  <c r="AN358" s="1"/>
  <c r="AN357" s="1"/>
  <c r="AN356" s="1"/>
  <c r="AM360"/>
  <c r="AM359" s="1"/>
  <c r="AM358" s="1"/>
  <c r="AM357" s="1"/>
  <c r="AM356" s="1"/>
  <c r="AP351"/>
  <c r="AP350" s="1"/>
  <c r="AP349" s="1"/>
  <c r="AP348" s="1"/>
  <c r="AP347" s="1"/>
  <c r="AO351"/>
  <c r="AO350" s="1"/>
  <c r="AO349" s="1"/>
  <c r="AO348" s="1"/>
  <c r="AO347" s="1"/>
  <c r="AN351"/>
  <c r="AN350" s="1"/>
  <c r="AN349" s="1"/>
  <c r="AN348" s="1"/>
  <c r="AN347" s="1"/>
  <c r="AN345" s="1"/>
  <c r="AM351"/>
  <c r="AM350" s="1"/>
  <c r="AM349" s="1"/>
  <c r="AM348" s="1"/>
  <c r="AM347" s="1"/>
  <c r="AP342"/>
  <c r="AP341" s="1"/>
  <c r="AP340" s="1"/>
  <c r="AP339" s="1"/>
  <c r="AP338" s="1"/>
  <c r="AO342"/>
  <c r="AO341" s="1"/>
  <c r="AO340" s="1"/>
  <c r="AO339" s="1"/>
  <c r="AO338" s="1"/>
  <c r="AN342"/>
  <c r="AN341" s="1"/>
  <c r="AN340" s="1"/>
  <c r="AN339" s="1"/>
  <c r="AN338" s="1"/>
  <c r="AM342"/>
  <c r="AM341" s="1"/>
  <c r="AM340" s="1"/>
  <c r="AM339" s="1"/>
  <c r="AM338" s="1"/>
  <c r="AP335"/>
  <c r="AP334" s="1"/>
  <c r="AP333" s="1"/>
  <c r="AP332" s="1"/>
  <c r="AO335"/>
  <c r="AO334" s="1"/>
  <c r="AO333" s="1"/>
  <c r="AO332" s="1"/>
  <c r="AN335"/>
  <c r="AN334" s="1"/>
  <c r="AN333" s="1"/>
  <c r="AN332" s="1"/>
  <c r="AM335"/>
  <c r="AM334" s="1"/>
  <c r="AM333" s="1"/>
  <c r="AM332" s="1"/>
  <c r="AR330"/>
  <c r="AR329" s="1"/>
  <c r="AQ330"/>
  <c r="AQ329" s="1"/>
  <c r="AP330"/>
  <c r="AO330"/>
  <c r="AO329" s="1"/>
  <c r="AN330"/>
  <c r="AN329" s="1"/>
  <c r="AM330"/>
  <c r="AM329" s="1"/>
  <c r="AP329"/>
  <c r="AP327"/>
  <c r="AO327"/>
  <c r="AN327"/>
  <c r="AM327"/>
  <c r="AP325"/>
  <c r="AO325"/>
  <c r="AN325"/>
  <c r="AM325"/>
  <c r="AP323"/>
  <c r="AP322" s="1"/>
  <c r="AP321" s="1"/>
  <c r="AO323"/>
  <c r="AN323"/>
  <c r="AN322" s="1"/>
  <c r="AN321" s="1"/>
  <c r="AM323"/>
  <c r="AP319"/>
  <c r="AP318" s="1"/>
  <c r="AP317" s="1"/>
  <c r="AO319"/>
  <c r="AO318" s="1"/>
  <c r="AO317" s="1"/>
  <c r="AN319"/>
  <c r="AN318" s="1"/>
  <c r="AN317" s="1"/>
  <c r="AM319"/>
  <c r="AM318" s="1"/>
  <c r="AM317" s="1"/>
  <c r="AP314"/>
  <c r="AP313" s="1"/>
  <c r="AP312" s="1"/>
  <c r="AP311" s="1"/>
  <c r="AO314"/>
  <c r="AO313" s="1"/>
  <c r="AO312" s="1"/>
  <c r="AO311" s="1"/>
  <c r="AN314"/>
  <c r="AN313" s="1"/>
  <c r="AN312" s="1"/>
  <c r="AN311" s="1"/>
  <c r="AM314"/>
  <c r="AM313" s="1"/>
  <c r="AM312" s="1"/>
  <c r="AM311" s="1"/>
  <c r="AP303"/>
  <c r="AP302"/>
  <c r="AP301" s="1"/>
  <c r="AP300" s="1"/>
  <c r="AO303"/>
  <c r="AO302" s="1"/>
  <c r="AO301" s="1"/>
  <c r="AO300" s="1"/>
  <c r="AN303"/>
  <c r="AN302" s="1"/>
  <c r="AN301" s="1"/>
  <c r="AN300" s="1"/>
  <c r="AM303"/>
  <c r="AM302" s="1"/>
  <c r="AM301" s="1"/>
  <c r="AM300" s="1"/>
  <c r="AP298"/>
  <c r="AP297" s="1"/>
  <c r="AP296" s="1"/>
  <c r="AP295" s="1"/>
  <c r="AO298"/>
  <c r="AO297"/>
  <c r="AO296" s="1"/>
  <c r="AO295" s="1"/>
  <c r="AN298"/>
  <c r="AN297" s="1"/>
  <c r="AN296" s="1"/>
  <c r="AN295" s="1"/>
  <c r="AM298"/>
  <c r="AM297"/>
  <c r="AM296" s="1"/>
  <c r="AM295" s="1"/>
  <c r="AP293"/>
  <c r="AO293"/>
  <c r="AN293"/>
  <c r="AM293"/>
  <c r="AP291"/>
  <c r="AO291"/>
  <c r="AN291"/>
  <c r="AM291"/>
  <c r="AP289"/>
  <c r="AP288" s="1"/>
  <c r="AP287" s="1"/>
  <c r="AP286" s="1"/>
  <c r="AO289"/>
  <c r="AO288" s="1"/>
  <c r="AO287" s="1"/>
  <c r="AO286" s="1"/>
  <c r="AN289"/>
  <c r="AM289"/>
  <c r="AM288" s="1"/>
  <c r="AM287" s="1"/>
  <c r="AM286" s="1"/>
  <c r="AM285" s="1"/>
  <c r="AP273"/>
  <c r="AP272"/>
  <c r="AO273"/>
  <c r="AO272" s="1"/>
  <c r="AN273"/>
  <c r="AN272"/>
  <c r="AM273"/>
  <c r="AM272" s="1"/>
  <c r="AP267"/>
  <c r="AO267"/>
  <c r="AO266" s="1"/>
  <c r="AN267"/>
  <c r="AN266" s="1"/>
  <c r="AM267"/>
  <c r="AM266"/>
  <c r="AP266"/>
  <c r="AP264"/>
  <c r="AP263" s="1"/>
  <c r="AO264"/>
  <c r="AO263" s="1"/>
  <c r="AN264"/>
  <c r="AN263" s="1"/>
  <c r="AM264"/>
  <c r="AM263" s="1"/>
  <c r="AR261"/>
  <c r="AR260" s="1"/>
  <c r="AQ261"/>
  <c r="AQ260" s="1"/>
  <c r="AP261"/>
  <c r="AP260" s="1"/>
  <c r="AO261"/>
  <c r="AO260" s="1"/>
  <c r="AN261"/>
  <c r="AN260" s="1"/>
  <c r="AM261"/>
  <c r="AM260" s="1"/>
  <c r="AP258"/>
  <c r="AO258"/>
  <c r="AO257" s="1"/>
  <c r="AO256" s="1"/>
  <c r="AN258"/>
  <c r="AN257" s="1"/>
  <c r="AN256" s="1"/>
  <c r="AM258"/>
  <c r="AM257" s="1"/>
  <c r="AM256" s="1"/>
  <c r="AP257"/>
  <c r="AP256" s="1"/>
  <c r="AP250"/>
  <c r="AP249" s="1"/>
  <c r="AP248" s="1"/>
  <c r="AO250"/>
  <c r="AO249" s="1"/>
  <c r="AO248" s="1"/>
  <c r="AN250"/>
  <c r="AN249" s="1"/>
  <c r="AN248" s="1"/>
  <c r="AM250"/>
  <c r="AM249" s="1"/>
  <c r="AM248" s="1"/>
  <c r="AP238"/>
  <c r="AP237" s="1"/>
  <c r="AP236" s="1"/>
  <c r="AO238"/>
  <c r="AO237" s="1"/>
  <c r="AO236" s="1"/>
  <c r="AN238"/>
  <c r="AN237" s="1"/>
  <c r="AN236" s="1"/>
  <c r="AM238"/>
  <c r="AM237" s="1"/>
  <c r="AM236" s="1"/>
  <c r="AP234"/>
  <c r="AO234"/>
  <c r="AO233" s="1"/>
  <c r="AN234"/>
  <c r="AN233" s="1"/>
  <c r="AM234"/>
  <c r="AM233" s="1"/>
  <c r="AP233"/>
  <c r="AP231"/>
  <c r="AP230" s="1"/>
  <c r="AO231"/>
  <c r="AO230" s="1"/>
  <c r="AN231"/>
  <c r="AN230" s="1"/>
  <c r="AM231"/>
  <c r="AM230" s="1"/>
  <c r="AR228"/>
  <c r="AR227" s="1"/>
  <c r="AQ228"/>
  <c r="AQ227" s="1"/>
  <c r="AP228"/>
  <c r="AP227" s="1"/>
  <c r="AO228"/>
  <c r="AO227" s="1"/>
  <c r="AO226" s="1"/>
  <c r="AO225" s="1"/>
  <c r="AN228"/>
  <c r="AN227" s="1"/>
  <c r="AM228"/>
  <c r="AM227" s="1"/>
  <c r="AP222"/>
  <c r="AP221" s="1"/>
  <c r="AP220" s="1"/>
  <c r="AP219" s="1"/>
  <c r="AP218" s="1"/>
  <c r="AO222"/>
  <c r="AO221" s="1"/>
  <c r="AO220" s="1"/>
  <c r="AO219" s="1"/>
  <c r="AO218" s="1"/>
  <c r="AN222"/>
  <c r="AN221" s="1"/>
  <c r="AN220" s="1"/>
  <c r="AN219" s="1"/>
  <c r="AN218" s="1"/>
  <c r="AM222"/>
  <c r="AM221" s="1"/>
  <c r="AM220" s="1"/>
  <c r="AM219" s="1"/>
  <c r="AM218" s="1"/>
  <c r="AP215"/>
  <c r="AP214" s="1"/>
  <c r="AP213" s="1"/>
  <c r="AP212" s="1"/>
  <c r="AP211" s="1"/>
  <c r="AO215"/>
  <c r="AO214" s="1"/>
  <c r="AO213" s="1"/>
  <c r="AO212" s="1"/>
  <c r="AO211" s="1"/>
  <c r="AN215"/>
  <c r="AN214" s="1"/>
  <c r="AN213" s="1"/>
  <c r="AN212" s="1"/>
  <c r="AN211" s="1"/>
  <c r="AM215"/>
  <c r="AM214" s="1"/>
  <c r="AM213" s="1"/>
  <c r="AM212" s="1"/>
  <c r="AM211" s="1"/>
  <c r="AR208"/>
  <c r="AR207" s="1"/>
  <c r="AQ208"/>
  <c r="AQ207" s="1"/>
  <c r="AP208"/>
  <c r="AP207" s="1"/>
  <c r="AO208"/>
  <c r="AO207" s="1"/>
  <c r="AN208"/>
  <c r="AM208"/>
  <c r="AM207" s="1"/>
  <c r="AN207"/>
  <c r="AR205"/>
  <c r="AR204" s="1"/>
  <c r="AQ205"/>
  <c r="AQ204" s="1"/>
  <c r="AP205"/>
  <c r="AP204" s="1"/>
  <c r="AO205"/>
  <c r="AO204" s="1"/>
  <c r="AN205"/>
  <c r="AN204" s="1"/>
  <c r="AM205"/>
  <c r="AM204"/>
  <c r="AP190"/>
  <c r="AP189" s="1"/>
  <c r="AP188" s="1"/>
  <c r="AP187" s="1"/>
  <c r="AO190"/>
  <c r="AO189" s="1"/>
  <c r="AO188" s="1"/>
  <c r="AO187" s="1"/>
  <c r="AN190"/>
  <c r="AN189" s="1"/>
  <c r="AN188" s="1"/>
  <c r="AN187" s="1"/>
  <c r="AM190"/>
  <c r="AM189" s="1"/>
  <c r="AM188" s="1"/>
  <c r="AM187" s="1"/>
  <c r="AP185"/>
  <c r="AP184" s="1"/>
  <c r="AO185"/>
  <c r="AO184" s="1"/>
  <c r="AN185"/>
  <c r="AN184" s="1"/>
  <c r="AM185"/>
  <c r="AM184" s="1"/>
  <c r="AP182"/>
  <c r="AO182"/>
  <c r="AN182"/>
  <c r="AM182"/>
  <c r="AP180"/>
  <c r="AP179" s="1"/>
  <c r="AO180"/>
  <c r="AO179" s="1"/>
  <c r="AN180"/>
  <c r="AN179" s="1"/>
  <c r="AN178" s="1"/>
  <c r="AN177" s="1"/>
  <c r="AN176" s="1"/>
  <c r="AM180"/>
  <c r="AM179" s="1"/>
  <c r="AM178" s="1"/>
  <c r="AM177" s="1"/>
  <c r="AM176" s="1"/>
  <c r="AP171"/>
  <c r="AO171"/>
  <c r="AN171"/>
  <c r="AM171"/>
  <c r="AP170"/>
  <c r="AP169" s="1"/>
  <c r="AP168" s="1"/>
  <c r="AO170"/>
  <c r="AO169" s="1"/>
  <c r="AO168" s="1"/>
  <c r="AN170"/>
  <c r="AN169" s="1"/>
  <c r="AN168" s="1"/>
  <c r="AM170"/>
  <c r="AM169" s="1"/>
  <c r="AM168" s="1"/>
  <c r="AP165"/>
  <c r="AP164" s="1"/>
  <c r="AO165"/>
  <c r="AO164" s="1"/>
  <c r="AN165"/>
  <c r="AN164" s="1"/>
  <c r="AM165"/>
  <c r="AM164" s="1"/>
  <c r="AP162"/>
  <c r="AP161" s="1"/>
  <c r="AO162"/>
  <c r="AO161" s="1"/>
  <c r="AN162"/>
  <c r="AN161" s="1"/>
  <c r="AM162"/>
  <c r="AM161" s="1"/>
  <c r="AQ160"/>
  <c r="AO160"/>
  <c r="AO159" s="1"/>
  <c r="AO158" s="1"/>
  <c r="AM160"/>
  <c r="AM159" s="1"/>
  <c r="AM158" s="1"/>
  <c r="AR159"/>
  <c r="AR158" s="1"/>
  <c r="AQ159"/>
  <c r="AQ158" s="1"/>
  <c r="AP159"/>
  <c r="AP158" s="1"/>
  <c r="AN159"/>
  <c r="AN158" s="1"/>
  <c r="AP155"/>
  <c r="AP154" s="1"/>
  <c r="AO155"/>
  <c r="AO154" s="1"/>
  <c r="AN155"/>
  <c r="AN154" s="1"/>
  <c r="AM155"/>
  <c r="AM154" s="1"/>
  <c r="AP148"/>
  <c r="AO148"/>
  <c r="AN148"/>
  <c r="AM148"/>
  <c r="AP147"/>
  <c r="AO147"/>
  <c r="AN147"/>
  <c r="AM147"/>
  <c r="AP146"/>
  <c r="AO146"/>
  <c r="AN146"/>
  <c r="AM146"/>
  <c r="AP145"/>
  <c r="AO145"/>
  <c r="AN145"/>
  <c r="AM145"/>
  <c r="AP144"/>
  <c r="AO144"/>
  <c r="AN144"/>
  <c r="AM144"/>
  <c r="AP137"/>
  <c r="AO137"/>
  <c r="AN137"/>
  <c r="AM137"/>
  <c r="AP133"/>
  <c r="AO133"/>
  <c r="AN133"/>
  <c r="AM133"/>
  <c r="AP131"/>
  <c r="AP130" s="1"/>
  <c r="AO131"/>
  <c r="AO130" s="1"/>
  <c r="AN131"/>
  <c r="AN130" s="1"/>
  <c r="AM131"/>
  <c r="AM130" s="1"/>
  <c r="AP121"/>
  <c r="AP120" s="1"/>
  <c r="AP119" s="1"/>
  <c r="AP118" s="1"/>
  <c r="AO121"/>
  <c r="AO120" s="1"/>
  <c r="AO119" s="1"/>
  <c r="AO118" s="1"/>
  <c r="AN121"/>
  <c r="AN120" s="1"/>
  <c r="AN119" s="1"/>
  <c r="AN118" s="1"/>
  <c r="AM121"/>
  <c r="AM120" s="1"/>
  <c r="AM119" s="1"/>
  <c r="AM118" s="1"/>
  <c r="AP116"/>
  <c r="AP115" s="1"/>
  <c r="AP114" s="1"/>
  <c r="AP113" s="1"/>
  <c r="AP112" s="1"/>
  <c r="AP111" s="1"/>
  <c r="AO116"/>
  <c r="AO115" s="1"/>
  <c r="AO114" s="1"/>
  <c r="AO113" s="1"/>
  <c r="AO112" s="1"/>
  <c r="AN116"/>
  <c r="AN115" s="1"/>
  <c r="AN114" s="1"/>
  <c r="AN113" s="1"/>
  <c r="AN112" s="1"/>
  <c r="AM116"/>
  <c r="AM115" s="1"/>
  <c r="AM114" s="1"/>
  <c r="AM113" s="1"/>
  <c r="AM112" s="1"/>
  <c r="AP104"/>
  <c r="AO104"/>
  <c r="AN104"/>
  <c r="AN103" s="1"/>
  <c r="AM104"/>
  <c r="AM103" s="1"/>
  <c r="AP103"/>
  <c r="AO103"/>
  <c r="AP101"/>
  <c r="AP100" s="1"/>
  <c r="AO101"/>
  <c r="AO100" s="1"/>
  <c r="AN101"/>
  <c r="AN100" s="1"/>
  <c r="AM101"/>
  <c r="AM100" s="1"/>
  <c r="AP98"/>
  <c r="AP97" s="1"/>
  <c r="AO98"/>
  <c r="AO97" s="1"/>
  <c r="AN98"/>
  <c r="AN97" s="1"/>
  <c r="AM98"/>
  <c r="AM97" s="1"/>
  <c r="AP93"/>
  <c r="AP92" s="1"/>
  <c r="AO93"/>
  <c r="AO92" s="1"/>
  <c r="AN93"/>
  <c r="AN92" s="1"/>
  <c r="AM93"/>
  <c r="AM92" s="1"/>
  <c r="AP90"/>
  <c r="AO90"/>
  <c r="AN90"/>
  <c r="AN89" s="1"/>
  <c r="AM90"/>
  <c r="AM89" s="1"/>
  <c r="AP89"/>
  <c r="AO89"/>
  <c r="AP87"/>
  <c r="AP86" s="1"/>
  <c r="AO87"/>
  <c r="AO86" s="1"/>
  <c r="AN87"/>
  <c r="AN86" s="1"/>
  <c r="AM87"/>
  <c r="AM86" s="1"/>
  <c r="AP84"/>
  <c r="AP83" s="1"/>
  <c r="AO84"/>
  <c r="AO83" s="1"/>
  <c r="AN84"/>
  <c r="AN83" s="1"/>
  <c r="AM84"/>
  <c r="AM83" s="1"/>
  <c r="AP81"/>
  <c r="AP80" s="1"/>
  <c r="AP79" s="1"/>
  <c r="AO81"/>
  <c r="AO80" s="1"/>
  <c r="AN81"/>
  <c r="AN80" s="1"/>
  <c r="AM81"/>
  <c r="AM80" s="1"/>
  <c r="AP75"/>
  <c r="AO75"/>
  <c r="AN75"/>
  <c r="AM75"/>
  <c r="AP73"/>
  <c r="AO73"/>
  <c r="AN73"/>
  <c r="AM73"/>
  <c r="AP71"/>
  <c r="AP70" s="1"/>
  <c r="AP69" s="1"/>
  <c r="AP68" s="1"/>
  <c r="AP67" s="1"/>
  <c r="AO71"/>
  <c r="AO70" s="1"/>
  <c r="AO69" s="1"/>
  <c r="AN71"/>
  <c r="AN70" s="1"/>
  <c r="AN69" s="1"/>
  <c r="AM71"/>
  <c r="AM70"/>
  <c r="AM69" s="1"/>
  <c r="AP64"/>
  <c r="AP63" s="1"/>
  <c r="AP62" s="1"/>
  <c r="AP61" s="1"/>
  <c r="AP60" s="1"/>
  <c r="AO64"/>
  <c r="AO63" s="1"/>
  <c r="AO62" s="1"/>
  <c r="AO61" s="1"/>
  <c r="AO60" s="1"/>
  <c r="AN64"/>
  <c r="AN63" s="1"/>
  <c r="AN62" s="1"/>
  <c r="AN61" s="1"/>
  <c r="AN60" s="1"/>
  <c r="AM64"/>
  <c r="AM63" s="1"/>
  <c r="AM62" s="1"/>
  <c r="AM61" s="1"/>
  <c r="AM60" s="1"/>
  <c r="AP55"/>
  <c r="AP54" s="1"/>
  <c r="AO55"/>
  <c r="AO54" s="1"/>
  <c r="AN55"/>
  <c r="AN54" s="1"/>
  <c r="AM55"/>
  <c r="AM54" s="1"/>
  <c r="AP52"/>
  <c r="AO52"/>
  <c r="AN52"/>
  <c r="AM52"/>
  <c r="AP50"/>
  <c r="AO50"/>
  <c r="AN50"/>
  <c r="AM50"/>
  <c r="AP43"/>
  <c r="AO43"/>
  <c r="AN43"/>
  <c r="AM43"/>
  <c r="AP41"/>
  <c r="AO41"/>
  <c r="AN41"/>
  <c r="AM41"/>
  <c r="AP39"/>
  <c r="AP38" s="1"/>
  <c r="AP37" s="1"/>
  <c r="AP36" s="1"/>
  <c r="AP35" s="1"/>
  <c r="AO39"/>
  <c r="AN39"/>
  <c r="AN38" s="1"/>
  <c r="AN37" s="1"/>
  <c r="AN36" s="1"/>
  <c r="AN35" s="1"/>
  <c r="AM39"/>
  <c r="AM38" s="1"/>
  <c r="AM37" s="1"/>
  <c r="AM36" s="1"/>
  <c r="AM35" s="1"/>
  <c r="AP31"/>
  <c r="AO31"/>
  <c r="AN31"/>
  <c r="AM31"/>
  <c r="AP28"/>
  <c r="AO28"/>
  <c r="AN28"/>
  <c r="AM28"/>
  <c r="AP26"/>
  <c r="AO26"/>
  <c r="AN26"/>
  <c r="AM26"/>
  <c r="AP24"/>
  <c r="AP23" s="1"/>
  <c r="AO24"/>
  <c r="AO23" s="1"/>
  <c r="AN24"/>
  <c r="AN23" s="1"/>
  <c r="AM24"/>
  <c r="AM23" s="1"/>
  <c r="AP21"/>
  <c r="AP20" s="1"/>
  <c r="AO21"/>
  <c r="AO20" s="1"/>
  <c r="AN21"/>
  <c r="AN20" s="1"/>
  <c r="AM21"/>
  <c r="AM20" s="1"/>
  <c r="AP18"/>
  <c r="AP17" s="1"/>
  <c r="AO18"/>
  <c r="AO17" s="1"/>
  <c r="AN18"/>
  <c r="AN17" s="1"/>
  <c r="AM18"/>
  <c r="AM17" s="1"/>
  <c r="AT1804"/>
  <c r="AQ1834"/>
  <c r="AN1274"/>
  <c r="AP1834"/>
  <c r="AP1325"/>
  <c r="AP1324" s="1"/>
  <c r="AP1323" s="1"/>
  <c r="AP1322" s="1"/>
  <c r="AN873"/>
  <c r="AN872" s="1"/>
  <c r="AN871" s="1"/>
  <c r="AO1834"/>
  <c r="AO1395"/>
  <c r="AO1394" s="1"/>
  <c r="AO1393" s="1"/>
  <c r="AO873"/>
  <c r="AO872" s="1"/>
  <c r="AO871" s="1"/>
  <c r="AO1426"/>
  <c r="AN1209"/>
  <c r="AN1208" s="1"/>
  <c r="AN1206" s="1"/>
  <c r="AP873"/>
  <c r="AP872" s="1"/>
  <c r="AP871" s="1"/>
  <c r="AN1261"/>
  <c r="AN1260" s="1"/>
  <c r="AO1211"/>
  <c r="AN49"/>
  <c r="AN48" s="1"/>
  <c r="AN47" s="1"/>
  <c r="AN46" s="1"/>
  <c r="AO1210"/>
  <c r="AN1279"/>
  <c r="AM1426"/>
  <c r="AM1412" s="1"/>
  <c r="AQ1426"/>
  <c r="AW1834"/>
  <c r="AN1300"/>
  <c r="AR1300"/>
  <c r="AN1305"/>
  <c r="AP1305"/>
  <c r="AM1413"/>
  <c r="AN1541"/>
  <c r="AM1834"/>
  <c r="AN1148"/>
  <c r="AN1147" s="1"/>
  <c r="AN912"/>
  <c r="AN911" s="1"/>
  <c r="AN910" s="1"/>
  <c r="AO1217"/>
  <c r="AO49"/>
  <c r="AM1093"/>
  <c r="AM1092" s="1"/>
  <c r="AM1091" s="1"/>
  <c r="AO1093"/>
  <c r="AO1092" s="1"/>
  <c r="AO1091" s="1"/>
  <c r="AN1169"/>
  <c r="AW1426"/>
  <c r="AR912"/>
  <c r="AN1210"/>
  <c r="AP1300"/>
  <c r="AM1217"/>
  <c r="AN1325"/>
  <c r="AN1324" s="1"/>
  <c r="AN1323" s="1"/>
  <c r="AP1909"/>
  <c r="AN288"/>
  <c r="AN287" s="1"/>
  <c r="AN286" s="1"/>
  <c r="AO38"/>
  <c r="AO37" s="1"/>
  <c r="AO36" s="1"/>
  <c r="AO35" s="1"/>
  <c r="AO1534"/>
  <c r="AO1567"/>
  <c r="AO1566" s="1"/>
  <c r="AO1565" s="1"/>
  <c r="AO1564" s="1"/>
  <c r="AP1793"/>
  <c r="AP1890"/>
  <c r="AP1881" s="1"/>
  <c r="AP1880" s="1"/>
  <c r="AM1261"/>
  <c r="AM1260" s="1"/>
  <c r="AO1655"/>
  <c r="AO1654" s="1"/>
  <c r="AP1261"/>
  <c r="AP1260" s="1"/>
  <c r="AO1704"/>
  <c r="AN1040"/>
  <c r="AN1039" s="1"/>
  <c r="AP1169"/>
  <c r="AP1168" s="1"/>
  <c r="AN1800"/>
  <c r="AN1792" s="1"/>
  <c r="AP1902"/>
  <c r="AP1901" s="1"/>
  <c r="AX203"/>
  <c r="AX202" s="1"/>
  <c r="AX201" s="1"/>
  <c r="AW1300"/>
  <c r="AW658"/>
  <c r="AN1284"/>
  <c r="AP1284"/>
  <c r="AP1279"/>
  <c r="AP1274"/>
  <c r="AM1488"/>
  <c r="AM1483" s="1"/>
  <c r="AP912"/>
  <c r="AP1093"/>
  <c r="AP1092" s="1"/>
  <c r="AP1091" s="1"/>
  <c r="AM803"/>
  <c r="AP1148"/>
  <c r="AP1147" s="1"/>
  <c r="AM1211"/>
  <c r="AM1209"/>
  <c r="AM1208" s="1"/>
  <c r="AM1206" s="1"/>
  <c r="AM1169"/>
  <c r="AM1168" s="1"/>
  <c r="AN1704"/>
  <c r="AM1909"/>
  <c r="AM1902" s="1"/>
  <c r="AM1901" s="1"/>
  <c r="AV1937"/>
  <c r="AV1936" s="1"/>
  <c r="AV1935" s="1"/>
  <c r="AV1934" s="1"/>
  <c r="AU1937"/>
  <c r="AU1936" s="1"/>
  <c r="AU1935" s="1"/>
  <c r="AU1934" s="1"/>
  <c r="AT1937"/>
  <c r="AT1936" s="1"/>
  <c r="AT1935" s="1"/>
  <c r="AT1934" s="1"/>
  <c r="AS1937"/>
  <c r="AS1936" s="1"/>
  <c r="AS1935" s="1"/>
  <c r="AS1934" s="1"/>
  <c r="AV1932"/>
  <c r="AV1931" s="1"/>
  <c r="AV1930" s="1"/>
  <c r="AV1929" s="1"/>
  <c r="AU1932"/>
  <c r="AU1931" s="1"/>
  <c r="AU1930" s="1"/>
  <c r="AU1929" s="1"/>
  <c r="AT1932"/>
  <c r="AT1931" s="1"/>
  <c r="AT1930" s="1"/>
  <c r="AT1929" s="1"/>
  <c r="AS1932"/>
  <c r="AS1931" s="1"/>
  <c r="AS1930" s="1"/>
  <c r="AS1929" s="1"/>
  <c r="AS1928" s="1"/>
  <c r="AS1926" s="1"/>
  <c r="AV1923"/>
  <c r="AV1922" s="1"/>
  <c r="AU1923"/>
  <c r="AU1922" s="1"/>
  <c r="AT1923"/>
  <c r="AT1922" s="1"/>
  <c r="AS1923"/>
  <c r="AS1922" s="1"/>
  <c r="AV1920"/>
  <c r="AV1919" s="1"/>
  <c r="AU1920"/>
  <c r="AU1919" s="1"/>
  <c r="AT1920"/>
  <c r="AT1919" s="1"/>
  <c r="AS1920"/>
  <c r="AS1919" s="1"/>
  <c r="AV1917"/>
  <c r="AV1916" s="1"/>
  <c r="AU1917"/>
  <c r="AU1916" s="1"/>
  <c r="AT1917"/>
  <c r="AT1916" s="1"/>
  <c r="AS1917"/>
  <c r="AS1916" s="1"/>
  <c r="AV1914"/>
  <c r="AV1913" s="1"/>
  <c r="AU1914"/>
  <c r="AU1913" s="1"/>
  <c r="AT1914"/>
  <c r="AT1913" s="1"/>
  <c r="AS1914"/>
  <c r="AS1913" s="1"/>
  <c r="AV1911"/>
  <c r="AV1910" s="1"/>
  <c r="AU1911"/>
  <c r="AU1910" s="1"/>
  <c r="AT1911"/>
  <c r="AT1910" s="1"/>
  <c r="AS1911"/>
  <c r="AS1910" s="1"/>
  <c r="AS1909" s="1"/>
  <c r="AV1907"/>
  <c r="AU1907"/>
  <c r="AT1907"/>
  <c r="AS1907"/>
  <c r="AV1905"/>
  <c r="AV1904" s="1"/>
  <c r="AV1903" s="1"/>
  <c r="AU1905"/>
  <c r="AT1905"/>
  <c r="AS1905"/>
  <c r="AV1898"/>
  <c r="AV1897" s="1"/>
  <c r="AV1896" s="1"/>
  <c r="AV1895" s="1"/>
  <c r="AU1898"/>
  <c r="AU1897" s="1"/>
  <c r="AU1896" s="1"/>
  <c r="AU1895" s="1"/>
  <c r="AT1898"/>
  <c r="AT1897" s="1"/>
  <c r="AT1896" s="1"/>
  <c r="AT1895" s="1"/>
  <c r="AS1898"/>
  <c r="AS1897" s="1"/>
  <c r="AS1896" s="1"/>
  <c r="AS1895" s="1"/>
  <c r="AV1893"/>
  <c r="AU1893"/>
  <c r="AT1893"/>
  <c r="AS1893"/>
  <c r="AV1891"/>
  <c r="AV1890" s="1"/>
  <c r="AU1891"/>
  <c r="AT1891"/>
  <c r="AT1890" s="1"/>
  <c r="AS1891"/>
  <c r="AS1890" s="1"/>
  <c r="AV1888"/>
  <c r="AU1888"/>
  <c r="AT1888"/>
  <c r="AS1888"/>
  <c r="AV1886"/>
  <c r="AU1886"/>
  <c r="AT1886"/>
  <c r="AS1886"/>
  <c r="AV1884"/>
  <c r="AV1883" s="1"/>
  <c r="AV1882" s="1"/>
  <c r="AU1884"/>
  <c r="AU1883" s="1"/>
  <c r="AU1882" s="1"/>
  <c r="AT1884"/>
  <c r="AS1884"/>
  <c r="AS1883" s="1"/>
  <c r="AS1882" s="1"/>
  <c r="AS1881" s="1"/>
  <c r="AS1880" s="1"/>
  <c r="AV1875"/>
  <c r="AV1874" s="1"/>
  <c r="AV1873" s="1"/>
  <c r="AV1872" s="1"/>
  <c r="AV1871" s="1"/>
  <c r="AU1875"/>
  <c r="AU1874" s="1"/>
  <c r="AU1873" s="1"/>
  <c r="AU1872" s="1"/>
  <c r="AU1871" s="1"/>
  <c r="AT1875"/>
  <c r="AT1874" s="1"/>
  <c r="AT1873" s="1"/>
  <c r="AT1872" s="1"/>
  <c r="AT1871" s="1"/>
  <c r="AS1875"/>
  <c r="AS1874" s="1"/>
  <c r="AS1873" s="1"/>
  <c r="AS1872" s="1"/>
  <c r="AS1871" s="1"/>
  <c r="AV1868"/>
  <c r="AV1867" s="1"/>
  <c r="AV1866" s="1"/>
  <c r="AV1865" s="1"/>
  <c r="AV1864" s="1"/>
  <c r="AU1868"/>
  <c r="AU1867" s="1"/>
  <c r="AU1866" s="1"/>
  <c r="AU1865" s="1"/>
  <c r="AU1864" s="1"/>
  <c r="AT1868"/>
  <c r="AT1867" s="1"/>
  <c r="AT1866" s="1"/>
  <c r="AT1865" s="1"/>
  <c r="AT1864" s="1"/>
  <c r="AS1868"/>
  <c r="AS1867" s="1"/>
  <c r="AS1866" s="1"/>
  <c r="AS1865" s="1"/>
  <c r="AS1864" s="1"/>
  <c r="AV1861"/>
  <c r="AV1860" s="1"/>
  <c r="AV1855" s="1"/>
  <c r="AU1861"/>
  <c r="AU1860" s="1"/>
  <c r="AU1855" s="1"/>
  <c r="AT1861"/>
  <c r="AT1860" s="1"/>
  <c r="AT1855" s="1"/>
  <c r="AS1861"/>
  <c r="AS1860" s="1"/>
  <c r="AS1855" s="1"/>
  <c r="AV1853"/>
  <c r="AV1852" s="1"/>
  <c r="AV1851" s="1"/>
  <c r="AU1853"/>
  <c r="AU1852" s="1"/>
  <c r="AU1851" s="1"/>
  <c r="AT1853"/>
  <c r="AT1852" s="1"/>
  <c r="AT1851" s="1"/>
  <c r="AS1853"/>
  <c r="AS1852" s="1"/>
  <c r="AS1851" s="1"/>
  <c r="AV1849"/>
  <c r="AV1848" s="1"/>
  <c r="AV1847" s="1"/>
  <c r="AV1846" s="1"/>
  <c r="AU1849"/>
  <c r="AU1848" s="1"/>
  <c r="AU1847" s="1"/>
  <c r="AU1846" s="1"/>
  <c r="AT1849"/>
  <c r="AT1848" s="1"/>
  <c r="AT1847" s="1"/>
  <c r="AT1846" s="1"/>
  <c r="AS1849"/>
  <c r="AS1848" s="1"/>
  <c r="AS1847" s="1"/>
  <c r="AS1846" s="1"/>
  <c r="AV1844"/>
  <c r="AU1844"/>
  <c r="AT1844"/>
  <c r="AS1844"/>
  <c r="AV1842"/>
  <c r="AV1841" s="1"/>
  <c r="AU1842"/>
  <c r="AU1841" s="1"/>
  <c r="AT1842"/>
  <c r="AT1841" s="1"/>
  <c r="AS1842"/>
  <c r="AV1839"/>
  <c r="AU1839"/>
  <c r="AT1839"/>
  <c r="AS1839"/>
  <c r="AV1837"/>
  <c r="AU1837"/>
  <c r="AT1837"/>
  <c r="AS1837"/>
  <c r="AV1835"/>
  <c r="AV1834" s="1"/>
  <c r="AU1835"/>
  <c r="AU1834" s="1"/>
  <c r="AT1835"/>
  <c r="AT1834" s="1"/>
  <c r="AS1835"/>
  <c r="AS1834" s="1"/>
  <c r="AV1832"/>
  <c r="AU1832"/>
  <c r="AT1832"/>
  <c r="AS1832"/>
  <c r="AV1830"/>
  <c r="AU1830"/>
  <c r="AT1830"/>
  <c r="AS1830"/>
  <c r="AV1828"/>
  <c r="AU1828"/>
  <c r="AU1827" s="1"/>
  <c r="AT1828"/>
  <c r="AT1827" s="1"/>
  <c r="AS1828"/>
  <c r="AV1825"/>
  <c r="AV1824" s="1"/>
  <c r="AU1825"/>
  <c r="AU1824" s="1"/>
  <c r="AT1825"/>
  <c r="AT1824" s="1"/>
  <c r="AS1825"/>
  <c r="AS1824" s="1"/>
  <c r="AV1822"/>
  <c r="AV1821" s="1"/>
  <c r="AU1822"/>
  <c r="AU1821" s="1"/>
  <c r="AT1822"/>
  <c r="AT1821" s="1"/>
  <c r="AS1822"/>
  <c r="AS1821" s="1"/>
  <c r="AV1819"/>
  <c r="AU1819"/>
  <c r="AT1819"/>
  <c r="AS1819"/>
  <c r="AV1817"/>
  <c r="AV1816" s="1"/>
  <c r="AU1817"/>
  <c r="AU1816" s="1"/>
  <c r="AT1817"/>
  <c r="AT1816" s="1"/>
  <c r="AS1817"/>
  <c r="AS1816" s="1"/>
  <c r="AV1814"/>
  <c r="AU1814"/>
  <c r="AT1814"/>
  <c r="AS1814"/>
  <c r="AV1812"/>
  <c r="AV1811" s="1"/>
  <c r="AU1812"/>
  <c r="AU1811" s="1"/>
  <c r="AT1812"/>
  <c r="AT1811" s="1"/>
  <c r="AS1812"/>
  <c r="AV1809"/>
  <c r="AV1808" s="1"/>
  <c r="AU1809"/>
  <c r="AU1808" s="1"/>
  <c r="AT1809"/>
  <c r="AT1808" s="1"/>
  <c r="AS1809"/>
  <c r="AS1808" s="1"/>
  <c r="AV1805"/>
  <c r="AU1805"/>
  <c r="AT1805"/>
  <c r="AS1805"/>
  <c r="AV1803"/>
  <c r="AU1803"/>
  <c r="AT1803"/>
  <c r="AS1803"/>
  <c r="AV1801"/>
  <c r="AV1800" s="1"/>
  <c r="AU1801"/>
  <c r="AU1800" s="1"/>
  <c r="AT1801"/>
  <c r="AS1801"/>
  <c r="AS1800" s="1"/>
  <c r="AV1798"/>
  <c r="AU1798"/>
  <c r="AT1798"/>
  <c r="AS1798"/>
  <c r="AV1796"/>
  <c r="AU1796"/>
  <c r="AT1796"/>
  <c r="AS1796"/>
  <c r="AV1794"/>
  <c r="AU1794"/>
  <c r="AU1793" s="1"/>
  <c r="AT1794"/>
  <c r="AT1793" s="1"/>
  <c r="AS1794"/>
  <c r="AV1793"/>
  <c r="AV1790"/>
  <c r="AU1790"/>
  <c r="AT1790"/>
  <c r="AS1790"/>
  <c r="AV1788"/>
  <c r="AU1788"/>
  <c r="AT1788"/>
  <c r="AS1788"/>
  <c r="AV1786"/>
  <c r="AV1785" s="1"/>
  <c r="AV1784" s="1"/>
  <c r="AU1786"/>
  <c r="AU1785" s="1"/>
  <c r="AU1784" s="1"/>
  <c r="AT1786"/>
  <c r="AS1786"/>
  <c r="AV1781"/>
  <c r="AV1780" s="1"/>
  <c r="AV1779" s="1"/>
  <c r="AV1778" s="1"/>
  <c r="AU1781"/>
  <c r="AU1780" s="1"/>
  <c r="AU1779" s="1"/>
  <c r="AU1778" s="1"/>
  <c r="AT1781"/>
  <c r="AT1780" s="1"/>
  <c r="AT1779" s="1"/>
  <c r="AT1778" s="1"/>
  <c r="AS1781"/>
  <c r="AS1780" s="1"/>
  <c r="AS1779" s="1"/>
  <c r="AS1778" s="1"/>
  <c r="AV1776"/>
  <c r="AU1776"/>
  <c r="AU1775" s="1"/>
  <c r="AU1774" s="1"/>
  <c r="AU1773" s="1"/>
  <c r="AT1776"/>
  <c r="AT1775" s="1"/>
  <c r="AT1774" s="1"/>
  <c r="AT1773" s="1"/>
  <c r="AS1776"/>
  <c r="AS1775" s="1"/>
  <c r="AS1774" s="1"/>
  <c r="AS1773" s="1"/>
  <c r="AV1775"/>
  <c r="AV1774" s="1"/>
  <c r="AV1773" s="1"/>
  <c r="AV1771"/>
  <c r="AU1771"/>
  <c r="AU1770" s="1"/>
  <c r="AU1769" s="1"/>
  <c r="AU1768" s="1"/>
  <c r="AT1771"/>
  <c r="AT1770" s="1"/>
  <c r="AT1769" s="1"/>
  <c r="AT1768" s="1"/>
  <c r="AS1771"/>
  <c r="AS1770" s="1"/>
  <c r="AS1769" s="1"/>
  <c r="AS1768" s="1"/>
  <c r="AV1770"/>
  <c r="AV1769" s="1"/>
  <c r="AV1768" s="1"/>
  <c r="AV1764"/>
  <c r="AV1763" s="1"/>
  <c r="AV1762" s="1"/>
  <c r="AV1761" s="1"/>
  <c r="AV1760" s="1"/>
  <c r="AU1764"/>
  <c r="AU1763" s="1"/>
  <c r="AU1762" s="1"/>
  <c r="AU1761" s="1"/>
  <c r="AU1760" s="1"/>
  <c r="AT1764"/>
  <c r="AT1763" s="1"/>
  <c r="AT1762" s="1"/>
  <c r="AT1761" s="1"/>
  <c r="AT1760" s="1"/>
  <c r="AS1764"/>
  <c r="AS1763" s="1"/>
  <c r="AS1762" s="1"/>
  <c r="AS1761" s="1"/>
  <c r="AS1760" s="1"/>
  <c r="AV1757"/>
  <c r="AU1757"/>
  <c r="AU1756" s="1"/>
  <c r="AT1757"/>
  <c r="AT1756" s="1"/>
  <c r="AS1757"/>
  <c r="AS1756" s="1"/>
  <c r="AV1756"/>
  <c r="AV1754"/>
  <c r="AV1753" s="1"/>
  <c r="AU1754"/>
  <c r="AU1753" s="1"/>
  <c r="AT1754"/>
  <c r="AT1753" s="1"/>
  <c r="AS1754"/>
  <c r="AS1753" s="1"/>
  <c r="AV1751"/>
  <c r="AV1750" s="1"/>
  <c r="AU1751"/>
  <c r="AU1750" s="1"/>
  <c r="AT1751"/>
  <c r="AT1750" s="1"/>
  <c r="AS1751"/>
  <c r="AS1750" s="1"/>
  <c r="AV1748"/>
  <c r="AV1747" s="1"/>
  <c r="AU1748"/>
  <c r="AU1747" s="1"/>
  <c r="AT1748"/>
  <c r="AT1747" s="1"/>
  <c r="AS1748"/>
  <c r="AS1747" s="1"/>
  <c r="AV1745"/>
  <c r="AV1744" s="1"/>
  <c r="AU1745"/>
  <c r="AU1744" s="1"/>
  <c r="AT1745"/>
  <c r="AT1744" s="1"/>
  <c r="AS1745"/>
  <c r="AS1744" s="1"/>
  <c r="AV1742"/>
  <c r="AV1741" s="1"/>
  <c r="AU1742"/>
  <c r="AU1741" s="1"/>
  <c r="AT1742"/>
  <c r="AT1741" s="1"/>
  <c r="AS1742"/>
  <c r="AS1741" s="1"/>
  <c r="AV1738"/>
  <c r="AV1737" s="1"/>
  <c r="AV1736" s="1"/>
  <c r="AU1738"/>
  <c r="AU1737" s="1"/>
  <c r="AU1736" s="1"/>
  <c r="AT1738"/>
  <c r="AT1737" s="1"/>
  <c r="AT1736" s="1"/>
  <c r="AS1738"/>
  <c r="AS1737" s="1"/>
  <c r="AS1736" s="1"/>
  <c r="AV1729"/>
  <c r="AV1728" s="1"/>
  <c r="AU1729"/>
  <c r="AU1728" s="1"/>
  <c r="AT1729"/>
  <c r="AT1728" s="1"/>
  <c r="AS1729"/>
  <c r="AS1728" s="1"/>
  <c r="AV1726"/>
  <c r="AU1726"/>
  <c r="AT1726"/>
  <c r="AS1726"/>
  <c r="AV1724"/>
  <c r="AU1724"/>
  <c r="AT1724"/>
  <c r="AS1724"/>
  <c r="AV1722"/>
  <c r="AV1721" s="1"/>
  <c r="AU1722"/>
  <c r="AT1722"/>
  <c r="AT1721" s="1"/>
  <c r="AS1722"/>
  <c r="AS1721" s="1"/>
  <c r="AS1720" s="1"/>
  <c r="AS1719" s="1"/>
  <c r="AS1718" s="1"/>
  <c r="AS1716" s="1"/>
  <c r="AV1713"/>
  <c r="AU1713"/>
  <c r="AU1712" s="1"/>
  <c r="AU1711" s="1"/>
  <c r="AU1710" s="1"/>
  <c r="AT1713"/>
  <c r="AT1712" s="1"/>
  <c r="AT1711" s="1"/>
  <c r="AT1710" s="1"/>
  <c r="AS1713"/>
  <c r="AS1712" s="1"/>
  <c r="AS1711" s="1"/>
  <c r="AS1710" s="1"/>
  <c r="AS1704" s="1"/>
  <c r="AV1712"/>
  <c r="AV1711" s="1"/>
  <c r="AV1710" s="1"/>
  <c r="AV1708"/>
  <c r="AV1707" s="1"/>
  <c r="AV1706" s="1"/>
  <c r="AV1705" s="1"/>
  <c r="AU1708"/>
  <c r="AU1707" s="1"/>
  <c r="AU1706" s="1"/>
  <c r="AU1705" s="1"/>
  <c r="AT1708"/>
  <c r="AT1707" s="1"/>
  <c r="AT1706" s="1"/>
  <c r="AT1705" s="1"/>
  <c r="AS1708"/>
  <c r="AS1707" s="1"/>
  <c r="AS1706" s="1"/>
  <c r="AS1705" s="1"/>
  <c r="AV1697"/>
  <c r="AV1696" s="1"/>
  <c r="AU1697"/>
  <c r="AU1696" s="1"/>
  <c r="AT1697"/>
  <c r="AT1696" s="1"/>
  <c r="AS1697"/>
  <c r="AS1696" s="1"/>
  <c r="AV1682"/>
  <c r="AV1681" s="1"/>
  <c r="AU1682"/>
  <c r="AU1681" s="1"/>
  <c r="AT1682"/>
  <c r="AT1681" s="1"/>
  <c r="AS1682"/>
  <c r="AS1681" s="1"/>
  <c r="AV1679"/>
  <c r="AV1678" s="1"/>
  <c r="AU1679"/>
  <c r="AU1678" s="1"/>
  <c r="AT1679"/>
  <c r="AT1678" s="1"/>
  <c r="AS1679"/>
  <c r="AS1678" s="1"/>
  <c r="AV1673"/>
  <c r="AV1672" s="1"/>
  <c r="AU1673"/>
  <c r="AU1672" s="1"/>
  <c r="AT1673"/>
  <c r="AT1672" s="1"/>
  <c r="AS1673"/>
  <c r="AS1672" s="1"/>
  <c r="AV1670"/>
  <c r="AV1669" s="1"/>
  <c r="AU1670"/>
  <c r="AU1669" s="1"/>
  <c r="AT1670"/>
  <c r="AT1669" s="1"/>
  <c r="AS1670"/>
  <c r="AS1669" s="1"/>
  <c r="AV1663"/>
  <c r="AV1662" s="1"/>
  <c r="AU1663"/>
  <c r="AU1662" s="1"/>
  <c r="AT1663"/>
  <c r="AT1662" s="1"/>
  <c r="AS1663"/>
  <c r="AS1662" s="1"/>
  <c r="AV1660"/>
  <c r="AV1659" s="1"/>
  <c r="AU1660"/>
  <c r="AU1659" s="1"/>
  <c r="AT1660"/>
  <c r="AT1659" s="1"/>
  <c r="AS1660"/>
  <c r="AS1659" s="1"/>
  <c r="AV1657"/>
  <c r="AV1656" s="1"/>
  <c r="AU1657"/>
  <c r="AU1656" s="1"/>
  <c r="AT1657"/>
  <c r="AT1656" s="1"/>
  <c r="AT1655" s="1"/>
  <c r="AT1654" s="1"/>
  <c r="AS1657"/>
  <c r="AS1656" s="1"/>
  <c r="AV1652"/>
  <c r="AV1651" s="1"/>
  <c r="AU1652"/>
  <c r="AU1651" s="1"/>
  <c r="AT1652"/>
  <c r="AT1651" s="1"/>
  <c r="AS1652"/>
  <c r="AS1651" s="1"/>
  <c r="AV1646"/>
  <c r="AV1645" s="1"/>
  <c r="AU1646"/>
  <c r="AU1645" s="1"/>
  <c r="AT1646"/>
  <c r="AT1645" s="1"/>
  <c r="AS1646"/>
  <c r="AS1645" s="1"/>
  <c r="AV1643"/>
  <c r="AV1642" s="1"/>
  <c r="AU1643"/>
  <c r="AU1642" s="1"/>
  <c r="AT1643"/>
  <c r="AT1642" s="1"/>
  <c r="AS1643"/>
  <c r="AS1642" s="1"/>
  <c r="AV1640"/>
  <c r="AV1639" s="1"/>
  <c r="AU1640"/>
  <c r="AU1639" s="1"/>
  <c r="AT1640"/>
  <c r="AT1639" s="1"/>
  <c r="AS1640"/>
  <c r="AS1639" s="1"/>
  <c r="AV1637"/>
  <c r="AV1636" s="1"/>
  <c r="AU1637"/>
  <c r="AU1636" s="1"/>
  <c r="AT1637"/>
  <c r="AT1636" s="1"/>
  <c r="AS1637"/>
  <c r="AS1636" s="1"/>
  <c r="AV1634"/>
  <c r="AV1633" s="1"/>
  <c r="AU1634"/>
  <c r="AU1633" s="1"/>
  <c r="AT1634"/>
  <c r="AT1633" s="1"/>
  <c r="AS1634"/>
  <c r="AS1633" s="1"/>
  <c r="AV1631"/>
  <c r="AV1630" s="1"/>
  <c r="AU1631"/>
  <c r="AU1630" s="1"/>
  <c r="AT1631"/>
  <c r="AT1630" s="1"/>
  <c r="AS1631"/>
  <c r="AS1630" s="1"/>
  <c r="AV1628"/>
  <c r="AV1627" s="1"/>
  <c r="AU1628"/>
  <c r="AU1627" s="1"/>
  <c r="AT1628"/>
  <c r="AT1627" s="1"/>
  <c r="AS1628"/>
  <c r="AS1627" s="1"/>
  <c r="AV1625"/>
  <c r="AV1624" s="1"/>
  <c r="AU1625"/>
  <c r="AU1624" s="1"/>
  <c r="AT1625"/>
  <c r="AT1624" s="1"/>
  <c r="AS1625"/>
  <c r="AS1624" s="1"/>
  <c r="AV1622"/>
  <c r="AV1621" s="1"/>
  <c r="AU1622"/>
  <c r="AU1621" s="1"/>
  <c r="AT1622"/>
  <c r="AT1621" s="1"/>
  <c r="AS1622"/>
  <c r="AS1621" s="1"/>
  <c r="AV1616"/>
  <c r="AV1615" s="1"/>
  <c r="AU1616"/>
  <c r="AU1615" s="1"/>
  <c r="AT1616"/>
  <c r="AT1615" s="1"/>
  <c r="AS1616"/>
  <c r="AS1615" s="1"/>
  <c r="AV1613"/>
  <c r="AV1612" s="1"/>
  <c r="AU1613"/>
  <c r="AU1612" s="1"/>
  <c r="AT1613"/>
  <c r="AT1612" s="1"/>
  <c r="AS1613"/>
  <c r="AS1612" s="1"/>
  <c r="AV1610"/>
  <c r="AV1609" s="1"/>
  <c r="AU1610"/>
  <c r="AU1609" s="1"/>
  <c r="AT1610"/>
  <c r="AT1609" s="1"/>
  <c r="AS1610"/>
  <c r="AS1609" s="1"/>
  <c r="AV1607"/>
  <c r="AV1606" s="1"/>
  <c r="AU1607"/>
  <c r="AU1606" s="1"/>
  <c r="AT1607"/>
  <c r="AT1606" s="1"/>
  <c r="AS1607"/>
  <c r="AS1606" s="1"/>
  <c r="AV1601"/>
  <c r="AV1600" s="1"/>
  <c r="AU1601"/>
  <c r="AU1600" s="1"/>
  <c r="AT1601"/>
  <c r="AT1600" s="1"/>
  <c r="AS1601"/>
  <c r="AS1600" s="1"/>
  <c r="AV1598"/>
  <c r="AV1597" s="1"/>
  <c r="AU1598"/>
  <c r="AU1597" s="1"/>
  <c r="AT1598"/>
  <c r="AT1597" s="1"/>
  <c r="AS1598"/>
  <c r="AS1597" s="1"/>
  <c r="AV1586"/>
  <c r="AV1585" s="1"/>
  <c r="AU1586"/>
  <c r="AU1585" s="1"/>
  <c r="AT1586"/>
  <c r="AT1585" s="1"/>
  <c r="AS1586"/>
  <c r="AS1585" s="1"/>
  <c r="AV1577"/>
  <c r="AV1576" s="1"/>
  <c r="AU1577"/>
  <c r="AU1576" s="1"/>
  <c r="AT1577"/>
  <c r="AT1576" s="1"/>
  <c r="AS1577"/>
  <c r="AS1576" s="1"/>
  <c r="AV1570"/>
  <c r="AU1570"/>
  <c r="AT1570"/>
  <c r="AS1570"/>
  <c r="AV1568"/>
  <c r="AU1568"/>
  <c r="AT1568"/>
  <c r="AT1567" s="1"/>
  <c r="AT1566" s="1"/>
  <c r="AT1565" s="1"/>
  <c r="AT1564" s="1"/>
  <c r="AS1568"/>
  <c r="AS1567" s="1"/>
  <c r="AS1566" s="1"/>
  <c r="AS1565" s="1"/>
  <c r="AS1564" s="1"/>
  <c r="AV1567"/>
  <c r="AV1566" s="1"/>
  <c r="AV1565" s="1"/>
  <c r="AV1564" s="1"/>
  <c r="AV1552"/>
  <c r="AV1551" s="1"/>
  <c r="AU1552"/>
  <c r="AU1551" s="1"/>
  <c r="AT1552"/>
  <c r="AT1551" s="1"/>
  <c r="AS1552"/>
  <c r="AS1551" s="1"/>
  <c r="AV1549"/>
  <c r="AV1548" s="1"/>
  <c r="AU1549"/>
  <c r="AU1548" s="1"/>
  <c r="AT1549"/>
  <c r="AT1548" s="1"/>
  <c r="AS1549"/>
  <c r="AS1548" s="1"/>
  <c r="AV1546"/>
  <c r="AV1545" s="1"/>
  <c r="AU1546"/>
  <c r="AU1545" s="1"/>
  <c r="AT1546"/>
  <c r="AT1545" s="1"/>
  <c r="AS1546"/>
  <c r="AS1545" s="1"/>
  <c r="AV1543"/>
  <c r="AV1542" s="1"/>
  <c r="AU1543"/>
  <c r="AU1542" s="1"/>
  <c r="AU1541" s="1"/>
  <c r="AT1543"/>
  <c r="AT1542" s="1"/>
  <c r="AS1543"/>
  <c r="AS1542" s="1"/>
  <c r="AV1539"/>
  <c r="AV1538" s="1"/>
  <c r="AU1539"/>
  <c r="AU1538" s="1"/>
  <c r="AT1539"/>
  <c r="AT1538" s="1"/>
  <c r="AS1539"/>
  <c r="AS1538" s="1"/>
  <c r="AV1536"/>
  <c r="AV1535" s="1"/>
  <c r="AV1534" s="1"/>
  <c r="AU1536"/>
  <c r="AU1535" s="1"/>
  <c r="AU1534" s="1"/>
  <c r="AT1536"/>
  <c r="AT1535" s="1"/>
  <c r="AS1536"/>
  <c r="AS1535" s="1"/>
  <c r="AV1532"/>
  <c r="AU1532"/>
  <c r="AU1531" s="1"/>
  <c r="AU1530" s="1"/>
  <c r="AT1532"/>
  <c r="AT1531" s="1"/>
  <c r="AT1530" s="1"/>
  <c r="AS1532"/>
  <c r="AS1531" s="1"/>
  <c r="AS1530" s="1"/>
  <c r="AV1531"/>
  <c r="AV1530" s="1"/>
  <c r="AV1525"/>
  <c r="AU1525"/>
  <c r="AU1524" s="1"/>
  <c r="AU1523" s="1"/>
  <c r="AU1522" s="1"/>
  <c r="AU1521" s="1"/>
  <c r="AT1525"/>
  <c r="AT1524" s="1"/>
  <c r="AT1523" s="1"/>
  <c r="AT1522" s="1"/>
  <c r="AT1521" s="1"/>
  <c r="AS1525"/>
  <c r="AS1524" s="1"/>
  <c r="AS1523" s="1"/>
  <c r="AS1522" s="1"/>
  <c r="AS1521" s="1"/>
  <c r="AV1524"/>
  <c r="AV1523" s="1"/>
  <c r="AV1522" s="1"/>
  <c r="AV1521" s="1"/>
  <c r="AV1513"/>
  <c r="AV1512" s="1"/>
  <c r="AV1511" s="1"/>
  <c r="AU1513"/>
  <c r="AU1512" s="1"/>
  <c r="AU1511" s="1"/>
  <c r="AT1513"/>
  <c r="AT1512" s="1"/>
  <c r="AT1511" s="1"/>
  <c r="AS1513"/>
  <c r="AS1512" s="1"/>
  <c r="AS1511" s="1"/>
  <c r="AV1509"/>
  <c r="AV1508" s="1"/>
  <c r="AU1509"/>
  <c r="AU1508" s="1"/>
  <c r="AT1509"/>
  <c r="AT1508" s="1"/>
  <c r="AS1509"/>
  <c r="AS1508" s="1"/>
  <c r="AV1506"/>
  <c r="AV1505" s="1"/>
  <c r="AU1506"/>
  <c r="AU1505" s="1"/>
  <c r="AT1506"/>
  <c r="AT1505" s="1"/>
  <c r="AS1506"/>
  <c r="AS1505" s="1"/>
  <c r="AV1503"/>
  <c r="AV1502" s="1"/>
  <c r="AV1501" s="1"/>
  <c r="AU1503"/>
  <c r="AU1502" s="1"/>
  <c r="AU1501" s="1"/>
  <c r="AT1503"/>
  <c r="AT1502" s="1"/>
  <c r="AT1501" s="1"/>
  <c r="AS1503"/>
  <c r="AS1502" s="1"/>
  <c r="AS1501" s="1"/>
  <c r="AV1496"/>
  <c r="AV1495" s="1"/>
  <c r="AU1496"/>
  <c r="AU1495" s="1"/>
  <c r="AT1496"/>
  <c r="AT1495" s="1"/>
  <c r="AS1496"/>
  <c r="AS1495" s="1"/>
  <c r="AV1491"/>
  <c r="AV1490" s="1"/>
  <c r="AV1489" s="1"/>
  <c r="AU1491"/>
  <c r="AU1490" s="1"/>
  <c r="AU1489" s="1"/>
  <c r="AT1491"/>
  <c r="AT1490" s="1"/>
  <c r="AT1489" s="1"/>
  <c r="AS1491"/>
  <c r="AS1490" s="1"/>
  <c r="AS1489" s="1"/>
  <c r="AV1486"/>
  <c r="AV1485" s="1"/>
  <c r="AV1484" s="1"/>
  <c r="AU1486"/>
  <c r="AU1485" s="1"/>
  <c r="AU1484" s="1"/>
  <c r="AT1486"/>
  <c r="AT1485" s="1"/>
  <c r="AT1484" s="1"/>
  <c r="AS1486"/>
  <c r="AS1485" s="1"/>
  <c r="AS1484" s="1"/>
  <c r="AV1480"/>
  <c r="AV1479" s="1"/>
  <c r="AV1478" s="1"/>
  <c r="AV1477" s="1"/>
  <c r="AV1476" s="1"/>
  <c r="AU1480"/>
  <c r="AU1479" s="1"/>
  <c r="AU1478" s="1"/>
  <c r="AU1477" s="1"/>
  <c r="AU1476" s="1"/>
  <c r="AT1480"/>
  <c r="AT1479" s="1"/>
  <c r="AT1478" s="1"/>
  <c r="AT1477" s="1"/>
  <c r="AT1476" s="1"/>
  <c r="AS1480"/>
  <c r="AS1479" s="1"/>
  <c r="AS1478" s="1"/>
  <c r="AS1477" s="1"/>
  <c r="AS1476" s="1"/>
  <c r="AV1467"/>
  <c r="AV1466" s="1"/>
  <c r="AV1465" s="1"/>
  <c r="AV1464" s="1"/>
  <c r="AU1467"/>
  <c r="AU1466" s="1"/>
  <c r="AU1465" s="1"/>
  <c r="AU1464" s="1"/>
  <c r="AT1467"/>
  <c r="AT1466" s="1"/>
  <c r="AT1465" s="1"/>
  <c r="AT1464" s="1"/>
  <c r="AS1467"/>
  <c r="AS1466" s="1"/>
  <c r="AS1465" s="1"/>
  <c r="AS1464" s="1"/>
  <c r="AV1462"/>
  <c r="AU1462"/>
  <c r="AU1461" s="1"/>
  <c r="AU1460" s="1"/>
  <c r="AU1459" s="1"/>
  <c r="AT1462"/>
  <c r="AT1461" s="1"/>
  <c r="AT1460" s="1"/>
  <c r="AT1459" s="1"/>
  <c r="AS1462"/>
  <c r="AS1461" s="1"/>
  <c r="AS1460" s="1"/>
  <c r="AS1459" s="1"/>
  <c r="AV1461"/>
  <c r="AV1460" s="1"/>
  <c r="AV1459" s="1"/>
  <c r="AV1452"/>
  <c r="AV1451" s="1"/>
  <c r="AV1450" s="1"/>
  <c r="AU1452"/>
  <c r="AU1451" s="1"/>
  <c r="AU1450" s="1"/>
  <c r="AT1452"/>
  <c r="AT1451" s="1"/>
  <c r="AT1450" s="1"/>
  <c r="AS1452"/>
  <c r="AS1451" s="1"/>
  <c r="AS1450" s="1"/>
  <c r="AV1448"/>
  <c r="AV1447" s="1"/>
  <c r="AV1446" s="1"/>
  <c r="AU1448"/>
  <c r="AU1447" s="1"/>
  <c r="AU1446" s="1"/>
  <c r="AT1448"/>
  <c r="AT1447" s="1"/>
  <c r="AT1446" s="1"/>
  <c r="AS1448"/>
  <c r="AS1447" s="1"/>
  <c r="AS1446" s="1"/>
  <c r="AV1443"/>
  <c r="AV1442" s="1"/>
  <c r="AV1441" s="1"/>
  <c r="AV1440" s="1"/>
  <c r="AU1443"/>
  <c r="AU1442" s="1"/>
  <c r="AU1441" s="1"/>
  <c r="AU1440" s="1"/>
  <c r="AT1443"/>
  <c r="AT1442" s="1"/>
  <c r="AT1441" s="1"/>
  <c r="AT1440" s="1"/>
  <c r="AS1443"/>
  <c r="AS1442" s="1"/>
  <c r="AS1441" s="1"/>
  <c r="AS1440" s="1"/>
  <c r="AV1434"/>
  <c r="AU1434"/>
  <c r="AU1433" s="1"/>
  <c r="AU1432" s="1"/>
  <c r="AU1431" s="1"/>
  <c r="AT1434"/>
  <c r="AT1433" s="1"/>
  <c r="AT1432" s="1"/>
  <c r="AT1431" s="1"/>
  <c r="AS1434"/>
  <c r="AS1433" s="1"/>
  <c r="AS1432" s="1"/>
  <c r="AS1431" s="1"/>
  <c r="AV1433"/>
  <c r="AV1432" s="1"/>
  <c r="AV1431" s="1"/>
  <c r="AV1429"/>
  <c r="AU1429"/>
  <c r="AT1429"/>
  <c r="AS1429"/>
  <c r="AV1427"/>
  <c r="AV1426" s="1"/>
  <c r="AU1427"/>
  <c r="AT1427"/>
  <c r="AS1427"/>
  <c r="AS1426" s="1"/>
  <c r="AV1424"/>
  <c r="AU1424"/>
  <c r="AU1423" s="1"/>
  <c r="AT1424"/>
  <c r="AT1423" s="1"/>
  <c r="AS1424"/>
  <c r="AS1423" s="1"/>
  <c r="AV1423"/>
  <c r="AV1421"/>
  <c r="AV1420" s="1"/>
  <c r="AU1421"/>
  <c r="AU1420" s="1"/>
  <c r="AT1421"/>
  <c r="AT1420" s="1"/>
  <c r="AS1421"/>
  <c r="AS1420" s="1"/>
  <c r="AV1418"/>
  <c r="AU1418"/>
  <c r="AT1418"/>
  <c r="AS1418"/>
  <c r="AV1416"/>
  <c r="AU1416"/>
  <c r="AT1416"/>
  <c r="AS1416"/>
  <c r="AV1414"/>
  <c r="AV1413" s="1"/>
  <c r="AU1414"/>
  <c r="AU1413" s="1"/>
  <c r="AT1414"/>
  <c r="AS1414"/>
  <c r="AS1413" s="1"/>
  <c r="AV1407"/>
  <c r="AV1406" s="1"/>
  <c r="AU1407"/>
  <c r="AU1406" s="1"/>
  <c r="AT1407"/>
  <c r="AT1406" s="1"/>
  <c r="AS1407"/>
  <c r="AS1406" s="1"/>
  <c r="AV1400"/>
  <c r="AU1400"/>
  <c r="AT1400"/>
  <c r="AS1400"/>
  <c r="AV1398"/>
  <c r="AU1398"/>
  <c r="AT1398"/>
  <c r="AS1398"/>
  <c r="AV1396"/>
  <c r="AV1395" s="1"/>
  <c r="AV1394" s="1"/>
  <c r="AU1396"/>
  <c r="AT1396"/>
  <c r="AS1396"/>
  <c r="AS1395" s="1"/>
  <c r="AS1394" s="1"/>
  <c r="AV1391"/>
  <c r="AV1390" s="1"/>
  <c r="AV1389" s="1"/>
  <c r="AV1388" s="1"/>
  <c r="AU1391"/>
  <c r="AU1390" s="1"/>
  <c r="AU1389" s="1"/>
  <c r="AU1388" s="1"/>
  <c r="AT1391"/>
  <c r="AT1390" s="1"/>
  <c r="AT1389" s="1"/>
  <c r="AT1388" s="1"/>
  <c r="AS1391"/>
  <c r="AS1390" s="1"/>
  <c r="AS1389" s="1"/>
  <c r="AS1388" s="1"/>
  <c r="AV1386"/>
  <c r="AV1385" s="1"/>
  <c r="AV1384" s="1"/>
  <c r="AV1383" s="1"/>
  <c r="AU1386"/>
  <c r="AU1385" s="1"/>
  <c r="AU1384" s="1"/>
  <c r="AU1383" s="1"/>
  <c r="AT1386"/>
  <c r="AT1385" s="1"/>
  <c r="AT1384" s="1"/>
  <c r="AT1383" s="1"/>
  <c r="AS1386"/>
  <c r="AS1385" s="1"/>
  <c r="AS1384" s="1"/>
  <c r="AS1383" s="1"/>
  <c r="AV1381"/>
  <c r="AV1380" s="1"/>
  <c r="AV1379" s="1"/>
  <c r="AV1378" s="1"/>
  <c r="AU1381"/>
  <c r="AU1380" s="1"/>
  <c r="AU1379" s="1"/>
  <c r="AU1378" s="1"/>
  <c r="AT1381"/>
  <c r="AT1380" s="1"/>
  <c r="AT1379" s="1"/>
  <c r="AT1378" s="1"/>
  <c r="AS1381"/>
  <c r="AS1380" s="1"/>
  <c r="AS1379" s="1"/>
  <c r="AS1378" s="1"/>
  <c r="AV1373"/>
  <c r="AV1372" s="1"/>
  <c r="AV1371" s="1"/>
  <c r="AU1373"/>
  <c r="AU1372" s="1"/>
  <c r="AU1371" s="1"/>
  <c r="AU1370" s="1"/>
  <c r="AT1373"/>
  <c r="AT1372" s="1"/>
  <c r="AT1371" s="1"/>
  <c r="AT1370" s="1"/>
  <c r="AS1373"/>
  <c r="AS1372" s="1"/>
  <c r="AS1371" s="1"/>
  <c r="AS1370" s="1"/>
  <c r="AV1370"/>
  <c r="AV1366"/>
  <c r="AV1365" s="1"/>
  <c r="AV1364" s="1"/>
  <c r="AU1366"/>
  <c r="AT1366"/>
  <c r="AT1365" s="1"/>
  <c r="AT1364" s="1"/>
  <c r="AT1363" s="1"/>
  <c r="AS1366"/>
  <c r="AS1365" s="1"/>
  <c r="AS1364" s="1"/>
  <c r="AS1363" s="1"/>
  <c r="AV1363"/>
  <c r="AU1365"/>
  <c r="AU1364" s="1"/>
  <c r="AU1363" s="1"/>
  <c r="AV1361"/>
  <c r="AV1360" s="1"/>
  <c r="AU1361"/>
  <c r="AU1360" s="1"/>
  <c r="AT1361"/>
  <c r="AT1360" s="1"/>
  <c r="AS1361"/>
  <c r="AS1360" s="1"/>
  <c r="AV1358"/>
  <c r="AV1357" s="1"/>
  <c r="AV1356" s="1"/>
  <c r="AU1358"/>
  <c r="AU1357" s="1"/>
  <c r="AU1356" s="1"/>
  <c r="AT1358"/>
  <c r="AT1357" s="1"/>
  <c r="AT1356" s="1"/>
  <c r="AS1358"/>
  <c r="AS1357" s="1"/>
  <c r="AS1356" s="1"/>
  <c r="AV1353"/>
  <c r="AV1352" s="1"/>
  <c r="AV1351" s="1"/>
  <c r="AV1350" s="1"/>
  <c r="AU1353"/>
  <c r="AU1352" s="1"/>
  <c r="AU1351" s="1"/>
  <c r="AU1350" s="1"/>
  <c r="AT1353"/>
  <c r="AT1352" s="1"/>
  <c r="AT1351" s="1"/>
  <c r="AT1350" s="1"/>
  <c r="AS1353"/>
  <c r="AS1352" s="1"/>
  <c r="AS1351" s="1"/>
  <c r="AS1350" s="1"/>
  <c r="AV1348"/>
  <c r="AV1347" s="1"/>
  <c r="AV1346" s="1"/>
  <c r="AV1345" s="1"/>
  <c r="AU1348"/>
  <c r="AU1347" s="1"/>
  <c r="AU1346" s="1"/>
  <c r="AU1345" s="1"/>
  <c r="AT1348"/>
  <c r="AT1347" s="1"/>
  <c r="AT1346" s="1"/>
  <c r="AT1345" s="1"/>
  <c r="AS1348"/>
  <c r="AS1347" s="1"/>
  <c r="AS1346" s="1"/>
  <c r="AS1345" s="1"/>
  <c r="AV1341"/>
  <c r="AV1340" s="1"/>
  <c r="AV1339" s="1"/>
  <c r="AU1341"/>
  <c r="AU1340" s="1"/>
  <c r="AU1339" s="1"/>
  <c r="AU1338" s="1"/>
  <c r="AT1341"/>
  <c r="AT1340" s="1"/>
  <c r="AT1339" s="1"/>
  <c r="AT1338" s="1"/>
  <c r="AS1341"/>
  <c r="AS1340" s="1"/>
  <c r="AS1339" s="1"/>
  <c r="AS1338" s="1"/>
  <c r="AV1338"/>
  <c r="AV1336"/>
  <c r="AV1335" s="1"/>
  <c r="AV1334" s="1"/>
  <c r="AV1333" s="1"/>
  <c r="AU1336"/>
  <c r="AU1335" s="1"/>
  <c r="AU1334" s="1"/>
  <c r="AU1333" s="1"/>
  <c r="AT1336"/>
  <c r="AT1335" s="1"/>
  <c r="AT1334" s="1"/>
  <c r="AT1333" s="1"/>
  <c r="AS1336"/>
  <c r="AS1335" s="1"/>
  <c r="AS1334" s="1"/>
  <c r="AS1333" s="1"/>
  <c r="AV1331"/>
  <c r="AV1330" s="1"/>
  <c r="AU1331"/>
  <c r="AU1330" s="1"/>
  <c r="AT1331"/>
  <c r="AT1330" s="1"/>
  <c r="AS1331"/>
  <c r="AS1330" s="1"/>
  <c r="AV1328"/>
  <c r="AU1328"/>
  <c r="AT1328"/>
  <c r="AS1328"/>
  <c r="AV1326"/>
  <c r="AV1325" s="1"/>
  <c r="AV1324" s="1"/>
  <c r="AV1323" s="1"/>
  <c r="AV1322" s="1"/>
  <c r="AU1326"/>
  <c r="AU1325" s="1"/>
  <c r="AU1324" s="1"/>
  <c r="AU1323" s="1"/>
  <c r="AT1326"/>
  <c r="AT1325" s="1"/>
  <c r="AT1324" s="1"/>
  <c r="AT1323" s="1"/>
  <c r="AS1326"/>
  <c r="AS1325" s="1"/>
  <c r="AS1324" s="1"/>
  <c r="AV1314"/>
  <c r="AV1313" s="1"/>
  <c r="AU1314"/>
  <c r="AU1313" s="1"/>
  <c r="AT1314"/>
  <c r="AT1313" s="1"/>
  <c r="AS1314"/>
  <c r="AS1313" s="1"/>
  <c r="AV1308"/>
  <c r="AU1308"/>
  <c r="AT1308"/>
  <c r="AS1308"/>
  <c r="AV1306"/>
  <c r="AV1305" s="1"/>
  <c r="AU1306"/>
  <c r="AT1306"/>
  <c r="AS1306"/>
  <c r="AV1303"/>
  <c r="AU1303"/>
  <c r="AT1303"/>
  <c r="AS1303"/>
  <c r="AV1301"/>
  <c r="AV1300" s="1"/>
  <c r="AU1301"/>
  <c r="AT1301"/>
  <c r="AS1301"/>
  <c r="AV1298"/>
  <c r="AU1298"/>
  <c r="AT1298"/>
  <c r="AS1298"/>
  <c r="AV1296"/>
  <c r="AV1295" s="1"/>
  <c r="AU1296"/>
  <c r="AU1295" s="1"/>
  <c r="AT1296"/>
  <c r="AS1296"/>
  <c r="AS1295" s="1"/>
  <c r="AV1293"/>
  <c r="AV1292" s="1"/>
  <c r="AU1293"/>
  <c r="AU1292" s="1"/>
  <c r="AT1293"/>
  <c r="AT1292" s="1"/>
  <c r="AS1293"/>
  <c r="AS1292" s="1"/>
  <c r="AV1290"/>
  <c r="AV1289" s="1"/>
  <c r="AU1290"/>
  <c r="AU1289" s="1"/>
  <c r="AT1290"/>
  <c r="AT1289" s="1"/>
  <c r="AS1290"/>
  <c r="AS1289" s="1"/>
  <c r="AV1287"/>
  <c r="AU1287"/>
  <c r="AT1287"/>
  <c r="AS1287"/>
  <c r="AV1285"/>
  <c r="AV1284" s="1"/>
  <c r="AU1285"/>
  <c r="AU1284" s="1"/>
  <c r="AT1285"/>
  <c r="AS1285"/>
  <c r="AV1282"/>
  <c r="AU1282"/>
  <c r="AT1282"/>
  <c r="AS1282"/>
  <c r="AV1280"/>
  <c r="AV1279" s="1"/>
  <c r="AU1280"/>
  <c r="AU1279" s="1"/>
  <c r="AT1280"/>
  <c r="AT1279" s="1"/>
  <c r="AS1280"/>
  <c r="AV1277"/>
  <c r="AU1277"/>
  <c r="AT1277"/>
  <c r="AS1277"/>
  <c r="AV1275"/>
  <c r="AV1274" s="1"/>
  <c r="AU1275"/>
  <c r="AU1274" s="1"/>
  <c r="AT1275"/>
  <c r="AT1274" s="1"/>
  <c r="AS1275"/>
  <c r="AV1272"/>
  <c r="AV1271" s="1"/>
  <c r="AU1272"/>
  <c r="AU1271" s="1"/>
  <c r="AT1272"/>
  <c r="AT1271" s="1"/>
  <c r="AS1272"/>
  <c r="AS1271" s="1"/>
  <c r="AV1269"/>
  <c r="AV1268" s="1"/>
  <c r="AU1269"/>
  <c r="AU1268" s="1"/>
  <c r="AT1269"/>
  <c r="AT1268" s="1"/>
  <c r="AS1269"/>
  <c r="AS1268" s="1"/>
  <c r="AV1266"/>
  <c r="AU1266"/>
  <c r="AT1266"/>
  <c r="AS1266"/>
  <c r="AV1264"/>
  <c r="AU1264"/>
  <c r="AT1264"/>
  <c r="AS1264"/>
  <c r="AV1262"/>
  <c r="AU1262"/>
  <c r="AT1262"/>
  <c r="AT1261" s="1"/>
  <c r="AT1260" s="1"/>
  <c r="AS1262"/>
  <c r="AV1254"/>
  <c r="AV1253" s="1"/>
  <c r="AV1252" s="1"/>
  <c r="AU1254"/>
  <c r="AU1253" s="1"/>
  <c r="AU1252" s="1"/>
  <c r="AT1254"/>
  <c r="AT1253" s="1"/>
  <c r="AT1252" s="1"/>
  <c r="AS1254"/>
  <c r="AS1253" s="1"/>
  <c r="AS1252" s="1"/>
  <c r="AV1242"/>
  <c r="AV1241" s="1"/>
  <c r="AV1240" s="1"/>
  <c r="AV1239" s="1"/>
  <c r="AV1238" s="1"/>
  <c r="AU1242"/>
  <c r="AU1241" s="1"/>
  <c r="AU1240" s="1"/>
  <c r="AU1239" s="1"/>
  <c r="AU1238" s="1"/>
  <c r="AT1242"/>
  <c r="AT1241" s="1"/>
  <c r="AT1240" s="1"/>
  <c r="AT1239" s="1"/>
  <c r="AT1238" s="1"/>
  <c r="AS1242"/>
  <c r="AS1241" s="1"/>
  <c r="AS1240" s="1"/>
  <c r="AS1239" s="1"/>
  <c r="AS1238" s="1"/>
  <c r="AV1235"/>
  <c r="AV1234" s="1"/>
  <c r="AV1233" s="1"/>
  <c r="AV1232" s="1"/>
  <c r="AV1231" s="1"/>
  <c r="AU1235"/>
  <c r="AU1234" s="1"/>
  <c r="AU1233" s="1"/>
  <c r="AU1232" s="1"/>
  <c r="AU1231" s="1"/>
  <c r="AT1235"/>
  <c r="AT1234" s="1"/>
  <c r="AT1233" s="1"/>
  <c r="AT1232" s="1"/>
  <c r="AT1231" s="1"/>
  <c r="AS1235"/>
  <c r="AS1234" s="1"/>
  <c r="AS1233" s="1"/>
  <c r="AS1232" s="1"/>
  <c r="AS1231" s="1"/>
  <c r="AV1227"/>
  <c r="AU1227"/>
  <c r="AT1227"/>
  <c r="AS1227"/>
  <c r="AV1225"/>
  <c r="AV1224" s="1"/>
  <c r="AV1223" s="1"/>
  <c r="AV1222" s="1"/>
  <c r="AU1225"/>
  <c r="AT1225"/>
  <c r="AS1225"/>
  <c r="AS1224" s="1"/>
  <c r="AS1223" s="1"/>
  <c r="AS1222" s="1"/>
  <c r="AV1220"/>
  <c r="AV1219" s="1"/>
  <c r="AV1218" s="1"/>
  <c r="AV1217" s="1"/>
  <c r="AU1220"/>
  <c r="AU1219" s="1"/>
  <c r="AU1218" s="1"/>
  <c r="AT1220"/>
  <c r="AT1219" s="1"/>
  <c r="AT1218" s="1"/>
  <c r="AS1220"/>
  <c r="AS1219" s="1"/>
  <c r="AS1218" s="1"/>
  <c r="AV1212"/>
  <c r="AU1212"/>
  <c r="AU1210" s="1"/>
  <c r="AT1212"/>
  <c r="AT1210" s="1"/>
  <c r="AS1212"/>
  <c r="AS1211" s="1"/>
  <c r="AV1203"/>
  <c r="AV1202" s="1"/>
  <c r="AV1201" s="1"/>
  <c r="AV1200" s="1"/>
  <c r="AU1203"/>
  <c r="AU1202" s="1"/>
  <c r="AU1201" s="1"/>
  <c r="AU1200" s="1"/>
  <c r="AT1203"/>
  <c r="AT1202" s="1"/>
  <c r="AT1201" s="1"/>
  <c r="AT1200" s="1"/>
  <c r="AS1203"/>
  <c r="AS1202" s="1"/>
  <c r="AS1201" s="1"/>
  <c r="AS1200" s="1"/>
  <c r="AV1198"/>
  <c r="AV1197" s="1"/>
  <c r="AV1196" s="1"/>
  <c r="AV1195" s="1"/>
  <c r="AU1198"/>
  <c r="AU1197" s="1"/>
  <c r="AU1196" s="1"/>
  <c r="AU1195" s="1"/>
  <c r="AT1198"/>
  <c r="AT1197" s="1"/>
  <c r="AT1196" s="1"/>
  <c r="AT1195" s="1"/>
  <c r="AS1198"/>
  <c r="AS1197" s="1"/>
  <c r="AS1196" s="1"/>
  <c r="AS1195" s="1"/>
  <c r="AV1193"/>
  <c r="AV1192" s="1"/>
  <c r="AV1191" s="1"/>
  <c r="AV1190" s="1"/>
  <c r="AU1193"/>
  <c r="AU1192" s="1"/>
  <c r="AU1191" s="1"/>
  <c r="AU1190" s="1"/>
  <c r="AT1193"/>
  <c r="AT1192" s="1"/>
  <c r="AT1191" s="1"/>
  <c r="AT1190" s="1"/>
  <c r="AS1193"/>
  <c r="AS1192" s="1"/>
  <c r="AS1191" s="1"/>
  <c r="AS1190" s="1"/>
  <c r="AV1188"/>
  <c r="AV1187" s="1"/>
  <c r="AU1188"/>
  <c r="AU1187" s="1"/>
  <c r="AT1188"/>
  <c r="AT1187" s="1"/>
  <c r="AS1188"/>
  <c r="AS1187" s="1"/>
  <c r="AV1185"/>
  <c r="AV1184" s="1"/>
  <c r="AU1185"/>
  <c r="AU1184" s="1"/>
  <c r="AT1185"/>
  <c r="AT1184" s="1"/>
  <c r="AS1185"/>
  <c r="AS1184" s="1"/>
  <c r="AV1182"/>
  <c r="AV1181" s="1"/>
  <c r="AU1182"/>
  <c r="AU1181" s="1"/>
  <c r="AT1182"/>
  <c r="AT1181" s="1"/>
  <c r="AS1182"/>
  <c r="AS1181" s="1"/>
  <c r="AV1179"/>
  <c r="AV1178" s="1"/>
  <c r="AU1179"/>
  <c r="AU1178" s="1"/>
  <c r="AT1179"/>
  <c r="AT1178" s="1"/>
  <c r="AS1179"/>
  <c r="AS1178" s="1"/>
  <c r="AV1176"/>
  <c r="AV1175" s="1"/>
  <c r="AV1174" s="1"/>
  <c r="AU1176"/>
  <c r="AU1175" s="1"/>
  <c r="AU1174" s="1"/>
  <c r="AT1176"/>
  <c r="AT1175" s="1"/>
  <c r="AT1174" s="1"/>
  <c r="AS1176"/>
  <c r="AS1175" s="1"/>
  <c r="AS1174" s="1"/>
  <c r="AV1172"/>
  <c r="AV1171" s="1"/>
  <c r="AV1170" s="1"/>
  <c r="AU1172"/>
  <c r="AU1171" s="1"/>
  <c r="AU1170" s="1"/>
  <c r="AT1172"/>
  <c r="AT1171" s="1"/>
  <c r="AT1170" s="1"/>
  <c r="AS1172"/>
  <c r="AS1171" s="1"/>
  <c r="AS1170" s="1"/>
  <c r="AS1169" s="1"/>
  <c r="AS1168" s="1"/>
  <c r="AV1165"/>
  <c r="AV1164" s="1"/>
  <c r="AV1163" s="1"/>
  <c r="AV1162" s="1"/>
  <c r="AV1161" s="1"/>
  <c r="AU1165"/>
  <c r="AU1164" s="1"/>
  <c r="AU1163" s="1"/>
  <c r="AU1162" s="1"/>
  <c r="AU1161" s="1"/>
  <c r="AT1165"/>
  <c r="AT1164" s="1"/>
  <c r="AT1163" s="1"/>
  <c r="AT1162" s="1"/>
  <c r="AT1161" s="1"/>
  <c r="AS1165"/>
  <c r="AS1164" s="1"/>
  <c r="AS1163" s="1"/>
  <c r="AS1162" s="1"/>
  <c r="AS1161" s="1"/>
  <c r="AV1155"/>
  <c r="AV1154" s="1"/>
  <c r="AV1153" s="1"/>
  <c r="AU1155"/>
  <c r="AU1154" s="1"/>
  <c r="AU1153" s="1"/>
  <c r="AT1155"/>
  <c r="AT1154" s="1"/>
  <c r="AT1153" s="1"/>
  <c r="AS1155"/>
  <c r="AS1154" s="1"/>
  <c r="AS1153" s="1"/>
  <c r="AV1151"/>
  <c r="AV1150" s="1"/>
  <c r="AV1149" s="1"/>
  <c r="AU1151"/>
  <c r="AU1150" s="1"/>
  <c r="AU1149" s="1"/>
  <c r="AT1151"/>
  <c r="AT1150" s="1"/>
  <c r="AT1149" s="1"/>
  <c r="AS1151"/>
  <c r="AS1150" s="1"/>
  <c r="AS1149" s="1"/>
  <c r="AV1144"/>
  <c r="AV1143" s="1"/>
  <c r="AV1142" s="1"/>
  <c r="AV1141" s="1"/>
  <c r="AU1144"/>
  <c r="AU1143" s="1"/>
  <c r="AU1142" s="1"/>
  <c r="AU1141" s="1"/>
  <c r="AT1144"/>
  <c r="AT1143" s="1"/>
  <c r="AT1142" s="1"/>
  <c r="AT1141" s="1"/>
  <c r="AS1144"/>
  <c r="AS1143" s="1"/>
  <c r="AS1142" s="1"/>
  <c r="AS1141" s="1"/>
  <c r="AV1139"/>
  <c r="AV1138" s="1"/>
  <c r="AV1137" s="1"/>
  <c r="AV1136" s="1"/>
  <c r="AU1139"/>
  <c r="AU1138" s="1"/>
  <c r="AU1137" s="1"/>
  <c r="AU1136" s="1"/>
  <c r="AT1139"/>
  <c r="AT1138" s="1"/>
  <c r="AT1137" s="1"/>
  <c r="AT1136" s="1"/>
  <c r="AS1139"/>
  <c r="AS1138" s="1"/>
  <c r="AS1137" s="1"/>
  <c r="AS1136" s="1"/>
  <c r="AV1134"/>
  <c r="AV1133" s="1"/>
  <c r="AU1134"/>
  <c r="AU1133" s="1"/>
  <c r="AT1134"/>
  <c r="AT1133" s="1"/>
  <c r="AS1134"/>
  <c r="AS1133" s="1"/>
  <c r="AV1131"/>
  <c r="AV1130" s="1"/>
  <c r="AU1131"/>
  <c r="AU1130" s="1"/>
  <c r="AT1131"/>
  <c r="AT1130" s="1"/>
  <c r="AS1131"/>
  <c r="AS1130" s="1"/>
  <c r="AV1128"/>
  <c r="AV1127" s="1"/>
  <c r="AV1126" s="1"/>
  <c r="AU1128"/>
  <c r="AU1127" s="1"/>
  <c r="AU1126" s="1"/>
  <c r="AT1128"/>
  <c r="AT1127" s="1"/>
  <c r="AT1126" s="1"/>
  <c r="AS1128"/>
  <c r="AS1127" s="1"/>
  <c r="AS1126" s="1"/>
  <c r="AV1124"/>
  <c r="AV1123" s="1"/>
  <c r="AV1122" s="1"/>
  <c r="AU1124"/>
  <c r="AU1123" s="1"/>
  <c r="AU1122" s="1"/>
  <c r="AT1124"/>
  <c r="AT1123" s="1"/>
  <c r="AT1122" s="1"/>
  <c r="AS1124"/>
  <c r="AS1123" s="1"/>
  <c r="AS1122" s="1"/>
  <c r="AV1115"/>
  <c r="AV1114" s="1"/>
  <c r="AV1113" s="1"/>
  <c r="AV1112" s="1"/>
  <c r="AU1115"/>
  <c r="AU1114" s="1"/>
  <c r="AU1113" s="1"/>
  <c r="AU1112" s="1"/>
  <c r="AT1115"/>
  <c r="AT1114" s="1"/>
  <c r="AT1113" s="1"/>
  <c r="AT1112" s="1"/>
  <c r="AS1115"/>
  <c r="AS1114" s="1"/>
  <c r="AS1113" s="1"/>
  <c r="AS1112" s="1"/>
  <c r="AV1110"/>
  <c r="AU1110"/>
  <c r="AT1110"/>
  <c r="AS1110"/>
  <c r="AV1108"/>
  <c r="AV1107" s="1"/>
  <c r="AU1108"/>
  <c r="AU1107" s="1"/>
  <c r="AT1108"/>
  <c r="AT1107" s="1"/>
  <c r="AS1108"/>
  <c r="AV1105"/>
  <c r="AV1104" s="1"/>
  <c r="AU1105"/>
  <c r="AU1104" s="1"/>
  <c r="AT1105"/>
  <c r="AT1104" s="1"/>
  <c r="AS1105"/>
  <c r="AS1104" s="1"/>
  <c r="AV1098"/>
  <c r="AV1097" s="1"/>
  <c r="AU1098"/>
  <c r="AU1097" s="1"/>
  <c r="AT1098"/>
  <c r="AT1097" s="1"/>
  <c r="AS1098"/>
  <c r="AS1097" s="1"/>
  <c r="AV1095"/>
  <c r="AV1094" s="1"/>
  <c r="AU1095"/>
  <c r="AU1094" s="1"/>
  <c r="AT1095"/>
  <c r="AT1094" s="1"/>
  <c r="AT1093" s="1"/>
  <c r="AT1092" s="1"/>
  <c r="AT1091" s="1"/>
  <c r="AS1095"/>
  <c r="AS1094" s="1"/>
  <c r="AV1077"/>
  <c r="AV1076" s="1"/>
  <c r="AV1075" s="1"/>
  <c r="AV1074" s="1"/>
  <c r="AV1073" s="1"/>
  <c r="AU1077"/>
  <c r="AU1076" s="1"/>
  <c r="AU1075" s="1"/>
  <c r="AU1074" s="1"/>
  <c r="AU1073" s="1"/>
  <c r="AT1077"/>
  <c r="AT1076" s="1"/>
  <c r="AT1075" s="1"/>
  <c r="AT1074" s="1"/>
  <c r="AT1073" s="1"/>
  <c r="AS1077"/>
  <c r="AS1076" s="1"/>
  <c r="AS1075" s="1"/>
  <c r="AS1074" s="1"/>
  <c r="AS1073" s="1"/>
  <c r="AV1070"/>
  <c r="AV1069" s="1"/>
  <c r="AU1070"/>
  <c r="AU1069" s="1"/>
  <c r="AT1070"/>
  <c r="AT1069" s="1"/>
  <c r="AS1070"/>
  <c r="AS1069" s="1"/>
  <c r="AV1067"/>
  <c r="AU1067"/>
  <c r="AT1067"/>
  <c r="AS1067"/>
  <c r="AV1065"/>
  <c r="AV1064" s="1"/>
  <c r="AV1063" s="1"/>
  <c r="AU1065"/>
  <c r="AU1064" s="1"/>
  <c r="AU1063" s="1"/>
  <c r="AT1065"/>
  <c r="AT1064" s="1"/>
  <c r="AT1063" s="1"/>
  <c r="AT1062" s="1"/>
  <c r="AT1061" s="1"/>
  <c r="AS1065"/>
  <c r="AS1064" s="1"/>
  <c r="AS1063" s="1"/>
  <c r="AS1062" s="1"/>
  <c r="AS1061" s="1"/>
  <c r="AU1059"/>
  <c r="AU1058" s="1"/>
  <c r="AU1057" s="1"/>
  <c r="AS1059"/>
  <c r="AV1058"/>
  <c r="AV1057" s="1"/>
  <c r="AT1058"/>
  <c r="AT1057" s="1"/>
  <c r="AV1052"/>
  <c r="AV1051" s="1"/>
  <c r="AU1052"/>
  <c r="AU1051" s="1"/>
  <c r="AT1052"/>
  <c r="AT1051" s="1"/>
  <c r="AS1052"/>
  <c r="AS1051" s="1"/>
  <c r="AT1046"/>
  <c r="AT1045" s="1"/>
  <c r="AS1046"/>
  <c r="AS1045" s="1"/>
  <c r="AU1044"/>
  <c r="AU1043" s="1"/>
  <c r="AU1042" s="1"/>
  <c r="AS1044"/>
  <c r="AS1043" s="1"/>
  <c r="AS1042" s="1"/>
  <c r="AV1043"/>
  <c r="AV1042" s="1"/>
  <c r="AV1041" s="1"/>
  <c r="AT1043"/>
  <c r="AT1042" s="1"/>
  <c r="AV1036"/>
  <c r="AV1035" s="1"/>
  <c r="AU1036"/>
  <c r="AU1035" s="1"/>
  <c r="AT1036"/>
  <c r="AT1035" s="1"/>
  <c r="AS1036"/>
  <c r="AS1035" s="1"/>
  <c r="AV1033"/>
  <c r="AV1032" s="1"/>
  <c r="AU1033"/>
  <c r="AU1032" s="1"/>
  <c r="AT1033"/>
  <c r="AT1032" s="1"/>
  <c r="AS1033"/>
  <c r="AS1032" s="1"/>
  <c r="AV1024"/>
  <c r="AV1023" s="1"/>
  <c r="AV1022" s="1"/>
  <c r="AU1024"/>
  <c r="AU1023" s="1"/>
  <c r="AU1022" s="1"/>
  <c r="AT1024"/>
  <c r="AT1023" s="1"/>
  <c r="AT1022" s="1"/>
  <c r="AS1024"/>
  <c r="AS1023" s="1"/>
  <c r="AS1022" s="1"/>
  <c r="AS1021" s="1"/>
  <c r="AS1020" s="1"/>
  <c r="AV1017"/>
  <c r="AV1016" s="1"/>
  <c r="AV1015" s="1"/>
  <c r="AV1014" s="1"/>
  <c r="AV1013" s="1"/>
  <c r="AU1017"/>
  <c r="AU1016" s="1"/>
  <c r="AU1015" s="1"/>
  <c r="AU1014" s="1"/>
  <c r="AU1013" s="1"/>
  <c r="AT1017"/>
  <c r="AT1016" s="1"/>
  <c r="AT1015" s="1"/>
  <c r="AT1014" s="1"/>
  <c r="AT1013" s="1"/>
  <c r="AS1017"/>
  <c r="AS1016" s="1"/>
  <c r="AS1015" s="1"/>
  <c r="AS1014" s="1"/>
  <c r="AS1013" s="1"/>
  <c r="AV1010"/>
  <c r="AV1009" s="1"/>
  <c r="AV1008" s="1"/>
  <c r="AV1007" s="1"/>
  <c r="AU1010"/>
  <c r="AU1009" s="1"/>
  <c r="AU1008" s="1"/>
  <c r="AU1007" s="1"/>
  <c r="AT1010"/>
  <c r="AT1009" s="1"/>
  <c r="AT1008" s="1"/>
  <c r="AT1007" s="1"/>
  <c r="AS1010"/>
  <c r="AS1009" s="1"/>
  <c r="AS1008" s="1"/>
  <c r="AS1007" s="1"/>
  <c r="AV1004"/>
  <c r="AV1003" s="1"/>
  <c r="AV1002" s="1"/>
  <c r="AV1001" s="1"/>
  <c r="AV1000" s="1"/>
  <c r="AU1004"/>
  <c r="AU1003" s="1"/>
  <c r="AU1002" s="1"/>
  <c r="AU1001" s="1"/>
  <c r="AU1000" s="1"/>
  <c r="AT1004"/>
  <c r="AT1003" s="1"/>
  <c r="AT1002" s="1"/>
  <c r="AT1001" s="1"/>
  <c r="AT1000" s="1"/>
  <c r="AS1004"/>
  <c r="AS1003" s="1"/>
  <c r="AS1002" s="1"/>
  <c r="AS1001" s="1"/>
  <c r="AS1000" s="1"/>
  <c r="AV997"/>
  <c r="AV996" s="1"/>
  <c r="AV995" s="1"/>
  <c r="AV994" s="1"/>
  <c r="AU997"/>
  <c r="AU996" s="1"/>
  <c r="AU995" s="1"/>
  <c r="AU994" s="1"/>
  <c r="AT997"/>
  <c r="AT996" s="1"/>
  <c r="AT995" s="1"/>
  <c r="AT994" s="1"/>
  <c r="AS997"/>
  <c r="AS996" s="1"/>
  <c r="AS995" s="1"/>
  <c r="AS994" s="1"/>
  <c r="AU993"/>
  <c r="AU992" s="1"/>
  <c r="AU991" s="1"/>
  <c r="AU990" s="1"/>
  <c r="AU989" s="1"/>
  <c r="AS993"/>
  <c r="AS992" s="1"/>
  <c r="AS991" s="1"/>
  <c r="AS990" s="1"/>
  <c r="AS989" s="1"/>
  <c r="AV992"/>
  <c r="AV991" s="1"/>
  <c r="AV990" s="1"/>
  <c r="AV989" s="1"/>
  <c r="AT992"/>
  <c r="AT991" s="1"/>
  <c r="AT990" s="1"/>
  <c r="AT989" s="1"/>
  <c r="AV981"/>
  <c r="AV980" s="1"/>
  <c r="AV979" s="1"/>
  <c r="AV978" s="1"/>
  <c r="AV977" s="1"/>
  <c r="AU981"/>
  <c r="AU980" s="1"/>
  <c r="AU979" s="1"/>
  <c r="AT981"/>
  <c r="AT980" s="1"/>
  <c r="AT979" s="1"/>
  <c r="AT978" s="1"/>
  <c r="AT977" s="1"/>
  <c r="AS981"/>
  <c r="AS980" s="1"/>
  <c r="AS979" s="1"/>
  <c r="AV974"/>
  <c r="AV973" s="1"/>
  <c r="AV972" s="1"/>
  <c r="AU974"/>
  <c r="AU973" s="1"/>
  <c r="AU972" s="1"/>
  <c r="AT974"/>
  <c r="AT973" s="1"/>
  <c r="AT972" s="1"/>
  <c r="AS974"/>
  <c r="AS973" s="1"/>
  <c r="AS972" s="1"/>
  <c r="AV970"/>
  <c r="AV969" s="1"/>
  <c r="AV968" s="1"/>
  <c r="AU970"/>
  <c r="AU969" s="1"/>
  <c r="AU968" s="1"/>
  <c r="AU967" s="1"/>
  <c r="AT970"/>
  <c r="AT969" s="1"/>
  <c r="AT968" s="1"/>
  <c r="AS970"/>
  <c r="AS969" s="1"/>
  <c r="AS968" s="1"/>
  <c r="AV965"/>
  <c r="AV964" s="1"/>
  <c r="AU965"/>
  <c r="AU964" s="1"/>
  <c r="AT965"/>
  <c r="AT964" s="1"/>
  <c r="AS965"/>
  <c r="AS964" s="1"/>
  <c r="AV962"/>
  <c r="AV961" s="1"/>
  <c r="AU962"/>
  <c r="AU961" s="1"/>
  <c r="AT962"/>
  <c r="AT961" s="1"/>
  <c r="AS962"/>
  <c r="AS961" s="1"/>
  <c r="AV958"/>
  <c r="AV957" s="1"/>
  <c r="AV956" s="1"/>
  <c r="AU958"/>
  <c r="AU957" s="1"/>
  <c r="AU956" s="1"/>
  <c r="AT958"/>
  <c r="AT957" s="1"/>
  <c r="AT956" s="1"/>
  <c r="AS958"/>
  <c r="AS957" s="1"/>
  <c r="AS956" s="1"/>
  <c r="AV951"/>
  <c r="AV950"/>
  <c r="AU951"/>
  <c r="AU950" s="1"/>
  <c r="AT951"/>
  <c r="AT950" s="1"/>
  <c r="AS951"/>
  <c r="AS950" s="1"/>
  <c r="AV948"/>
  <c r="AV947" s="1"/>
  <c r="AU948"/>
  <c r="AU947" s="1"/>
  <c r="AT948"/>
  <c r="AT947" s="1"/>
  <c r="AS948"/>
  <c r="AS947" s="1"/>
  <c r="AV945"/>
  <c r="AV944" s="1"/>
  <c r="AU945"/>
  <c r="AU944" s="1"/>
  <c r="AT945"/>
  <c r="AT944" s="1"/>
  <c r="AS945"/>
  <c r="AS944" s="1"/>
  <c r="AV942"/>
  <c r="AV941" s="1"/>
  <c r="AU942"/>
  <c r="AU941" s="1"/>
  <c r="AT942"/>
  <c r="AT941" s="1"/>
  <c r="AS942"/>
  <c r="AS941" s="1"/>
  <c r="AV939"/>
  <c r="AV938" s="1"/>
  <c r="AV937" s="1"/>
  <c r="AU939"/>
  <c r="AU938" s="1"/>
  <c r="AU937" s="1"/>
  <c r="AT939"/>
  <c r="AT938" s="1"/>
  <c r="AT937" s="1"/>
  <c r="AS939"/>
  <c r="AS938" s="1"/>
  <c r="AS937" s="1"/>
  <c r="AV930"/>
  <c r="AV929" s="1"/>
  <c r="AV928" s="1"/>
  <c r="AV927" s="1"/>
  <c r="AV926" s="1"/>
  <c r="AU930"/>
  <c r="AU929" s="1"/>
  <c r="AU928" s="1"/>
  <c r="AU927" s="1"/>
  <c r="AU926" s="1"/>
  <c r="AT930"/>
  <c r="AT929" s="1"/>
  <c r="AT928" s="1"/>
  <c r="AT927" s="1"/>
  <c r="AT926" s="1"/>
  <c r="AS930"/>
  <c r="AS929" s="1"/>
  <c r="AS928" s="1"/>
  <c r="AS927" s="1"/>
  <c r="AS926" s="1"/>
  <c r="AV921"/>
  <c r="AV920" s="1"/>
  <c r="AV919" s="1"/>
  <c r="AU921"/>
  <c r="AU920" s="1"/>
  <c r="AU919" s="1"/>
  <c r="AT921"/>
  <c r="AT920" s="1"/>
  <c r="AT919" s="1"/>
  <c r="AS921"/>
  <c r="AS920" s="1"/>
  <c r="AS919" s="1"/>
  <c r="AV917"/>
  <c r="AV916" s="1"/>
  <c r="AU917"/>
  <c r="AU916" s="1"/>
  <c r="AT917"/>
  <c r="AT916" s="1"/>
  <c r="AS917"/>
  <c r="AS916" s="1"/>
  <c r="AV914"/>
  <c r="AV913" s="1"/>
  <c r="AU914"/>
  <c r="AU913" s="1"/>
  <c r="AT914"/>
  <c r="AT913" s="1"/>
  <c r="AS914"/>
  <c r="AS913" s="1"/>
  <c r="AV907"/>
  <c r="AV906" s="1"/>
  <c r="AU907"/>
  <c r="AU906" s="1"/>
  <c r="AT907"/>
  <c r="AT906" s="1"/>
  <c r="AS907"/>
  <c r="AS906" s="1"/>
  <c r="AV904"/>
  <c r="AV903" s="1"/>
  <c r="AU904"/>
  <c r="AU903" s="1"/>
  <c r="AT904"/>
  <c r="AT903" s="1"/>
  <c r="AS904"/>
  <c r="AS903" s="1"/>
  <c r="AV901"/>
  <c r="AV900" s="1"/>
  <c r="AU901"/>
  <c r="AU900" s="1"/>
  <c r="AT901"/>
  <c r="AT900" s="1"/>
  <c r="AS901"/>
  <c r="AS900" s="1"/>
  <c r="AV898"/>
  <c r="AV897" s="1"/>
  <c r="AU898"/>
  <c r="AU897" s="1"/>
  <c r="AT898"/>
  <c r="AT897" s="1"/>
  <c r="AS898"/>
  <c r="AS897" s="1"/>
  <c r="AV895"/>
  <c r="AU895"/>
  <c r="AT895"/>
  <c r="AS895"/>
  <c r="AV893"/>
  <c r="AU893"/>
  <c r="AT893"/>
  <c r="AS893"/>
  <c r="AV891"/>
  <c r="AV890" s="1"/>
  <c r="AV889" s="1"/>
  <c r="AU891"/>
  <c r="AT891"/>
  <c r="AS891"/>
  <c r="AS890" s="1"/>
  <c r="AS889" s="1"/>
  <c r="AV887"/>
  <c r="AU887"/>
  <c r="AU886" s="1"/>
  <c r="AU885" s="1"/>
  <c r="AT887"/>
  <c r="AT886" s="1"/>
  <c r="AT885" s="1"/>
  <c r="AS887"/>
  <c r="AS886" s="1"/>
  <c r="AS885" s="1"/>
  <c r="AV886"/>
  <c r="AV885" s="1"/>
  <c r="AV883"/>
  <c r="AV882" s="1"/>
  <c r="AV881" s="1"/>
  <c r="AU883"/>
  <c r="AU882" s="1"/>
  <c r="AU881" s="1"/>
  <c r="AT883"/>
  <c r="AT882" s="1"/>
  <c r="AT881" s="1"/>
  <c r="AS883"/>
  <c r="AS882" s="1"/>
  <c r="AS881" s="1"/>
  <c r="AV876"/>
  <c r="AU876"/>
  <c r="AT876"/>
  <c r="AS876"/>
  <c r="AV874"/>
  <c r="AV873" s="1"/>
  <c r="AV872" s="1"/>
  <c r="AV871" s="1"/>
  <c r="AU874"/>
  <c r="AU873" s="1"/>
  <c r="AU872" s="1"/>
  <c r="AU871" s="1"/>
  <c r="AT874"/>
  <c r="AS874"/>
  <c r="AV869"/>
  <c r="AV868" s="1"/>
  <c r="AU869"/>
  <c r="AU868" s="1"/>
  <c r="AT869"/>
  <c r="AT868" s="1"/>
  <c r="AS869"/>
  <c r="AS868" s="1"/>
  <c r="AV866"/>
  <c r="AV865" s="1"/>
  <c r="AU866"/>
  <c r="AU865" s="1"/>
  <c r="AT866"/>
  <c r="AT865" s="1"/>
  <c r="AS866"/>
  <c r="AS865" s="1"/>
  <c r="AV863"/>
  <c r="AV862" s="1"/>
  <c r="AV861" s="1"/>
  <c r="AU863"/>
  <c r="AU862" s="1"/>
  <c r="AU861" s="1"/>
  <c r="AT863"/>
  <c r="AT862" s="1"/>
  <c r="AT861" s="1"/>
  <c r="AS863"/>
  <c r="AS862" s="1"/>
  <c r="AS861" s="1"/>
  <c r="AV859"/>
  <c r="AU859"/>
  <c r="AU858" s="1"/>
  <c r="AU857" s="1"/>
  <c r="AT859"/>
  <c r="AT858" s="1"/>
  <c r="AT857" s="1"/>
  <c r="AS859"/>
  <c r="AS858" s="1"/>
  <c r="AS857" s="1"/>
  <c r="AV858"/>
  <c r="AV857" s="1"/>
  <c r="AV852"/>
  <c r="AU852"/>
  <c r="AU851" s="1"/>
  <c r="AU850" s="1"/>
  <c r="AU849" s="1"/>
  <c r="AT852"/>
  <c r="AT851" s="1"/>
  <c r="AT850" s="1"/>
  <c r="AT849" s="1"/>
  <c r="AS852"/>
  <c r="AS851" s="1"/>
  <c r="AS850" s="1"/>
  <c r="AS849" s="1"/>
  <c r="AV851"/>
  <c r="AV850" s="1"/>
  <c r="AV849" s="1"/>
  <c r="AV847"/>
  <c r="AV846" s="1"/>
  <c r="AU847"/>
  <c r="AU846" s="1"/>
  <c r="AT847"/>
  <c r="AT846" s="1"/>
  <c r="AS847"/>
  <c r="AS846" s="1"/>
  <c r="AV844"/>
  <c r="AV843" s="1"/>
  <c r="AU844"/>
  <c r="AU843" s="1"/>
  <c r="AT844"/>
  <c r="AT843" s="1"/>
  <c r="AS844"/>
  <c r="AS843" s="1"/>
  <c r="AV841"/>
  <c r="AV840" s="1"/>
  <c r="AU841"/>
  <c r="AU840" s="1"/>
  <c r="AT841"/>
  <c r="AT840" s="1"/>
  <c r="AS841"/>
  <c r="AS840" s="1"/>
  <c r="AV838"/>
  <c r="AV837" s="1"/>
  <c r="AU838"/>
  <c r="AU837" s="1"/>
  <c r="AT838"/>
  <c r="AT837" s="1"/>
  <c r="AS838"/>
  <c r="AS837" s="1"/>
  <c r="AV835"/>
  <c r="AV834" s="1"/>
  <c r="AU835"/>
  <c r="AU834" s="1"/>
  <c r="AT835"/>
  <c r="AT834" s="1"/>
  <c r="AS835"/>
  <c r="AS834" s="1"/>
  <c r="AV832"/>
  <c r="AV831" s="1"/>
  <c r="AU832"/>
  <c r="AU831" s="1"/>
  <c r="AT832"/>
  <c r="AT831" s="1"/>
  <c r="AS832"/>
  <c r="AS831" s="1"/>
  <c r="AS830" s="1"/>
  <c r="AV828"/>
  <c r="AV827" s="1"/>
  <c r="AU828"/>
  <c r="AU827" s="1"/>
  <c r="AT828"/>
  <c r="AT827" s="1"/>
  <c r="AS828"/>
  <c r="AS827" s="1"/>
  <c r="AV825"/>
  <c r="AV824" s="1"/>
  <c r="AV823" s="1"/>
  <c r="AU825"/>
  <c r="AU824" s="1"/>
  <c r="AU823" s="1"/>
  <c r="AT825"/>
  <c r="AT824" s="1"/>
  <c r="AT823" s="1"/>
  <c r="AS825"/>
  <c r="AS824" s="1"/>
  <c r="AS823" s="1"/>
  <c r="AV821"/>
  <c r="AV820" s="1"/>
  <c r="AV819" s="1"/>
  <c r="AU821"/>
  <c r="AU820" s="1"/>
  <c r="AU819" s="1"/>
  <c r="AT821"/>
  <c r="AT820" s="1"/>
  <c r="AT819" s="1"/>
  <c r="AS821"/>
  <c r="AS820" s="1"/>
  <c r="AS819" s="1"/>
  <c r="AV814"/>
  <c r="AV813" s="1"/>
  <c r="AV812" s="1"/>
  <c r="AV811" s="1"/>
  <c r="AU814"/>
  <c r="AU813" s="1"/>
  <c r="AU812" s="1"/>
  <c r="AU811" s="1"/>
  <c r="AT814"/>
  <c r="AT813" s="1"/>
  <c r="AT812" s="1"/>
  <c r="AT811" s="1"/>
  <c r="AS814"/>
  <c r="AS813" s="1"/>
  <c r="AS812" s="1"/>
  <c r="AS811" s="1"/>
  <c r="AV809"/>
  <c r="AV808" s="1"/>
  <c r="AU809"/>
  <c r="AU808" s="1"/>
  <c r="AT809"/>
  <c r="AT808" s="1"/>
  <c r="AS809"/>
  <c r="AS808" s="1"/>
  <c r="AV806"/>
  <c r="AV805" s="1"/>
  <c r="AV804" s="1"/>
  <c r="AV803" s="1"/>
  <c r="AU806"/>
  <c r="AU805" s="1"/>
  <c r="AU804" s="1"/>
  <c r="AU803" s="1"/>
  <c r="AT806"/>
  <c r="AT805" s="1"/>
  <c r="AT804" s="1"/>
  <c r="AS806"/>
  <c r="AS805" s="1"/>
  <c r="AS804" s="1"/>
  <c r="AV801"/>
  <c r="AV800" s="1"/>
  <c r="AU801"/>
  <c r="AU800" s="1"/>
  <c r="AT801"/>
  <c r="AT800" s="1"/>
  <c r="AS801"/>
  <c r="AS800" s="1"/>
  <c r="AU799"/>
  <c r="AU798" s="1"/>
  <c r="AU797" s="1"/>
  <c r="AS799"/>
  <c r="AS798" s="1"/>
  <c r="AS797" s="1"/>
  <c r="AV798"/>
  <c r="AV797" s="1"/>
  <c r="AT798"/>
  <c r="AT797" s="1"/>
  <c r="AV795"/>
  <c r="AV794" s="1"/>
  <c r="AU795"/>
  <c r="AU794" s="1"/>
  <c r="AT795"/>
  <c r="AT794" s="1"/>
  <c r="AS795"/>
  <c r="AS794" s="1"/>
  <c r="AV789"/>
  <c r="AV788" s="1"/>
  <c r="AU789"/>
  <c r="AU788" s="1"/>
  <c r="AT789"/>
  <c r="AT788" s="1"/>
  <c r="AS789"/>
  <c r="AS788" s="1"/>
  <c r="AV786"/>
  <c r="AV785" s="1"/>
  <c r="AU786"/>
  <c r="AU785" s="1"/>
  <c r="AT786"/>
  <c r="AT785" s="1"/>
  <c r="AS786"/>
  <c r="AS785" s="1"/>
  <c r="AV783"/>
  <c r="AV782" s="1"/>
  <c r="AU783"/>
  <c r="AU782" s="1"/>
  <c r="AT783"/>
  <c r="AT782" s="1"/>
  <c r="AS783"/>
  <c r="AS782" s="1"/>
  <c r="AV780"/>
  <c r="AV779" s="1"/>
  <c r="AU780"/>
  <c r="AU779" s="1"/>
  <c r="AT780"/>
  <c r="AT779" s="1"/>
  <c r="AS780"/>
  <c r="AS779" s="1"/>
  <c r="AV777"/>
  <c r="AV776" s="1"/>
  <c r="AU777"/>
  <c r="AU776" s="1"/>
  <c r="AT777"/>
  <c r="AT776" s="1"/>
  <c r="AS777"/>
  <c r="AS776" s="1"/>
  <c r="AV774"/>
  <c r="AV773" s="1"/>
  <c r="AU774"/>
  <c r="AU773" s="1"/>
  <c r="AT774"/>
  <c r="AT773" s="1"/>
  <c r="AS774"/>
  <c r="AS773" s="1"/>
  <c r="AV771"/>
  <c r="AV770" s="1"/>
  <c r="AU771"/>
  <c r="AU770" s="1"/>
  <c r="AT771"/>
  <c r="AT770" s="1"/>
  <c r="AS771"/>
  <c r="AS770" s="1"/>
  <c r="AV765"/>
  <c r="AV764" s="1"/>
  <c r="AU765"/>
  <c r="AU764" s="1"/>
  <c r="AT765"/>
  <c r="AT764" s="1"/>
  <c r="AS765"/>
  <c r="AS764" s="1"/>
  <c r="AV762"/>
  <c r="AU762"/>
  <c r="AU761" s="1"/>
  <c r="AT762"/>
  <c r="AT761" s="1"/>
  <c r="AS762"/>
  <c r="AS761" s="1"/>
  <c r="AV761"/>
  <c r="AV758"/>
  <c r="AV757" s="1"/>
  <c r="AU758"/>
  <c r="AU757" s="1"/>
  <c r="AT758"/>
  <c r="AT757" s="1"/>
  <c r="AS758"/>
  <c r="AS757" s="1"/>
  <c r="AV755"/>
  <c r="AV754" s="1"/>
  <c r="AU755"/>
  <c r="AU754" s="1"/>
  <c r="AT755"/>
  <c r="AT754" s="1"/>
  <c r="AS755"/>
  <c r="AS754" s="1"/>
  <c r="AV751"/>
  <c r="AV750" s="1"/>
  <c r="AV749" s="1"/>
  <c r="AU751"/>
  <c r="AU750" s="1"/>
  <c r="AU749" s="1"/>
  <c r="AT751"/>
  <c r="AT750" s="1"/>
  <c r="AT749" s="1"/>
  <c r="AS751"/>
  <c r="AS750" s="1"/>
  <c r="AS749" s="1"/>
  <c r="AV747"/>
  <c r="AV746" s="1"/>
  <c r="AV745" s="1"/>
  <c r="AU747"/>
  <c r="AU746" s="1"/>
  <c r="AU745" s="1"/>
  <c r="AT747"/>
  <c r="AT746" s="1"/>
  <c r="AT745" s="1"/>
  <c r="AS747"/>
  <c r="AS746" s="1"/>
  <c r="AS745" s="1"/>
  <c r="AV743"/>
  <c r="AV742" s="1"/>
  <c r="AV741" s="1"/>
  <c r="AU743"/>
  <c r="AU742" s="1"/>
  <c r="AU741" s="1"/>
  <c r="AT743"/>
  <c r="AT742" s="1"/>
  <c r="AT741" s="1"/>
  <c r="AS743"/>
  <c r="AS742" s="1"/>
  <c r="AS741" s="1"/>
  <c r="AU737"/>
  <c r="AU736"/>
  <c r="AU735" s="1"/>
  <c r="AU734" s="1"/>
  <c r="AU733" s="1"/>
  <c r="AS737"/>
  <c r="AS736" s="1"/>
  <c r="AS735" s="1"/>
  <c r="AS734" s="1"/>
  <c r="AS733" s="1"/>
  <c r="AV736"/>
  <c r="AV735" s="1"/>
  <c r="AV734" s="1"/>
  <c r="AV733" s="1"/>
  <c r="AT736"/>
  <c r="AT735" s="1"/>
  <c r="AT734" s="1"/>
  <c r="AT733" s="1"/>
  <c r="AV730"/>
  <c r="AV729" s="1"/>
  <c r="AV728" s="1"/>
  <c r="AV727" s="1"/>
  <c r="AU730"/>
  <c r="AU729" s="1"/>
  <c r="AU728" s="1"/>
  <c r="AU727" s="1"/>
  <c r="AT730"/>
  <c r="AT729" s="1"/>
  <c r="AT728" s="1"/>
  <c r="AT727" s="1"/>
  <c r="AS730"/>
  <c r="AS729" s="1"/>
  <c r="AS728" s="1"/>
  <c r="AS727" s="1"/>
  <c r="AV724"/>
  <c r="AV723" s="1"/>
  <c r="AU724"/>
  <c r="AU723" s="1"/>
  <c r="AT724"/>
  <c r="AT723" s="1"/>
  <c r="AS724"/>
  <c r="AS723" s="1"/>
  <c r="AV720"/>
  <c r="AV719" s="1"/>
  <c r="AU720"/>
  <c r="AU719" s="1"/>
  <c r="AT720"/>
  <c r="AT719" s="1"/>
  <c r="AS720"/>
  <c r="AS719" s="1"/>
  <c r="AV715"/>
  <c r="AV714" s="1"/>
  <c r="AU715"/>
  <c r="AU714" s="1"/>
  <c r="AT715"/>
  <c r="AT714" s="1"/>
  <c r="AS715"/>
  <c r="AS714" s="1"/>
  <c r="AV711"/>
  <c r="AV710" s="1"/>
  <c r="AU711"/>
  <c r="AU710" s="1"/>
  <c r="AT711"/>
  <c r="AT710" s="1"/>
  <c r="AS711"/>
  <c r="AS710" s="1"/>
  <c r="AV707"/>
  <c r="AV706" s="1"/>
  <c r="AU707"/>
  <c r="AU706" s="1"/>
  <c r="AT707"/>
  <c r="AT706" s="1"/>
  <c r="AS707"/>
  <c r="AS706" s="1"/>
  <c r="AV703"/>
  <c r="AV702" s="1"/>
  <c r="AU703"/>
  <c r="AU702" s="1"/>
  <c r="AT703"/>
  <c r="AT702" s="1"/>
  <c r="AS703"/>
  <c r="AS702" s="1"/>
  <c r="AV699"/>
  <c r="AV698" s="1"/>
  <c r="AU699"/>
  <c r="AU698" s="1"/>
  <c r="AT699"/>
  <c r="AT698" s="1"/>
  <c r="AS699"/>
  <c r="AS698" s="1"/>
  <c r="AV695"/>
  <c r="AV694" s="1"/>
  <c r="AU695"/>
  <c r="AU694" s="1"/>
  <c r="AT695"/>
  <c r="AT694" s="1"/>
  <c r="AS695"/>
  <c r="AS694" s="1"/>
  <c r="AV692"/>
  <c r="AV691" s="1"/>
  <c r="AV690" s="1"/>
  <c r="AU692"/>
  <c r="AU691" s="1"/>
  <c r="AU690" s="1"/>
  <c r="AT692"/>
  <c r="AT691" s="1"/>
  <c r="AT690" s="1"/>
  <c r="AS692"/>
  <c r="AS691" s="1"/>
  <c r="AS690" s="1"/>
  <c r="AV687"/>
  <c r="AV686" s="1"/>
  <c r="AV685" s="1"/>
  <c r="AU687"/>
  <c r="AU686" s="1"/>
  <c r="AU685" s="1"/>
  <c r="AT687"/>
  <c r="AT686" s="1"/>
  <c r="AT685" s="1"/>
  <c r="AS687"/>
  <c r="AS686" s="1"/>
  <c r="AS685" s="1"/>
  <c r="AV682"/>
  <c r="AV681" s="1"/>
  <c r="AV680" s="1"/>
  <c r="AU682"/>
  <c r="AU681" s="1"/>
  <c r="AU680" s="1"/>
  <c r="AT682"/>
  <c r="AT681" s="1"/>
  <c r="AT680" s="1"/>
  <c r="AS682"/>
  <c r="AS681" s="1"/>
  <c r="AS680" s="1"/>
  <c r="AV673"/>
  <c r="AV672" s="1"/>
  <c r="AV671" s="1"/>
  <c r="AV670" s="1"/>
  <c r="AV669" s="1"/>
  <c r="AU673"/>
  <c r="AU672" s="1"/>
  <c r="AU671" s="1"/>
  <c r="AU670" s="1"/>
  <c r="AU669" s="1"/>
  <c r="AT673"/>
  <c r="AT672" s="1"/>
  <c r="AT671" s="1"/>
  <c r="AT670" s="1"/>
  <c r="AT669" s="1"/>
  <c r="AS673"/>
  <c r="AS672" s="1"/>
  <c r="AS671" s="1"/>
  <c r="AS670" s="1"/>
  <c r="AS669" s="1"/>
  <c r="AV665"/>
  <c r="AV664" s="1"/>
  <c r="AU665"/>
  <c r="AU664" s="1"/>
  <c r="AT665"/>
  <c r="AT664" s="1"/>
  <c r="AS665"/>
  <c r="AS664" s="1"/>
  <c r="AV661"/>
  <c r="AV660" s="1"/>
  <c r="AV659" s="1"/>
  <c r="AU661"/>
  <c r="AU660" s="1"/>
  <c r="AU659" s="1"/>
  <c r="AT661"/>
  <c r="AT660" s="1"/>
  <c r="AT659" s="1"/>
  <c r="AT658" s="1"/>
  <c r="AS661"/>
  <c r="AS660" s="1"/>
  <c r="AS659" s="1"/>
  <c r="AV655"/>
  <c r="AV654" s="1"/>
  <c r="AU655"/>
  <c r="AU654" s="1"/>
  <c r="AT655"/>
  <c r="AT654" s="1"/>
  <c r="AS655"/>
  <c r="AS654" s="1"/>
  <c r="AV652"/>
  <c r="AV651" s="1"/>
  <c r="AU652"/>
  <c r="AU651" s="1"/>
  <c r="AT652"/>
  <c r="AT651" s="1"/>
  <c r="AS652"/>
  <c r="AS651" s="1"/>
  <c r="AV649"/>
  <c r="AV648" s="1"/>
  <c r="AU649"/>
  <c r="AU648" s="1"/>
  <c r="AT649"/>
  <c r="AT648" s="1"/>
  <c r="AS649"/>
  <c r="AS648" s="1"/>
  <c r="AU644"/>
  <c r="AU643" s="1"/>
  <c r="AS644"/>
  <c r="AS643" s="1"/>
  <c r="AU641"/>
  <c r="AU640" s="1"/>
  <c r="AU639" s="1"/>
  <c r="AU638" s="1"/>
  <c r="AS641"/>
  <c r="AS640" s="1"/>
  <c r="AV639"/>
  <c r="AT639"/>
  <c r="AV636"/>
  <c r="AV635" s="1"/>
  <c r="AU636"/>
  <c r="AU635" s="1"/>
  <c r="AT636"/>
  <c r="AT635" s="1"/>
  <c r="AS636"/>
  <c r="AS635" s="1"/>
  <c r="AV633"/>
  <c r="AV632" s="1"/>
  <c r="AU633"/>
  <c r="AU632" s="1"/>
  <c r="AT633"/>
  <c r="AT632" s="1"/>
  <c r="AS633"/>
  <c r="AS632" s="1"/>
  <c r="AV629"/>
  <c r="AV628" s="1"/>
  <c r="AU629"/>
  <c r="AU628" s="1"/>
  <c r="AT629"/>
  <c r="AT628" s="1"/>
  <c r="AS629"/>
  <c r="AS628" s="1"/>
  <c r="AV623"/>
  <c r="AV622" s="1"/>
  <c r="AU623"/>
  <c r="AU622" s="1"/>
  <c r="AT623"/>
  <c r="AT622" s="1"/>
  <c r="AS623"/>
  <c r="AS622" s="1"/>
  <c r="AV616"/>
  <c r="AV615" s="1"/>
  <c r="AU616"/>
  <c r="AU615" s="1"/>
  <c r="AT616"/>
  <c r="AT615" s="1"/>
  <c r="AS616"/>
  <c r="AS615" s="1"/>
  <c r="AV612"/>
  <c r="AV611" s="1"/>
  <c r="AU612"/>
  <c r="AU611" s="1"/>
  <c r="AT612"/>
  <c r="AT611" s="1"/>
  <c r="AS612"/>
  <c r="AS611" s="1"/>
  <c r="AV609"/>
  <c r="AV608" s="1"/>
  <c r="AV607" s="1"/>
  <c r="AU609"/>
  <c r="AU608" s="1"/>
  <c r="AU607" s="1"/>
  <c r="AT609"/>
  <c r="AT608" s="1"/>
  <c r="AT607" s="1"/>
  <c r="AS609"/>
  <c r="AS608" s="1"/>
  <c r="AS607" s="1"/>
  <c r="AV604"/>
  <c r="AV603" s="1"/>
  <c r="AU604"/>
  <c r="AU603" s="1"/>
  <c r="AT604"/>
  <c r="AT603" s="1"/>
  <c r="AS604"/>
  <c r="AS603" s="1"/>
  <c r="AV600"/>
  <c r="AU600"/>
  <c r="AU599" s="1"/>
  <c r="AT600"/>
  <c r="AT599" s="1"/>
  <c r="AS600"/>
  <c r="AS599" s="1"/>
  <c r="AV599"/>
  <c r="AV597"/>
  <c r="AV596" s="1"/>
  <c r="AU597"/>
  <c r="AU596" s="1"/>
  <c r="AT597"/>
  <c r="AT596" s="1"/>
  <c r="AS597"/>
  <c r="AS596" s="1"/>
  <c r="AV593"/>
  <c r="AV592" s="1"/>
  <c r="AU593"/>
  <c r="AU592" s="1"/>
  <c r="AT593"/>
  <c r="AT592"/>
  <c r="AS593"/>
  <c r="AS592" s="1"/>
  <c r="AV590"/>
  <c r="AV589" s="1"/>
  <c r="AU590"/>
  <c r="AU589" s="1"/>
  <c r="AT590"/>
  <c r="AT589" s="1"/>
  <c r="AS590"/>
  <c r="AS589" s="1"/>
  <c r="AV585"/>
  <c r="AV584" s="1"/>
  <c r="AU585"/>
  <c r="AU584" s="1"/>
  <c r="AT585"/>
  <c r="AT584" s="1"/>
  <c r="AS585"/>
  <c r="AS584" s="1"/>
  <c r="AV581"/>
  <c r="AV580" s="1"/>
  <c r="AU581"/>
  <c r="AU580" s="1"/>
  <c r="AT581"/>
  <c r="AT580" s="1"/>
  <c r="AS581"/>
  <c r="AS580" s="1"/>
  <c r="AV578"/>
  <c r="AV577" s="1"/>
  <c r="AU578"/>
  <c r="AU577" s="1"/>
  <c r="AT578"/>
  <c r="AT577" s="1"/>
  <c r="AS578"/>
  <c r="AS577" s="1"/>
  <c r="AV574"/>
  <c r="AV573" s="1"/>
  <c r="AU574"/>
  <c r="AU573" s="1"/>
  <c r="AT574"/>
  <c r="AT573" s="1"/>
  <c r="AS574"/>
  <c r="AS573" s="1"/>
  <c r="AV571"/>
  <c r="AV570" s="1"/>
  <c r="AU571"/>
  <c r="AU570" s="1"/>
  <c r="AT571"/>
  <c r="AT570" s="1"/>
  <c r="AS571"/>
  <c r="AS570" s="1"/>
  <c r="AV564"/>
  <c r="AV563" s="1"/>
  <c r="AV562" s="1"/>
  <c r="AV561" s="1"/>
  <c r="AU564"/>
  <c r="AU563" s="1"/>
  <c r="AU562" s="1"/>
  <c r="AU561" s="1"/>
  <c r="AT564"/>
  <c r="AT563" s="1"/>
  <c r="AT562" s="1"/>
  <c r="AT561" s="1"/>
  <c r="AS564"/>
  <c r="AS563" s="1"/>
  <c r="AS562" s="1"/>
  <c r="AS561" s="1"/>
  <c r="AV559"/>
  <c r="AV558" s="1"/>
  <c r="AV557" s="1"/>
  <c r="AV556" s="1"/>
  <c r="AU559"/>
  <c r="AU558" s="1"/>
  <c r="AU557" s="1"/>
  <c r="AU556" s="1"/>
  <c r="AT559"/>
  <c r="AT558" s="1"/>
  <c r="AT557" s="1"/>
  <c r="AT556" s="1"/>
  <c r="AS559"/>
  <c r="AS558" s="1"/>
  <c r="AS557" s="1"/>
  <c r="AS556" s="1"/>
  <c r="AV554"/>
  <c r="AV553" s="1"/>
  <c r="AV552" s="1"/>
  <c r="AU554"/>
  <c r="AU553" s="1"/>
  <c r="AU552" s="1"/>
  <c r="AT554"/>
  <c r="AT553" s="1"/>
  <c r="AT552" s="1"/>
  <c r="AS554"/>
  <c r="AS553" s="1"/>
  <c r="AS552" s="1"/>
  <c r="AV550"/>
  <c r="AV549" s="1"/>
  <c r="AV548" s="1"/>
  <c r="AU550"/>
  <c r="AU549" s="1"/>
  <c r="AU548" s="1"/>
  <c r="AT550"/>
  <c r="AT549" s="1"/>
  <c r="AT548" s="1"/>
  <c r="AS550"/>
  <c r="AS549" s="1"/>
  <c r="AS548" s="1"/>
  <c r="AV543"/>
  <c r="AV542" s="1"/>
  <c r="AV541" s="1"/>
  <c r="AV540" s="1"/>
  <c r="AU543"/>
  <c r="AU542" s="1"/>
  <c r="AU541" s="1"/>
  <c r="AU540" s="1"/>
  <c r="AT543"/>
  <c r="AT542" s="1"/>
  <c r="AT541" s="1"/>
  <c r="AT540" s="1"/>
  <c r="AS543"/>
  <c r="AS542" s="1"/>
  <c r="AS541" s="1"/>
  <c r="AS540" s="1"/>
  <c r="AV538"/>
  <c r="AV537" s="1"/>
  <c r="AV536" s="1"/>
  <c r="AV535" s="1"/>
  <c r="AU538"/>
  <c r="AU537" s="1"/>
  <c r="AU536" s="1"/>
  <c r="AU535" s="1"/>
  <c r="AT538"/>
  <c r="AT537" s="1"/>
  <c r="AT536" s="1"/>
  <c r="AT535" s="1"/>
  <c r="AS538"/>
  <c r="AS537" s="1"/>
  <c r="AS536" s="1"/>
  <c r="AS535" s="1"/>
  <c r="AV533"/>
  <c r="AV532" s="1"/>
  <c r="AV531" s="1"/>
  <c r="AV530" s="1"/>
  <c r="AU533"/>
  <c r="AU532" s="1"/>
  <c r="AU531" s="1"/>
  <c r="AU530" s="1"/>
  <c r="AT533"/>
  <c r="AT532" s="1"/>
  <c r="AT531" s="1"/>
  <c r="AT530" s="1"/>
  <c r="AS533"/>
  <c r="AS532" s="1"/>
  <c r="AS531" s="1"/>
  <c r="AS530" s="1"/>
  <c r="AV528"/>
  <c r="AV527" s="1"/>
  <c r="AU528"/>
  <c r="AU527" s="1"/>
  <c r="AT528"/>
  <c r="AT527" s="1"/>
  <c r="AS528"/>
  <c r="AS527" s="1"/>
  <c r="AV525"/>
  <c r="AV524" s="1"/>
  <c r="AU525"/>
  <c r="AU524" s="1"/>
  <c r="AT525"/>
  <c r="AT524" s="1"/>
  <c r="AS525"/>
  <c r="AS524" s="1"/>
  <c r="AV522"/>
  <c r="AV521" s="1"/>
  <c r="AU522"/>
  <c r="AU521" s="1"/>
  <c r="AT522"/>
  <c r="AT521" s="1"/>
  <c r="AS522"/>
  <c r="AS521" s="1"/>
  <c r="AV519"/>
  <c r="AV518" s="1"/>
  <c r="AV517" s="1"/>
  <c r="AU519"/>
  <c r="AU518" s="1"/>
  <c r="AU517" s="1"/>
  <c r="AT519"/>
  <c r="AT518" s="1"/>
  <c r="AT517" s="1"/>
  <c r="AS519"/>
  <c r="AS518" s="1"/>
  <c r="AS517" s="1"/>
  <c r="AV515"/>
  <c r="AV514" s="1"/>
  <c r="AV513" s="1"/>
  <c r="AU515"/>
  <c r="AU514" s="1"/>
  <c r="AU513" s="1"/>
  <c r="AT515"/>
  <c r="AT514" s="1"/>
  <c r="AT513" s="1"/>
  <c r="AS515"/>
  <c r="AS514" s="1"/>
  <c r="AS513" s="1"/>
  <c r="AV506"/>
  <c r="AV505" s="1"/>
  <c r="AV504" s="1"/>
  <c r="AU506"/>
  <c r="AU505" s="1"/>
  <c r="AU504" s="1"/>
  <c r="AU503" s="1"/>
  <c r="AT506"/>
  <c r="AT505" s="1"/>
  <c r="AT504" s="1"/>
  <c r="AT503" s="1"/>
  <c r="AS506"/>
  <c r="AS505" s="1"/>
  <c r="AS504" s="1"/>
  <c r="AS503" s="1"/>
  <c r="AV503"/>
  <c r="AV500"/>
  <c r="AV499" s="1"/>
  <c r="AV498" s="1"/>
  <c r="AU500"/>
  <c r="AU499" s="1"/>
  <c r="AU498" s="1"/>
  <c r="AT500"/>
  <c r="AT499" s="1"/>
  <c r="AT498" s="1"/>
  <c r="AS500"/>
  <c r="AS499" s="1"/>
  <c r="AS498" s="1"/>
  <c r="AV496"/>
  <c r="AV495" s="1"/>
  <c r="AV494" s="1"/>
  <c r="AU496"/>
  <c r="AU495" s="1"/>
  <c r="AU494" s="1"/>
  <c r="AT496"/>
  <c r="AT495" s="1"/>
  <c r="AT494" s="1"/>
  <c r="AS496"/>
  <c r="AS495" s="1"/>
  <c r="AS494" s="1"/>
  <c r="AV487"/>
  <c r="AV486" s="1"/>
  <c r="AV485" s="1"/>
  <c r="AV484" s="1"/>
  <c r="AU487"/>
  <c r="AU486" s="1"/>
  <c r="AU485" s="1"/>
  <c r="AU484" s="1"/>
  <c r="AT487"/>
  <c r="AT486" s="1"/>
  <c r="AT485" s="1"/>
  <c r="AT484" s="1"/>
  <c r="AS487"/>
  <c r="AS486" s="1"/>
  <c r="AS485" s="1"/>
  <c r="AS484" s="1"/>
  <c r="AV482"/>
  <c r="AV481" s="1"/>
  <c r="AV480" s="1"/>
  <c r="AV479" s="1"/>
  <c r="AU482"/>
  <c r="AU481" s="1"/>
  <c r="AU480" s="1"/>
  <c r="AU479" s="1"/>
  <c r="AT482"/>
  <c r="AT481" s="1"/>
  <c r="AT480" s="1"/>
  <c r="AT479" s="1"/>
  <c r="AS482"/>
  <c r="AS481" s="1"/>
  <c r="AS480" s="1"/>
  <c r="AS479" s="1"/>
  <c r="AV477"/>
  <c r="AV476" s="1"/>
  <c r="AV475" s="1"/>
  <c r="AV474" s="1"/>
  <c r="AU477"/>
  <c r="AU476" s="1"/>
  <c r="AU475" s="1"/>
  <c r="AU474" s="1"/>
  <c r="AT477"/>
  <c r="AT476" s="1"/>
  <c r="AT475" s="1"/>
  <c r="AT474" s="1"/>
  <c r="AS477"/>
  <c r="AS476" s="1"/>
  <c r="AS475" s="1"/>
  <c r="AS474" s="1"/>
  <c r="AV468"/>
  <c r="AV467" s="1"/>
  <c r="AV466" s="1"/>
  <c r="AV465" s="1"/>
  <c r="AV464" s="1"/>
  <c r="AU468"/>
  <c r="AU467" s="1"/>
  <c r="AU466" s="1"/>
  <c r="AU465" s="1"/>
  <c r="AU464" s="1"/>
  <c r="AT468"/>
  <c r="AT467" s="1"/>
  <c r="AT466" s="1"/>
  <c r="AT465" s="1"/>
  <c r="AT464" s="1"/>
  <c r="AS468"/>
  <c r="AS467" s="1"/>
  <c r="AS466" s="1"/>
  <c r="AS465" s="1"/>
  <c r="AS464" s="1"/>
  <c r="AV461"/>
  <c r="AV460" s="1"/>
  <c r="AV459" s="1"/>
  <c r="AV458" s="1"/>
  <c r="AU461"/>
  <c r="AU460" s="1"/>
  <c r="AU459" s="1"/>
  <c r="AU458" s="1"/>
  <c r="AT461"/>
  <c r="AT460" s="1"/>
  <c r="AT459" s="1"/>
  <c r="AT458" s="1"/>
  <c r="AS461"/>
  <c r="AS460" s="1"/>
  <c r="AS459" s="1"/>
  <c r="AS458" s="1"/>
  <c r="AV453"/>
  <c r="AV452" s="1"/>
  <c r="AV451" s="1"/>
  <c r="AV450" s="1"/>
  <c r="AU453"/>
  <c r="AU452" s="1"/>
  <c r="AU451" s="1"/>
  <c r="AU450" s="1"/>
  <c r="AT453"/>
  <c r="AT452" s="1"/>
  <c r="AT451" s="1"/>
  <c r="AT450" s="1"/>
  <c r="AS453"/>
  <c r="AS452" s="1"/>
  <c r="AS451" s="1"/>
  <c r="AS450" s="1"/>
  <c r="AV447"/>
  <c r="AU447"/>
  <c r="AT447"/>
  <c r="AS447"/>
  <c r="AV445"/>
  <c r="AU445"/>
  <c r="AT445"/>
  <c r="AS445"/>
  <c r="AV443"/>
  <c r="AU443"/>
  <c r="AT443"/>
  <c r="AS443"/>
  <c r="AV442"/>
  <c r="AV441" s="1"/>
  <c r="AV439"/>
  <c r="AV438" s="1"/>
  <c r="AV437" s="1"/>
  <c r="AU439"/>
  <c r="AU438" s="1"/>
  <c r="AU437" s="1"/>
  <c r="AT439"/>
  <c r="AT438" s="1"/>
  <c r="AT437" s="1"/>
  <c r="AS439"/>
  <c r="AS438" s="1"/>
  <c r="AS437" s="1"/>
  <c r="AV434"/>
  <c r="AV433" s="1"/>
  <c r="AU434"/>
  <c r="AU433" s="1"/>
  <c r="AT434"/>
  <c r="AT433" s="1"/>
  <c r="AS434"/>
  <c r="AS433" s="1"/>
  <c r="AV429"/>
  <c r="AV428" s="1"/>
  <c r="AU429"/>
  <c r="AU428" s="1"/>
  <c r="AT429"/>
  <c r="AT428" s="1"/>
  <c r="AS429"/>
  <c r="AS428" s="1"/>
  <c r="AV423"/>
  <c r="AU423"/>
  <c r="AT423"/>
  <c r="AS423"/>
  <c r="AV421"/>
  <c r="AV420" s="1"/>
  <c r="AU421"/>
  <c r="AT421"/>
  <c r="AS421"/>
  <c r="AS420" s="1"/>
  <c r="AV415"/>
  <c r="AV414" s="1"/>
  <c r="AU415"/>
  <c r="AU414" s="1"/>
  <c r="AT415"/>
  <c r="AT414" s="1"/>
  <c r="AS415"/>
  <c r="AS414" s="1"/>
  <c r="AV412"/>
  <c r="AV411" s="1"/>
  <c r="AU412"/>
  <c r="AU411" s="1"/>
  <c r="AT412"/>
  <c r="AT411" s="1"/>
  <c r="AS412"/>
  <c r="AS411" s="1"/>
  <c r="AV407"/>
  <c r="AV406" s="1"/>
  <c r="AV405" s="1"/>
  <c r="AV404" s="1"/>
  <c r="AU407"/>
  <c r="AU406" s="1"/>
  <c r="AU405" s="1"/>
  <c r="AU404" s="1"/>
  <c r="AT407"/>
  <c r="AT406" s="1"/>
  <c r="AT405" s="1"/>
  <c r="AT404" s="1"/>
  <c r="AS407"/>
  <c r="AS406" s="1"/>
  <c r="AS405" s="1"/>
  <c r="AS404" s="1"/>
  <c r="AV399"/>
  <c r="AV398" s="1"/>
  <c r="AU399"/>
  <c r="AU398" s="1"/>
  <c r="AT399"/>
  <c r="AT398" s="1"/>
  <c r="AS399"/>
  <c r="AS398" s="1"/>
  <c r="AV396"/>
  <c r="AV395" s="1"/>
  <c r="AU396"/>
  <c r="AU395" s="1"/>
  <c r="AT396"/>
  <c r="AT395" s="1"/>
  <c r="AS396"/>
  <c r="AS395" s="1"/>
  <c r="AV393"/>
  <c r="AV392" s="1"/>
  <c r="AU393"/>
  <c r="AU392" s="1"/>
  <c r="AT393"/>
  <c r="AT392" s="1"/>
  <c r="AS393"/>
  <c r="AS392" s="1"/>
  <c r="AV390"/>
  <c r="AV389" s="1"/>
  <c r="AV388" s="1"/>
  <c r="AV373" s="1"/>
  <c r="AV372" s="1"/>
  <c r="AV371" s="1"/>
  <c r="AU390"/>
  <c r="AU389" s="1"/>
  <c r="AT390"/>
  <c r="AT389" s="1"/>
  <c r="AS390"/>
  <c r="AS389" s="1"/>
  <c r="AV386"/>
  <c r="AV385" s="1"/>
  <c r="AU386"/>
  <c r="AU385" s="1"/>
  <c r="AT386"/>
  <c r="AT385" s="1"/>
  <c r="AS386"/>
  <c r="AS385" s="1"/>
  <c r="AV383"/>
  <c r="AV382" s="1"/>
  <c r="AU383"/>
  <c r="AU382" s="1"/>
  <c r="AT383"/>
  <c r="AT382" s="1"/>
  <c r="AS383"/>
  <c r="AS382" s="1"/>
  <c r="AV380"/>
  <c r="AV379" s="1"/>
  <c r="AV378" s="1"/>
  <c r="AU380"/>
  <c r="AU379" s="1"/>
  <c r="AT380"/>
  <c r="AT379" s="1"/>
  <c r="AS380"/>
  <c r="AS379" s="1"/>
  <c r="AV376"/>
  <c r="AU376"/>
  <c r="AU375" s="1"/>
  <c r="AU374" s="1"/>
  <c r="AT376"/>
  <c r="AT375" s="1"/>
  <c r="AT374" s="1"/>
  <c r="AS376"/>
  <c r="AS375" s="1"/>
  <c r="AS374" s="1"/>
  <c r="AV375"/>
  <c r="AV374" s="1"/>
  <c r="AV368"/>
  <c r="AV367" s="1"/>
  <c r="AV366" s="1"/>
  <c r="AV365" s="1"/>
  <c r="AV364" s="1"/>
  <c r="AU368"/>
  <c r="AU367" s="1"/>
  <c r="AU366" s="1"/>
  <c r="AU365" s="1"/>
  <c r="AU364" s="1"/>
  <c r="AT368"/>
  <c r="AT367" s="1"/>
  <c r="AT366" s="1"/>
  <c r="AT365" s="1"/>
  <c r="AT364" s="1"/>
  <c r="AS368"/>
  <c r="AS367" s="1"/>
  <c r="AS366" s="1"/>
  <c r="AS365" s="1"/>
  <c r="AS364" s="1"/>
  <c r="AV360"/>
  <c r="AV359" s="1"/>
  <c r="AV358" s="1"/>
  <c r="AV357" s="1"/>
  <c r="AV356" s="1"/>
  <c r="AU360"/>
  <c r="AU359" s="1"/>
  <c r="AU358" s="1"/>
  <c r="AU357" s="1"/>
  <c r="AU356" s="1"/>
  <c r="AT360"/>
  <c r="AT359" s="1"/>
  <c r="AT358" s="1"/>
  <c r="AT357" s="1"/>
  <c r="AT356" s="1"/>
  <c r="AS360"/>
  <c r="AS359" s="1"/>
  <c r="AS358" s="1"/>
  <c r="AS357" s="1"/>
  <c r="AS356" s="1"/>
  <c r="AV351"/>
  <c r="AV350" s="1"/>
  <c r="AV349" s="1"/>
  <c r="AV348" s="1"/>
  <c r="AV347" s="1"/>
  <c r="AU351"/>
  <c r="AU350" s="1"/>
  <c r="AU349" s="1"/>
  <c r="AU348" s="1"/>
  <c r="AU347" s="1"/>
  <c r="AT351"/>
  <c r="AT350" s="1"/>
  <c r="AT349" s="1"/>
  <c r="AT348" s="1"/>
  <c r="AT347" s="1"/>
  <c r="AT345" s="1"/>
  <c r="AS351"/>
  <c r="AS350" s="1"/>
  <c r="AS349" s="1"/>
  <c r="AS348" s="1"/>
  <c r="AS347" s="1"/>
  <c r="AV342"/>
  <c r="AV341" s="1"/>
  <c r="AV340" s="1"/>
  <c r="AV339" s="1"/>
  <c r="AV338" s="1"/>
  <c r="AU342"/>
  <c r="AU341" s="1"/>
  <c r="AU340" s="1"/>
  <c r="AU339" s="1"/>
  <c r="AU338" s="1"/>
  <c r="AT342"/>
  <c r="AT341" s="1"/>
  <c r="AT340" s="1"/>
  <c r="AT339" s="1"/>
  <c r="AT338" s="1"/>
  <c r="AS342"/>
  <c r="AS341" s="1"/>
  <c r="AS340" s="1"/>
  <c r="AS339" s="1"/>
  <c r="AS338" s="1"/>
  <c r="AV335"/>
  <c r="AV334" s="1"/>
  <c r="AV333" s="1"/>
  <c r="AV332" s="1"/>
  <c r="AU335"/>
  <c r="AU334" s="1"/>
  <c r="AU333" s="1"/>
  <c r="AU332" s="1"/>
  <c r="AT335"/>
  <c r="AT334" s="1"/>
  <c r="AT333" s="1"/>
  <c r="AT332" s="1"/>
  <c r="AS335"/>
  <c r="AS334" s="1"/>
  <c r="AS333" s="1"/>
  <c r="AS332" s="1"/>
  <c r="AV330"/>
  <c r="AV329" s="1"/>
  <c r="AU330"/>
  <c r="AU329" s="1"/>
  <c r="AT330"/>
  <c r="AT329" s="1"/>
  <c r="AS330"/>
  <c r="AS329" s="1"/>
  <c r="AV327"/>
  <c r="AU327"/>
  <c r="AT327"/>
  <c r="AS327"/>
  <c r="AV325"/>
  <c r="AU325"/>
  <c r="AT325"/>
  <c r="AS325"/>
  <c r="AV323"/>
  <c r="AU323"/>
  <c r="AU322" s="1"/>
  <c r="AU321" s="1"/>
  <c r="AT323"/>
  <c r="AT322" s="1"/>
  <c r="AT321" s="1"/>
  <c r="AS323"/>
  <c r="AS322" s="1"/>
  <c r="AS321" s="1"/>
  <c r="AV322"/>
  <c r="AV321" s="1"/>
  <c r="AV319"/>
  <c r="AU319"/>
  <c r="AU318" s="1"/>
  <c r="AU317" s="1"/>
  <c r="AT319"/>
  <c r="AT318" s="1"/>
  <c r="AT317" s="1"/>
  <c r="AS319"/>
  <c r="AS318" s="1"/>
  <c r="AS317" s="1"/>
  <c r="AV318"/>
  <c r="AV317" s="1"/>
  <c r="AV314"/>
  <c r="AV313" s="1"/>
  <c r="AV312" s="1"/>
  <c r="AV311" s="1"/>
  <c r="AU314"/>
  <c r="AU313" s="1"/>
  <c r="AU312" s="1"/>
  <c r="AU311" s="1"/>
  <c r="AT314"/>
  <c r="AT313" s="1"/>
  <c r="AT312" s="1"/>
  <c r="AT311" s="1"/>
  <c r="AS314"/>
  <c r="AS313" s="1"/>
  <c r="AS312" s="1"/>
  <c r="AS311" s="1"/>
  <c r="AV303"/>
  <c r="AV302" s="1"/>
  <c r="AV301" s="1"/>
  <c r="AV300" s="1"/>
  <c r="AU303"/>
  <c r="AU302" s="1"/>
  <c r="AU301" s="1"/>
  <c r="AU300" s="1"/>
  <c r="AT303"/>
  <c r="AT302" s="1"/>
  <c r="AT301" s="1"/>
  <c r="AS303"/>
  <c r="AS302" s="1"/>
  <c r="AS301" s="1"/>
  <c r="AS300" s="1"/>
  <c r="AV298"/>
  <c r="AV297" s="1"/>
  <c r="AV296" s="1"/>
  <c r="AV295" s="1"/>
  <c r="AU298"/>
  <c r="AU297" s="1"/>
  <c r="AU296" s="1"/>
  <c r="AU295" s="1"/>
  <c r="AT298"/>
  <c r="AT297" s="1"/>
  <c r="AT296" s="1"/>
  <c r="AT295" s="1"/>
  <c r="AS298"/>
  <c r="AS297" s="1"/>
  <c r="AS296" s="1"/>
  <c r="AS295" s="1"/>
  <c r="AV293"/>
  <c r="AU293"/>
  <c r="AT293"/>
  <c r="AS293"/>
  <c r="AV291"/>
  <c r="AU291"/>
  <c r="AT291"/>
  <c r="AS291"/>
  <c r="AV289"/>
  <c r="AV288" s="1"/>
  <c r="AV287" s="1"/>
  <c r="AV286" s="1"/>
  <c r="AU289"/>
  <c r="AU288" s="1"/>
  <c r="AU287" s="1"/>
  <c r="AU286" s="1"/>
  <c r="AU285" s="1"/>
  <c r="AT289"/>
  <c r="AT288" s="1"/>
  <c r="AT287" s="1"/>
  <c r="AT286" s="1"/>
  <c r="AS289"/>
  <c r="AV273"/>
  <c r="AV272" s="1"/>
  <c r="AU273"/>
  <c r="AU272" s="1"/>
  <c r="AT273"/>
  <c r="AT272" s="1"/>
  <c r="AS273"/>
  <c r="AS272" s="1"/>
  <c r="AV267"/>
  <c r="AV266" s="1"/>
  <c r="AU267"/>
  <c r="AU266" s="1"/>
  <c r="AT267"/>
  <c r="AT266" s="1"/>
  <c r="AS267"/>
  <c r="AS266" s="1"/>
  <c r="AV264"/>
  <c r="AV263" s="1"/>
  <c r="AU264"/>
  <c r="AU263" s="1"/>
  <c r="AT264"/>
  <c r="AT263" s="1"/>
  <c r="AS264"/>
  <c r="AS263" s="1"/>
  <c r="AV261"/>
  <c r="AV260" s="1"/>
  <c r="AU261"/>
  <c r="AU260" s="1"/>
  <c r="AT261"/>
  <c r="AT260" s="1"/>
  <c r="AS261"/>
  <c r="AS260" s="1"/>
  <c r="AV258"/>
  <c r="AV257" s="1"/>
  <c r="AV256" s="1"/>
  <c r="AU258"/>
  <c r="AU257" s="1"/>
  <c r="AU256" s="1"/>
  <c r="AT258"/>
  <c r="AT257" s="1"/>
  <c r="AT256" s="1"/>
  <c r="AS258"/>
  <c r="AS257" s="1"/>
  <c r="AS256" s="1"/>
  <c r="AV250"/>
  <c r="AV249" s="1"/>
  <c r="AV248" s="1"/>
  <c r="AU250"/>
  <c r="AU249" s="1"/>
  <c r="AU248" s="1"/>
  <c r="AT250"/>
  <c r="AT249" s="1"/>
  <c r="AT248" s="1"/>
  <c r="AS250"/>
  <c r="AS249" s="1"/>
  <c r="AS248" s="1"/>
  <c r="AV238"/>
  <c r="AV237" s="1"/>
  <c r="AV236" s="1"/>
  <c r="AU238"/>
  <c r="AU237" s="1"/>
  <c r="AU236" s="1"/>
  <c r="AT238"/>
  <c r="AT237" s="1"/>
  <c r="AT236" s="1"/>
  <c r="AS238"/>
  <c r="AS237" s="1"/>
  <c r="AS236" s="1"/>
  <c r="AV234"/>
  <c r="AV233" s="1"/>
  <c r="AU234"/>
  <c r="AU233" s="1"/>
  <c r="AT234"/>
  <c r="AT233" s="1"/>
  <c r="AS234"/>
  <c r="AS233" s="1"/>
  <c r="AV231"/>
  <c r="AU231"/>
  <c r="AU230" s="1"/>
  <c r="AT231"/>
  <c r="AT230" s="1"/>
  <c r="AS231"/>
  <c r="AS230" s="1"/>
  <c r="AV230"/>
  <c r="AV228"/>
  <c r="AU228"/>
  <c r="AU227" s="1"/>
  <c r="AT228"/>
  <c r="AT227" s="1"/>
  <c r="AS228"/>
  <c r="AS227" s="1"/>
  <c r="AV227"/>
  <c r="AV222"/>
  <c r="AV221" s="1"/>
  <c r="AV220" s="1"/>
  <c r="AV219" s="1"/>
  <c r="AV218" s="1"/>
  <c r="AU222"/>
  <c r="AU221" s="1"/>
  <c r="AU220" s="1"/>
  <c r="AU219" s="1"/>
  <c r="AU218" s="1"/>
  <c r="AT222"/>
  <c r="AT221" s="1"/>
  <c r="AT220" s="1"/>
  <c r="AT219" s="1"/>
  <c r="AT218" s="1"/>
  <c r="AS222"/>
  <c r="AS221" s="1"/>
  <c r="AS220" s="1"/>
  <c r="AS219" s="1"/>
  <c r="AS218" s="1"/>
  <c r="AV215"/>
  <c r="AV214" s="1"/>
  <c r="AV213" s="1"/>
  <c r="AV212" s="1"/>
  <c r="AV211" s="1"/>
  <c r="AU215"/>
  <c r="AU214" s="1"/>
  <c r="AU213" s="1"/>
  <c r="AU212" s="1"/>
  <c r="AU211" s="1"/>
  <c r="AT215"/>
  <c r="AT214" s="1"/>
  <c r="AT213" s="1"/>
  <c r="AT212" s="1"/>
  <c r="AT211" s="1"/>
  <c r="AS215"/>
  <c r="AS214" s="1"/>
  <c r="AS213" s="1"/>
  <c r="AS212" s="1"/>
  <c r="AS211" s="1"/>
  <c r="AV208"/>
  <c r="AV207" s="1"/>
  <c r="AU208"/>
  <c r="AU207" s="1"/>
  <c r="AT208"/>
  <c r="AT207" s="1"/>
  <c r="AS208"/>
  <c r="AS207" s="1"/>
  <c r="AV205"/>
  <c r="AV204" s="1"/>
  <c r="AU205"/>
  <c r="AU204" s="1"/>
  <c r="AT205"/>
  <c r="AT204" s="1"/>
  <c r="AS205"/>
  <c r="AS204" s="1"/>
  <c r="AV190"/>
  <c r="AV189" s="1"/>
  <c r="AV188" s="1"/>
  <c r="AV187" s="1"/>
  <c r="AU190"/>
  <c r="AU189" s="1"/>
  <c r="AU188" s="1"/>
  <c r="AU187" s="1"/>
  <c r="AT190"/>
  <c r="AT189" s="1"/>
  <c r="AT188" s="1"/>
  <c r="AT187" s="1"/>
  <c r="AS190"/>
  <c r="AS189" s="1"/>
  <c r="AS188" s="1"/>
  <c r="AS187" s="1"/>
  <c r="AV185"/>
  <c r="AV184" s="1"/>
  <c r="AU185"/>
  <c r="AU184" s="1"/>
  <c r="AT185"/>
  <c r="AT184" s="1"/>
  <c r="AS185"/>
  <c r="AS184" s="1"/>
  <c r="AV182"/>
  <c r="AU182"/>
  <c r="AT182"/>
  <c r="AS182"/>
  <c r="AV180"/>
  <c r="AV179" s="1"/>
  <c r="AU180"/>
  <c r="AU179" s="1"/>
  <c r="AT180"/>
  <c r="AT179" s="1"/>
  <c r="AS180"/>
  <c r="AS179" s="1"/>
  <c r="AV171"/>
  <c r="AU171"/>
  <c r="AT171"/>
  <c r="AS171"/>
  <c r="AV170"/>
  <c r="AV169" s="1"/>
  <c r="AV168" s="1"/>
  <c r="AU170"/>
  <c r="AU169" s="1"/>
  <c r="AU168" s="1"/>
  <c r="AT170"/>
  <c r="AT169" s="1"/>
  <c r="AT168" s="1"/>
  <c r="AS170"/>
  <c r="AS169" s="1"/>
  <c r="AS168" s="1"/>
  <c r="AV165"/>
  <c r="AV164" s="1"/>
  <c r="AU165"/>
  <c r="AU164" s="1"/>
  <c r="AT165"/>
  <c r="AT164" s="1"/>
  <c r="AS165"/>
  <c r="AS164" s="1"/>
  <c r="AV162"/>
  <c r="AV161" s="1"/>
  <c r="AU162"/>
  <c r="AU161" s="1"/>
  <c r="AT162"/>
  <c r="AT161" s="1"/>
  <c r="AS162"/>
  <c r="AS161" s="1"/>
  <c r="AU160"/>
  <c r="AU159" s="1"/>
  <c r="AU158" s="1"/>
  <c r="AS160"/>
  <c r="AS159" s="1"/>
  <c r="AS158" s="1"/>
  <c r="AV159"/>
  <c r="AV158" s="1"/>
  <c r="AT159"/>
  <c r="AT158" s="1"/>
  <c r="AV155"/>
  <c r="AV154" s="1"/>
  <c r="AV153" s="1"/>
  <c r="AV152" s="1"/>
  <c r="AV151" s="1"/>
  <c r="AU155"/>
  <c r="AU154" s="1"/>
  <c r="AT155"/>
  <c r="AT154" s="1"/>
  <c r="AS155"/>
  <c r="AS154" s="1"/>
  <c r="AV148"/>
  <c r="AU148"/>
  <c r="AT148"/>
  <c r="AS148"/>
  <c r="AV147"/>
  <c r="AU147"/>
  <c r="AT147"/>
  <c r="AS147"/>
  <c r="AV146"/>
  <c r="AU146"/>
  <c r="AT146"/>
  <c r="AS146"/>
  <c r="AV145"/>
  <c r="AU145"/>
  <c r="AT145"/>
  <c r="AS145"/>
  <c r="AV144"/>
  <c r="AU144"/>
  <c r="AT144"/>
  <c r="AS144"/>
  <c r="AV137"/>
  <c r="AU137"/>
  <c r="AT137"/>
  <c r="AS137"/>
  <c r="AV133"/>
  <c r="AU133"/>
  <c r="AT133"/>
  <c r="AS133"/>
  <c r="AV131"/>
  <c r="AV130" s="1"/>
  <c r="AU131"/>
  <c r="AT131"/>
  <c r="AT130" s="1"/>
  <c r="AS131"/>
  <c r="AS130" s="1"/>
  <c r="AV121"/>
  <c r="AV120" s="1"/>
  <c r="AV119" s="1"/>
  <c r="AV118" s="1"/>
  <c r="AU121"/>
  <c r="AU120" s="1"/>
  <c r="AU119" s="1"/>
  <c r="AU118" s="1"/>
  <c r="AT121"/>
  <c r="AT120" s="1"/>
  <c r="AT119" s="1"/>
  <c r="AT118" s="1"/>
  <c r="AS121"/>
  <c r="AS120" s="1"/>
  <c r="AS119" s="1"/>
  <c r="AS118" s="1"/>
  <c r="AV116"/>
  <c r="AV115" s="1"/>
  <c r="AV114" s="1"/>
  <c r="AV113" s="1"/>
  <c r="AV112" s="1"/>
  <c r="AU116"/>
  <c r="AU115" s="1"/>
  <c r="AU114" s="1"/>
  <c r="AU113" s="1"/>
  <c r="AU112" s="1"/>
  <c r="AT116"/>
  <c r="AT115" s="1"/>
  <c r="AT114" s="1"/>
  <c r="AT113" s="1"/>
  <c r="AT112" s="1"/>
  <c r="AS116"/>
  <c r="AS115" s="1"/>
  <c r="AS114" s="1"/>
  <c r="AS113" s="1"/>
  <c r="AS112" s="1"/>
  <c r="AV104"/>
  <c r="AV103" s="1"/>
  <c r="AU104"/>
  <c r="AU103" s="1"/>
  <c r="AT104"/>
  <c r="AT103" s="1"/>
  <c r="AS104"/>
  <c r="AS103" s="1"/>
  <c r="AV101"/>
  <c r="AV100" s="1"/>
  <c r="AU101"/>
  <c r="AU100" s="1"/>
  <c r="AT101"/>
  <c r="AT100" s="1"/>
  <c r="AS101"/>
  <c r="AS100" s="1"/>
  <c r="AV98"/>
  <c r="AV97" s="1"/>
  <c r="AU98"/>
  <c r="AU97" s="1"/>
  <c r="AT98"/>
  <c r="AT97" s="1"/>
  <c r="AS98"/>
  <c r="AS97" s="1"/>
  <c r="AV93"/>
  <c r="AV92" s="1"/>
  <c r="AU93"/>
  <c r="AU92" s="1"/>
  <c r="AT93"/>
  <c r="AT92" s="1"/>
  <c r="AS93"/>
  <c r="AS92" s="1"/>
  <c r="AV90"/>
  <c r="AV89" s="1"/>
  <c r="AU90"/>
  <c r="AU89" s="1"/>
  <c r="AT90"/>
  <c r="AT89" s="1"/>
  <c r="AS90"/>
  <c r="AS89" s="1"/>
  <c r="AV87"/>
  <c r="AV86" s="1"/>
  <c r="AU87"/>
  <c r="AU86" s="1"/>
  <c r="AT87"/>
  <c r="AT86" s="1"/>
  <c r="AS87"/>
  <c r="AS86" s="1"/>
  <c r="AV84"/>
  <c r="AV83" s="1"/>
  <c r="AU84"/>
  <c r="AU83" s="1"/>
  <c r="AT84"/>
  <c r="AT83" s="1"/>
  <c r="AS84"/>
  <c r="AS83" s="1"/>
  <c r="AV81"/>
  <c r="AV80" s="1"/>
  <c r="AU81"/>
  <c r="AU80" s="1"/>
  <c r="AT81"/>
  <c r="AT80" s="1"/>
  <c r="AS81"/>
  <c r="AS80" s="1"/>
  <c r="AV75"/>
  <c r="AU75"/>
  <c r="AT75"/>
  <c r="AS75"/>
  <c r="AV73"/>
  <c r="AU73"/>
  <c r="AT73"/>
  <c r="AS73"/>
  <c r="AV71"/>
  <c r="AU71"/>
  <c r="AU70" s="1"/>
  <c r="AU69" s="1"/>
  <c r="AT71"/>
  <c r="AS71"/>
  <c r="AV64"/>
  <c r="AV63" s="1"/>
  <c r="AV62" s="1"/>
  <c r="AV61" s="1"/>
  <c r="AV60" s="1"/>
  <c r="AU64"/>
  <c r="AU63" s="1"/>
  <c r="AU62" s="1"/>
  <c r="AU61" s="1"/>
  <c r="AU60" s="1"/>
  <c r="AT64"/>
  <c r="AT63" s="1"/>
  <c r="AT62" s="1"/>
  <c r="AT61" s="1"/>
  <c r="AT60" s="1"/>
  <c r="AS64"/>
  <c r="AS63" s="1"/>
  <c r="AS62" s="1"/>
  <c r="AS61" s="1"/>
  <c r="AS60" s="1"/>
  <c r="AV55"/>
  <c r="AV54" s="1"/>
  <c r="AU55"/>
  <c r="AU54" s="1"/>
  <c r="AT55"/>
  <c r="AT54" s="1"/>
  <c r="AS55"/>
  <c r="AS54" s="1"/>
  <c r="AV52"/>
  <c r="AU52"/>
  <c r="AT52"/>
  <c r="AS52"/>
  <c r="AV50"/>
  <c r="AU50"/>
  <c r="AT50"/>
  <c r="AS50"/>
  <c r="AV43"/>
  <c r="AU43"/>
  <c r="AT43"/>
  <c r="AS43"/>
  <c r="AV41"/>
  <c r="AU41"/>
  <c r="AT41"/>
  <c r="AS41"/>
  <c r="AV39"/>
  <c r="AV38" s="1"/>
  <c r="AV37" s="1"/>
  <c r="AV36" s="1"/>
  <c r="AV35" s="1"/>
  <c r="AU39"/>
  <c r="AU38" s="1"/>
  <c r="AU37" s="1"/>
  <c r="AU36" s="1"/>
  <c r="AU35" s="1"/>
  <c r="AT39"/>
  <c r="AT38" s="1"/>
  <c r="AT37" s="1"/>
  <c r="AT36" s="1"/>
  <c r="AT35" s="1"/>
  <c r="AS39"/>
  <c r="AV31"/>
  <c r="AU31"/>
  <c r="AT31"/>
  <c r="AS31"/>
  <c r="AV28"/>
  <c r="AU28"/>
  <c r="AT28"/>
  <c r="AS28"/>
  <c r="AV26"/>
  <c r="AU26"/>
  <c r="AT26"/>
  <c r="AS26"/>
  <c r="AV24"/>
  <c r="AV23" s="1"/>
  <c r="AU24"/>
  <c r="AU23" s="1"/>
  <c r="AT24"/>
  <c r="AT23" s="1"/>
  <c r="AS24"/>
  <c r="AV21"/>
  <c r="AU21"/>
  <c r="AU20" s="1"/>
  <c r="AT21"/>
  <c r="AT20" s="1"/>
  <c r="AS21"/>
  <c r="AS20" s="1"/>
  <c r="AV20"/>
  <c r="AV18"/>
  <c r="AV17" s="1"/>
  <c r="AU18"/>
  <c r="AU17" s="1"/>
  <c r="AT18"/>
  <c r="AT17" s="1"/>
  <c r="AS18"/>
  <c r="AS17" s="1"/>
  <c r="AL1510"/>
  <c r="AR1510" s="1"/>
  <c r="AK1510"/>
  <c r="AK1509" s="1"/>
  <c r="AK1508" s="1"/>
  <c r="AH1509"/>
  <c r="AH1508" s="1"/>
  <c r="AI1509"/>
  <c r="AI1508" s="1"/>
  <c r="AJ1509"/>
  <c r="AJ1508" s="1"/>
  <c r="AG1509"/>
  <c r="AG1508" s="1"/>
  <c r="AL1273"/>
  <c r="AL1272" s="1"/>
  <c r="AL1271" s="1"/>
  <c r="AK1273"/>
  <c r="AH1272"/>
  <c r="AH1271" s="1"/>
  <c r="AI1272"/>
  <c r="AI1271" s="1"/>
  <c r="AJ1272"/>
  <c r="AJ1271" s="1"/>
  <c r="AG1272"/>
  <c r="AG1271" s="1"/>
  <c r="AS1534"/>
  <c r="AU960"/>
  <c r="AU1062"/>
  <c r="AU1061" s="1"/>
  <c r="AT1209"/>
  <c r="AT1208" s="1"/>
  <c r="AT1206" s="1"/>
  <c r="AT1211"/>
  <c r="AT1720"/>
  <c r="AT1719" s="1"/>
  <c r="AT1718" s="1"/>
  <c r="AT1716" s="1"/>
  <c r="AV912"/>
  <c r="AV911" s="1"/>
  <c r="AV910" s="1"/>
  <c r="AV1062"/>
  <c r="AV1061" s="1"/>
  <c r="AS988"/>
  <c r="AT936"/>
  <c r="AT935" s="1"/>
  <c r="AT934" s="1"/>
  <c r="AS1209"/>
  <c r="AS1208" s="1"/>
  <c r="AS1206" s="1"/>
  <c r="AS1210"/>
  <c r="AV1720"/>
  <c r="AV1719" s="1"/>
  <c r="AV1718" s="1"/>
  <c r="AV1716" s="1"/>
  <c r="AU1740"/>
  <c r="AU1735" s="1"/>
  <c r="AU1734" s="1"/>
  <c r="AV1655"/>
  <c r="AV1654" s="1"/>
  <c r="AU1792"/>
  <c r="AP1089"/>
  <c r="AV1355"/>
  <c r="AS1412"/>
  <c r="AT1909"/>
  <c r="AU1928"/>
  <c r="AU1926" s="1"/>
  <c r="AV1928"/>
  <c r="AV1926" s="1"/>
  <c r="AT49"/>
  <c r="AT48" s="1"/>
  <c r="AT47" s="1"/>
  <c r="AT46" s="1"/>
  <c r="AU569"/>
  <c r="AS960"/>
  <c r="AS955" s="1"/>
  <c r="AU1093"/>
  <c r="AU1092" s="1"/>
  <c r="AU1091" s="1"/>
  <c r="AT1148"/>
  <c r="AT1147" s="1"/>
  <c r="AT1488"/>
  <c r="AV1881"/>
  <c r="AV1880" s="1"/>
  <c r="AU49"/>
  <c r="AT1800"/>
  <c r="AT1792" s="1"/>
  <c r="AR1273"/>
  <c r="AX1273" s="1"/>
  <c r="BD1273" s="1"/>
  <c r="AS1445"/>
  <c r="AT1883"/>
  <c r="AT1882" s="1"/>
  <c r="AT1881" s="1"/>
  <c r="AT1880" s="1"/>
  <c r="AP1878"/>
  <c r="AS1217"/>
  <c r="AU1261"/>
  <c r="AU1260" s="1"/>
  <c r="AV1488"/>
  <c r="AV1483" s="1"/>
  <c r="AS1541"/>
  <c r="AV1792"/>
  <c r="AV1827"/>
  <c r="AV1807" s="1"/>
  <c r="AU1890"/>
  <c r="AU1881" s="1"/>
  <c r="AU1880" s="1"/>
  <c r="AT1300"/>
  <c r="AS1305"/>
  <c r="AS1785"/>
  <c r="AS1784" s="1"/>
  <c r="AT1395"/>
  <c r="AT1394" s="1"/>
  <c r="AT1393" s="1"/>
  <c r="AS1284"/>
  <c r="AS1279"/>
  <c r="AS1274"/>
  <c r="AV697"/>
  <c r="AV70"/>
  <c r="AV69" s="1"/>
  <c r="AS288"/>
  <c r="AS287" s="1"/>
  <c r="AS286" s="1"/>
  <c r="AS285" s="1"/>
  <c r="AU442"/>
  <c r="AU441" s="1"/>
  <c r="AS912"/>
  <c r="AS911" s="1"/>
  <c r="AS910" s="1"/>
  <c r="AU1103"/>
  <c r="AU1102" s="1"/>
  <c r="AU1101" s="1"/>
  <c r="AU1148"/>
  <c r="AU1147" s="1"/>
  <c r="AS967"/>
  <c r="AV1261"/>
  <c r="AV1260" s="1"/>
  <c r="AU1211"/>
  <c r="AU1209"/>
  <c r="AU1208" s="1"/>
  <c r="AU1206" s="1"/>
  <c r="AU1488"/>
  <c r="AS1058"/>
  <c r="AS1057" s="1"/>
  <c r="AU1224"/>
  <c r="AU1223" s="1"/>
  <c r="AU1222" s="1"/>
  <c r="AU1217" s="1"/>
  <c r="AU1567"/>
  <c r="AU1566" s="1"/>
  <c r="AU1565" s="1"/>
  <c r="AU1564" s="1"/>
  <c r="AU1807"/>
  <c r="AU1909"/>
  <c r="AT1928"/>
  <c r="AT1926" s="1"/>
  <c r="AL1078"/>
  <c r="AR1078" s="1"/>
  <c r="AK1078"/>
  <c r="AQ1078" s="1"/>
  <c r="AH684"/>
  <c r="AH682" s="1"/>
  <c r="AH681" s="1"/>
  <c r="AH680" s="1"/>
  <c r="AL829"/>
  <c r="AL828" s="1"/>
  <c r="AL827" s="1"/>
  <c r="AK829"/>
  <c r="AK828" s="1"/>
  <c r="AK827" s="1"/>
  <c r="AH828"/>
  <c r="AH827" s="1"/>
  <c r="AI828"/>
  <c r="AI827" s="1"/>
  <c r="AJ828"/>
  <c r="AJ827" s="1"/>
  <c r="AG828"/>
  <c r="AG827" s="1"/>
  <c r="AR829"/>
  <c r="AR828" s="1"/>
  <c r="AR827" s="1"/>
  <c r="AL836"/>
  <c r="AK836"/>
  <c r="AQ836" s="1"/>
  <c r="AW836" s="1"/>
  <c r="AL833"/>
  <c r="AR833" s="1"/>
  <c r="AK833"/>
  <c r="AQ833" s="1"/>
  <c r="AL784"/>
  <c r="AK784"/>
  <c r="AQ784" s="1"/>
  <c r="AQ783" s="1"/>
  <c r="AQ782" s="1"/>
  <c r="AL766"/>
  <c r="AK766"/>
  <c r="AQ766" s="1"/>
  <c r="AW766" s="1"/>
  <c r="AL763"/>
  <c r="AK763"/>
  <c r="AQ763" s="1"/>
  <c r="AW763" s="1"/>
  <c r="AL760"/>
  <c r="AR760" s="1"/>
  <c r="AX760" s="1"/>
  <c r="BD760" s="1"/>
  <c r="BJ760" s="1"/>
  <c r="AK760"/>
  <c r="AQ760" s="1"/>
  <c r="AW760" s="1"/>
  <c r="BC760" s="1"/>
  <c r="BI760" s="1"/>
  <c r="AL759"/>
  <c r="AK759"/>
  <c r="AQ759" s="1"/>
  <c r="AL756"/>
  <c r="AR756" s="1"/>
  <c r="AR755" s="1"/>
  <c r="AR754" s="1"/>
  <c r="AK756"/>
  <c r="AQ756" s="1"/>
  <c r="AQ755" s="1"/>
  <c r="AQ754" s="1"/>
  <c r="AL705"/>
  <c r="AK705"/>
  <c r="AQ705" s="1"/>
  <c r="AW705" s="1"/>
  <c r="BC705" s="1"/>
  <c r="BI705" s="1"/>
  <c r="AL704"/>
  <c r="AR704" s="1"/>
  <c r="AX704" s="1"/>
  <c r="AK704"/>
  <c r="AQ704" s="1"/>
  <c r="AL700"/>
  <c r="AR700" s="1"/>
  <c r="AK700"/>
  <c r="AQ700" s="1"/>
  <c r="AW700" s="1"/>
  <c r="BC700" s="1"/>
  <c r="BI700" s="1"/>
  <c r="AL701"/>
  <c r="AR701" s="1"/>
  <c r="AX701" s="1"/>
  <c r="BD701" s="1"/>
  <c r="BJ701" s="1"/>
  <c r="AK701"/>
  <c r="AQ701" s="1"/>
  <c r="AW701" s="1"/>
  <c r="BC701" s="1"/>
  <c r="BI701" s="1"/>
  <c r="AH1115"/>
  <c r="AH1114" s="1"/>
  <c r="AH1113" s="1"/>
  <c r="AH1112" s="1"/>
  <c r="AI1115"/>
  <c r="AI1114" s="1"/>
  <c r="AI1113" s="1"/>
  <c r="AI1112" s="1"/>
  <c r="AJ1115"/>
  <c r="AJ1114" s="1"/>
  <c r="AJ1113" s="1"/>
  <c r="AJ1112" s="1"/>
  <c r="AG1115"/>
  <c r="AG1114" s="1"/>
  <c r="AG1113" s="1"/>
  <c r="AG1112" s="1"/>
  <c r="AL1116"/>
  <c r="AR1116" s="1"/>
  <c r="AK1116"/>
  <c r="AK1115" s="1"/>
  <c r="AK1114" s="1"/>
  <c r="AK1113" s="1"/>
  <c r="AK1112" s="1"/>
  <c r="AL76"/>
  <c r="AR76" s="1"/>
  <c r="AK76"/>
  <c r="AQ76" s="1"/>
  <c r="AJ1937"/>
  <c r="AJ1936" s="1"/>
  <c r="AJ1935" s="1"/>
  <c r="AJ1934" s="1"/>
  <c r="AI1937"/>
  <c r="AI1936" s="1"/>
  <c r="AI1935" s="1"/>
  <c r="AI1934" s="1"/>
  <c r="AH1937"/>
  <c r="AH1936" s="1"/>
  <c r="AH1935" s="1"/>
  <c r="AH1934" s="1"/>
  <c r="AG1937"/>
  <c r="AG1936" s="1"/>
  <c r="AG1935" s="1"/>
  <c r="AG1934" s="1"/>
  <c r="AL1932"/>
  <c r="AL1931" s="1"/>
  <c r="AL1930" s="1"/>
  <c r="AL1929" s="1"/>
  <c r="AK1932"/>
  <c r="AK1931" s="1"/>
  <c r="AK1930" s="1"/>
  <c r="AK1929" s="1"/>
  <c r="AJ1932"/>
  <c r="AJ1931" s="1"/>
  <c r="AJ1930" s="1"/>
  <c r="AJ1929" s="1"/>
  <c r="AI1932"/>
  <c r="AI1931" s="1"/>
  <c r="AI1930" s="1"/>
  <c r="AI1929" s="1"/>
  <c r="AH1932"/>
  <c r="AH1931" s="1"/>
  <c r="AH1930" s="1"/>
  <c r="AH1929" s="1"/>
  <c r="AG1932"/>
  <c r="AG1931" s="1"/>
  <c r="AG1930" s="1"/>
  <c r="AG1929" s="1"/>
  <c r="AL1923"/>
  <c r="AL1922" s="1"/>
  <c r="AK1923"/>
  <c r="AK1922" s="1"/>
  <c r="AJ1923"/>
  <c r="AJ1922" s="1"/>
  <c r="AI1923"/>
  <c r="AI1922" s="1"/>
  <c r="AH1923"/>
  <c r="AH1922" s="1"/>
  <c r="AG1923"/>
  <c r="AG1922" s="1"/>
  <c r="AL1920"/>
  <c r="AL1919" s="1"/>
  <c r="AK1920"/>
  <c r="AK1919" s="1"/>
  <c r="AJ1920"/>
  <c r="AJ1919" s="1"/>
  <c r="AI1920"/>
  <c r="AI1919" s="1"/>
  <c r="AH1920"/>
  <c r="AH1919" s="1"/>
  <c r="AG1920"/>
  <c r="AG1919" s="1"/>
  <c r="AJ1917"/>
  <c r="AJ1916" s="1"/>
  <c r="AI1917"/>
  <c r="AI1916" s="1"/>
  <c r="AH1917"/>
  <c r="AH1916" s="1"/>
  <c r="AG1917"/>
  <c r="AG1916" s="1"/>
  <c r="AJ1914"/>
  <c r="AJ1913" s="1"/>
  <c r="AI1914"/>
  <c r="AI1913" s="1"/>
  <c r="AI1909" s="1"/>
  <c r="AH1914"/>
  <c r="AH1913" s="1"/>
  <c r="AG1914"/>
  <c r="AG1913" s="1"/>
  <c r="AL1911"/>
  <c r="AL1910" s="1"/>
  <c r="AK1911"/>
  <c r="AK1910" s="1"/>
  <c r="AJ1911"/>
  <c r="AJ1910" s="1"/>
  <c r="AI1911"/>
  <c r="AI1910" s="1"/>
  <c r="AH1911"/>
  <c r="AH1910" s="1"/>
  <c r="AG1911"/>
  <c r="AG1910" s="1"/>
  <c r="AJ1907"/>
  <c r="AI1907"/>
  <c r="AH1907"/>
  <c r="AG1907"/>
  <c r="AJ1905"/>
  <c r="AJ1904" s="1"/>
  <c r="AJ1903" s="1"/>
  <c r="AI1905"/>
  <c r="AH1905"/>
  <c r="AG1905"/>
  <c r="AG1904" s="1"/>
  <c r="AG1903" s="1"/>
  <c r="AJ1898"/>
  <c r="AJ1897" s="1"/>
  <c r="AJ1896" s="1"/>
  <c r="AJ1895" s="1"/>
  <c r="AI1898"/>
  <c r="AI1897" s="1"/>
  <c r="AI1896" s="1"/>
  <c r="AI1895" s="1"/>
  <c r="AH1898"/>
  <c r="AH1897" s="1"/>
  <c r="AH1896" s="1"/>
  <c r="AH1895" s="1"/>
  <c r="AG1898"/>
  <c r="AG1897" s="1"/>
  <c r="AG1896" s="1"/>
  <c r="AG1895" s="1"/>
  <c r="AJ1893"/>
  <c r="AI1893"/>
  <c r="AH1893"/>
  <c r="AG1893"/>
  <c r="AJ1891"/>
  <c r="AJ1890" s="1"/>
  <c r="AI1891"/>
  <c r="AI1890" s="1"/>
  <c r="AH1891"/>
  <c r="AG1891"/>
  <c r="AG1890" s="1"/>
  <c r="AJ1888"/>
  <c r="AI1888"/>
  <c r="AH1888"/>
  <c r="AG1888"/>
  <c r="AJ1886"/>
  <c r="AI1886"/>
  <c r="AH1886"/>
  <c r="AG1886"/>
  <c r="AJ1884"/>
  <c r="AJ1883" s="1"/>
  <c r="AJ1882" s="1"/>
  <c r="AI1884"/>
  <c r="AI1883" s="1"/>
  <c r="AI1882" s="1"/>
  <c r="AH1884"/>
  <c r="AG1884"/>
  <c r="AG1883" s="1"/>
  <c r="AG1882" s="1"/>
  <c r="AG1881" s="1"/>
  <c r="AJ1875"/>
  <c r="AJ1874" s="1"/>
  <c r="AJ1873" s="1"/>
  <c r="AJ1872" s="1"/>
  <c r="AJ1871" s="1"/>
  <c r="AI1875"/>
  <c r="AI1874" s="1"/>
  <c r="AI1873" s="1"/>
  <c r="AI1872" s="1"/>
  <c r="AI1871" s="1"/>
  <c r="AH1875"/>
  <c r="AH1874" s="1"/>
  <c r="AH1873" s="1"/>
  <c r="AH1872" s="1"/>
  <c r="AH1871" s="1"/>
  <c r="AG1875"/>
  <c r="AG1874" s="1"/>
  <c r="AG1873" s="1"/>
  <c r="AG1872" s="1"/>
  <c r="AG1871" s="1"/>
  <c r="AJ1868"/>
  <c r="AJ1867" s="1"/>
  <c r="AJ1866" s="1"/>
  <c r="AJ1865" s="1"/>
  <c r="AJ1864" s="1"/>
  <c r="AI1868"/>
  <c r="AI1867" s="1"/>
  <c r="AI1866" s="1"/>
  <c r="AI1865" s="1"/>
  <c r="AI1864" s="1"/>
  <c r="AH1868"/>
  <c r="AH1867" s="1"/>
  <c r="AH1866" s="1"/>
  <c r="AH1865" s="1"/>
  <c r="AH1864" s="1"/>
  <c r="AG1868"/>
  <c r="AG1867" s="1"/>
  <c r="AG1866" s="1"/>
  <c r="AG1865" s="1"/>
  <c r="AG1864" s="1"/>
  <c r="AJ1861"/>
  <c r="AJ1860" s="1"/>
  <c r="AJ1855" s="1"/>
  <c r="AI1861"/>
  <c r="AI1860" s="1"/>
  <c r="AI1855" s="1"/>
  <c r="AH1861"/>
  <c r="AH1860" s="1"/>
  <c r="AH1855" s="1"/>
  <c r="AG1861"/>
  <c r="AG1860" s="1"/>
  <c r="AG1855" s="1"/>
  <c r="AL1853"/>
  <c r="AL1852" s="1"/>
  <c r="AL1851" s="1"/>
  <c r="AK1853"/>
  <c r="AK1852" s="1"/>
  <c r="AK1851" s="1"/>
  <c r="AJ1853"/>
  <c r="AJ1852" s="1"/>
  <c r="AJ1851" s="1"/>
  <c r="AI1853"/>
  <c r="AI1852" s="1"/>
  <c r="AI1851" s="1"/>
  <c r="AH1853"/>
  <c r="AH1852" s="1"/>
  <c r="AH1851" s="1"/>
  <c r="AG1853"/>
  <c r="AG1852" s="1"/>
  <c r="AG1851" s="1"/>
  <c r="AJ1849"/>
  <c r="AJ1848" s="1"/>
  <c r="AJ1847" s="1"/>
  <c r="AJ1846" s="1"/>
  <c r="AI1849"/>
  <c r="AI1848" s="1"/>
  <c r="AI1847" s="1"/>
  <c r="AI1846" s="1"/>
  <c r="AH1849"/>
  <c r="AH1848" s="1"/>
  <c r="AH1847" s="1"/>
  <c r="AH1846" s="1"/>
  <c r="AG1849"/>
  <c r="AG1848" s="1"/>
  <c r="AG1847" s="1"/>
  <c r="AG1846" s="1"/>
  <c r="AJ1844"/>
  <c r="AI1844"/>
  <c r="AH1844"/>
  <c r="AG1844"/>
  <c r="AJ1842"/>
  <c r="AJ1841" s="1"/>
  <c r="AI1842"/>
  <c r="AI1841" s="1"/>
  <c r="AH1842"/>
  <c r="AG1842"/>
  <c r="AG1841" s="1"/>
  <c r="AL1839"/>
  <c r="AK1839"/>
  <c r="AJ1839"/>
  <c r="AI1839"/>
  <c r="AH1839"/>
  <c r="AG1839"/>
  <c r="AL1837"/>
  <c r="AK1837"/>
  <c r="AJ1837"/>
  <c r="AJ1834" s="1"/>
  <c r="AI1837"/>
  <c r="AH1837"/>
  <c r="AG1837"/>
  <c r="AL1835"/>
  <c r="AL1834" s="1"/>
  <c r="AK1835"/>
  <c r="AJ1835"/>
  <c r="AI1835"/>
  <c r="AI1834" s="1"/>
  <c r="AH1835"/>
  <c r="AH1834" s="1"/>
  <c r="AG1835"/>
  <c r="AJ1832"/>
  <c r="AI1832"/>
  <c r="AH1832"/>
  <c r="AG1832"/>
  <c r="AJ1830"/>
  <c r="AI1830"/>
  <c r="AH1830"/>
  <c r="AG1830"/>
  <c r="AJ1828"/>
  <c r="AI1828"/>
  <c r="AH1828"/>
  <c r="AG1828"/>
  <c r="AJ1827"/>
  <c r="AI1827"/>
  <c r="AH1827"/>
  <c r="AG1827"/>
  <c r="AJ1825"/>
  <c r="AJ1824" s="1"/>
  <c r="AI1825"/>
  <c r="AI1824" s="1"/>
  <c r="AH1825"/>
  <c r="AH1824" s="1"/>
  <c r="AG1825"/>
  <c r="AG1824" s="1"/>
  <c r="AJ1822"/>
  <c r="AJ1821" s="1"/>
  <c r="AI1822"/>
  <c r="AI1821" s="1"/>
  <c r="AH1822"/>
  <c r="AH1821" s="1"/>
  <c r="AG1822"/>
  <c r="AG1821" s="1"/>
  <c r="AJ1819"/>
  <c r="AI1819"/>
  <c r="AH1819"/>
  <c r="AG1819"/>
  <c r="AJ1817"/>
  <c r="AJ1816" s="1"/>
  <c r="AI1817"/>
  <c r="AI1816" s="1"/>
  <c r="AH1817"/>
  <c r="AH1816" s="1"/>
  <c r="AG1817"/>
  <c r="AG1816" s="1"/>
  <c r="AJ1814"/>
  <c r="AI1814"/>
  <c r="AH1814"/>
  <c r="AG1814"/>
  <c r="AJ1812"/>
  <c r="AJ1811" s="1"/>
  <c r="AI1812"/>
  <c r="AI1811" s="1"/>
  <c r="AH1812"/>
  <c r="AH1811" s="1"/>
  <c r="AG1812"/>
  <c r="AL1809"/>
  <c r="AL1808" s="1"/>
  <c r="AK1809"/>
  <c r="AK1808" s="1"/>
  <c r="AJ1809"/>
  <c r="AJ1808" s="1"/>
  <c r="AI1809"/>
  <c r="AI1808" s="1"/>
  <c r="AH1809"/>
  <c r="AH1808" s="1"/>
  <c r="AG1809"/>
  <c r="AG1808" s="1"/>
  <c r="AJ1805"/>
  <c r="AI1805"/>
  <c r="AH1805"/>
  <c r="AG1805"/>
  <c r="AJ1803"/>
  <c r="AI1803"/>
  <c r="AH1803"/>
  <c r="AG1803"/>
  <c r="AJ1801"/>
  <c r="AJ1800" s="1"/>
  <c r="AI1801"/>
  <c r="AI1800" s="1"/>
  <c r="AH1801"/>
  <c r="AG1801"/>
  <c r="AJ1798"/>
  <c r="AI1798"/>
  <c r="AH1798"/>
  <c r="AG1798"/>
  <c r="AJ1796"/>
  <c r="AI1796"/>
  <c r="AH1796"/>
  <c r="AG1796"/>
  <c r="AJ1794"/>
  <c r="AJ1793" s="1"/>
  <c r="AI1794"/>
  <c r="AI1793" s="1"/>
  <c r="AH1794"/>
  <c r="AG1794"/>
  <c r="AG1793" s="1"/>
  <c r="AJ1790"/>
  <c r="AI1790"/>
  <c r="AH1790"/>
  <c r="AG1790"/>
  <c r="AJ1788"/>
  <c r="AI1788"/>
  <c r="AH1788"/>
  <c r="AG1788"/>
  <c r="AJ1786"/>
  <c r="AJ1785" s="1"/>
  <c r="AJ1784" s="1"/>
  <c r="AI1786"/>
  <c r="AI1785" s="1"/>
  <c r="AI1784" s="1"/>
  <c r="AH1786"/>
  <c r="AG1786"/>
  <c r="AG1785" s="1"/>
  <c r="AG1784" s="1"/>
  <c r="AJ1781"/>
  <c r="AI1781"/>
  <c r="AH1781"/>
  <c r="AH1780" s="1"/>
  <c r="AH1779" s="1"/>
  <c r="AH1778" s="1"/>
  <c r="AG1781"/>
  <c r="AG1780" s="1"/>
  <c r="AG1779" s="1"/>
  <c r="AG1778" s="1"/>
  <c r="AJ1780"/>
  <c r="AJ1779" s="1"/>
  <c r="AJ1778" s="1"/>
  <c r="AI1780"/>
  <c r="AI1779" s="1"/>
  <c r="AI1778" s="1"/>
  <c r="AJ1776"/>
  <c r="AJ1775" s="1"/>
  <c r="AJ1774" s="1"/>
  <c r="AJ1773" s="1"/>
  <c r="AI1776"/>
  <c r="AI1775" s="1"/>
  <c r="AI1774" s="1"/>
  <c r="AI1773" s="1"/>
  <c r="AH1776"/>
  <c r="AH1775" s="1"/>
  <c r="AH1774" s="1"/>
  <c r="AH1773" s="1"/>
  <c r="AG1776"/>
  <c r="AG1775" s="1"/>
  <c r="AG1774" s="1"/>
  <c r="AG1773" s="1"/>
  <c r="AL1771"/>
  <c r="AL1770" s="1"/>
  <c r="AL1769" s="1"/>
  <c r="AL1768" s="1"/>
  <c r="AK1771"/>
  <c r="AK1770" s="1"/>
  <c r="AK1769" s="1"/>
  <c r="AK1768" s="1"/>
  <c r="AJ1771"/>
  <c r="AJ1770" s="1"/>
  <c r="AJ1769" s="1"/>
  <c r="AJ1768" s="1"/>
  <c r="AI1771"/>
  <c r="AI1770" s="1"/>
  <c r="AI1769" s="1"/>
  <c r="AI1768" s="1"/>
  <c r="AH1771"/>
  <c r="AH1770" s="1"/>
  <c r="AH1769" s="1"/>
  <c r="AH1768" s="1"/>
  <c r="AG1771"/>
  <c r="AG1770" s="1"/>
  <c r="AG1769" s="1"/>
  <c r="AG1768" s="1"/>
  <c r="AJ1764"/>
  <c r="AJ1763" s="1"/>
  <c r="AJ1762" s="1"/>
  <c r="AJ1761" s="1"/>
  <c r="AJ1760" s="1"/>
  <c r="AI1764"/>
  <c r="AI1763" s="1"/>
  <c r="AI1762" s="1"/>
  <c r="AI1761" s="1"/>
  <c r="AI1760" s="1"/>
  <c r="AH1764"/>
  <c r="AH1763" s="1"/>
  <c r="AH1762" s="1"/>
  <c r="AH1761" s="1"/>
  <c r="AH1760" s="1"/>
  <c r="AG1764"/>
  <c r="AG1763" s="1"/>
  <c r="AG1762" s="1"/>
  <c r="AG1761" s="1"/>
  <c r="AG1760" s="1"/>
  <c r="AJ1757"/>
  <c r="AJ1756" s="1"/>
  <c r="AI1757"/>
  <c r="AI1756" s="1"/>
  <c r="AH1757"/>
  <c r="AH1756" s="1"/>
  <c r="AG1757"/>
  <c r="AG1756" s="1"/>
  <c r="AL1754"/>
  <c r="AL1753" s="1"/>
  <c r="AK1754"/>
  <c r="AK1753" s="1"/>
  <c r="AJ1754"/>
  <c r="AJ1753" s="1"/>
  <c r="AI1754"/>
  <c r="AI1753" s="1"/>
  <c r="AH1754"/>
  <c r="AH1753" s="1"/>
  <c r="AG1754"/>
  <c r="AG1753" s="1"/>
  <c r="AJ1751"/>
  <c r="AJ1750" s="1"/>
  <c r="AI1751"/>
  <c r="AI1750" s="1"/>
  <c r="AH1751"/>
  <c r="AH1750" s="1"/>
  <c r="AG1751"/>
  <c r="AG1750" s="1"/>
  <c r="AJ1748"/>
  <c r="AJ1747" s="1"/>
  <c r="AI1748"/>
  <c r="AI1747" s="1"/>
  <c r="AH1748"/>
  <c r="AH1747" s="1"/>
  <c r="AG1748"/>
  <c r="AG1747" s="1"/>
  <c r="AJ1745"/>
  <c r="AJ1744" s="1"/>
  <c r="AI1745"/>
  <c r="AI1744" s="1"/>
  <c r="AH1745"/>
  <c r="AH1744" s="1"/>
  <c r="AG1745"/>
  <c r="AG1744" s="1"/>
  <c r="AL1742"/>
  <c r="AL1741" s="1"/>
  <c r="AK1742"/>
  <c r="AK1741" s="1"/>
  <c r="AJ1742"/>
  <c r="AJ1741" s="1"/>
  <c r="AI1742"/>
  <c r="AI1741" s="1"/>
  <c r="AH1742"/>
  <c r="AH1741" s="1"/>
  <c r="AG1742"/>
  <c r="AG1741" s="1"/>
  <c r="AJ1738"/>
  <c r="AJ1737" s="1"/>
  <c r="AJ1736" s="1"/>
  <c r="AI1738"/>
  <c r="AI1737" s="1"/>
  <c r="AI1736" s="1"/>
  <c r="AH1738"/>
  <c r="AH1737" s="1"/>
  <c r="AH1736" s="1"/>
  <c r="AG1738"/>
  <c r="AG1737" s="1"/>
  <c r="AG1736" s="1"/>
  <c r="AJ1729"/>
  <c r="AJ1728" s="1"/>
  <c r="AI1729"/>
  <c r="AI1728" s="1"/>
  <c r="AH1729"/>
  <c r="AH1728" s="1"/>
  <c r="AG1729"/>
  <c r="AG1728" s="1"/>
  <c r="AJ1726"/>
  <c r="AI1726"/>
  <c r="AH1726"/>
  <c r="AG1726"/>
  <c r="AJ1724"/>
  <c r="AI1724"/>
  <c r="AH1724"/>
  <c r="AG1724"/>
  <c r="AJ1722"/>
  <c r="AJ1721" s="1"/>
  <c r="AJ1720" s="1"/>
  <c r="AJ1719" s="1"/>
  <c r="AJ1718" s="1"/>
  <c r="AJ1716" s="1"/>
  <c r="AI1722"/>
  <c r="AI1721" s="1"/>
  <c r="AH1722"/>
  <c r="AG1722"/>
  <c r="AG1721" s="1"/>
  <c r="AG1720" s="1"/>
  <c r="AG1719" s="1"/>
  <c r="AG1718" s="1"/>
  <c r="AG1716" s="1"/>
  <c r="AJ1713"/>
  <c r="AJ1712" s="1"/>
  <c r="AJ1711" s="1"/>
  <c r="AJ1710" s="1"/>
  <c r="AI1713"/>
  <c r="AI1712" s="1"/>
  <c r="AI1711" s="1"/>
  <c r="AI1710" s="1"/>
  <c r="AH1713"/>
  <c r="AH1712" s="1"/>
  <c r="AH1711" s="1"/>
  <c r="AH1710" s="1"/>
  <c r="AG1713"/>
  <c r="AG1712" s="1"/>
  <c r="AG1711" s="1"/>
  <c r="AG1710" s="1"/>
  <c r="AJ1708"/>
  <c r="AJ1707" s="1"/>
  <c r="AJ1706" s="1"/>
  <c r="AJ1705" s="1"/>
  <c r="AJ1704" s="1"/>
  <c r="AI1708"/>
  <c r="AI1707" s="1"/>
  <c r="AI1706" s="1"/>
  <c r="AI1705" s="1"/>
  <c r="AH1708"/>
  <c r="AH1707" s="1"/>
  <c r="AH1706" s="1"/>
  <c r="AH1705" s="1"/>
  <c r="AG1708"/>
  <c r="AG1707" s="1"/>
  <c r="AG1706" s="1"/>
  <c r="AG1705" s="1"/>
  <c r="AJ1697"/>
  <c r="AJ1696" s="1"/>
  <c r="AI1697"/>
  <c r="AI1696" s="1"/>
  <c r="AH1697"/>
  <c r="AH1696" s="1"/>
  <c r="AG1697"/>
  <c r="AG1696" s="1"/>
  <c r="AL1682"/>
  <c r="AL1681" s="1"/>
  <c r="AK1682"/>
  <c r="AK1681" s="1"/>
  <c r="AJ1682"/>
  <c r="AJ1681" s="1"/>
  <c r="AI1682"/>
  <c r="AI1681" s="1"/>
  <c r="AH1682"/>
  <c r="AH1681" s="1"/>
  <c r="AG1682"/>
  <c r="AG1681" s="1"/>
  <c r="AJ1679"/>
  <c r="AI1679"/>
  <c r="AH1679"/>
  <c r="AG1679"/>
  <c r="AJ1678"/>
  <c r="AI1678"/>
  <c r="AH1678"/>
  <c r="AG1678"/>
  <c r="AJ1673"/>
  <c r="AJ1672" s="1"/>
  <c r="AI1673"/>
  <c r="AI1672" s="1"/>
  <c r="AH1673"/>
  <c r="AH1672" s="1"/>
  <c r="AG1673"/>
  <c r="AG1672" s="1"/>
  <c r="AJ1670"/>
  <c r="AJ1669" s="1"/>
  <c r="AI1670"/>
  <c r="AI1669" s="1"/>
  <c r="AH1670"/>
  <c r="AH1669" s="1"/>
  <c r="AG1670"/>
  <c r="AG1669" s="1"/>
  <c r="AJ1663"/>
  <c r="AJ1662" s="1"/>
  <c r="AI1663"/>
  <c r="AI1662" s="1"/>
  <c r="AH1663"/>
  <c r="AH1662" s="1"/>
  <c r="AG1663"/>
  <c r="AG1662" s="1"/>
  <c r="AJ1660"/>
  <c r="AJ1659" s="1"/>
  <c r="AI1660"/>
  <c r="AI1659" s="1"/>
  <c r="AH1660"/>
  <c r="AH1659" s="1"/>
  <c r="AG1660"/>
  <c r="AG1659" s="1"/>
  <c r="AJ1657"/>
  <c r="AJ1656" s="1"/>
  <c r="AI1657"/>
  <c r="AI1656" s="1"/>
  <c r="AH1657"/>
  <c r="AH1656" s="1"/>
  <c r="AH1655" s="1"/>
  <c r="AH1654" s="1"/>
  <c r="AG1657"/>
  <c r="AG1656" s="1"/>
  <c r="AJ1652"/>
  <c r="AJ1651" s="1"/>
  <c r="AI1652"/>
  <c r="AI1651" s="1"/>
  <c r="AH1652"/>
  <c r="AH1651" s="1"/>
  <c r="AG1652"/>
  <c r="AG1651" s="1"/>
  <c r="AJ1646"/>
  <c r="AJ1645" s="1"/>
  <c r="AI1646"/>
  <c r="AI1645" s="1"/>
  <c r="AH1646"/>
  <c r="AH1645" s="1"/>
  <c r="AG1646"/>
  <c r="AG1645" s="1"/>
  <c r="AJ1643"/>
  <c r="AI1643"/>
  <c r="AH1643"/>
  <c r="AG1643"/>
  <c r="AJ1642"/>
  <c r="AI1642"/>
  <c r="AH1642"/>
  <c r="AG1642"/>
  <c r="AJ1640"/>
  <c r="AJ1639" s="1"/>
  <c r="AI1640"/>
  <c r="AI1639" s="1"/>
  <c r="AH1640"/>
  <c r="AH1639" s="1"/>
  <c r="AG1640"/>
  <c r="AG1639" s="1"/>
  <c r="AJ1637"/>
  <c r="AJ1636" s="1"/>
  <c r="AI1637"/>
  <c r="AI1636" s="1"/>
  <c r="AH1637"/>
  <c r="AH1636" s="1"/>
  <c r="AG1637"/>
  <c r="AG1636" s="1"/>
  <c r="AJ1634"/>
  <c r="AJ1633" s="1"/>
  <c r="AI1634"/>
  <c r="AI1633" s="1"/>
  <c r="AH1634"/>
  <c r="AH1633" s="1"/>
  <c r="AG1634"/>
  <c r="AG1633" s="1"/>
  <c r="AJ1631"/>
  <c r="AJ1630" s="1"/>
  <c r="AI1631"/>
  <c r="AI1630" s="1"/>
  <c r="AH1631"/>
  <c r="AH1630" s="1"/>
  <c r="AG1631"/>
  <c r="AG1630" s="1"/>
  <c r="AJ1628"/>
  <c r="AJ1627" s="1"/>
  <c r="AI1628"/>
  <c r="AI1627" s="1"/>
  <c r="AH1628"/>
  <c r="AH1627" s="1"/>
  <c r="AG1628"/>
  <c r="AG1627" s="1"/>
  <c r="AJ1625"/>
  <c r="AI1625"/>
  <c r="AH1625"/>
  <c r="AG1625"/>
  <c r="AJ1624"/>
  <c r="AI1624"/>
  <c r="AH1624"/>
  <c r="AG1624"/>
  <c r="AJ1622"/>
  <c r="AJ1621" s="1"/>
  <c r="AI1622"/>
  <c r="AI1621" s="1"/>
  <c r="AH1622"/>
  <c r="AH1621" s="1"/>
  <c r="AG1622"/>
  <c r="AG1621" s="1"/>
  <c r="AJ1616"/>
  <c r="AJ1615" s="1"/>
  <c r="AI1616"/>
  <c r="AI1615" s="1"/>
  <c r="AH1616"/>
  <c r="AH1615" s="1"/>
  <c r="AG1616"/>
  <c r="AG1615" s="1"/>
  <c r="AJ1613"/>
  <c r="AJ1612" s="1"/>
  <c r="AI1613"/>
  <c r="AI1612" s="1"/>
  <c r="AH1613"/>
  <c r="AH1612" s="1"/>
  <c r="AG1613"/>
  <c r="AG1612" s="1"/>
  <c r="AJ1610"/>
  <c r="AI1610"/>
  <c r="AH1610"/>
  <c r="AH1609" s="1"/>
  <c r="AG1610"/>
  <c r="AG1609" s="1"/>
  <c r="AJ1609"/>
  <c r="AI1609"/>
  <c r="AJ1607"/>
  <c r="AJ1606" s="1"/>
  <c r="AI1607"/>
  <c r="AI1606" s="1"/>
  <c r="AH1607"/>
  <c r="AH1606" s="1"/>
  <c r="AG1607"/>
  <c r="AG1606" s="1"/>
  <c r="AJ1601"/>
  <c r="AI1601"/>
  <c r="AH1601"/>
  <c r="AH1600" s="1"/>
  <c r="AG1601"/>
  <c r="AG1600" s="1"/>
  <c r="AJ1600"/>
  <c r="AI1600"/>
  <c r="AJ1598"/>
  <c r="AJ1597" s="1"/>
  <c r="AI1598"/>
  <c r="AI1597" s="1"/>
  <c r="AH1598"/>
  <c r="AH1597" s="1"/>
  <c r="AG1598"/>
  <c r="AG1597" s="1"/>
  <c r="AJ1586"/>
  <c r="AI1586"/>
  <c r="AH1586"/>
  <c r="AH1585" s="1"/>
  <c r="AG1586"/>
  <c r="AG1585" s="1"/>
  <c r="AJ1585"/>
  <c r="AI1585"/>
  <c r="AJ1577"/>
  <c r="AJ1576" s="1"/>
  <c r="AI1577"/>
  <c r="AI1576" s="1"/>
  <c r="AH1577"/>
  <c r="AH1576" s="1"/>
  <c r="AG1577"/>
  <c r="AG1576" s="1"/>
  <c r="AJ1570"/>
  <c r="AI1570"/>
  <c r="AH1570"/>
  <c r="AG1570"/>
  <c r="AJ1568"/>
  <c r="AJ1567" s="1"/>
  <c r="AJ1566" s="1"/>
  <c r="AJ1565" s="1"/>
  <c r="AJ1564" s="1"/>
  <c r="AI1568"/>
  <c r="AH1568"/>
  <c r="AH1567" s="1"/>
  <c r="AH1566" s="1"/>
  <c r="AH1565" s="1"/>
  <c r="AH1564" s="1"/>
  <c r="AG1568"/>
  <c r="AG1567" s="1"/>
  <c r="AG1566" s="1"/>
  <c r="AG1565" s="1"/>
  <c r="AG1564" s="1"/>
  <c r="AJ1552"/>
  <c r="AJ1551" s="1"/>
  <c r="AJ1541" s="1"/>
  <c r="AI1552"/>
  <c r="AI1551" s="1"/>
  <c r="AH1552"/>
  <c r="AH1551" s="1"/>
  <c r="AG1552"/>
  <c r="AG1551" s="1"/>
  <c r="AL1549"/>
  <c r="AL1548" s="1"/>
  <c r="AK1549"/>
  <c r="AK1548" s="1"/>
  <c r="AJ1549"/>
  <c r="AJ1548" s="1"/>
  <c r="AI1549"/>
  <c r="AI1548" s="1"/>
  <c r="AH1549"/>
  <c r="AH1548" s="1"/>
  <c r="AG1549"/>
  <c r="AG1548" s="1"/>
  <c r="AJ1546"/>
  <c r="AJ1545" s="1"/>
  <c r="AI1546"/>
  <c r="AI1545" s="1"/>
  <c r="AH1546"/>
  <c r="AH1545" s="1"/>
  <c r="AG1546"/>
  <c r="AG1545" s="1"/>
  <c r="AJ1543"/>
  <c r="AJ1542" s="1"/>
  <c r="AI1543"/>
  <c r="AI1542" s="1"/>
  <c r="AH1543"/>
  <c r="AH1542" s="1"/>
  <c r="AH1541" s="1"/>
  <c r="AG1543"/>
  <c r="AG1542" s="1"/>
  <c r="AJ1539"/>
  <c r="AJ1538" s="1"/>
  <c r="AI1539"/>
  <c r="AI1538" s="1"/>
  <c r="AH1539"/>
  <c r="AH1538" s="1"/>
  <c r="AG1539"/>
  <c r="AG1538" s="1"/>
  <c r="AJ1536"/>
  <c r="AI1536"/>
  <c r="AH1536"/>
  <c r="AH1535" s="1"/>
  <c r="AH1534" s="1"/>
  <c r="AG1536"/>
  <c r="AG1535" s="1"/>
  <c r="AJ1535"/>
  <c r="AI1535"/>
  <c r="AJ1532"/>
  <c r="AJ1531" s="1"/>
  <c r="AJ1530" s="1"/>
  <c r="AI1532"/>
  <c r="AI1531" s="1"/>
  <c r="AI1530" s="1"/>
  <c r="AH1532"/>
  <c r="AH1531" s="1"/>
  <c r="AH1530" s="1"/>
  <c r="AG1532"/>
  <c r="AG1531" s="1"/>
  <c r="AG1530" s="1"/>
  <c r="AJ1525"/>
  <c r="AJ1524" s="1"/>
  <c r="AJ1523" s="1"/>
  <c r="AJ1522" s="1"/>
  <c r="AJ1521" s="1"/>
  <c r="AI1525"/>
  <c r="AI1524" s="1"/>
  <c r="AI1523" s="1"/>
  <c r="AI1522" s="1"/>
  <c r="AI1521" s="1"/>
  <c r="AH1525"/>
  <c r="AH1524" s="1"/>
  <c r="AH1523" s="1"/>
  <c r="AH1522" s="1"/>
  <c r="AH1521" s="1"/>
  <c r="AG1525"/>
  <c r="AG1524" s="1"/>
  <c r="AG1523" s="1"/>
  <c r="AG1522" s="1"/>
  <c r="AG1521" s="1"/>
  <c r="AJ1513"/>
  <c r="AJ1512" s="1"/>
  <c r="AJ1511" s="1"/>
  <c r="AI1513"/>
  <c r="AI1512" s="1"/>
  <c r="AI1511" s="1"/>
  <c r="AH1513"/>
  <c r="AH1512" s="1"/>
  <c r="AH1511" s="1"/>
  <c r="AG1513"/>
  <c r="AG1512" s="1"/>
  <c r="AG1511" s="1"/>
  <c r="AJ1506"/>
  <c r="AJ1505" s="1"/>
  <c r="AI1506"/>
  <c r="AI1505" s="1"/>
  <c r="AH1506"/>
  <c r="AH1505" s="1"/>
  <c r="AG1506"/>
  <c r="AG1505" s="1"/>
  <c r="AJ1503"/>
  <c r="AI1503"/>
  <c r="AI1502" s="1"/>
  <c r="AI1501" s="1"/>
  <c r="AH1503"/>
  <c r="AH1502" s="1"/>
  <c r="AH1501" s="1"/>
  <c r="AG1503"/>
  <c r="AG1502" s="1"/>
  <c r="AG1501" s="1"/>
  <c r="AJ1502"/>
  <c r="AJ1501" s="1"/>
  <c r="AL1496"/>
  <c r="AL1495" s="1"/>
  <c r="AK1496"/>
  <c r="AK1495" s="1"/>
  <c r="AJ1496"/>
  <c r="AJ1495" s="1"/>
  <c r="AI1496"/>
  <c r="AI1495" s="1"/>
  <c r="AH1496"/>
  <c r="AH1495" s="1"/>
  <c r="AG1496"/>
  <c r="AG1495" s="1"/>
  <c r="AJ1491"/>
  <c r="AJ1490" s="1"/>
  <c r="AJ1489" s="1"/>
  <c r="AI1491"/>
  <c r="AI1490" s="1"/>
  <c r="AI1489" s="1"/>
  <c r="AH1491"/>
  <c r="AH1490" s="1"/>
  <c r="AH1489" s="1"/>
  <c r="AG1491"/>
  <c r="AG1490" s="1"/>
  <c r="AG1489" s="1"/>
  <c r="AJ1486"/>
  <c r="AJ1485" s="1"/>
  <c r="AJ1484" s="1"/>
  <c r="AI1486"/>
  <c r="AI1485" s="1"/>
  <c r="AI1484" s="1"/>
  <c r="AH1486"/>
  <c r="AH1485" s="1"/>
  <c r="AH1484" s="1"/>
  <c r="AG1486"/>
  <c r="AG1485" s="1"/>
  <c r="AG1484" s="1"/>
  <c r="AJ1480"/>
  <c r="AI1480"/>
  <c r="AI1479" s="1"/>
  <c r="AI1478" s="1"/>
  <c r="AI1477" s="1"/>
  <c r="AI1476" s="1"/>
  <c r="AH1480"/>
  <c r="AH1479" s="1"/>
  <c r="AH1478" s="1"/>
  <c r="AH1477" s="1"/>
  <c r="AH1476" s="1"/>
  <c r="AG1480"/>
  <c r="AG1479" s="1"/>
  <c r="AG1478" s="1"/>
  <c r="AG1477" s="1"/>
  <c r="AG1476" s="1"/>
  <c r="AJ1479"/>
  <c r="AJ1478" s="1"/>
  <c r="AJ1477" s="1"/>
  <c r="AJ1476" s="1"/>
  <c r="AL1467"/>
  <c r="AL1466" s="1"/>
  <c r="AL1465" s="1"/>
  <c r="AL1464" s="1"/>
  <c r="AK1467"/>
  <c r="AK1466" s="1"/>
  <c r="AK1465" s="1"/>
  <c r="AK1464" s="1"/>
  <c r="AJ1467"/>
  <c r="AJ1466" s="1"/>
  <c r="AJ1465" s="1"/>
  <c r="AJ1464" s="1"/>
  <c r="AI1467"/>
  <c r="AI1466" s="1"/>
  <c r="AI1465" s="1"/>
  <c r="AI1464" s="1"/>
  <c r="AH1467"/>
  <c r="AH1466" s="1"/>
  <c r="AH1465" s="1"/>
  <c r="AH1464" s="1"/>
  <c r="AG1467"/>
  <c r="AG1466" s="1"/>
  <c r="AG1465" s="1"/>
  <c r="AG1464" s="1"/>
  <c r="AJ1462"/>
  <c r="AJ1461" s="1"/>
  <c r="AJ1460" s="1"/>
  <c r="AJ1459" s="1"/>
  <c r="AI1462"/>
  <c r="AI1461" s="1"/>
  <c r="AI1460" s="1"/>
  <c r="AI1459" s="1"/>
  <c r="AH1462"/>
  <c r="AH1461" s="1"/>
  <c r="AH1460" s="1"/>
  <c r="AH1459" s="1"/>
  <c r="AG1462"/>
  <c r="AG1461" s="1"/>
  <c r="AG1460" s="1"/>
  <c r="AG1459" s="1"/>
  <c r="AJ1452"/>
  <c r="AJ1451" s="1"/>
  <c r="AJ1450" s="1"/>
  <c r="AI1452"/>
  <c r="AI1451" s="1"/>
  <c r="AI1450" s="1"/>
  <c r="AH1452"/>
  <c r="AH1451" s="1"/>
  <c r="AH1450" s="1"/>
  <c r="AG1452"/>
  <c r="AG1451" s="1"/>
  <c r="AG1450" s="1"/>
  <c r="AJ1448"/>
  <c r="AJ1447" s="1"/>
  <c r="AJ1446" s="1"/>
  <c r="AI1448"/>
  <c r="AI1447" s="1"/>
  <c r="AI1446" s="1"/>
  <c r="AH1448"/>
  <c r="AH1447" s="1"/>
  <c r="AH1446" s="1"/>
  <c r="AH1445" s="1"/>
  <c r="AG1448"/>
  <c r="AG1447" s="1"/>
  <c r="AG1446" s="1"/>
  <c r="AJ1443"/>
  <c r="AJ1442" s="1"/>
  <c r="AJ1441" s="1"/>
  <c r="AJ1440" s="1"/>
  <c r="AI1443"/>
  <c r="AI1442" s="1"/>
  <c r="AI1441" s="1"/>
  <c r="AI1440" s="1"/>
  <c r="AH1443"/>
  <c r="AH1442" s="1"/>
  <c r="AH1441" s="1"/>
  <c r="AH1440" s="1"/>
  <c r="AG1443"/>
  <c r="AG1442" s="1"/>
  <c r="AG1441" s="1"/>
  <c r="AG1440" s="1"/>
  <c r="AJ1434"/>
  <c r="AJ1433" s="1"/>
  <c r="AJ1432" s="1"/>
  <c r="AJ1431" s="1"/>
  <c r="AI1434"/>
  <c r="AI1433" s="1"/>
  <c r="AI1432" s="1"/>
  <c r="AI1431" s="1"/>
  <c r="AH1434"/>
  <c r="AH1433" s="1"/>
  <c r="AH1432" s="1"/>
  <c r="AH1431" s="1"/>
  <c r="AG1434"/>
  <c r="AG1433" s="1"/>
  <c r="AG1432" s="1"/>
  <c r="AG1431" s="1"/>
  <c r="AL1429"/>
  <c r="AK1429"/>
  <c r="AJ1429"/>
  <c r="AJ1426" s="1"/>
  <c r="AI1429"/>
  <c r="AH1429"/>
  <c r="AG1429"/>
  <c r="AL1427"/>
  <c r="AL1426" s="1"/>
  <c r="AK1427"/>
  <c r="AJ1427"/>
  <c r="AI1427"/>
  <c r="AH1427"/>
  <c r="AH1426" s="1"/>
  <c r="AG1427"/>
  <c r="AJ1424"/>
  <c r="AJ1423" s="1"/>
  <c r="AI1424"/>
  <c r="AI1423" s="1"/>
  <c r="AH1424"/>
  <c r="AH1423" s="1"/>
  <c r="AG1424"/>
  <c r="AG1423" s="1"/>
  <c r="AJ1421"/>
  <c r="AJ1420" s="1"/>
  <c r="AI1421"/>
  <c r="AI1420" s="1"/>
  <c r="AH1421"/>
  <c r="AH1420" s="1"/>
  <c r="AG1421"/>
  <c r="AG1420" s="1"/>
  <c r="AJ1418"/>
  <c r="AI1418"/>
  <c r="AH1418"/>
  <c r="AG1418"/>
  <c r="AL1416"/>
  <c r="AK1416"/>
  <c r="AJ1416"/>
  <c r="AI1416"/>
  <c r="AH1416"/>
  <c r="AG1416"/>
  <c r="AJ1414"/>
  <c r="AJ1413" s="1"/>
  <c r="AJ1412" s="1"/>
  <c r="AI1414"/>
  <c r="AH1414"/>
  <c r="AG1414"/>
  <c r="AJ1407"/>
  <c r="AJ1406" s="1"/>
  <c r="AI1407"/>
  <c r="AI1406" s="1"/>
  <c r="AH1407"/>
  <c r="AH1406" s="1"/>
  <c r="AG1407"/>
  <c r="AG1406" s="1"/>
  <c r="AJ1400"/>
  <c r="AI1400"/>
  <c r="AH1400"/>
  <c r="AG1400"/>
  <c r="AL1398"/>
  <c r="AK1398"/>
  <c r="AJ1398"/>
  <c r="AI1398"/>
  <c r="AH1398"/>
  <c r="AG1398"/>
  <c r="AJ1396"/>
  <c r="AI1396"/>
  <c r="AI1395" s="1"/>
  <c r="AI1394" s="1"/>
  <c r="AI1393" s="1"/>
  <c r="AH1396"/>
  <c r="AH1395" s="1"/>
  <c r="AH1394" s="1"/>
  <c r="AH1393" s="1"/>
  <c r="AG1396"/>
  <c r="AJ1391"/>
  <c r="AJ1390" s="1"/>
  <c r="AJ1389" s="1"/>
  <c r="AJ1388" s="1"/>
  <c r="AI1391"/>
  <c r="AI1390" s="1"/>
  <c r="AI1389" s="1"/>
  <c r="AI1388" s="1"/>
  <c r="AH1391"/>
  <c r="AH1390" s="1"/>
  <c r="AH1389" s="1"/>
  <c r="AH1388" s="1"/>
  <c r="AG1391"/>
  <c r="AG1390" s="1"/>
  <c r="AG1389" s="1"/>
  <c r="AG1388" s="1"/>
  <c r="AJ1386"/>
  <c r="AJ1385" s="1"/>
  <c r="AJ1384" s="1"/>
  <c r="AJ1383" s="1"/>
  <c r="AI1386"/>
  <c r="AI1385" s="1"/>
  <c r="AI1384" s="1"/>
  <c r="AI1383" s="1"/>
  <c r="AH1386"/>
  <c r="AH1385" s="1"/>
  <c r="AH1384" s="1"/>
  <c r="AH1383" s="1"/>
  <c r="AG1386"/>
  <c r="AG1385" s="1"/>
  <c r="AG1384" s="1"/>
  <c r="AG1383" s="1"/>
  <c r="AJ1381"/>
  <c r="AJ1380" s="1"/>
  <c r="AJ1379" s="1"/>
  <c r="AJ1378" s="1"/>
  <c r="AI1381"/>
  <c r="AI1380" s="1"/>
  <c r="AI1379" s="1"/>
  <c r="AI1378" s="1"/>
  <c r="AH1381"/>
  <c r="AH1380" s="1"/>
  <c r="AH1379" s="1"/>
  <c r="AH1378" s="1"/>
  <c r="AG1381"/>
  <c r="AG1380" s="1"/>
  <c r="AG1379" s="1"/>
  <c r="AG1378" s="1"/>
  <c r="AJ1373"/>
  <c r="AJ1372" s="1"/>
  <c r="AJ1371" s="1"/>
  <c r="AJ1370" s="1"/>
  <c r="AI1373"/>
  <c r="AI1372" s="1"/>
  <c r="AI1371" s="1"/>
  <c r="AI1370" s="1"/>
  <c r="AH1373"/>
  <c r="AH1372" s="1"/>
  <c r="AH1371" s="1"/>
  <c r="AH1370" s="1"/>
  <c r="AG1373"/>
  <c r="AG1372" s="1"/>
  <c r="AG1371" s="1"/>
  <c r="AG1370" s="1"/>
  <c r="AJ1366"/>
  <c r="AJ1365" s="1"/>
  <c r="AJ1364" s="1"/>
  <c r="AJ1363" s="1"/>
  <c r="AI1366"/>
  <c r="AI1365" s="1"/>
  <c r="AI1364" s="1"/>
  <c r="AI1363" s="1"/>
  <c r="AH1366"/>
  <c r="AH1365" s="1"/>
  <c r="AH1364" s="1"/>
  <c r="AH1363" s="1"/>
  <c r="AG1366"/>
  <c r="AG1365" s="1"/>
  <c r="AG1364" s="1"/>
  <c r="AG1363" s="1"/>
  <c r="AL1361"/>
  <c r="AL1360" s="1"/>
  <c r="AK1361"/>
  <c r="AK1360" s="1"/>
  <c r="AJ1361"/>
  <c r="AJ1360" s="1"/>
  <c r="AI1361"/>
  <c r="AI1360" s="1"/>
  <c r="AH1361"/>
  <c r="AH1360" s="1"/>
  <c r="AG1361"/>
  <c r="AG1360" s="1"/>
  <c r="AJ1358"/>
  <c r="AJ1357" s="1"/>
  <c r="AJ1356" s="1"/>
  <c r="AI1358"/>
  <c r="AI1357" s="1"/>
  <c r="AI1356" s="1"/>
  <c r="AI1355" s="1"/>
  <c r="AH1358"/>
  <c r="AH1357" s="1"/>
  <c r="AH1356" s="1"/>
  <c r="AG1358"/>
  <c r="AG1357" s="1"/>
  <c r="AG1356" s="1"/>
  <c r="AG1355" s="1"/>
  <c r="AJ1353"/>
  <c r="AJ1352" s="1"/>
  <c r="AJ1351" s="1"/>
  <c r="AJ1350" s="1"/>
  <c r="AI1353"/>
  <c r="AI1352" s="1"/>
  <c r="AI1351" s="1"/>
  <c r="AI1350" s="1"/>
  <c r="AH1353"/>
  <c r="AH1352" s="1"/>
  <c r="AH1351" s="1"/>
  <c r="AH1350" s="1"/>
  <c r="AG1353"/>
  <c r="AG1352" s="1"/>
  <c r="AG1351" s="1"/>
  <c r="AG1350" s="1"/>
  <c r="AL1348"/>
  <c r="AL1347" s="1"/>
  <c r="AL1346" s="1"/>
  <c r="AL1345" s="1"/>
  <c r="AK1348"/>
  <c r="AK1347" s="1"/>
  <c r="AK1346" s="1"/>
  <c r="AK1345" s="1"/>
  <c r="AJ1348"/>
  <c r="AJ1347" s="1"/>
  <c r="AJ1346" s="1"/>
  <c r="AJ1345" s="1"/>
  <c r="AI1348"/>
  <c r="AI1347" s="1"/>
  <c r="AI1346" s="1"/>
  <c r="AI1345" s="1"/>
  <c r="AH1348"/>
  <c r="AH1347" s="1"/>
  <c r="AH1346" s="1"/>
  <c r="AH1345" s="1"/>
  <c r="AG1348"/>
  <c r="AG1347" s="1"/>
  <c r="AG1346" s="1"/>
  <c r="AG1345" s="1"/>
  <c r="AJ1341"/>
  <c r="AJ1340" s="1"/>
  <c r="AJ1339" s="1"/>
  <c r="AJ1338" s="1"/>
  <c r="AI1341"/>
  <c r="AI1340" s="1"/>
  <c r="AI1339" s="1"/>
  <c r="AI1338" s="1"/>
  <c r="AH1341"/>
  <c r="AH1340" s="1"/>
  <c r="AH1339" s="1"/>
  <c r="AH1338" s="1"/>
  <c r="AG1341"/>
  <c r="AG1340" s="1"/>
  <c r="AG1339" s="1"/>
  <c r="AG1338" s="1"/>
  <c r="AJ1336"/>
  <c r="AI1336"/>
  <c r="AI1335" s="1"/>
  <c r="AI1334" s="1"/>
  <c r="AI1333" s="1"/>
  <c r="AH1336"/>
  <c r="AH1335" s="1"/>
  <c r="AH1334" s="1"/>
  <c r="AH1333" s="1"/>
  <c r="AG1336"/>
  <c r="AG1335" s="1"/>
  <c r="AG1334" s="1"/>
  <c r="AG1333" s="1"/>
  <c r="AJ1335"/>
  <c r="AJ1334" s="1"/>
  <c r="AJ1333" s="1"/>
  <c r="AL1331"/>
  <c r="AL1330" s="1"/>
  <c r="AK1331"/>
  <c r="AK1330" s="1"/>
  <c r="AJ1331"/>
  <c r="AI1331"/>
  <c r="AI1330" s="1"/>
  <c r="AH1331"/>
  <c r="AH1330" s="1"/>
  <c r="AG1331"/>
  <c r="AG1330" s="1"/>
  <c r="AJ1330"/>
  <c r="AJ1328"/>
  <c r="AI1328"/>
  <c r="AH1328"/>
  <c r="AG1328"/>
  <c r="AL1326"/>
  <c r="AK1326"/>
  <c r="AJ1326"/>
  <c r="AJ1325" s="1"/>
  <c r="AJ1324" s="1"/>
  <c r="AI1326"/>
  <c r="AH1326"/>
  <c r="AG1326"/>
  <c r="AL1314"/>
  <c r="AL1313" s="1"/>
  <c r="AK1314"/>
  <c r="AK1313" s="1"/>
  <c r="AJ1314"/>
  <c r="AJ1313" s="1"/>
  <c r="AI1314"/>
  <c r="AI1313" s="1"/>
  <c r="AH1314"/>
  <c r="AH1313" s="1"/>
  <c r="AG1314"/>
  <c r="AG1313" s="1"/>
  <c r="AJ1308"/>
  <c r="AI1308"/>
  <c r="AH1308"/>
  <c r="AG1308"/>
  <c r="AL1306"/>
  <c r="AK1306"/>
  <c r="AJ1306"/>
  <c r="AI1306"/>
  <c r="AI1305" s="1"/>
  <c r="AH1306"/>
  <c r="AG1306"/>
  <c r="AL1303"/>
  <c r="AL1300" s="1"/>
  <c r="AK1303"/>
  <c r="AJ1303"/>
  <c r="AI1303"/>
  <c r="AH1303"/>
  <c r="AH1300" s="1"/>
  <c r="AG1303"/>
  <c r="AL1301"/>
  <c r="AK1301"/>
  <c r="AJ1301"/>
  <c r="AJ1300" s="1"/>
  <c r="AI1301"/>
  <c r="AH1301"/>
  <c r="AG1301"/>
  <c r="AJ1298"/>
  <c r="AI1298"/>
  <c r="AH1298"/>
  <c r="AG1298"/>
  <c r="AJ1296"/>
  <c r="AJ1295" s="1"/>
  <c r="AI1296"/>
  <c r="AI1295" s="1"/>
  <c r="AH1296"/>
  <c r="AH1295" s="1"/>
  <c r="AG1296"/>
  <c r="AG1295" s="1"/>
  <c r="AJ1293"/>
  <c r="AI1293"/>
  <c r="AI1292" s="1"/>
  <c r="AH1293"/>
  <c r="AH1292" s="1"/>
  <c r="AG1293"/>
  <c r="AG1292" s="1"/>
  <c r="AJ1292"/>
  <c r="AJ1290"/>
  <c r="AJ1289" s="1"/>
  <c r="AI1290"/>
  <c r="AI1289" s="1"/>
  <c r="AH1290"/>
  <c r="AH1289" s="1"/>
  <c r="AG1290"/>
  <c r="AG1289" s="1"/>
  <c r="AJ1287"/>
  <c r="AI1287"/>
  <c r="AH1287"/>
  <c r="AG1287"/>
  <c r="AG1284" s="1"/>
  <c r="AL1285"/>
  <c r="AK1285"/>
  <c r="AJ1285"/>
  <c r="AI1285"/>
  <c r="AI1284" s="1"/>
  <c r="AH1285"/>
  <c r="AG1285"/>
  <c r="AJ1282"/>
  <c r="AI1282"/>
  <c r="AI1279" s="1"/>
  <c r="AH1282"/>
  <c r="AG1282"/>
  <c r="AL1280"/>
  <c r="AK1280"/>
  <c r="AJ1280"/>
  <c r="AJ1279" s="1"/>
  <c r="AI1280"/>
  <c r="AH1280"/>
  <c r="AG1280"/>
  <c r="AG1279" s="1"/>
  <c r="AJ1277"/>
  <c r="AI1277"/>
  <c r="AH1277"/>
  <c r="AG1277"/>
  <c r="AG1274" s="1"/>
  <c r="AL1275"/>
  <c r="AK1275"/>
  <c r="AJ1275"/>
  <c r="AI1275"/>
  <c r="AI1274" s="1"/>
  <c r="AH1275"/>
  <c r="AH1274" s="1"/>
  <c r="AG1275"/>
  <c r="AJ1269"/>
  <c r="AJ1268" s="1"/>
  <c r="AI1269"/>
  <c r="AI1268" s="1"/>
  <c r="AH1269"/>
  <c r="AH1268" s="1"/>
  <c r="AG1269"/>
  <c r="AG1268" s="1"/>
  <c r="AJ1266"/>
  <c r="AI1266"/>
  <c r="AH1266"/>
  <c r="AG1266"/>
  <c r="AJ1264"/>
  <c r="AI1264"/>
  <c r="AH1264"/>
  <c r="AG1264"/>
  <c r="AJ1262"/>
  <c r="AI1262"/>
  <c r="AH1262"/>
  <c r="AG1262"/>
  <c r="AJ1254"/>
  <c r="AJ1253" s="1"/>
  <c r="AJ1252" s="1"/>
  <c r="AI1254"/>
  <c r="AI1253" s="1"/>
  <c r="AI1252" s="1"/>
  <c r="AH1254"/>
  <c r="AH1253" s="1"/>
  <c r="AH1252" s="1"/>
  <c r="AG1254"/>
  <c r="AG1253" s="1"/>
  <c r="AG1252" s="1"/>
  <c r="AJ1242"/>
  <c r="AJ1241" s="1"/>
  <c r="AJ1240" s="1"/>
  <c r="AJ1239" s="1"/>
  <c r="AJ1238" s="1"/>
  <c r="AI1242"/>
  <c r="AI1241" s="1"/>
  <c r="AI1240" s="1"/>
  <c r="AI1239" s="1"/>
  <c r="AI1238" s="1"/>
  <c r="AH1242"/>
  <c r="AH1241" s="1"/>
  <c r="AH1240" s="1"/>
  <c r="AH1239" s="1"/>
  <c r="AH1238" s="1"/>
  <c r="AG1242"/>
  <c r="AG1241" s="1"/>
  <c r="AG1240" s="1"/>
  <c r="AG1239" s="1"/>
  <c r="AG1238" s="1"/>
  <c r="AL1235"/>
  <c r="AL1234" s="1"/>
  <c r="AL1233" s="1"/>
  <c r="AL1232" s="1"/>
  <c r="AL1231" s="1"/>
  <c r="AK1235"/>
  <c r="AK1234" s="1"/>
  <c r="AK1233" s="1"/>
  <c r="AK1232" s="1"/>
  <c r="AK1231" s="1"/>
  <c r="AJ1235"/>
  <c r="AJ1234" s="1"/>
  <c r="AJ1233" s="1"/>
  <c r="AJ1232" s="1"/>
  <c r="AJ1231" s="1"/>
  <c r="AI1235"/>
  <c r="AI1234" s="1"/>
  <c r="AI1233" s="1"/>
  <c r="AI1232" s="1"/>
  <c r="AI1231" s="1"/>
  <c r="AH1235"/>
  <c r="AH1234" s="1"/>
  <c r="AH1233" s="1"/>
  <c r="AH1232" s="1"/>
  <c r="AH1231" s="1"/>
  <c r="AG1235"/>
  <c r="AG1234" s="1"/>
  <c r="AG1233" s="1"/>
  <c r="AG1232" s="1"/>
  <c r="AG1231" s="1"/>
  <c r="AJ1227"/>
  <c r="AI1227"/>
  <c r="AH1227"/>
  <c r="AG1227"/>
  <c r="AJ1225"/>
  <c r="AJ1224" s="1"/>
  <c r="AJ1223" s="1"/>
  <c r="AJ1222" s="1"/>
  <c r="AI1225"/>
  <c r="AI1224" s="1"/>
  <c r="AI1223" s="1"/>
  <c r="AI1222" s="1"/>
  <c r="AH1225"/>
  <c r="AH1224" s="1"/>
  <c r="AH1223" s="1"/>
  <c r="AH1222" s="1"/>
  <c r="AG1225"/>
  <c r="AL1220"/>
  <c r="AL1219" s="1"/>
  <c r="AL1218" s="1"/>
  <c r="AK1220"/>
  <c r="AK1219" s="1"/>
  <c r="AK1218" s="1"/>
  <c r="AJ1220"/>
  <c r="AJ1219" s="1"/>
  <c r="AJ1218" s="1"/>
  <c r="AI1220"/>
  <c r="AI1219" s="1"/>
  <c r="AI1218" s="1"/>
  <c r="AH1220"/>
  <c r="AH1219" s="1"/>
  <c r="AH1218" s="1"/>
  <c r="AG1220"/>
  <c r="AG1219" s="1"/>
  <c r="AG1218" s="1"/>
  <c r="AJ1212"/>
  <c r="AJ1210" s="1"/>
  <c r="AI1212"/>
  <c r="AH1212"/>
  <c r="AH1211" s="1"/>
  <c r="AG1212"/>
  <c r="AG1211" s="1"/>
  <c r="AL1203"/>
  <c r="AL1202" s="1"/>
  <c r="AL1201" s="1"/>
  <c r="AL1200" s="1"/>
  <c r="AK1203"/>
  <c r="AK1202" s="1"/>
  <c r="AK1201" s="1"/>
  <c r="AK1200" s="1"/>
  <c r="AJ1203"/>
  <c r="AJ1202" s="1"/>
  <c r="AJ1201" s="1"/>
  <c r="AJ1200" s="1"/>
  <c r="AI1203"/>
  <c r="AI1202" s="1"/>
  <c r="AI1201" s="1"/>
  <c r="AI1200" s="1"/>
  <c r="AH1203"/>
  <c r="AH1202" s="1"/>
  <c r="AH1201" s="1"/>
  <c r="AH1200" s="1"/>
  <c r="AG1203"/>
  <c r="AG1202" s="1"/>
  <c r="AG1201" s="1"/>
  <c r="AG1200" s="1"/>
  <c r="AL1198"/>
  <c r="AL1197" s="1"/>
  <c r="AL1196" s="1"/>
  <c r="AL1195" s="1"/>
  <c r="AK1198"/>
  <c r="AK1197" s="1"/>
  <c r="AK1196" s="1"/>
  <c r="AK1195" s="1"/>
  <c r="AJ1198"/>
  <c r="AJ1197" s="1"/>
  <c r="AJ1196" s="1"/>
  <c r="AJ1195" s="1"/>
  <c r="AI1198"/>
  <c r="AI1197" s="1"/>
  <c r="AI1196" s="1"/>
  <c r="AI1195" s="1"/>
  <c r="AH1198"/>
  <c r="AH1197" s="1"/>
  <c r="AH1196" s="1"/>
  <c r="AH1195" s="1"/>
  <c r="AG1198"/>
  <c r="AG1197" s="1"/>
  <c r="AG1196" s="1"/>
  <c r="AG1195" s="1"/>
  <c r="AL1193"/>
  <c r="AL1192" s="1"/>
  <c r="AL1191" s="1"/>
  <c r="AL1190" s="1"/>
  <c r="AK1193"/>
  <c r="AK1192" s="1"/>
  <c r="AK1191" s="1"/>
  <c r="AK1190" s="1"/>
  <c r="AJ1193"/>
  <c r="AJ1192" s="1"/>
  <c r="AJ1191" s="1"/>
  <c r="AJ1190" s="1"/>
  <c r="AI1193"/>
  <c r="AI1192" s="1"/>
  <c r="AI1191" s="1"/>
  <c r="AI1190" s="1"/>
  <c r="AH1193"/>
  <c r="AH1192" s="1"/>
  <c r="AH1191" s="1"/>
  <c r="AH1190" s="1"/>
  <c r="AG1193"/>
  <c r="AG1192" s="1"/>
  <c r="AG1191" s="1"/>
  <c r="AG1190" s="1"/>
  <c r="AL1188"/>
  <c r="AL1187" s="1"/>
  <c r="AK1188"/>
  <c r="AK1187" s="1"/>
  <c r="AJ1188"/>
  <c r="AJ1187" s="1"/>
  <c r="AI1188"/>
  <c r="AI1187" s="1"/>
  <c r="AH1188"/>
  <c r="AH1187" s="1"/>
  <c r="AG1188"/>
  <c r="AG1187" s="1"/>
  <c r="AJ1185"/>
  <c r="AJ1184" s="1"/>
  <c r="AI1185"/>
  <c r="AI1184" s="1"/>
  <c r="AH1185"/>
  <c r="AH1184" s="1"/>
  <c r="AG1185"/>
  <c r="AG1184" s="1"/>
  <c r="AL1182"/>
  <c r="AL1181" s="1"/>
  <c r="AK1182"/>
  <c r="AK1181" s="1"/>
  <c r="AJ1182"/>
  <c r="AI1182"/>
  <c r="AI1181" s="1"/>
  <c r="AH1182"/>
  <c r="AH1181" s="1"/>
  <c r="AG1182"/>
  <c r="AG1181" s="1"/>
  <c r="AJ1181"/>
  <c r="AL1179"/>
  <c r="AL1178" s="1"/>
  <c r="AK1179"/>
  <c r="AK1178" s="1"/>
  <c r="AJ1179"/>
  <c r="AJ1178" s="1"/>
  <c r="AI1179"/>
  <c r="AI1178" s="1"/>
  <c r="AH1179"/>
  <c r="AH1178" s="1"/>
  <c r="AG1179"/>
  <c r="AG1178" s="1"/>
  <c r="AJ1176"/>
  <c r="AJ1175" s="1"/>
  <c r="AJ1174" s="1"/>
  <c r="AI1176"/>
  <c r="AI1175" s="1"/>
  <c r="AI1174" s="1"/>
  <c r="AH1176"/>
  <c r="AH1175" s="1"/>
  <c r="AH1174" s="1"/>
  <c r="AG1176"/>
  <c r="AG1175" s="1"/>
  <c r="AG1174" s="1"/>
  <c r="AJ1172"/>
  <c r="AJ1171" s="1"/>
  <c r="AJ1170" s="1"/>
  <c r="AI1172"/>
  <c r="AI1171" s="1"/>
  <c r="AI1170" s="1"/>
  <c r="AH1172"/>
  <c r="AH1171" s="1"/>
  <c r="AH1170" s="1"/>
  <c r="AG1172"/>
  <c r="AG1171" s="1"/>
  <c r="AG1170" s="1"/>
  <c r="AJ1165"/>
  <c r="AJ1164" s="1"/>
  <c r="AJ1163" s="1"/>
  <c r="AJ1162" s="1"/>
  <c r="AJ1161" s="1"/>
  <c r="AI1165"/>
  <c r="AI1164" s="1"/>
  <c r="AI1163" s="1"/>
  <c r="AI1162" s="1"/>
  <c r="AI1161" s="1"/>
  <c r="AH1165"/>
  <c r="AH1164" s="1"/>
  <c r="AH1163" s="1"/>
  <c r="AH1162" s="1"/>
  <c r="AH1161" s="1"/>
  <c r="AG1165"/>
  <c r="AG1164" s="1"/>
  <c r="AG1163" s="1"/>
  <c r="AG1162" s="1"/>
  <c r="AG1161" s="1"/>
  <c r="AJ1155"/>
  <c r="AJ1154" s="1"/>
  <c r="AJ1153" s="1"/>
  <c r="AI1155"/>
  <c r="AI1154" s="1"/>
  <c r="AI1153" s="1"/>
  <c r="AH1155"/>
  <c r="AH1154" s="1"/>
  <c r="AH1153" s="1"/>
  <c r="AG1155"/>
  <c r="AG1154" s="1"/>
  <c r="AG1153" s="1"/>
  <c r="AJ1151"/>
  <c r="AJ1150" s="1"/>
  <c r="AJ1149" s="1"/>
  <c r="AI1151"/>
  <c r="AI1150" s="1"/>
  <c r="AI1149" s="1"/>
  <c r="AI1148" s="1"/>
  <c r="AI1147" s="1"/>
  <c r="AH1151"/>
  <c r="AH1150" s="1"/>
  <c r="AH1149" s="1"/>
  <c r="AG1151"/>
  <c r="AG1150" s="1"/>
  <c r="AG1149" s="1"/>
  <c r="AL1144"/>
  <c r="AL1143" s="1"/>
  <c r="AL1142" s="1"/>
  <c r="AL1141" s="1"/>
  <c r="AK1144"/>
  <c r="AK1143" s="1"/>
  <c r="AK1142" s="1"/>
  <c r="AK1141" s="1"/>
  <c r="AJ1144"/>
  <c r="AJ1143" s="1"/>
  <c r="AJ1142" s="1"/>
  <c r="AJ1141" s="1"/>
  <c r="AI1144"/>
  <c r="AI1143" s="1"/>
  <c r="AI1142" s="1"/>
  <c r="AI1141" s="1"/>
  <c r="AH1144"/>
  <c r="AH1143" s="1"/>
  <c r="AH1142" s="1"/>
  <c r="AH1141" s="1"/>
  <c r="AG1144"/>
  <c r="AG1143" s="1"/>
  <c r="AG1142" s="1"/>
  <c r="AG1141" s="1"/>
  <c r="AL1139"/>
  <c r="AL1138" s="1"/>
  <c r="AL1137" s="1"/>
  <c r="AL1136" s="1"/>
  <c r="AK1139"/>
  <c r="AK1138" s="1"/>
  <c r="AK1137" s="1"/>
  <c r="AK1136" s="1"/>
  <c r="AJ1139"/>
  <c r="AJ1138" s="1"/>
  <c r="AJ1137" s="1"/>
  <c r="AJ1136" s="1"/>
  <c r="AI1139"/>
  <c r="AI1138" s="1"/>
  <c r="AI1137" s="1"/>
  <c r="AI1136" s="1"/>
  <c r="AH1139"/>
  <c r="AH1138"/>
  <c r="AH1137" s="1"/>
  <c r="AH1136" s="1"/>
  <c r="AG1139"/>
  <c r="AG1138" s="1"/>
  <c r="AG1137" s="1"/>
  <c r="AG1136" s="1"/>
  <c r="AL1134"/>
  <c r="AL1133" s="1"/>
  <c r="AK1134"/>
  <c r="AK1133" s="1"/>
  <c r="AJ1134"/>
  <c r="AI1134"/>
  <c r="AH1134"/>
  <c r="AH1133" s="1"/>
  <c r="AG1134"/>
  <c r="AG1133" s="1"/>
  <c r="AJ1133"/>
  <c r="AI1133"/>
  <c r="AL1131"/>
  <c r="AL1130" s="1"/>
  <c r="AK1131"/>
  <c r="AK1130" s="1"/>
  <c r="AJ1131"/>
  <c r="AJ1130" s="1"/>
  <c r="AI1131"/>
  <c r="AI1130" s="1"/>
  <c r="AH1131"/>
  <c r="AH1130" s="1"/>
  <c r="AG1131"/>
  <c r="AG1130" s="1"/>
  <c r="AJ1128"/>
  <c r="AJ1127" s="1"/>
  <c r="AJ1126" s="1"/>
  <c r="AI1128"/>
  <c r="AI1127" s="1"/>
  <c r="AI1126" s="1"/>
  <c r="AH1128"/>
  <c r="AH1127" s="1"/>
  <c r="AH1126" s="1"/>
  <c r="AG1128"/>
  <c r="AG1127" s="1"/>
  <c r="AG1126" s="1"/>
  <c r="AJ1124"/>
  <c r="AJ1123" s="1"/>
  <c r="AJ1122" s="1"/>
  <c r="AI1124"/>
  <c r="AI1123" s="1"/>
  <c r="AI1122" s="1"/>
  <c r="AH1124"/>
  <c r="AH1123" s="1"/>
  <c r="AH1122" s="1"/>
  <c r="AG1124"/>
  <c r="AG1123" s="1"/>
  <c r="AG1122" s="1"/>
  <c r="AJ1110"/>
  <c r="AI1110"/>
  <c r="AH1110"/>
  <c r="AG1110"/>
  <c r="AJ1108"/>
  <c r="AI1108"/>
  <c r="AI1107" s="1"/>
  <c r="AH1108"/>
  <c r="AH1107" s="1"/>
  <c r="AG1108"/>
  <c r="AG1107" s="1"/>
  <c r="AL1105"/>
  <c r="AL1104" s="1"/>
  <c r="AK1105"/>
  <c r="AK1104" s="1"/>
  <c r="AJ1105"/>
  <c r="AJ1104" s="1"/>
  <c r="AI1105"/>
  <c r="AI1104" s="1"/>
  <c r="AH1105"/>
  <c r="AH1104" s="1"/>
  <c r="AG1105"/>
  <c r="AG1104" s="1"/>
  <c r="AL1098"/>
  <c r="AL1097" s="1"/>
  <c r="AK1098"/>
  <c r="AK1097" s="1"/>
  <c r="AJ1098"/>
  <c r="AJ1097" s="1"/>
  <c r="AI1098"/>
  <c r="AI1097" s="1"/>
  <c r="AH1098"/>
  <c r="AH1097" s="1"/>
  <c r="AG1098"/>
  <c r="AG1097" s="1"/>
  <c r="AJ1095"/>
  <c r="AJ1094" s="1"/>
  <c r="AJ1093" s="1"/>
  <c r="AJ1092" s="1"/>
  <c r="AJ1091" s="1"/>
  <c r="AI1095"/>
  <c r="AI1094" s="1"/>
  <c r="AH1095"/>
  <c r="AH1094" s="1"/>
  <c r="AG1095"/>
  <c r="AG1094" s="1"/>
  <c r="AL1077"/>
  <c r="AL1076" s="1"/>
  <c r="AL1075" s="1"/>
  <c r="AL1074" s="1"/>
  <c r="AL1073" s="1"/>
  <c r="AK1077"/>
  <c r="AK1076" s="1"/>
  <c r="AK1075" s="1"/>
  <c r="AK1074" s="1"/>
  <c r="AK1073" s="1"/>
  <c r="AJ1077"/>
  <c r="AJ1076" s="1"/>
  <c r="AJ1075" s="1"/>
  <c r="AJ1074" s="1"/>
  <c r="AJ1073" s="1"/>
  <c r="AI1077"/>
  <c r="AI1076" s="1"/>
  <c r="AI1075" s="1"/>
  <c r="AI1074" s="1"/>
  <c r="AI1073" s="1"/>
  <c r="AH1077"/>
  <c r="AH1076" s="1"/>
  <c r="AH1075" s="1"/>
  <c r="AH1074" s="1"/>
  <c r="AH1073" s="1"/>
  <c r="AG1077"/>
  <c r="AG1076" s="1"/>
  <c r="AG1075" s="1"/>
  <c r="AG1074" s="1"/>
  <c r="AG1073" s="1"/>
  <c r="AL1070"/>
  <c r="AL1069" s="1"/>
  <c r="AK1070"/>
  <c r="AK1069" s="1"/>
  <c r="AJ1070"/>
  <c r="AJ1069" s="1"/>
  <c r="AI1070"/>
  <c r="AI1069" s="1"/>
  <c r="AH1070"/>
  <c r="AH1069" s="1"/>
  <c r="AG1070"/>
  <c r="AG1069" s="1"/>
  <c r="AJ1067"/>
  <c r="AI1067"/>
  <c r="AH1067"/>
  <c r="AG1067"/>
  <c r="AJ1065"/>
  <c r="AJ1064" s="1"/>
  <c r="AJ1063" s="1"/>
  <c r="AI1065"/>
  <c r="AH1065"/>
  <c r="AH1064" s="1"/>
  <c r="AH1063" s="1"/>
  <c r="AG1065"/>
  <c r="AI1059"/>
  <c r="AI1058" s="1"/>
  <c r="AI1057" s="1"/>
  <c r="AG1059"/>
  <c r="AG1058" s="1"/>
  <c r="AG1057" s="1"/>
  <c r="AJ1058"/>
  <c r="AJ1057" s="1"/>
  <c r="AH1058"/>
  <c r="AH1057" s="1"/>
  <c r="AJ1052"/>
  <c r="AI1052"/>
  <c r="AI1051" s="1"/>
  <c r="AH1052"/>
  <c r="AH1051" s="1"/>
  <c r="AG1052"/>
  <c r="AG1051" s="1"/>
  <c r="AJ1051"/>
  <c r="AL1046"/>
  <c r="AL1045" s="1"/>
  <c r="AK1046"/>
  <c r="AK1045" s="1"/>
  <c r="AJ1046"/>
  <c r="AJ1045" s="1"/>
  <c r="AI1046"/>
  <c r="AI1045" s="1"/>
  <c r="AH1046"/>
  <c r="AH1045" s="1"/>
  <c r="AG1046"/>
  <c r="AG1045" s="1"/>
  <c r="AK1044"/>
  <c r="AK1043" s="1"/>
  <c r="AI1044"/>
  <c r="AI1043" s="1"/>
  <c r="AI1042" s="1"/>
  <c r="AI1041" s="1"/>
  <c r="AG1044"/>
  <c r="AG1043" s="1"/>
  <c r="AG1042" s="1"/>
  <c r="AG1041" s="1"/>
  <c r="AL1043"/>
  <c r="AL1042" s="1"/>
  <c r="AL1041" s="1"/>
  <c r="AK1042"/>
  <c r="AK1041" s="1"/>
  <c r="AJ1043"/>
  <c r="AJ1042" s="1"/>
  <c r="AJ1041" s="1"/>
  <c r="AH1043"/>
  <c r="AH1042" s="1"/>
  <c r="AH1041" s="1"/>
  <c r="AJ1036"/>
  <c r="AJ1035" s="1"/>
  <c r="AI1036"/>
  <c r="AI1035" s="1"/>
  <c r="AH1036"/>
  <c r="AH1035" s="1"/>
  <c r="AG1036"/>
  <c r="AG1035" s="1"/>
  <c r="AL1033"/>
  <c r="AL1032" s="1"/>
  <c r="AK1033"/>
  <c r="AK1032" s="1"/>
  <c r="AJ1033"/>
  <c r="AJ1032" s="1"/>
  <c r="AI1033"/>
  <c r="AI1032" s="1"/>
  <c r="AH1033"/>
  <c r="AH1032" s="1"/>
  <c r="AG1033"/>
  <c r="AG1032" s="1"/>
  <c r="AJ1024"/>
  <c r="AJ1023" s="1"/>
  <c r="AJ1022" s="1"/>
  <c r="AI1024"/>
  <c r="AI1023" s="1"/>
  <c r="AI1022" s="1"/>
  <c r="AI1021" s="1"/>
  <c r="AI1020" s="1"/>
  <c r="AH1024"/>
  <c r="AH1023" s="1"/>
  <c r="AH1022" s="1"/>
  <c r="AH1021" s="1"/>
  <c r="AH1020" s="1"/>
  <c r="AG1024"/>
  <c r="AG1023"/>
  <c r="AG1022" s="1"/>
  <c r="AJ1017"/>
  <c r="AJ1016" s="1"/>
  <c r="AJ1015" s="1"/>
  <c r="AJ1014" s="1"/>
  <c r="AJ1013" s="1"/>
  <c r="AI1017"/>
  <c r="AI1016" s="1"/>
  <c r="AI1015" s="1"/>
  <c r="AI1014" s="1"/>
  <c r="AI1013" s="1"/>
  <c r="AH1017"/>
  <c r="AH1016" s="1"/>
  <c r="AH1015"/>
  <c r="AH1014" s="1"/>
  <c r="AH1013" s="1"/>
  <c r="AG1017"/>
  <c r="AG1016" s="1"/>
  <c r="AG1015" s="1"/>
  <c r="AG1014" s="1"/>
  <c r="AG1013" s="1"/>
  <c r="AJ1010"/>
  <c r="AJ1009" s="1"/>
  <c r="AJ1008" s="1"/>
  <c r="AJ1007" s="1"/>
  <c r="AI1010"/>
  <c r="AI1009" s="1"/>
  <c r="AI1008" s="1"/>
  <c r="AI1007" s="1"/>
  <c r="AH1010"/>
  <c r="AH1009" s="1"/>
  <c r="AH1008" s="1"/>
  <c r="AH1007" s="1"/>
  <c r="AG1010"/>
  <c r="AG1009" s="1"/>
  <c r="AG1008" s="1"/>
  <c r="AG1007" s="1"/>
  <c r="AL1004"/>
  <c r="AL1003" s="1"/>
  <c r="AL1002" s="1"/>
  <c r="AL1001" s="1"/>
  <c r="AL1000" s="1"/>
  <c r="AK1004"/>
  <c r="AK1003" s="1"/>
  <c r="AK1002" s="1"/>
  <c r="AK1001" s="1"/>
  <c r="AK1000" s="1"/>
  <c r="AJ1004"/>
  <c r="AJ1003" s="1"/>
  <c r="AJ1002" s="1"/>
  <c r="AJ1001" s="1"/>
  <c r="AJ1000" s="1"/>
  <c r="AI1004"/>
  <c r="AI1003" s="1"/>
  <c r="AI1002" s="1"/>
  <c r="AI1001" s="1"/>
  <c r="AI1000" s="1"/>
  <c r="AH1004"/>
  <c r="AH1003" s="1"/>
  <c r="AH1002" s="1"/>
  <c r="AH1001" s="1"/>
  <c r="AH1000" s="1"/>
  <c r="AG1004"/>
  <c r="AG1003" s="1"/>
  <c r="AG1002" s="1"/>
  <c r="AG1001" s="1"/>
  <c r="AG1000" s="1"/>
  <c r="AL997"/>
  <c r="AL996" s="1"/>
  <c r="AL995" s="1"/>
  <c r="AL994" s="1"/>
  <c r="AK997"/>
  <c r="AK996" s="1"/>
  <c r="AK995" s="1"/>
  <c r="AK994" s="1"/>
  <c r="AJ997"/>
  <c r="AJ996" s="1"/>
  <c r="AJ995" s="1"/>
  <c r="AJ994" s="1"/>
  <c r="AI997"/>
  <c r="AI996" s="1"/>
  <c r="AI995" s="1"/>
  <c r="AI994" s="1"/>
  <c r="AH997"/>
  <c r="AH996" s="1"/>
  <c r="AH995" s="1"/>
  <c r="AH994" s="1"/>
  <c r="AG997"/>
  <c r="AG996" s="1"/>
  <c r="AG995" s="1"/>
  <c r="AG994" s="1"/>
  <c r="AK993"/>
  <c r="AK992" s="1"/>
  <c r="AK991" s="1"/>
  <c r="AK990" s="1"/>
  <c r="AK989" s="1"/>
  <c r="AI993"/>
  <c r="AI992" s="1"/>
  <c r="AI991" s="1"/>
  <c r="AI990" s="1"/>
  <c r="AI989" s="1"/>
  <c r="AG993"/>
  <c r="AG992" s="1"/>
  <c r="AG991" s="1"/>
  <c r="AG990" s="1"/>
  <c r="AG989" s="1"/>
  <c r="AL992"/>
  <c r="AL991" s="1"/>
  <c r="AL990" s="1"/>
  <c r="AL989" s="1"/>
  <c r="AJ992"/>
  <c r="AJ991" s="1"/>
  <c r="AJ990" s="1"/>
  <c r="AJ989" s="1"/>
  <c r="AH992"/>
  <c r="AH991" s="1"/>
  <c r="AH990" s="1"/>
  <c r="AH989" s="1"/>
  <c r="AJ981"/>
  <c r="AJ980" s="1"/>
  <c r="AJ979" s="1"/>
  <c r="AJ978" s="1"/>
  <c r="AJ977" s="1"/>
  <c r="AI981"/>
  <c r="AI980" s="1"/>
  <c r="AI979" s="1"/>
  <c r="AI978" s="1"/>
  <c r="AI977" s="1"/>
  <c r="AH981"/>
  <c r="AH980" s="1"/>
  <c r="AH979" s="1"/>
  <c r="AH978" s="1"/>
  <c r="AH977" s="1"/>
  <c r="AG981"/>
  <c r="AG980" s="1"/>
  <c r="AG979" s="1"/>
  <c r="AG978" s="1"/>
  <c r="AG977" s="1"/>
  <c r="AL974"/>
  <c r="AL973" s="1"/>
  <c r="AL972" s="1"/>
  <c r="AK974"/>
  <c r="AK973" s="1"/>
  <c r="AK972" s="1"/>
  <c r="AJ974"/>
  <c r="AJ973" s="1"/>
  <c r="AJ972" s="1"/>
  <c r="AI974"/>
  <c r="AI973" s="1"/>
  <c r="AI972" s="1"/>
  <c r="AH974"/>
  <c r="AH973" s="1"/>
  <c r="AH972" s="1"/>
  <c r="AG974"/>
  <c r="AG973" s="1"/>
  <c r="AG972" s="1"/>
  <c r="AJ970"/>
  <c r="AI970"/>
  <c r="AI969" s="1"/>
  <c r="AI968" s="1"/>
  <c r="AH970"/>
  <c r="AH969" s="1"/>
  <c r="AH968" s="1"/>
  <c r="AG970"/>
  <c r="AG969" s="1"/>
  <c r="AG968" s="1"/>
  <c r="AJ969"/>
  <c r="AJ968" s="1"/>
  <c r="AJ965"/>
  <c r="AJ964" s="1"/>
  <c r="AI965"/>
  <c r="AI964" s="1"/>
  <c r="AH965"/>
  <c r="AH964" s="1"/>
  <c r="AG965"/>
  <c r="AG964" s="1"/>
  <c r="AJ962"/>
  <c r="AI962"/>
  <c r="AI961" s="1"/>
  <c r="AI960" s="1"/>
  <c r="AH962"/>
  <c r="AH961" s="1"/>
  <c r="AG962"/>
  <c r="AG961" s="1"/>
  <c r="AJ961"/>
  <c r="AJ958"/>
  <c r="AI958"/>
  <c r="AI957" s="1"/>
  <c r="AI956" s="1"/>
  <c r="AH958"/>
  <c r="AH957" s="1"/>
  <c r="AH956" s="1"/>
  <c r="AG958"/>
  <c r="AG957" s="1"/>
  <c r="AG956" s="1"/>
  <c r="AJ957"/>
  <c r="AJ956" s="1"/>
  <c r="AL951"/>
  <c r="AL950" s="1"/>
  <c r="AK951"/>
  <c r="AK950" s="1"/>
  <c r="AJ951"/>
  <c r="AJ950" s="1"/>
  <c r="AI951"/>
  <c r="AI950" s="1"/>
  <c r="AH951"/>
  <c r="AH950" s="1"/>
  <c r="AG951"/>
  <c r="AG950" s="1"/>
  <c r="AL948"/>
  <c r="AL947" s="1"/>
  <c r="AK948"/>
  <c r="AK947" s="1"/>
  <c r="AJ948"/>
  <c r="AJ947" s="1"/>
  <c r="AI948"/>
  <c r="AI947" s="1"/>
  <c r="AH948"/>
  <c r="AH947" s="1"/>
  <c r="AG948"/>
  <c r="AG947" s="1"/>
  <c r="AJ945"/>
  <c r="AI945"/>
  <c r="AH945"/>
  <c r="AH944" s="1"/>
  <c r="AG945"/>
  <c r="AG944" s="1"/>
  <c r="AJ944"/>
  <c r="AI944"/>
  <c r="AJ942"/>
  <c r="AJ941" s="1"/>
  <c r="AI942"/>
  <c r="AI941" s="1"/>
  <c r="AH942"/>
  <c r="AH941" s="1"/>
  <c r="AG942"/>
  <c r="AG941" s="1"/>
  <c r="AJ939"/>
  <c r="AJ938" s="1"/>
  <c r="AJ937" s="1"/>
  <c r="AI939"/>
  <c r="AI938" s="1"/>
  <c r="AI937" s="1"/>
  <c r="AH939"/>
  <c r="AH938" s="1"/>
  <c r="AH937" s="1"/>
  <c r="AG939"/>
  <c r="AG938" s="1"/>
  <c r="AG937" s="1"/>
  <c r="AJ930"/>
  <c r="AJ929" s="1"/>
  <c r="AJ928" s="1"/>
  <c r="AJ927" s="1"/>
  <c r="AJ926" s="1"/>
  <c r="AI930"/>
  <c r="AI929" s="1"/>
  <c r="AI928" s="1"/>
  <c r="AI927" s="1"/>
  <c r="AI926" s="1"/>
  <c r="AH930"/>
  <c r="AH929" s="1"/>
  <c r="AH928" s="1"/>
  <c r="AH927" s="1"/>
  <c r="AH926" s="1"/>
  <c r="AG930"/>
  <c r="AG929" s="1"/>
  <c r="AG928" s="1"/>
  <c r="AG927" s="1"/>
  <c r="AG926" s="1"/>
  <c r="AJ921"/>
  <c r="AJ920" s="1"/>
  <c r="AJ919" s="1"/>
  <c r="AI921"/>
  <c r="AI920" s="1"/>
  <c r="AI919" s="1"/>
  <c r="AH921"/>
  <c r="AH920" s="1"/>
  <c r="AH919" s="1"/>
  <c r="AG921"/>
  <c r="AG920" s="1"/>
  <c r="AG919" s="1"/>
  <c r="AL917"/>
  <c r="AL916" s="1"/>
  <c r="AK917"/>
  <c r="AK916" s="1"/>
  <c r="AJ917"/>
  <c r="AJ916" s="1"/>
  <c r="AI917"/>
  <c r="AI916" s="1"/>
  <c r="AH917"/>
  <c r="AH916" s="1"/>
  <c r="AG917"/>
  <c r="AG916" s="1"/>
  <c r="AL914"/>
  <c r="AL913" s="1"/>
  <c r="AK914"/>
  <c r="AK913" s="1"/>
  <c r="AJ914"/>
  <c r="AJ913" s="1"/>
  <c r="AI914"/>
  <c r="AI913" s="1"/>
  <c r="AH914"/>
  <c r="AH913" s="1"/>
  <c r="AG914"/>
  <c r="AG913" s="1"/>
  <c r="AJ907"/>
  <c r="AJ906" s="1"/>
  <c r="AI907"/>
  <c r="AI906" s="1"/>
  <c r="AH907"/>
  <c r="AH906" s="1"/>
  <c r="AG907"/>
  <c r="AG906" s="1"/>
  <c r="AL904"/>
  <c r="AL903" s="1"/>
  <c r="AK904"/>
  <c r="AK903" s="1"/>
  <c r="AJ904"/>
  <c r="AJ903" s="1"/>
  <c r="AI904"/>
  <c r="AI903" s="1"/>
  <c r="AH904"/>
  <c r="AH903" s="1"/>
  <c r="AG904"/>
  <c r="AG903" s="1"/>
  <c r="AL901"/>
  <c r="AL900" s="1"/>
  <c r="AK901"/>
  <c r="AK900" s="1"/>
  <c r="AJ901"/>
  <c r="AJ900" s="1"/>
  <c r="AI901"/>
  <c r="AI900" s="1"/>
  <c r="AH901"/>
  <c r="AH900" s="1"/>
  <c r="AG901"/>
  <c r="AG900" s="1"/>
  <c r="AL898"/>
  <c r="AL897" s="1"/>
  <c r="AK898"/>
  <c r="AK897" s="1"/>
  <c r="AJ898"/>
  <c r="AJ897" s="1"/>
  <c r="AI898"/>
  <c r="AI897" s="1"/>
  <c r="AH898"/>
  <c r="AH897" s="1"/>
  <c r="AG898"/>
  <c r="AG897" s="1"/>
  <c r="AJ895"/>
  <c r="AI895"/>
  <c r="AH895"/>
  <c r="AG895"/>
  <c r="AJ893"/>
  <c r="AI893"/>
  <c r="AH893"/>
  <c r="AG893"/>
  <c r="AJ891"/>
  <c r="AI891"/>
  <c r="AI890" s="1"/>
  <c r="AI889" s="1"/>
  <c r="AH891"/>
  <c r="AH890" s="1"/>
  <c r="AH889" s="1"/>
  <c r="AG891"/>
  <c r="AG890" s="1"/>
  <c r="AG889" s="1"/>
  <c r="AJ887"/>
  <c r="AJ886" s="1"/>
  <c r="AJ885" s="1"/>
  <c r="AI887"/>
  <c r="AI886" s="1"/>
  <c r="AI885" s="1"/>
  <c r="AH887"/>
  <c r="AH886" s="1"/>
  <c r="AH885" s="1"/>
  <c r="AG887"/>
  <c r="AG886" s="1"/>
  <c r="AG885" s="1"/>
  <c r="AJ883"/>
  <c r="AJ882" s="1"/>
  <c r="AJ881" s="1"/>
  <c r="AI883"/>
  <c r="AI882"/>
  <c r="AI881" s="1"/>
  <c r="AH883"/>
  <c r="AH882" s="1"/>
  <c r="AH881" s="1"/>
  <c r="AG883"/>
  <c r="AG882"/>
  <c r="AG881" s="1"/>
  <c r="AJ876"/>
  <c r="AI876"/>
  <c r="AH876"/>
  <c r="AG876"/>
  <c r="AG873" s="1"/>
  <c r="AG872" s="1"/>
  <c r="AG871" s="1"/>
  <c r="AL874"/>
  <c r="AK874"/>
  <c r="AJ874"/>
  <c r="AI874"/>
  <c r="AI873" s="1"/>
  <c r="AI872" s="1"/>
  <c r="AI871" s="1"/>
  <c r="AH874"/>
  <c r="AG874"/>
  <c r="AJ869"/>
  <c r="AJ868" s="1"/>
  <c r="AI869"/>
  <c r="AI868" s="1"/>
  <c r="AH869"/>
  <c r="AH868" s="1"/>
  <c r="AG869"/>
  <c r="AG868" s="1"/>
  <c r="AJ866"/>
  <c r="AJ865" s="1"/>
  <c r="AI866"/>
  <c r="AI865" s="1"/>
  <c r="AH866"/>
  <c r="AH865" s="1"/>
  <c r="AG866"/>
  <c r="AG865" s="1"/>
  <c r="AJ863"/>
  <c r="AJ862" s="1"/>
  <c r="AJ861"/>
  <c r="AI863"/>
  <c r="AI862" s="1"/>
  <c r="AI861" s="1"/>
  <c r="AH863"/>
  <c r="AH862" s="1"/>
  <c r="AH861" s="1"/>
  <c r="AG863"/>
  <c r="AG862" s="1"/>
  <c r="AG861" s="1"/>
  <c r="AJ859"/>
  <c r="AJ858" s="1"/>
  <c r="AJ857" s="1"/>
  <c r="AI859"/>
  <c r="AI858" s="1"/>
  <c r="AI857" s="1"/>
  <c r="AH859"/>
  <c r="AH858" s="1"/>
  <c r="AH857" s="1"/>
  <c r="AH856" s="1"/>
  <c r="AG859"/>
  <c r="AG858" s="1"/>
  <c r="AG857" s="1"/>
  <c r="AJ852"/>
  <c r="AJ851" s="1"/>
  <c r="AJ850" s="1"/>
  <c r="AJ849" s="1"/>
  <c r="AI852"/>
  <c r="AI851" s="1"/>
  <c r="AI850" s="1"/>
  <c r="AI849" s="1"/>
  <c r="AH852"/>
  <c r="AH851" s="1"/>
  <c r="AH850" s="1"/>
  <c r="AH849" s="1"/>
  <c r="AG852"/>
  <c r="AG851" s="1"/>
  <c r="AG850" s="1"/>
  <c r="AG849" s="1"/>
  <c r="AJ847"/>
  <c r="AJ846" s="1"/>
  <c r="AI847"/>
  <c r="AI846" s="1"/>
  <c r="AH847"/>
  <c r="AH846" s="1"/>
  <c r="AG847"/>
  <c r="AG846" s="1"/>
  <c r="AJ844"/>
  <c r="AJ843" s="1"/>
  <c r="AI844"/>
  <c r="AI843" s="1"/>
  <c r="AH844"/>
  <c r="AH843" s="1"/>
  <c r="AG844"/>
  <c r="AG843" s="1"/>
  <c r="AL841"/>
  <c r="AL840" s="1"/>
  <c r="AK841"/>
  <c r="AK840" s="1"/>
  <c r="AJ841"/>
  <c r="AJ840" s="1"/>
  <c r="AI841"/>
  <c r="AI840" s="1"/>
  <c r="AH841"/>
  <c r="AH840" s="1"/>
  <c r="AG841"/>
  <c r="AG840" s="1"/>
  <c r="AL838"/>
  <c r="AL837" s="1"/>
  <c r="AK838"/>
  <c r="AK837" s="1"/>
  <c r="AJ838"/>
  <c r="AJ837" s="1"/>
  <c r="AI838"/>
  <c r="AI837" s="1"/>
  <c r="AH838"/>
  <c r="AH837" s="1"/>
  <c r="AG838"/>
  <c r="AG837" s="1"/>
  <c r="AK835"/>
  <c r="AK834" s="1"/>
  <c r="AJ835"/>
  <c r="AJ834" s="1"/>
  <c r="AI835"/>
  <c r="AI834" s="1"/>
  <c r="AH835"/>
  <c r="AH834" s="1"/>
  <c r="AG835"/>
  <c r="AG834" s="1"/>
  <c r="AL832"/>
  <c r="AL831" s="1"/>
  <c r="AK832"/>
  <c r="AK831" s="1"/>
  <c r="AK830" s="1"/>
  <c r="AJ832"/>
  <c r="AJ831" s="1"/>
  <c r="AI832"/>
  <c r="AI831" s="1"/>
  <c r="AH832"/>
  <c r="AH831" s="1"/>
  <c r="AH830" s="1"/>
  <c r="AG832"/>
  <c r="AG831" s="1"/>
  <c r="AG830" s="1"/>
  <c r="AJ825"/>
  <c r="AJ824" s="1"/>
  <c r="AJ823" s="1"/>
  <c r="AI825"/>
  <c r="AI824" s="1"/>
  <c r="AI823" s="1"/>
  <c r="AH825"/>
  <c r="AH824" s="1"/>
  <c r="AH823" s="1"/>
  <c r="AG825"/>
  <c r="AG824" s="1"/>
  <c r="AG823" s="1"/>
  <c r="AJ821"/>
  <c r="AJ820" s="1"/>
  <c r="AJ819" s="1"/>
  <c r="AI821"/>
  <c r="AI820" s="1"/>
  <c r="AI819" s="1"/>
  <c r="AH821"/>
  <c r="AH820" s="1"/>
  <c r="AH819" s="1"/>
  <c r="AG821"/>
  <c r="AG820" s="1"/>
  <c r="AG819" s="1"/>
  <c r="AL814"/>
  <c r="AL813" s="1"/>
  <c r="AL812" s="1"/>
  <c r="AL811" s="1"/>
  <c r="AK814"/>
  <c r="AK813" s="1"/>
  <c r="AK812" s="1"/>
  <c r="AK811" s="1"/>
  <c r="AJ814"/>
  <c r="AI814"/>
  <c r="AH814"/>
  <c r="AH813" s="1"/>
  <c r="AH812" s="1"/>
  <c r="AH811" s="1"/>
  <c r="AG814"/>
  <c r="AG813" s="1"/>
  <c r="AG812" s="1"/>
  <c r="AG811" s="1"/>
  <c r="AJ813"/>
  <c r="AJ812" s="1"/>
  <c r="AJ811" s="1"/>
  <c r="AI813"/>
  <c r="AI812" s="1"/>
  <c r="AI811" s="1"/>
  <c r="AL809"/>
  <c r="AL808" s="1"/>
  <c r="AK809"/>
  <c r="AK808" s="1"/>
  <c r="AJ809"/>
  <c r="AJ808" s="1"/>
  <c r="AI809"/>
  <c r="AI808" s="1"/>
  <c r="AH809"/>
  <c r="AH808" s="1"/>
  <c r="AG809"/>
  <c r="AG808" s="1"/>
  <c r="AJ806"/>
  <c r="AJ805" s="1"/>
  <c r="AJ804" s="1"/>
  <c r="AJ803" s="1"/>
  <c r="AI806"/>
  <c r="AI805" s="1"/>
  <c r="AI804" s="1"/>
  <c r="AI803" s="1"/>
  <c r="AH806"/>
  <c r="AH805" s="1"/>
  <c r="AH804" s="1"/>
  <c r="AH803" s="1"/>
  <c r="AG806"/>
  <c r="AG805" s="1"/>
  <c r="AG804" s="1"/>
  <c r="AJ801"/>
  <c r="AJ800" s="1"/>
  <c r="AI801"/>
  <c r="AI800" s="1"/>
  <c r="AH801"/>
  <c r="AH800" s="1"/>
  <c r="AG801"/>
  <c r="AG800" s="1"/>
  <c r="AK799"/>
  <c r="AI799"/>
  <c r="AI798" s="1"/>
  <c r="AI797" s="1"/>
  <c r="AG799"/>
  <c r="AG798" s="1"/>
  <c r="AG797" s="1"/>
  <c r="AL798"/>
  <c r="AK798"/>
  <c r="AK797" s="1"/>
  <c r="AJ798"/>
  <c r="AJ797" s="1"/>
  <c r="AH798"/>
  <c r="AH797" s="1"/>
  <c r="AL797"/>
  <c r="AJ795"/>
  <c r="AI795"/>
  <c r="AI794" s="1"/>
  <c r="AH795"/>
  <c r="AH794" s="1"/>
  <c r="AG795"/>
  <c r="AG794" s="1"/>
  <c r="AJ794"/>
  <c r="AJ789"/>
  <c r="AJ788" s="1"/>
  <c r="AI789"/>
  <c r="AI788" s="1"/>
  <c r="AH789"/>
  <c r="AH788" s="1"/>
  <c r="AG789"/>
  <c r="AG788" s="1"/>
  <c r="AJ786"/>
  <c r="AI786"/>
  <c r="AI785" s="1"/>
  <c r="AH786"/>
  <c r="AH785" s="1"/>
  <c r="AG786"/>
  <c r="AG785" s="1"/>
  <c r="AJ785"/>
  <c r="AJ783"/>
  <c r="AI783"/>
  <c r="AI782" s="1"/>
  <c r="AH783"/>
  <c r="AH782" s="1"/>
  <c r="AG783"/>
  <c r="AG782" s="1"/>
  <c r="AJ782"/>
  <c r="AJ780"/>
  <c r="AJ779" s="1"/>
  <c r="AI780"/>
  <c r="AI779" s="1"/>
  <c r="AH780"/>
  <c r="AH779" s="1"/>
  <c r="AG780"/>
  <c r="AG779" s="1"/>
  <c r="AJ777"/>
  <c r="AJ776" s="1"/>
  <c r="AI777"/>
  <c r="AI776" s="1"/>
  <c r="AH777"/>
  <c r="AH776" s="1"/>
  <c r="AG777"/>
  <c r="AG776" s="1"/>
  <c r="AL774"/>
  <c r="AL773" s="1"/>
  <c r="AK774"/>
  <c r="AK773" s="1"/>
  <c r="AJ774"/>
  <c r="AI774"/>
  <c r="AI773" s="1"/>
  <c r="AH774"/>
  <c r="AH773" s="1"/>
  <c r="AG774"/>
  <c r="AG773" s="1"/>
  <c r="AJ773"/>
  <c r="AL771"/>
  <c r="AL770" s="1"/>
  <c r="AK771"/>
  <c r="AK770" s="1"/>
  <c r="AJ771"/>
  <c r="AJ770" s="1"/>
  <c r="AI771"/>
  <c r="AI770" s="1"/>
  <c r="AH771"/>
  <c r="AH770" s="1"/>
  <c r="AG771"/>
  <c r="AG770" s="1"/>
  <c r="AK765"/>
  <c r="AK764" s="1"/>
  <c r="AJ765"/>
  <c r="AJ764" s="1"/>
  <c r="AI765"/>
  <c r="AI764" s="1"/>
  <c r="AH765"/>
  <c r="AH764" s="1"/>
  <c r="AG765"/>
  <c r="AG764" s="1"/>
  <c r="AK762"/>
  <c r="AK761" s="1"/>
  <c r="AJ762"/>
  <c r="AJ761" s="1"/>
  <c r="AI762"/>
  <c r="AI761" s="1"/>
  <c r="AH762"/>
  <c r="AH761" s="1"/>
  <c r="AG762"/>
  <c r="AG761" s="1"/>
  <c r="AK758"/>
  <c r="AK757" s="1"/>
  <c r="AJ758"/>
  <c r="AJ757" s="1"/>
  <c r="AI758"/>
  <c r="AI757" s="1"/>
  <c r="AH758"/>
  <c r="AH757" s="1"/>
  <c r="AG758"/>
  <c r="AG757" s="1"/>
  <c r="AL755"/>
  <c r="AL754" s="1"/>
  <c r="AK755"/>
  <c r="AK754" s="1"/>
  <c r="AJ755"/>
  <c r="AJ754" s="1"/>
  <c r="AI755"/>
  <c r="AI754" s="1"/>
  <c r="AI753" s="1"/>
  <c r="AH755"/>
  <c r="AH754" s="1"/>
  <c r="AG755"/>
  <c r="AG754" s="1"/>
  <c r="AJ751"/>
  <c r="AJ750" s="1"/>
  <c r="AJ749" s="1"/>
  <c r="AI751"/>
  <c r="AI750" s="1"/>
  <c r="AI749" s="1"/>
  <c r="AH751"/>
  <c r="AH750" s="1"/>
  <c r="AH749" s="1"/>
  <c r="AG751"/>
  <c r="AG750" s="1"/>
  <c r="AG749" s="1"/>
  <c r="AJ747"/>
  <c r="AJ746" s="1"/>
  <c r="AJ745" s="1"/>
  <c r="AI747"/>
  <c r="AI746" s="1"/>
  <c r="AI745" s="1"/>
  <c r="AH747"/>
  <c r="AH746" s="1"/>
  <c r="AH745" s="1"/>
  <c r="AG747"/>
  <c r="AG746" s="1"/>
  <c r="AG745" s="1"/>
  <c r="AJ743"/>
  <c r="AJ742" s="1"/>
  <c r="AJ741" s="1"/>
  <c r="AI743"/>
  <c r="AI742" s="1"/>
  <c r="AI741" s="1"/>
  <c r="AH743"/>
  <c r="AH742" s="1"/>
  <c r="AH741" s="1"/>
  <c r="AG743"/>
  <c r="AG742" s="1"/>
  <c r="AG741" s="1"/>
  <c r="AK737"/>
  <c r="AK736" s="1"/>
  <c r="AK735" s="1"/>
  <c r="AK734" s="1"/>
  <c r="AK733" s="1"/>
  <c r="AI737"/>
  <c r="AI736" s="1"/>
  <c r="AI735" s="1"/>
  <c r="AI734" s="1"/>
  <c r="AI733" s="1"/>
  <c r="AG737"/>
  <c r="AG736" s="1"/>
  <c r="AG735" s="1"/>
  <c r="AG734" s="1"/>
  <c r="AG733" s="1"/>
  <c r="AL736"/>
  <c r="AL735" s="1"/>
  <c r="AL734" s="1"/>
  <c r="AL733" s="1"/>
  <c r="AJ736"/>
  <c r="AJ735" s="1"/>
  <c r="AJ734" s="1"/>
  <c r="AJ733" s="1"/>
  <c r="AH736"/>
  <c r="AH735" s="1"/>
  <c r="AH734" s="1"/>
  <c r="AH733" s="1"/>
  <c r="AJ730"/>
  <c r="AJ729" s="1"/>
  <c r="AJ728" s="1"/>
  <c r="AJ727" s="1"/>
  <c r="AI730"/>
  <c r="AI729" s="1"/>
  <c r="AI728" s="1"/>
  <c r="AI727" s="1"/>
  <c r="AH730"/>
  <c r="AH729" s="1"/>
  <c r="AH728" s="1"/>
  <c r="AH727" s="1"/>
  <c r="AG730"/>
  <c r="AG729" s="1"/>
  <c r="AG728" s="1"/>
  <c r="AG727" s="1"/>
  <c r="AJ724"/>
  <c r="AJ723" s="1"/>
  <c r="AI724"/>
  <c r="AI723" s="1"/>
  <c r="AH724"/>
  <c r="AH723" s="1"/>
  <c r="AG724"/>
  <c r="AG723" s="1"/>
  <c r="AJ720"/>
  <c r="AJ719" s="1"/>
  <c r="AI720"/>
  <c r="AI719" s="1"/>
  <c r="AH720"/>
  <c r="AH719" s="1"/>
  <c r="AG720"/>
  <c r="AG719" s="1"/>
  <c r="AL715"/>
  <c r="AL714" s="1"/>
  <c r="AK715"/>
  <c r="AK714" s="1"/>
  <c r="AJ715"/>
  <c r="AJ714" s="1"/>
  <c r="AI715"/>
  <c r="AI714" s="1"/>
  <c r="AH715"/>
  <c r="AH714" s="1"/>
  <c r="AG715"/>
  <c r="AG714" s="1"/>
  <c r="AL711"/>
  <c r="AL710" s="1"/>
  <c r="AK711"/>
  <c r="AK710" s="1"/>
  <c r="AJ711"/>
  <c r="AJ710" s="1"/>
  <c r="AI711"/>
  <c r="AI710" s="1"/>
  <c r="AH711"/>
  <c r="AH710" s="1"/>
  <c r="AG711"/>
  <c r="AG710" s="1"/>
  <c r="AL707"/>
  <c r="AL706" s="1"/>
  <c r="AK707"/>
  <c r="AK706" s="1"/>
  <c r="AJ707"/>
  <c r="AJ706" s="1"/>
  <c r="AI707"/>
  <c r="AI706" s="1"/>
  <c r="AH707"/>
  <c r="AH706" s="1"/>
  <c r="AG707"/>
  <c r="AG706" s="1"/>
  <c r="AJ703"/>
  <c r="AJ702" s="1"/>
  <c r="AI703"/>
  <c r="AI702" s="1"/>
  <c r="AH703"/>
  <c r="AH702" s="1"/>
  <c r="AG703"/>
  <c r="AG702" s="1"/>
  <c r="AJ699"/>
  <c r="AJ698" s="1"/>
  <c r="AI699"/>
  <c r="AI698" s="1"/>
  <c r="AH699"/>
  <c r="AH698" s="1"/>
  <c r="AG699"/>
  <c r="AG698" s="1"/>
  <c r="AG697" s="1"/>
  <c r="AJ695"/>
  <c r="AJ694" s="1"/>
  <c r="AI695"/>
  <c r="AI694" s="1"/>
  <c r="AH695"/>
  <c r="AH694" s="1"/>
  <c r="AG695"/>
  <c r="AG694" s="1"/>
  <c r="AJ692"/>
  <c r="AJ691" s="1"/>
  <c r="AJ690" s="1"/>
  <c r="AI692"/>
  <c r="AI691" s="1"/>
  <c r="AI690" s="1"/>
  <c r="AH692"/>
  <c r="AH691" s="1"/>
  <c r="AH690" s="1"/>
  <c r="AG692"/>
  <c r="AG691" s="1"/>
  <c r="AG690" s="1"/>
  <c r="AJ687"/>
  <c r="AI687"/>
  <c r="AI686" s="1"/>
  <c r="AI685" s="1"/>
  <c r="AH687"/>
  <c r="AH686" s="1"/>
  <c r="AH685" s="1"/>
  <c r="AG687"/>
  <c r="AG686" s="1"/>
  <c r="AG685" s="1"/>
  <c r="AJ686"/>
  <c r="AJ685" s="1"/>
  <c r="AJ682"/>
  <c r="AJ681" s="1"/>
  <c r="AJ680" s="1"/>
  <c r="AI682"/>
  <c r="AI681" s="1"/>
  <c r="AI680" s="1"/>
  <c r="AG682"/>
  <c r="AG681" s="1"/>
  <c r="AG680" s="1"/>
  <c r="AJ673"/>
  <c r="AI673"/>
  <c r="AI672" s="1"/>
  <c r="AI671" s="1"/>
  <c r="AI670" s="1"/>
  <c r="AI669" s="1"/>
  <c r="AH673"/>
  <c r="AH672" s="1"/>
  <c r="AH671" s="1"/>
  <c r="AH670" s="1"/>
  <c r="AH669" s="1"/>
  <c r="AG673"/>
  <c r="AG672" s="1"/>
  <c r="AG671" s="1"/>
  <c r="AG670" s="1"/>
  <c r="AG669" s="1"/>
  <c r="AJ672"/>
  <c r="AJ671" s="1"/>
  <c r="AJ670" s="1"/>
  <c r="AJ669" s="1"/>
  <c r="AL665"/>
  <c r="AL664" s="1"/>
  <c r="AK665"/>
  <c r="AK664" s="1"/>
  <c r="AJ665"/>
  <c r="AJ664" s="1"/>
  <c r="AI665"/>
  <c r="AI664" s="1"/>
  <c r="AH665"/>
  <c r="AH664" s="1"/>
  <c r="AG665"/>
  <c r="AG664" s="1"/>
  <c r="AL661"/>
  <c r="AL660" s="1"/>
  <c r="AL659" s="1"/>
  <c r="AL658" s="1"/>
  <c r="AK661"/>
  <c r="AK660" s="1"/>
  <c r="AK659" s="1"/>
  <c r="AK658" s="1"/>
  <c r="AJ661"/>
  <c r="AJ660" s="1"/>
  <c r="AJ659" s="1"/>
  <c r="AI661"/>
  <c r="AI660" s="1"/>
  <c r="AI659" s="1"/>
  <c r="AH661"/>
  <c r="AH660" s="1"/>
  <c r="AH659" s="1"/>
  <c r="AG661"/>
  <c r="AG660" s="1"/>
  <c r="AG659" s="1"/>
  <c r="AG658" s="1"/>
  <c r="AL655"/>
  <c r="AL654" s="1"/>
  <c r="AK655"/>
  <c r="AK654" s="1"/>
  <c r="AJ655"/>
  <c r="AJ654" s="1"/>
  <c r="AI655"/>
  <c r="AI654" s="1"/>
  <c r="AH655"/>
  <c r="AH654" s="1"/>
  <c r="AG655"/>
  <c r="AG654" s="1"/>
  <c r="AL652"/>
  <c r="AL651" s="1"/>
  <c r="AK652"/>
  <c r="AK651" s="1"/>
  <c r="AJ652"/>
  <c r="AJ651" s="1"/>
  <c r="AI652"/>
  <c r="AI651" s="1"/>
  <c r="AH652"/>
  <c r="AH651" s="1"/>
  <c r="AG652"/>
  <c r="AG651" s="1"/>
  <c r="AL649"/>
  <c r="AL648" s="1"/>
  <c r="AK649"/>
  <c r="AK648" s="1"/>
  <c r="AJ649"/>
  <c r="AJ648" s="1"/>
  <c r="AI649"/>
  <c r="AI648" s="1"/>
  <c r="AH649"/>
  <c r="AH648" s="1"/>
  <c r="AG649"/>
  <c r="AG648" s="1"/>
  <c r="AK644"/>
  <c r="AK643" s="1"/>
  <c r="AI644"/>
  <c r="AI643" s="1"/>
  <c r="AG644"/>
  <c r="AG643" s="1"/>
  <c r="AK641"/>
  <c r="AK640" s="1"/>
  <c r="AI641"/>
  <c r="AI640" s="1"/>
  <c r="AG641"/>
  <c r="AG640" s="1"/>
  <c r="AL639"/>
  <c r="AJ639"/>
  <c r="AH639"/>
  <c r="AJ636"/>
  <c r="AJ635" s="1"/>
  <c r="AI636"/>
  <c r="AI635" s="1"/>
  <c r="AH636"/>
  <c r="AH635" s="1"/>
  <c r="AG636"/>
  <c r="AG635" s="1"/>
  <c r="AJ633"/>
  <c r="AJ632" s="1"/>
  <c r="AI633"/>
  <c r="AI632" s="1"/>
  <c r="AH633"/>
  <c r="AH632" s="1"/>
  <c r="AG633"/>
  <c r="AG632" s="1"/>
  <c r="AJ629"/>
  <c r="AJ628" s="1"/>
  <c r="AI629"/>
  <c r="AI628" s="1"/>
  <c r="AH629"/>
  <c r="AH628" s="1"/>
  <c r="AG629"/>
  <c r="AG628" s="1"/>
  <c r="AL623"/>
  <c r="AL622" s="1"/>
  <c r="AK623"/>
  <c r="AK622" s="1"/>
  <c r="AJ623"/>
  <c r="AJ622" s="1"/>
  <c r="AI623"/>
  <c r="AI622" s="1"/>
  <c r="AH623"/>
  <c r="AH622" s="1"/>
  <c r="AG623"/>
  <c r="AG622" s="1"/>
  <c r="AJ616"/>
  <c r="AI616"/>
  <c r="AI615" s="1"/>
  <c r="AH616"/>
  <c r="AH615" s="1"/>
  <c r="AG616"/>
  <c r="AG615" s="1"/>
  <c r="AJ615"/>
  <c r="AJ612"/>
  <c r="AJ611" s="1"/>
  <c r="AI612"/>
  <c r="AI611" s="1"/>
  <c r="AH612"/>
  <c r="AH611" s="1"/>
  <c r="AG612"/>
  <c r="AG611" s="1"/>
  <c r="AJ609"/>
  <c r="AJ608" s="1"/>
  <c r="AJ607" s="1"/>
  <c r="AI609"/>
  <c r="AI608" s="1"/>
  <c r="AI607" s="1"/>
  <c r="AH609"/>
  <c r="AH608" s="1"/>
  <c r="AH607" s="1"/>
  <c r="AG609"/>
  <c r="AG608" s="1"/>
  <c r="AG607" s="1"/>
  <c r="AJ604"/>
  <c r="AI604"/>
  <c r="AI603" s="1"/>
  <c r="AH604"/>
  <c r="AH603" s="1"/>
  <c r="AG604"/>
  <c r="AG603" s="1"/>
  <c r="AJ603"/>
  <c r="AJ600"/>
  <c r="AJ599" s="1"/>
  <c r="AI600"/>
  <c r="AI599" s="1"/>
  <c r="AH600"/>
  <c r="AH599" s="1"/>
  <c r="AG600"/>
  <c r="AG599" s="1"/>
  <c r="AJ597"/>
  <c r="AJ596" s="1"/>
  <c r="AI597"/>
  <c r="AI596" s="1"/>
  <c r="AH597"/>
  <c r="AH596" s="1"/>
  <c r="AG597"/>
  <c r="AG596" s="1"/>
  <c r="AJ593"/>
  <c r="AJ592" s="1"/>
  <c r="AI593"/>
  <c r="AI592" s="1"/>
  <c r="AH593"/>
  <c r="AH592" s="1"/>
  <c r="AG593"/>
  <c r="AG592" s="1"/>
  <c r="AJ590"/>
  <c r="AJ589" s="1"/>
  <c r="AI590"/>
  <c r="AI589" s="1"/>
  <c r="AH590"/>
  <c r="AH589" s="1"/>
  <c r="AG590"/>
  <c r="AG589" s="1"/>
  <c r="AJ585"/>
  <c r="AI585"/>
  <c r="AI584" s="1"/>
  <c r="AH585"/>
  <c r="AH584" s="1"/>
  <c r="AG585"/>
  <c r="AG584" s="1"/>
  <c r="AJ584"/>
  <c r="AJ581"/>
  <c r="AJ580" s="1"/>
  <c r="AI581"/>
  <c r="AI580" s="1"/>
  <c r="AH581"/>
  <c r="AH580" s="1"/>
  <c r="AG581"/>
  <c r="AG580" s="1"/>
  <c r="AJ578"/>
  <c r="AJ577" s="1"/>
  <c r="AI578"/>
  <c r="AI577" s="1"/>
  <c r="AH578"/>
  <c r="AH577" s="1"/>
  <c r="AG578"/>
  <c r="AG577" s="1"/>
  <c r="AJ574"/>
  <c r="AJ573" s="1"/>
  <c r="AI574"/>
  <c r="AI573" s="1"/>
  <c r="AH574"/>
  <c r="AH573" s="1"/>
  <c r="AG574"/>
  <c r="AG573" s="1"/>
  <c r="AJ571"/>
  <c r="AI571"/>
  <c r="AI570" s="1"/>
  <c r="AH571"/>
  <c r="AH570" s="1"/>
  <c r="AG571"/>
  <c r="AG570" s="1"/>
  <c r="AJ570"/>
  <c r="AL564"/>
  <c r="AL563" s="1"/>
  <c r="AL562" s="1"/>
  <c r="AL561" s="1"/>
  <c r="AK564"/>
  <c r="AK563" s="1"/>
  <c r="AK562" s="1"/>
  <c r="AK561" s="1"/>
  <c r="AJ564"/>
  <c r="AJ563" s="1"/>
  <c r="AJ562" s="1"/>
  <c r="AJ561" s="1"/>
  <c r="AI564"/>
  <c r="AI563" s="1"/>
  <c r="AI562" s="1"/>
  <c r="AI561" s="1"/>
  <c r="AH564"/>
  <c r="AH563" s="1"/>
  <c r="AH562" s="1"/>
  <c r="AH561" s="1"/>
  <c r="AG564"/>
  <c r="AG563" s="1"/>
  <c r="AG562" s="1"/>
  <c r="AG561" s="1"/>
  <c r="AL559"/>
  <c r="AL558" s="1"/>
  <c r="AL557" s="1"/>
  <c r="AL556" s="1"/>
  <c r="AK559"/>
  <c r="AK558" s="1"/>
  <c r="AK557" s="1"/>
  <c r="AK556" s="1"/>
  <c r="AJ559"/>
  <c r="AJ558" s="1"/>
  <c r="AJ557" s="1"/>
  <c r="AJ556" s="1"/>
  <c r="AI559"/>
  <c r="AI558" s="1"/>
  <c r="AI557" s="1"/>
  <c r="AI556" s="1"/>
  <c r="AH559"/>
  <c r="AH558" s="1"/>
  <c r="AH557" s="1"/>
  <c r="AH556" s="1"/>
  <c r="AG559"/>
  <c r="AG558" s="1"/>
  <c r="AG557" s="1"/>
  <c r="AG556" s="1"/>
  <c r="AJ554"/>
  <c r="AJ553" s="1"/>
  <c r="AJ552" s="1"/>
  <c r="AI554"/>
  <c r="AI553" s="1"/>
  <c r="AI552" s="1"/>
  <c r="AH554"/>
  <c r="AH553" s="1"/>
  <c r="AH552" s="1"/>
  <c r="AG554"/>
  <c r="AG553" s="1"/>
  <c r="AG552" s="1"/>
  <c r="AJ550"/>
  <c r="AJ549" s="1"/>
  <c r="AJ548" s="1"/>
  <c r="AI550"/>
  <c r="AI549" s="1"/>
  <c r="AI548" s="1"/>
  <c r="AI547" s="1"/>
  <c r="AH550"/>
  <c r="AH549" s="1"/>
  <c r="AH548" s="1"/>
  <c r="AG550"/>
  <c r="AG549" s="1"/>
  <c r="AG548" s="1"/>
  <c r="AL543"/>
  <c r="AL542" s="1"/>
  <c r="AL541" s="1"/>
  <c r="AL540" s="1"/>
  <c r="AK543"/>
  <c r="AK542" s="1"/>
  <c r="AK541" s="1"/>
  <c r="AK540" s="1"/>
  <c r="AJ543"/>
  <c r="AJ542" s="1"/>
  <c r="AJ541" s="1"/>
  <c r="AJ540" s="1"/>
  <c r="AI543"/>
  <c r="AI542" s="1"/>
  <c r="AI541" s="1"/>
  <c r="AI540" s="1"/>
  <c r="AH543"/>
  <c r="AH542" s="1"/>
  <c r="AH541" s="1"/>
  <c r="AH540" s="1"/>
  <c r="AG543"/>
  <c r="AG542" s="1"/>
  <c r="AG541" s="1"/>
  <c r="AG540" s="1"/>
  <c r="AL538"/>
  <c r="AL537" s="1"/>
  <c r="AL536" s="1"/>
  <c r="AL535" s="1"/>
  <c r="AK538"/>
  <c r="AK537" s="1"/>
  <c r="AK536" s="1"/>
  <c r="AK535" s="1"/>
  <c r="AJ538"/>
  <c r="AJ537" s="1"/>
  <c r="AJ536" s="1"/>
  <c r="AJ535" s="1"/>
  <c r="AI538"/>
  <c r="AI537" s="1"/>
  <c r="AI536" s="1"/>
  <c r="AI535" s="1"/>
  <c r="AH538"/>
  <c r="AH537" s="1"/>
  <c r="AH536" s="1"/>
  <c r="AH535" s="1"/>
  <c r="AG538"/>
  <c r="AG537" s="1"/>
  <c r="AG536" s="1"/>
  <c r="AG535" s="1"/>
  <c r="AL533"/>
  <c r="AL532" s="1"/>
  <c r="AL531" s="1"/>
  <c r="AL530" s="1"/>
  <c r="AK533"/>
  <c r="AK532" s="1"/>
  <c r="AK531" s="1"/>
  <c r="AK530" s="1"/>
  <c r="AJ533"/>
  <c r="AJ532" s="1"/>
  <c r="AJ531" s="1"/>
  <c r="AJ530" s="1"/>
  <c r="AI533"/>
  <c r="AI532" s="1"/>
  <c r="AI531" s="1"/>
  <c r="AI530" s="1"/>
  <c r="AH533"/>
  <c r="AH532" s="1"/>
  <c r="AH531" s="1"/>
  <c r="AH530" s="1"/>
  <c r="AG533"/>
  <c r="AG532" s="1"/>
  <c r="AG531" s="1"/>
  <c r="AG530" s="1"/>
  <c r="AJ528"/>
  <c r="AJ527" s="1"/>
  <c r="AI528"/>
  <c r="AI527" s="1"/>
  <c r="AH528"/>
  <c r="AH527" s="1"/>
  <c r="AG528"/>
  <c r="AG527" s="1"/>
  <c r="AJ525"/>
  <c r="AJ524" s="1"/>
  <c r="AI525"/>
  <c r="AI524" s="1"/>
  <c r="AH525"/>
  <c r="AH524" s="1"/>
  <c r="AG525"/>
  <c r="AG524" s="1"/>
  <c r="AL522"/>
  <c r="AL521" s="1"/>
  <c r="AK522"/>
  <c r="AK521" s="1"/>
  <c r="AJ522"/>
  <c r="AJ521" s="1"/>
  <c r="AI522"/>
  <c r="AI521" s="1"/>
  <c r="AH522"/>
  <c r="AH521" s="1"/>
  <c r="AG522"/>
  <c r="AG521" s="1"/>
  <c r="AJ519"/>
  <c r="AJ518" s="1"/>
  <c r="AJ517" s="1"/>
  <c r="AI519"/>
  <c r="AI518" s="1"/>
  <c r="AI517" s="1"/>
  <c r="AH519"/>
  <c r="AH518" s="1"/>
  <c r="AH517" s="1"/>
  <c r="AG519"/>
  <c r="AG518" s="1"/>
  <c r="AG517" s="1"/>
  <c r="AJ515"/>
  <c r="AI515"/>
  <c r="AI514" s="1"/>
  <c r="AI513" s="1"/>
  <c r="AH515"/>
  <c r="AH514" s="1"/>
  <c r="AH513" s="1"/>
  <c r="AG515"/>
  <c r="AG514" s="1"/>
  <c r="AG513" s="1"/>
  <c r="AJ514"/>
  <c r="AJ513" s="1"/>
  <c r="AL506"/>
  <c r="AL505" s="1"/>
  <c r="AL504" s="1"/>
  <c r="AL503" s="1"/>
  <c r="AK506"/>
  <c r="AK505" s="1"/>
  <c r="AK504" s="1"/>
  <c r="AK503" s="1"/>
  <c r="AJ506"/>
  <c r="AI506"/>
  <c r="AI505" s="1"/>
  <c r="AI504" s="1"/>
  <c r="AI503" s="1"/>
  <c r="AH506"/>
  <c r="AH505" s="1"/>
  <c r="AH504" s="1"/>
  <c r="AH503" s="1"/>
  <c r="AG506"/>
  <c r="AG505" s="1"/>
  <c r="AG504" s="1"/>
  <c r="AG503" s="1"/>
  <c r="AJ505"/>
  <c r="AJ504" s="1"/>
  <c r="AJ503" s="1"/>
  <c r="AJ500"/>
  <c r="AJ499" s="1"/>
  <c r="AJ498" s="1"/>
  <c r="AI500"/>
  <c r="AI499" s="1"/>
  <c r="AI498" s="1"/>
  <c r="AH500"/>
  <c r="AH499" s="1"/>
  <c r="AH498" s="1"/>
  <c r="AG500"/>
  <c r="AG499" s="1"/>
  <c r="AG498" s="1"/>
  <c r="AJ496"/>
  <c r="AJ495" s="1"/>
  <c r="AJ494" s="1"/>
  <c r="AI496"/>
  <c r="AI495" s="1"/>
  <c r="AI494" s="1"/>
  <c r="AH496"/>
  <c r="AH495" s="1"/>
  <c r="AH494" s="1"/>
  <c r="AG496"/>
  <c r="AG495" s="1"/>
  <c r="AG494" s="1"/>
  <c r="AJ487"/>
  <c r="AJ486" s="1"/>
  <c r="AJ485" s="1"/>
  <c r="AJ484" s="1"/>
  <c r="AI487"/>
  <c r="AI486" s="1"/>
  <c r="AI485" s="1"/>
  <c r="AI484" s="1"/>
  <c r="AH487"/>
  <c r="AH486" s="1"/>
  <c r="AH485" s="1"/>
  <c r="AH484" s="1"/>
  <c r="AG487"/>
  <c r="AG486" s="1"/>
  <c r="AG485" s="1"/>
  <c r="AG484" s="1"/>
  <c r="AJ482"/>
  <c r="AJ481" s="1"/>
  <c r="AJ480" s="1"/>
  <c r="AJ479" s="1"/>
  <c r="AI482"/>
  <c r="AI481" s="1"/>
  <c r="AI480" s="1"/>
  <c r="AI479" s="1"/>
  <c r="AH482"/>
  <c r="AH481" s="1"/>
  <c r="AH480" s="1"/>
  <c r="AH479" s="1"/>
  <c r="AG482"/>
  <c r="AG481" s="1"/>
  <c r="AG480" s="1"/>
  <c r="AG479" s="1"/>
  <c r="AJ477"/>
  <c r="AJ476" s="1"/>
  <c r="AJ475" s="1"/>
  <c r="AJ474" s="1"/>
  <c r="AI477"/>
  <c r="AI476" s="1"/>
  <c r="AI475" s="1"/>
  <c r="AI474" s="1"/>
  <c r="AH477"/>
  <c r="AH476" s="1"/>
  <c r="AH475" s="1"/>
  <c r="AH474" s="1"/>
  <c r="AG477"/>
  <c r="AG476" s="1"/>
  <c r="AG475" s="1"/>
  <c r="AG474" s="1"/>
  <c r="AJ468"/>
  <c r="AJ467" s="1"/>
  <c r="AJ466" s="1"/>
  <c r="AJ465" s="1"/>
  <c r="AJ464" s="1"/>
  <c r="AI468"/>
  <c r="AI467" s="1"/>
  <c r="AI466" s="1"/>
  <c r="AI465" s="1"/>
  <c r="AI464" s="1"/>
  <c r="AH468"/>
  <c r="AH467" s="1"/>
  <c r="AH466" s="1"/>
  <c r="AH465" s="1"/>
  <c r="AH464" s="1"/>
  <c r="AG468"/>
  <c r="AG467" s="1"/>
  <c r="AG466" s="1"/>
  <c r="AG465" s="1"/>
  <c r="AG464" s="1"/>
  <c r="AJ461"/>
  <c r="AJ460" s="1"/>
  <c r="AJ459" s="1"/>
  <c r="AJ458" s="1"/>
  <c r="AI461"/>
  <c r="AI460" s="1"/>
  <c r="AI459" s="1"/>
  <c r="AI458" s="1"/>
  <c r="AH461"/>
  <c r="AH460" s="1"/>
  <c r="AH459" s="1"/>
  <c r="AH458" s="1"/>
  <c r="AG461"/>
  <c r="AG460" s="1"/>
  <c r="AG459" s="1"/>
  <c r="AG458" s="1"/>
  <c r="AJ453"/>
  <c r="AJ452" s="1"/>
  <c r="AJ451" s="1"/>
  <c r="AJ450" s="1"/>
  <c r="AI453"/>
  <c r="AI452" s="1"/>
  <c r="AI451" s="1"/>
  <c r="AI450" s="1"/>
  <c r="AH453"/>
  <c r="AH452" s="1"/>
  <c r="AH451" s="1"/>
  <c r="AH450" s="1"/>
  <c r="AG453"/>
  <c r="AG452" s="1"/>
  <c r="AG451" s="1"/>
  <c r="AG450" s="1"/>
  <c r="AJ447"/>
  <c r="AI447"/>
  <c r="AH447"/>
  <c r="AG447"/>
  <c r="AJ445"/>
  <c r="AI445"/>
  <c r="AH445"/>
  <c r="AG445"/>
  <c r="AJ443"/>
  <c r="AJ442" s="1"/>
  <c r="AJ441" s="1"/>
  <c r="AI443"/>
  <c r="AI442" s="1"/>
  <c r="AI441" s="1"/>
  <c r="AH443"/>
  <c r="AG443"/>
  <c r="AG442" s="1"/>
  <c r="AG441" s="1"/>
  <c r="AJ439"/>
  <c r="AJ438" s="1"/>
  <c r="AJ437" s="1"/>
  <c r="AI439"/>
  <c r="AI438" s="1"/>
  <c r="AI437" s="1"/>
  <c r="AH439"/>
  <c r="AH438" s="1"/>
  <c r="AH437" s="1"/>
  <c r="AG439"/>
  <c r="AG438" s="1"/>
  <c r="AG437" s="1"/>
  <c r="AJ434"/>
  <c r="AJ433" s="1"/>
  <c r="AI434"/>
  <c r="AI433" s="1"/>
  <c r="AH434"/>
  <c r="AH433" s="1"/>
  <c r="AG434"/>
  <c r="AG433" s="1"/>
  <c r="AJ429"/>
  <c r="AJ428" s="1"/>
  <c r="AI429"/>
  <c r="AI428" s="1"/>
  <c r="AH429"/>
  <c r="AH428" s="1"/>
  <c r="AG429"/>
  <c r="AG428" s="1"/>
  <c r="AJ423"/>
  <c r="AI423"/>
  <c r="AH423"/>
  <c r="AG423"/>
  <c r="AJ421"/>
  <c r="AJ420" s="1"/>
  <c r="AI421"/>
  <c r="AI420" s="1"/>
  <c r="AH421"/>
  <c r="AG421"/>
  <c r="AJ415"/>
  <c r="AJ414" s="1"/>
  <c r="AI415"/>
  <c r="AI414" s="1"/>
  <c r="AH415"/>
  <c r="AH414" s="1"/>
  <c r="AG415"/>
  <c r="AG414" s="1"/>
  <c r="AJ412"/>
  <c r="AJ411" s="1"/>
  <c r="AJ410" s="1"/>
  <c r="AJ409" s="1"/>
  <c r="AI412"/>
  <c r="AI411" s="1"/>
  <c r="AH412"/>
  <c r="AH411" s="1"/>
  <c r="AG412"/>
  <c r="AG411" s="1"/>
  <c r="AG410" s="1"/>
  <c r="AJ407"/>
  <c r="AJ406" s="1"/>
  <c r="AJ405" s="1"/>
  <c r="AJ404" s="1"/>
  <c r="AI407"/>
  <c r="AI406" s="1"/>
  <c r="AI405" s="1"/>
  <c r="AI404" s="1"/>
  <c r="AH407"/>
  <c r="AH406" s="1"/>
  <c r="AH405" s="1"/>
  <c r="AH404" s="1"/>
  <c r="AG407"/>
  <c r="AG406" s="1"/>
  <c r="AG405" s="1"/>
  <c r="AG404" s="1"/>
  <c r="AJ399"/>
  <c r="AJ398" s="1"/>
  <c r="AI399"/>
  <c r="AI398" s="1"/>
  <c r="AH399"/>
  <c r="AH398" s="1"/>
  <c r="AG399"/>
  <c r="AG398" s="1"/>
  <c r="AJ396"/>
  <c r="AJ395" s="1"/>
  <c r="AI396"/>
  <c r="AI395" s="1"/>
  <c r="AH396"/>
  <c r="AH395" s="1"/>
  <c r="AG396"/>
  <c r="AG395" s="1"/>
  <c r="AJ393"/>
  <c r="AJ392" s="1"/>
  <c r="AI393"/>
  <c r="AI392" s="1"/>
  <c r="AH393"/>
  <c r="AH392" s="1"/>
  <c r="AG393"/>
  <c r="AG392" s="1"/>
  <c r="AJ390"/>
  <c r="AJ389" s="1"/>
  <c r="AI390"/>
  <c r="AI389" s="1"/>
  <c r="AH390"/>
  <c r="AH389" s="1"/>
  <c r="AG390"/>
  <c r="AG389" s="1"/>
  <c r="AL386"/>
  <c r="AL385" s="1"/>
  <c r="AK386"/>
  <c r="AK385" s="1"/>
  <c r="AJ386"/>
  <c r="AJ385" s="1"/>
  <c r="AI386"/>
  <c r="AI385" s="1"/>
  <c r="AH386"/>
  <c r="AH385" s="1"/>
  <c r="AG386"/>
  <c r="AG385" s="1"/>
  <c r="AL383"/>
  <c r="AL382" s="1"/>
  <c r="AK383"/>
  <c r="AK382" s="1"/>
  <c r="AJ383"/>
  <c r="AJ382" s="1"/>
  <c r="AI383"/>
  <c r="AI382" s="1"/>
  <c r="AH383"/>
  <c r="AH382" s="1"/>
  <c r="AG383"/>
  <c r="AG382" s="1"/>
  <c r="AJ380"/>
  <c r="AJ379" s="1"/>
  <c r="AI380"/>
  <c r="AI379" s="1"/>
  <c r="AH380"/>
  <c r="AH379" s="1"/>
  <c r="AG380"/>
  <c r="AG379" s="1"/>
  <c r="AJ376"/>
  <c r="AJ375" s="1"/>
  <c r="AJ374" s="1"/>
  <c r="AI376"/>
  <c r="AI375" s="1"/>
  <c r="AI374" s="1"/>
  <c r="AH376"/>
  <c r="AH375" s="1"/>
  <c r="AH374" s="1"/>
  <c r="AG376"/>
  <c r="AG375" s="1"/>
  <c r="AG374" s="1"/>
  <c r="AL368"/>
  <c r="AL367" s="1"/>
  <c r="AL366" s="1"/>
  <c r="AL365" s="1"/>
  <c r="AL364" s="1"/>
  <c r="AK368"/>
  <c r="AK367" s="1"/>
  <c r="AK366" s="1"/>
  <c r="AK365" s="1"/>
  <c r="AK364" s="1"/>
  <c r="AJ368"/>
  <c r="AJ367" s="1"/>
  <c r="AJ366" s="1"/>
  <c r="AJ365" s="1"/>
  <c r="AJ364" s="1"/>
  <c r="AI368"/>
  <c r="AI367" s="1"/>
  <c r="AI366" s="1"/>
  <c r="AI365" s="1"/>
  <c r="AI364" s="1"/>
  <c r="AH368"/>
  <c r="AH367" s="1"/>
  <c r="AH366" s="1"/>
  <c r="AH365" s="1"/>
  <c r="AH364" s="1"/>
  <c r="AG368"/>
  <c r="AG367" s="1"/>
  <c r="AG366" s="1"/>
  <c r="AG365" s="1"/>
  <c r="AG364" s="1"/>
  <c r="AJ360"/>
  <c r="AI360"/>
  <c r="AI359" s="1"/>
  <c r="AI358" s="1"/>
  <c r="AI357" s="1"/>
  <c r="AI356" s="1"/>
  <c r="AH360"/>
  <c r="AH359" s="1"/>
  <c r="AH358" s="1"/>
  <c r="AH357" s="1"/>
  <c r="AH356" s="1"/>
  <c r="AG360"/>
  <c r="AG359" s="1"/>
  <c r="AG358" s="1"/>
  <c r="AG357" s="1"/>
  <c r="AG356" s="1"/>
  <c r="AJ359"/>
  <c r="AJ358" s="1"/>
  <c r="AJ357" s="1"/>
  <c r="AJ356" s="1"/>
  <c r="AJ351"/>
  <c r="AJ350" s="1"/>
  <c r="AJ349" s="1"/>
  <c r="AJ348" s="1"/>
  <c r="AJ347" s="1"/>
  <c r="AI351"/>
  <c r="AI350" s="1"/>
  <c r="AI349" s="1"/>
  <c r="AI348" s="1"/>
  <c r="AI347" s="1"/>
  <c r="AH351"/>
  <c r="AH350" s="1"/>
  <c r="AH349" s="1"/>
  <c r="AH348" s="1"/>
  <c r="AH347" s="1"/>
  <c r="AH345" s="1"/>
  <c r="AG351"/>
  <c r="AG350" s="1"/>
  <c r="AG349" s="1"/>
  <c r="AG348" s="1"/>
  <c r="AG347" s="1"/>
  <c r="AJ342"/>
  <c r="AJ341" s="1"/>
  <c r="AJ340" s="1"/>
  <c r="AJ339" s="1"/>
  <c r="AJ338" s="1"/>
  <c r="AI342"/>
  <c r="AI341" s="1"/>
  <c r="AI340" s="1"/>
  <c r="AI339" s="1"/>
  <c r="AI338" s="1"/>
  <c r="AH342"/>
  <c r="AH341" s="1"/>
  <c r="AH340" s="1"/>
  <c r="AH339" s="1"/>
  <c r="AH338" s="1"/>
  <c r="AG342"/>
  <c r="AG341" s="1"/>
  <c r="AG340" s="1"/>
  <c r="AG339" s="1"/>
  <c r="AG338" s="1"/>
  <c r="AJ335"/>
  <c r="AJ334" s="1"/>
  <c r="AJ333" s="1"/>
  <c r="AJ332" s="1"/>
  <c r="AI335"/>
  <c r="AI334" s="1"/>
  <c r="AI333" s="1"/>
  <c r="AI332" s="1"/>
  <c r="AH335"/>
  <c r="AH334" s="1"/>
  <c r="AH333" s="1"/>
  <c r="AH332" s="1"/>
  <c r="AG335"/>
  <c r="AG334" s="1"/>
  <c r="AG333" s="1"/>
  <c r="AG332" s="1"/>
  <c r="AL330"/>
  <c r="AL329" s="1"/>
  <c r="AK330"/>
  <c r="AK329" s="1"/>
  <c r="AJ330"/>
  <c r="AJ329" s="1"/>
  <c r="AI330"/>
  <c r="AI329" s="1"/>
  <c r="AH330"/>
  <c r="AH329" s="1"/>
  <c r="AG330"/>
  <c r="AG329" s="1"/>
  <c r="AJ327"/>
  <c r="AI327"/>
  <c r="AH327"/>
  <c r="AG327"/>
  <c r="AJ325"/>
  <c r="AI325"/>
  <c r="AH325"/>
  <c r="AG325"/>
  <c r="AJ323"/>
  <c r="AJ322" s="1"/>
  <c r="AJ321" s="1"/>
  <c r="AI323"/>
  <c r="AI322" s="1"/>
  <c r="AI321" s="1"/>
  <c r="AH323"/>
  <c r="AH322" s="1"/>
  <c r="AH321" s="1"/>
  <c r="AG323"/>
  <c r="AJ319"/>
  <c r="AJ318" s="1"/>
  <c r="AJ317" s="1"/>
  <c r="AI319"/>
  <c r="AI318" s="1"/>
  <c r="AI317" s="1"/>
  <c r="AH319"/>
  <c r="AH318" s="1"/>
  <c r="AH317" s="1"/>
  <c r="AG319"/>
  <c r="AG318" s="1"/>
  <c r="AG317" s="1"/>
  <c r="AJ314"/>
  <c r="AJ313" s="1"/>
  <c r="AJ312" s="1"/>
  <c r="AJ311" s="1"/>
  <c r="AI314"/>
  <c r="AI313" s="1"/>
  <c r="AI312" s="1"/>
  <c r="AI311" s="1"/>
  <c r="AH314"/>
  <c r="AH313" s="1"/>
  <c r="AH312" s="1"/>
  <c r="AH311" s="1"/>
  <c r="AG314"/>
  <c r="AG313" s="1"/>
  <c r="AG312" s="1"/>
  <c r="AG311" s="1"/>
  <c r="AJ303"/>
  <c r="AJ302" s="1"/>
  <c r="AJ301" s="1"/>
  <c r="AJ300" s="1"/>
  <c r="AI303"/>
  <c r="AI302" s="1"/>
  <c r="AI301" s="1"/>
  <c r="AI300" s="1"/>
  <c r="AH303"/>
  <c r="AH302" s="1"/>
  <c r="AH301" s="1"/>
  <c r="AH300" s="1"/>
  <c r="AG303"/>
  <c r="AG302" s="1"/>
  <c r="AG301" s="1"/>
  <c r="AG300" s="1"/>
  <c r="AJ298"/>
  <c r="AJ297" s="1"/>
  <c r="AJ296" s="1"/>
  <c r="AJ295" s="1"/>
  <c r="AI298"/>
  <c r="AI297" s="1"/>
  <c r="AI296" s="1"/>
  <c r="AI295" s="1"/>
  <c r="AH298"/>
  <c r="AH297" s="1"/>
  <c r="AH296" s="1"/>
  <c r="AH295" s="1"/>
  <c r="AG298"/>
  <c r="AG297" s="1"/>
  <c r="AG296" s="1"/>
  <c r="AG295" s="1"/>
  <c r="AJ293"/>
  <c r="AI293"/>
  <c r="AH293"/>
  <c r="AG293"/>
  <c r="AJ291"/>
  <c r="AI291"/>
  <c r="AH291"/>
  <c r="AG291"/>
  <c r="AJ289"/>
  <c r="AJ288" s="1"/>
  <c r="AI289"/>
  <c r="AH289"/>
  <c r="AH288" s="1"/>
  <c r="AH287" s="1"/>
  <c r="AH286" s="1"/>
  <c r="AG289"/>
  <c r="AG288" s="1"/>
  <c r="AG287" s="1"/>
  <c r="AG286" s="1"/>
  <c r="AJ287"/>
  <c r="AJ286" s="1"/>
  <c r="AI288"/>
  <c r="AI287" s="1"/>
  <c r="AI286" s="1"/>
  <c r="AJ273"/>
  <c r="AJ272" s="1"/>
  <c r="AI273"/>
  <c r="AI272" s="1"/>
  <c r="AH273"/>
  <c r="AH272" s="1"/>
  <c r="AG273"/>
  <c r="AG272" s="1"/>
  <c r="AJ267"/>
  <c r="AJ266" s="1"/>
  <c r="AI267"/>
  <c r="AI266" s="1"/>
  <c r="AH267"/>
  <c r="AH266" s="1"/>
  <c r="AG267"/>
  <c r="AG266" s="1"/>
  <c r="AJ264"/>
  <c r="AJ263" s="1"/>
  <c r="AI264"/>
  <c r="AI263" s="1"/>
  <c r="AH264"/>
  <c r="AH263" s="1"/>
  <c r="AG264"/>
  <c r="AG263" s="1"/>
  <c r="AL261"/>
  <c r="AL260" s="1"/>
  <c r="AK261"/>
  <c r="AK260" s="1"/>
  <c r="AJ261"/>
  <c r="AJ260" s="1"/>
  <c r="AI261"/>
  <c r="AI260" s="1"/>
  <c r="AH261"/>
  <c r="AH260" s="1"/>
  <c r="AG261"/>
  <c r="AG260" s="1"/>
  <c r="AJ258"/>
  <c r="AI258"/>
  <c r="AI257" s="1"/>
  <c r="AI256" s="1"/>
  <c r="AH258"/>
  <c r="AH257" s="1"/>
  <c r="AH256" s="1"/>
  <c r="AG258"/>
  <c r="AG257" s="1"/>
  <c r="AG256" s="1"/>
  <c r="AJ257"/>
  <c r="AJ256" s="1"/>
  <c r="AJ250"/>
  <c r="AJ249" s="1"/>
  <c r="AJ248" s="1"/>
  <c r="AI250"/>
  <c r="AI249" s="1"/>
  <c r="AI248" s="1"/>
  <c r="AH250"/>
  <c r="AH249" s="1"/>
  <c r="AH248" s="1"/>
  <c r="AG250"/>
  <c r="AG249" s="1"/>
  <c r="AG248" s="1"/>
  <c r="AJ238"/>
  <c r="AJ237" s="1"/>
  <c r="AJ236" s="1"/>
  <c r="AI238"/>
  <c r="AI237" s="1"/>
  <c r="AI236" s="1"/>
  <c r="AH238"/>
  <c r="AH237" s="1"/>
  <c r="AH236" s="1"/>
  <c r="AG238"/>
  <c r="AG237" s="1"/>
  <c r="AG236" s="1"/>
  <c r="AJ234"/>
  <c r="AJ233" s="1"/>
  <c r="AI234"/>
  <c r="AI233" s="1"/>
  <c r="AH234"/>
  <c r="AH233" s="1"/>
  <c r="AG234"/>
  <c r="AG233" s="1"/>
  <c r="AJ231"/>
  <c r="AJ230" s="1"/>
  <c r="AI231"/>
  <c r="AI230" s="1"/>
  <c r="AH231"/>
  <c r="AH230" s="1"/>
  <c r="AG231"/>
  <c r="AG230" s="1"/>
  <c r="AL228"/>
  <c r="AL227" s="1"/>
  <c r="AK228"/>
  <c r="AK227" s="1"/>
  <c r="AJ228"/>
  <c r="AJ227" s="1"/>
  <c r="AI228"/>
  <c r="AI227" s="1"/>
  <c r="AH228"/>
  <c r="AH227" s="1"/>
  <c r="AG228"/>
  <c r="AG227" s="1"/>
  <c r="AJ222"/>
  <c r="AJ221" s="1"/>
  <c r="AJ220" s="1"/>
  <c r="AJ219" s="1"/>
  <c r="AJ218" s="1"/>
  <c r="AI222"/>
  <c r="AI221" s="1"/>
  <c r="AI220" s="1"/>
  <c r="AI219" s="1"/>
  <c r="AI218" s="1"/>
  <c r="AH222"/>
  <c r="AH221" s="1"/>
  <c r="AH220" s="1"/>
  <c r="AH219" s="1"/>
  <c r="AH218" s="1"/>
  <c r="AG222"/>
  <c r="AG221" s="1"/>
  <c r="AG220" s="1"/>
  <c r="AG219" s="1"/>
  <c r="AG218" s="1"/>
  <c r="AJ215"/>
  <c r="AJ214" s="1"/>
  <c r="AJ213" s="1"/>
  <c r="AJ212" s="1"/>
  <c r="AJ211" s="1"/>
  <c r="AI215"/>
  <c r="AI214" s="1"/>
  <c r="AI213" s="1"/>
  <c r="AI212" s="1"/>
  <c r="AI211" s="1"/>
  <c r="AH215"/>
  <c r="AH214" s="1"/>
  <c r="AH213" s="1"/>
  <c r="AH212" s="1"/>
  <c r="AH211" s="1"/>
  <c r="AG215"/>
  <c r="AG214" s="1"/>
  <c r="AG213" s="1"/>
  <c r="AG212" s="1"/>
  <c r="AG211" s="1"/>
  <c r="AL208"/>
  <c r="AL207" s="1"/>
  <c r="AK208"/>
  <c r="AK207" s="1"/>
  <c r="AJ208"/>
  <c r="AJ207" s="1"/>
  <c r="AI208"/>
  <c r="AI207" s="1"/>
  <c r="AH208"/>
  <c r="AH207" s="1"/>
  <c r="AG208"/>
  <c r="AG207" s="1"/>
  <c r="AL205"/>
  <c r="AL204" s="1"/>
  <c r="AK205"/>
  <c r="AK204" s="1"/>
  <c r="AJ205"/>
  <c r="AJ204" s="1"/>
  <c r="AI205"/>
  <c r="AI204" s="1"/>
  <c r="AH205"/>
  <c r="AH204" s="1"/>
  <c r="AG205"/>
  <c r="AG204" s="1"/>
  <c r="AJ190"/>
  <c r="AI190"/>
  <c r="AH190"/>
  <c r="AH189" s="1"/>
  <c r="AH188" s="1"/>
  <c r="AH187" s="1"/>
  <c r="AG190"/>
  <c r="AG189" s="1"/>
  <c r="AG188" s="1"/>
  <c r="AG187" s="1"/>
  <c r="AJ189"/>
  <c r="AJ188" s="1"/>
  <c r="AJ187" s="1"/>
  <c r="AI189"/>
  <c r="AI188" s="1"/>
  <c r="AI187" s="1"/>
  <c r="AJ185"/>
  <c r="AJ184" s="1"/>
  <c r="AI185"/>
  <c r="AI184" s="1"/>
  <c r="AH185"/>
  <c r="AH184" s="1"/>
  <c r="AG185"/>
  <c r="AG184" s="1"/>
  <c r="AJ182"/>
  <c r="AI182"/>
  <c r="AH182"/>
  <c r="AG182"/>
  <c r="AJ180"/>
  <c r="AJ179" s="1"/>
  <c r="AJ178" s="1"/>
  <c r="AJ177" s="1"/>
  <c r="AI180"/>
  <c r="AI179" s="1"/>
  <c r="AI178" s="1"/>
  <c r="AI177" s="1"/>
  <c r="AH180"/>
  <c r="AG180"/>
  <c r="AJ171"/>
  <c r="AI171"/>
  <c r="AH171"/>
  <c r="AG171"/>
  <c r="AJ170"/>
  <c r="AJ169" s="1"/>
  <c r="AJ168" s="1"/>
  <c r="AI170"/>
  <c r="AI169" s="1"/>
  <c r="AI168" s="1"/>
  <c r="AH170"/>
  <c r="AH169" s="1"/>
  <c r="AH168" s="1"/>
  <c r="AG170"/>
  <c r="AG169" s="1"/>
  <c r="AG168" s="1"/>
  <c r="AJ165"/>
  <c r="AJ164" s="1"/>
  <c r="AI165"/>
  <c r="AI164" s="1"/>
  <c r="AH165"/>
  <c r="AH164" s="1"/>
  <c r="AG165"/>
  <c r="AG164" s="1"/>
  <c r="AJ162"/>
  <c r="AJ161" s="1"/>
  <c r="AI162"/>
  <c r="AI161" s="1"/>
  <c r="AH162"/>
  <c r="AH161" s="1"/>
  <c r="AG162"/>
  <c r="AG161" s="1"/>
  <c r="AK160"/>
  <c r="AK159" s="1"/>
  <c r="AK158" s="1"/>
  <c r="AI160"/>
  <c r="AI159" s="1"/>
  <c r="AI158" s="1"/>
  <c r="AG160"/>
  <c r="AG159" s="1"/>
  <c r="AG158" s="1"/>
  <c r="AL159"/>
  <c r="AL158" s="1"/>
  <c r="AJ159"/>
  <c r="AJ158" s="1"/>
  <c r="AH159"/>
  <c r="AH158" s="1"/>
  <c r="AJ155"/>
  <c r="AJ154" s="1"/>
  <c r="AI155"/>
  <c r="AI154" s="1"/>
  <c r="AH155"/>
  <c r="AH154" s="1"/>
  <c r="AG155"/>
  <c r="AG154" s="1"/>
  <c r="AJ148"/>
  <c r="AI148"/>
  <c r="AH148"/>
  <c r="AG148"/>
  <c r="AJ147"/>
  <c r="AI147"/>
  <c r="AH147"/>
  <c r="AG147"/>
  <c r="AJ146"/>
  <c r="AI146"/>
  <c r="AH146"/>
  <c r="AG146"/>
  <c r="AJ145"/>
  <c r="AI145"/>
  <c r="AH145"/>
  <c r="AG145"/>
  <c r="AJ144"/>
  <c r="AI144"/>
  <c r="AH144"/>
  <c r="AG144"/>
  <c r="AJ137"/>
  <c r="AI137"/>
  <c r="AH137"/>
  <c r="AG137"/>
  <c r="AJ133"/>
  <c r="AI133"/>
  <c r="AH133"/>
  <c r="AG133"/>
  <c r="AJ131"/>
  <c r="AJ130" s="1"/>
  <c r="AI131"/>
  <c r="AI130" s="1"/>
  <c r="AH131"/>
  <c r="AG131"/>
  <c r="AJ121"/>
  <c r="AI121"/>
  <c r="AH121"/>
  <c r="AH120" s="1"/>
  <c r="AH119" s="1"/>
  <c r="AH118" s="1"/>
  <c r="AG121"/>
  <c r="AG120" s="1"/>
  <c r="AG119" s="1"/>
  <c r="AG118" s="1"/>
  <c r="AJ120"/>
  <c r="AJ119" s="1"/>
  <c r="AJ118" s="1"/>
  <c r="AI120"/>
  <c r="AI119" s="1"/>
  <c r="AI118" s="1"/>
  <c r="AJ116"/>
  <c r="AJ115" s="1"/>
  <c r="AJ114" s="1"/>
  <c r="AJ113" s="1"/>
  <c r="AJ112" s="1"/>
  <c r="AI116"/>
  <c r="AI115" s="1"/>
  <c r="AI114" s="1"/>
  <c r="AI113" s="1"/>
  <c r="AI112" s="1"/>
  <c r="AH116"/>
  <c r="AH115" s="1"/>
  <c r="AH114" s="1"/>
  <c r="AH113" s="1"/>
  <c r="AH112" s="1"/>
  <c r="AH111" s="1"/>
  <c r="AG116"/>
  <c r="AG115" s="1"/>
  <c r="AG114" s="1"/>
  <c r="AG113" s="1"/>
  <c r="AG112" s="1"/>
  <c r="AJ104"/>
  <c r="AJ103" s="1"/>
  <c r="AI104"/>
  <c r="AI103" s="1"/>
  <c r="AH104"/>
  <c r="AH103" s="1"/>
  <c r="AG104"/>
  <c r="AG103" s="1"/>
  <c r="AJ101"/>
  <c r="AJ100" s="1"/>
  <c r="AI101"/>
  <c r="AI100" s="1"/>
  <c r="AH101"/>
  <c r="AH100" s="1"/>
  <c r="AG101"/>
  <c r="AG100" s="1"/>
  <c r="AJ98"/>
  <c r="AJ97" s="1"/>
  <c r="AI98"/>
  <c r="AI97" s="1"/>
  <c r="AH98"/>
  <c r="AH97" s="1"/>
  <c r="AG98"/>
  <c r="AG97" s="1"/>
  <c r="AJ93"/>
  <c r="AJ92" s="1"/>
  <c r="AI93"/>
  <c r="AI92" s="1"/>
  <c r="AH93"/>
  <c r="AH92" s="1"/>
  <c r="AG93"/>
  <c r="AG92" s="1"/>
  <c r="AJ90"/>
  <c r="AJ89" s="1"/>
  <c r="AI90"/>
  <c r="AI89" s="1"/>
  <c r="AH90"/>
  <c r="AH89" s="1"/>
  <c r="AG90"/>
  <c r="AG89" s="1"/>
  <c r="AJ87"/>
  <c r="AJ86" s="1"/>
  <c r="AI87"/>
  <c r="AI86" s="1"/>
  <c r="AH87"/>
  <c r="AH86" s="1"/>
  <c r="AG87"/>
  <c r="AG86" s="1"/>
  <c r="AJ84"/>
  <c r="AJ83" s="1"/>
  <c r="AI84"/>
  <c r="AI83" s="1"/>
  <c r="AH84"/>
  <c r="AH83" s="1"/>
  <c r="AG84"/>
  <c r="AG83" s="1"/>
  <c r="AJ81"/>
  <c r="AJ80" s="1"/>
  <c r="AI81"/>
  <c r="AI80" s="1"/>
  <c r="AH81"/>
  <c r="AH80" s="1"/>
  <c r="AG81"/>
  <c r="AG80" s="1"/>
  <c r="AL75"/>
  <c r="AJ75"/>
  <c r="AI75"/>
  <c r="AH75"/>
  <c r="AG75"/>
  <c r="AJ73"/>
  <c r="AI73"/>
  <c r="AH73"/>
  <c r="AG73"/>
  <c r="AJ71"/>
  <c r="AJ70" s="1"/>
  <c r="AJ69" s="1"/>
  <c r="AI71"/>
  <c r="AI70" s="1"/>
  <c r="AI69" s="1"/>
  <c r="AH71"/>
  <c r="AH70" s="1"/>
  <c r="AH69" s="1"/>
  <c r="AG71"/>
  <c r="AJ64"/>
  <c r="AI64"/>
  <c r="AI63" s="1"/>
  <c r="AI62" s="1"/>
  <c r="AI61" s="1"/>
  <c r="AI60" s="1"/>
  <c r="AH64"/>
  <c r="AH63" s="1"/>
  <c r="AH62" s="1"/>
  <c r="AH61" s="1"/>
  <c r="AH60" s="1"/>
  <c r="AG64"/>
  <c r="AG63" s="1"/>
  <c r="AG62" s="1"/>
  <c r="AG61" s="1"/>
  <c r="AG60" s="1"/>
  <c r="AJ63"/>
  <c r="AJ62" s="1"/>
  <c r="AJ61" s="1"/>
  <c r="AJ60" s="1"/>
  <c r="AJ55"/>
  <c r="AJ54" s="1"/>
  <c r="AI55"/>
  <c r="AI54" s="1"/>
  <c r="AH55"/>
  <c r="AH54" s="1"/>
  <c r="AG55"/>
  <c r="AG54" s="1"/>
  <c r="AJ52"/>
  <c r="AI52"/>
  <c r="AH52"/>
  <c r="AG52"/>
  <c r="AJ50"/>
  <c r="AI50"/>
  <c r="AH50"/>
  <c r="AG50"/>
  <c r="AJ49"/>
  <c r="AJ43"/>
  <c r="AI43"/>
  <c r="AH43"/>
  <c r="AG43"/>
  <c r="AJ41"/>
  <c r="AI41"/>
  <c r="AH41"/>
  <c r="AG41"/>
  <c r="AJ39"/>
  <c r="AJ38" s="1"/>
  <c r="AI39"/>
  <c r="AI38" s="1"/>
  <c r="AI37" s="1"/>
  <c r="AI36" s="1"/>
  <c r="AH39"/>
  <c r="AH38" s="1"/>
  <c r="AH37" s="1"/>
  <c r="AH36" s="1"/>
  <c r="AH35" s="1"/>
  <c r="AG39"/>
  <c r="AJ37"/>
  <c r="AJ36" s="1"/>
  <c r="AJ35" s="1"/>
  <c r="AJ31"/>
  <c r="AI31"/>
  <c r="AH31"/>
  <c r="AG31"/>
  <c r="AJ28"/>
  <c r="AI28"/>
  <c r="AH28"/>
  <c r="AG28"/>
  <c r="AJ26"/>
  <c r="AI26"/>
  <c r="AH26"/>
  <c r="AG26"/>
  <c r="AJ24"/>
  <c r="AJ23" s="1"/>
  <c r="AI24"/>
  <c r="AH24"/>
  <c r="AG24"/>
  <c r="AG23" s="1"/>
  <c r="AJ21"/>
  <c r="AJ20" s="1"/>
  <c r="AI21"/>
  <c r="AI20" s="1"/>
  <c r="AH21"/>
  <c r="AH20" s="1"/>
  <c r="AG21"/>
  <c r="AG20" s="1"/>
  <c r="AJ18"/>
  <c r="AJ17" s="1"/>
  <c r="AI18"/>
  <c r="AI17" s="1"/>
  <c r="AH18"/>
  <c r="AH17" s="1"/>
  <c r="AG18"/>
  <c r="AG17" s="1"/>
  <c r="AF469"/>
  <c r="AL469" s="1"/>
  <c r="AE469"/>
  <c r="AI35"/>
  <c r="AG1395"/>
  <c r="AG1394" s="1"/>
  <c r="AG1393" s="1"/>
  <c r="AJ1534"/>
  <c r="AI1300"/>
  <c r="AG1413"/>
  <c r="AH873"/>
  <c r="AH872" s="1"/>
  <c r="AH871" s="1"/>
  <c r="AH855" s="1"/>
  <c r="AH1284"/>
  <c r="AG1325"/>
  <c r="AG1324" s="1"/>
  <c r="AK1426"/>
  <c r="AI1881"/>
  <c r="AH1209"/>
  <c r="AH1208" s="1"/>
  <c r="AH1206" s="1"/>
  <c r="AI1575"/>
  <c r="AI1574" s="1"/>
  <c r="AG1834"/>
  <c r="AJ873"/>
  <c r="AJ872" s="1"/>
  <c r="AJ871" s="1"/>
  <c r="AI1426"/>
  <c r="AK1300"/>
  <c r="AJ1284"/>
  <c r="AJ1274"/>
  <c r="AH1355"/>
  <c r="AH753"/>
  <c r="AG1575"/>
  <c r="AG1574" s="1"/>
  <c r="AG1209"/>
  <c r="AG1208" s="1"/>
  <c r="AG1206" s="1"/>
  <c r="AG1210"/>
  <c r="AG70"/>
  <c r="AG69" s="1"/>
  <c r="AG1534"/>
  <c r="AI1534"/>
  <c r="AI1567"/>
  <c r="AI1566" s="1"/>
  <c r="AI1565" s="1"/>
  <c r="AI1564" s="1"/>
  <c r="AH442"/>
  <c r="AH441" s="1"/>
  <c r="AJ890"/>
  <c r="AJ889" s="1"/>
  <c r="AJ1261"/>
  <c r="AJ1260" s="1"/>
  <c r="AJ753"/>
  <c r="AJ1211"/>
  <c r="AI1928"/>
  <c r="AI1926" s="1"/>
  <c r="AD1937"/>
  <c r="AD1936" s="1"/>
  <c r="AD1935" s="1"/>
  <c r="AD1934" s="1"/>
  <c r="AC1937"/>
  <c r="AC1936" s="1"/>
  <c r="AC1935" s="1"/>
  <c r="AC1934" s="1"/>
  <c r="AB1937"/>
  <c r="AB1936" s="1"/>
  <c r="AB1935" s="1"/>
  <c r="AB1934" s="1"/>
  <c r="AA1937"/>
  <c r="AA1936" s="1"/>
  <c r="AA1935" s="1"/>
  <c r="AA1934" s="1"/>
  <c r="AF1932"/>
  <c r="AF1931" s="1"/>
  <c r="AF1930" s="1"/>
  <c r="AF1929" s="1"/>
  <c r="AE1932"/>
  <c r="AE1931" s="1"/>
  <c r="AE1930" s="1"/>
  <c r="AE1929" s="1"/>
  <c r="AD1932"/>
  <c r="AD1931" s="1"/>
  <c r="AD1930" s="1"/>
  <c r="AD1929" s="1"/>
  <c r="AC1932"/>
  <c r="AC1931" s="1"/>
  <c r="AC1930" s="1"/>
  <c r="AC1929" s="1"/>
  <c r="AB1932"/>
  <c r="AB1931" s="1"/>
  <c r="AB1930" s="1"/>
  <c r="AB1929" s="1"/>
  <c r="AA1932"/>
  <c r="AA1931" s="1"/>
  <c r="AA1930" s="1"/>
  <c r="AA1929" s="1"/>
  <c r="AF1923"/>
  <c r="AF1922" s="1"/>
  <c r="AE1923"/>
  <c r="AE1922" s="1"/>
  <c r="AD1923"/>
  <c r="AD1922" s="1"/>
  <c r="AC1923"/>
  <c r="AC1922" s="1"/>
  <c r="AB1923"/>
  <c r="AB1922" s="1"/>
  <c r="AA1923"/>
  <c r="AA1922" s="1"/>
  <c r="AF1920"/>
  <c r="AF1919" s="1"/>
  <c r="AE1920"/>
  <c r="AE1919" s="1"/>
  <c r="AD1920"/>
  <c r="AD1919" s="1"/>
  <c r="AC1920"/>
  <c r="AC1919" s="1"/>
  <c r="AB1920"/>
  <c r="AB1919" s="1"/>
  <c r="AA1920"/>
  <c r="AA1919" s="1"/>
  <c r="AD1917"/>
  <c r="AD1916" s="1"/>
  <c r="AC1917"/>
  <c r="AC1916" s="1"/>
  <c r="AB1917"/>
  <c r="AB1916" s="1"/>
  <c r="AA1917"/>
  <c r="AA1916" s="1"/>
  <c r="AD1914"/>
  <c r="AD1913" s="1"/>
  <c r="AC1914"/>
  <c r="AC1913" s="1"/>
  <c r="AB1914"/>
  <c r="AB1913" s="1"/>
  <c r="AA1914"/>
  <c r="AA1913" s="1"/>
  <c r="AF1911"/>
  <c r="AF1910" s="1"/>
  <c r="AE1911"/>
  <c r="AE1910" s="1"/>
  <c r="AD1911"/>
  <c r="AD1910" s="1"/>
  <c r="AC1911"/>
  <c r="AC1910" s="1"/>
  <c r="AC1909" s="1"/>
  <c r="AC1902" s="1"/>
  <c r="AC1901" s="1"/>
  <c r="AB1911"/>
  <c r="AB1910" s="1"/>
  <c r="AB1909" s="1"/>
  <c r="AA1911"/>
  <c r="AA1910" s="1"/>
  <c r="AD1907"/>
  <c r="AC1907"/>
  <c r="AB1907"/>
  <c r="AA1907"/>
  <c r="AD1905"/>
  <c r="AD1904" s="1"/>
  <c r="AD1903" s="1"/>
  <c r="AC1905"/>
  <c r="AC1904" s="1"/>
  <c r="AC1903" s="1"/>
  <c r="AB1905"/>
  <c r="AA1905"/>
  <c r="AD1898"/>
  <c r="AD1897" s="1"/>
  <c r="AD1896" s="1"/>
  <c r="AD1895" s="1"/>
  <c r="AC1898"/>
  <c r="AC1897" s="1"/>
  <c r="AC1896" s="1"/>
  <c r="AC1895" s="1"/>
  <c r="AB1898"/>
  <c r="AB1897" s="1"/>
  <c r="AB1896" s="1"/>
  <c r="AB1895" s="1"/>
  <c r="AA1898"/>
  <c r="AA1897" s="1"/>
  <c r="AA1896" s="1"/>
  <c r="AA1895" s="1"/>
  <c r="AD1893"/>
  <c r="AC1893"/>
  <c r="AB1893"/>
  <c r="AA1893"/>
  <c r="AD1891"/>
  <c r="AD1890" s="1"/>
  <c r="AC1891"/>
  <c r="AC1890" s="1"/>
  <c r="AB1891"/>
  <c r="AB1890" s="1"/>
  <c r="AA1891"/>
  <c r="AD1888"/>
  <c r="AC1888"/>
  <c r="AB1888"/>
  <c r="AA1888"/>
  <c r="AD1886"/>
  <c r="AC1886"/>
  <c r="AB1886"/>
  <c r="AA1886"/>
  <c r="AD1884"/>
  <c r="AD1883" s="1"/>
  <c r="AD1882" s="1"/>
  <c r="AC1884"/>
  <c r="AB1884"/>
  <c r="AA1884"/>
  <c r="AA1883" s="1"/>
  <c r="AA1882" s="1"/>
  <c r="AD1875"/>
  <c r="AD1874" s="1"/>
  <c r="AD1873" s="1"/>
  <c r="AD1872" s="1"/>
  <c r="AD1871" s="1"/>
  <c r="AC1875"/>
  <c r="AC1874" s="1"/>
  <c r="AC1873" s="1"/>
  <c r="AC1872" s="1"/>
  <c r="AC1871" s="1"/>
  <c r="AB1875"/>
  <c r="AB1874" s="1"/>
  <c r="AB1873" s="1"/>
  <c r="AB1872" s="1"/>
  <c r="AB1871" s="1"/>
  <c r="AA1875"/>
  <c r="AA1874" s="1"/>
  <c r="AA1873" s="1"/>
  <c r="AA1872" s="1"/>
  <c r="AA1871" s="1"/>
  <c r="AD1868"/>
  <c r="AD1867" s="1"/>
  <c r="AD1866" s="1"/>
  <c r="AD1865" s="1"/>
  <c r="AD1864" s="1"/>
  <c r="AC1868"/>
  <c r="AC1867" s="1"/>
  <c r="AC1866" s="1"/>
  <c r="AC1865" s="1"/>
  <c r="AC1864" s="1"/>
  <c r="AB1868"/>
  <c r="AB1867" s="1"/>
  <c r="AB1866" s="1"/>
  <c r="AB1865" s="1"/>
  <c r="AB1864" s="1"/>
  <c r="AA1868"/>
  <c r="AA1867" s="1"/>
  <c r="AA1866" s="1"/>
  <c r="AA1865" s="1"/>
  <c r="AA1864" s="1"/>
  <c r="AD1861"/>
  <c r="AD1860" s="1"/>
  <c r="AD1855" s="1"/>
  <c r="AC1861"/>
  <c r="AC1860" s="1"/>
  <c r="AC1855" s="1"/>
  <c r="AB1861"/>
  <c r="AB1860" s="1"/>
  <c r="AB1855" s="1"/>
  <c r="AA1861"/>
  <c r="AA1860" s="1"/>
  <c r="AA1855" s="1"/>
  <c r="AF1853"/>
  <c r="AF1852" s="1"/>
  <c r="AF1851" s="1"/>
  <c r="AE1853"/>
  <c r="AE1852" s="1"/>
  <c r="AE1851" s="1"/>
  <c r="AD1853"/>
  <c r="AC1853"/>
  <c r="AB1853"/>
  <c r="AB1852" s="1"/>
  <c r="AB1851" s="1"/>
  <c r="AA1853"/>
  <c r="AA1852" s="1"/>
  <c r="AA1851" s="1"/>
  <c r="AD1852"/>
  <c r="AD1851" s="1"/>
  <c r="AC1852"/>
  <c r="AC1851" s="1"/>
  <c r="AD1849"/>
  <c r="AC1849"/>
  <c r="AB1849"/>
  <c r="AB1848" s="1"/>
  <c r="AB1847" s="1"/>
  <c r="AB1846" s="1"/>
  <c r="AA1849"/>
  <c r="AA1848" s="1"/>
  <c r="AA1847" s="1"/>
  <c r="AA1846" s="1"/>
  <c r="AD1848"/>
  <c r="AD1847" s="1"/>
  <c r="AD1846" s="1"/>
  <c r="AC1848"/>
  <c r="AC1847" s="1"/>
  <c r="AC1846" s="1"/>
  <c r="AD1844"/>
  <c r="AC1844"/>
  <c r="AB1844"/>
  <c r="AA1844"/>
  <c r="AD1842"/>
  <c r="AD1841" s="1"/>
  <c r="AC1842"/>
  <c r="AC1841" s="1"/>
  <c r="AB1842"/>
  <c r="AA1842"/>
  <c r="AA1841" s="1"/>
  <c r="AF1839"/>
  <c r="AE1839"/>
  <c r="AD1839"/>
  <c r="AC1839"/>
  <c r="AB1839"/>
  <c r="AA1839"/>
  <c r="AF1837"/>
  <c r="AE1837"/>
  <c r="AD1837"/>
  <c r="AC1837"/>
  <c r="AB1837"/>
  <c r="AA1837"/>
  <c r="AF1835"/>
  <c r="AE1835"/>
  <c r="AE1834" s="1"/>
  <c r="AD1835"/>
  <c r="AC1835"/>
  <c r="AB1835"/>
  <c r="AA1835"/>
  <c r="AA1834" s="1"/>
  <c r="AD1832"/>
  <c r="AC1832"/>
  <c r="AB1832"/>
  <c r="AA1832"/>
  <c r="AD1830"/>
  <c r="AC1830"/>
  <c r="AB1830"/>
  <c r="AA1830"/>
  <c r="AD1828"/>
  <c r="AD1827" s="1"/>
  <c r="AC1828"/>
  <c r="AC1827" s="1"/>
  <c r="AB1828"/>
  <c r="AA1828"/>
  <c r="AD1825"/>
  <c r="AD1824" s="1"/>
  <c r="AC1825"/>
  <c r="AC1824" s="1"/>
  <c r="AB1825"/>
  <c r="AB1824" s="1"/>
  <c r="AA1825"/>
  <c r="AA1824" s="1"/>
  <c r="AD1822"/>
  <c r="AD1821" s="1"/>
  <c r="AC1822"/>
  <c r="AC1821" s="1"/>
  <c r="AB1822"/>
  <c r="AB1821" s="1"/>
  <c r="AA1822"/>
  <c r="AA1821" s="1"/>
  <c r="AD1819"/>
  <c r="AC1819"/>
  <c r="AB1819"/>
  <c r="AA1819"/>
  <c r="AD1817"/>
  <c r="AD1816" s="1"/>
  <c r="AC1817"/>
  <c r="AB1817"/>
  <c r="AB1816" s="1"/>
  <c r="AA1817"/>
  <c r="AD1814"/>
  <c r="AC1814"/>
  <c r="AB1814"/>
  <c r="AA1814"/>
  <c r="AD1812"/>
  <c r="AD1811" s="1"/>
  <c r="AC1812"/>
  <c r="AC1811" s="1"/>
  <c r="AB1812"/>
  <c r="AB1811" s="1"/>
  <c r="AA1812"/>
  <c r="AF1809"/>
  <c r="AF1808" s="1"/>
  <c r="AE1809"/>
  <c r="AE1808" s="1"/>
  <c r="AD1809"/>
  <c r="AD1808" s="1"/>
  <c r="AC1809"/>
  <c r="AC1808" s="1"/>
  <c r="AB1809"/>
  <c r="AB1808" s="1"/>
  <c r="AA1809"/>
  <c r="AA1808" s="1"/>
  <c r="AD1805"/>
  <c r="AC1805"/>
  <c r="AB1805"/>
  <c r="AA1805"/>
  <c r="AD1803"/>
  <c r="AC1803"/>
  <c r="AB1803"/>
  <c r="AA1803"/>
  <c r="AD1801"/>
  <c r="AD1800" s="1"/>
  <c r="AC1801"/>
  <c r="AC1800" s="1"/>
  <c r="AB1801"/>
  <c r="AA1801"/>
  <c r="AD1798"/>
  <c r="AC1798"/>
  <c r="AB1798"/>
  <c r="AA1798"/>
  <c r="AD1796"/>
  <c r="AC1796"/>
  <c r="AB1796"/>
  <c r="AA1796"/>
  <c r="AD1794"/>
  <c r="AD1793" s="1"/>
  <c r="AC1794"/>
  <c r="AC1793" s="1"/>
  <c r="AB1794"/>
  <c r="AB1793" s="1"/>
  <c r="AA1794"/>
  <c r="AA1793" s="1"/>
  <c r="AD1790"/>
  <c r="AC1790"/>
  <c r="AB1790"/>
  <c r="AA1790"/>
  <c r="AD1788"/>
  <c r="AC1788"/>
  <c r="AB1788"/>
  <c r="AA1788"/>
  <c r="AD1786"/>
  <c r="AC1786"/>
  <c r="AC1785" s="1"/>
  <c r="AC1784" s="1"/>
  <c r="AB1786"/>
  <c r="AB1785" s="1"/>
  <c r="AB1784" s="1"/>
  <c r="AA1786"/>
  <c r="AA1785" s="1"/>
  <c r="AA1784" s="1"/>
  <c r="AD1781"/>
  <c r="AD1780" s="1"/>
  <c r="AD1779" s="1"/>
  <c r="AD1778" s="1"/>
  <c r="AC1781"/>
  <c r="AC1780" s="1"/>
  <c r="AC1779" s="1"/>
  <c r="AC1778" s="1"/>
  <c r="AB1781"/>
  <c r="AB1780" s="1"/>
  <c r="AB1779" s="1"/>
  <c r="AB1778" s="1"/>
  <c r="AA1781"/>
  <c r="AA1780" s="1"/>
  <c r="AA1779" s="1"/>
  <c r="AA1778" s="1"/>
  <c r="AD1776"/>
  <c r="AD1775" s="1"/>
  <c r="AD1774" s="1"/>
  <c r="AD1773" s="1"/>
  <c r="AC1776"/>
  <c r="AC1775" s="1"/>
  <c r="AC1774" s="1"/>
  <c r="AC1773" s="1"/>
  <c r="AB1776"/>
  <c r="AB1775" s="1"/>
  <c r="AB1774" s="1"/>
  <c r="AB1773" s="1"/>
  <c r="AA1776"/>
  <c r="AA1775" s="1"/>
  <c r="AA1774" s="1"/>
  <c r="AA1773" s="1"/>
  <c r="AF1771"/>
  <c r="AF1770" s="1"/>
  <c r="AF1769" s="1"/>
  <c r="AF1768" s="1"/>
  <c r="AE1771"/>
  <c r="AE1770" s="1"/>
  <c r="AE1769" s="1"/>
  <c r="AE1768" s="1"/>
  <c r="AD1771"/>
  <c r="AD1770" s="1"/>
  <c r="AD1769" s="1"/>
  <c r="AD1768" s="1"/>
  <c r="AC1771"/>
  <c r="AC1770" s="1"/>
  <c r="AC1769" s="1"/>
  <c r="AC1768" s="1"/>
  <c r="AB1771"/>
  <c r="AB1770" s="1"/>
  <c r="AB1769" s="1"/>
  <c r="AB1768" s="1"/>
  <c r="AA1771"/>
  <c r="AA1770" s="1"/>
  <c r="AA1769" s="1"/>
  <c r="AA1768" s="1"/>
  <c r="AD1764"/>
  <c r="AD1763" s="1"/>
  <c r="AD1762" s="1"/>
  <c r="AD1761" s="1"/>
  <c r="AD1760" s="1"/>
  <c r="AC1764"/>
  <c r="AC1763" s="1"/>
  <c r="AC1762" s="1"/>
  <c r="AC1761" s="1"/>
  <c r="AC1760" s="1"/>
  <c r="AB1764"/>
  <c r="AB1763" s="1"/>
  <c r="AB1762" s="1"/>
  <c r="AB1761" s="1"/>
  <c r="AB1760" s="1"/>
  <c r="AA1764"/>
  <c r="AA1763" s="1"/>
  <c r="AA1762" s="1"/>
  <c r="AA1761" s="1"/>
  <c r="AA1760" s="1"/>
  <c r="AD1757"/>
  <c r="AD1756" s="1"/>
  <c r="AC1757"/>
  <c r="AC1756" s="1"/>
  <c r="AB1757"/>
  <c r="AB1756" s="1"/>
  <c r="AA1757"/>
  <c r="AA1756" s="1"/>
  <c r="AF1754"/>
  <c r="AF1753" s="1"/>
  <c r="AE1754"/>
  <c r="AE1753" s="1"/>
  <c r="AD1754"/>
  <c r="AD1753" s="1"/>
  <c r="AC1754"/>
  <c r="AC1753" s="1"/>
  <c r="AB1754"/>
  <c r="AB1753" s="1"/>
  <c r="AA1754"/>
  <c r="AA1753" s="1"/>
  <c r="AD1751"/>
  <c r="AD1750" s="1"/>
  <c r="AC1751"/>
  <c r="AC1750" s="1"/>
  <c r="AB1751"/>
  <c r="AB1750" s="1"/>
  <c r="AA1751"/>
  <c r="AA1750" s="1"/>
  <c r="AD1748"/>
  <c r="AD1747" s="1"/>
  <c r="AC1748"/>
  <c r="AC1747" s="1"/>
  <c r="AB1748"/>
  <c r="AB1747" s="1"/>
  <c r="AA1748"/>
  <c r="AA1747" s="1"/>
  <c r="AD1745"/>
  <c r="AD1744" s="1"/>
  <c r="AC1745"/>
  <c r="AC1744" s="1"/>
  <c r="AC1740" s="1"/>
  <c r="AB1745"/>
  <c r="AB1744" s="1"/>
  <c r="AA1745"/>
  <c r="AA1744" s="1"/>
  <c r="AF1742"/>
  <c r="AF1741" s="1"/>
  <c r="AE1742"/>
  <c r="AE1741" s="1"/>
  <c r="AD1742"/>
  <c r="AD1741" s="1"/>
  <c r="AC1742"/>
  <c r="AC1741" s="1"/>
  <c r="AB1742"/>
  <c r="AB1741" s="1"/>
  <c r="AA1742"/>
  <c r="AA1741" s="1"/>
  <c r="AD1738"/>
  <c r="AD1737" s="1"/>
  <c r="AD1736" s="1"/>
  <c r="AC1738"/>
  <c r="AC1737" s="1"/>
  <c r="AC1736" s="1"/>
  <c r="AB1738"/>
  <c r="AB1737" s="1"/>
  <c r="AB1736" s="1"/>
  <c r="AA1738"/>
  <c r="AA1737" s="1"/>
  <c r="AA1736" s="1"/>
  <c r="AD1729"/>
  <c r="AD1728" s="1"/>
  <c r="AC1729"/>
  <c r="AC1728" s="1"/>
  <c r="AB1729"/>
  <c r="AB1728" s="1"/>
  <c r="AA1729"/>
  <c r="AA1728" s="1"/>
  <c r="AD1726"/>
  <c r="AC1726"/>
  <c r="AB1726"/>
  <c r="AA1726"/>
  <c r="AD1724"/>
  <c r="AC1724"/>
  <c r="AB1724"/>
  <c r="AA1724"/>
  <c r="AD1722"/>
  <c r="AC1722"/>
  <c r="AB1722"/>
  <c r="AB1721" s="1"/>
  <c r="AB1720" s="1"/>
  <c r="AB1719" s="1"/>
  <c r="AB1718" s="1"/>
  <c r="AB1716" s="1"/>
  <c r="AA1722"/>
  <c r="AA1721" s="1"/>
  <c r="AD1721"/>
  <c r="AC1721"/>
  <c r="AD1713"/>
  <c r="AD1712" s="1"/>
  <c r="AD1711" s="1"/>
  <c r="AD1710" s="1"/>
  <c r="AC1713"/>
  <c r="AC1712" s="1"/>
  <c r="AC1711" s="1"/>
  <c r="AC1710" s="1"/>
  <c r="AB1713"/>
  <c r="AB1712" s="1"/>
  <c r="AB1711" s="1"/>
  <c r="AB1710" s="1"/>
  <c r="AA1713"/>
  <c r="AA1712" s="1"/>
  <c r="AA1711" s="1"/>
  <c r="AA1710" s="1"/>
  <c r="AD1708"/>
  <c r="AD1707" s="1"/>
  <c r="AD1706" s="1"/>
  <c r="AD1705" s="1"/>
  <c r="AD1704" s="1"/>
  <c r="AC1708"/>
  <c r="AC1707" s="1"/>
  <c r="AC1706" s="1"/>
  <c r="AC1705" s="1"/>
  <c r="AB1708"/>
  <c r="AB1707" s="1"/>
  <c r="AB1706" s="1"/>
  <c r="AB1705" s="1"/>
  <c r="AA1708"/>
  <c r="AA1707" s="1"/>
  <c r="AA1706" s="1"/>
  <c r="AA1705" s="1"/>
  <c r="AA1704" s="1"/>
  <c r="AD1697"/>
  <c r="AD1696" s="1"/>
  <c r="AC1697"/>
  <c r="AC1696" s="1"/>
  <c r="AB1697"/>
  <c r="AB1696" s="1"/>
  <c r="AA1697"/>
  <c r="AA1696" s="1"/>
  <c r="AF1682"/>
  <c r="AF1681" s="1"/>
  <c r="AE1682"/>
  <c r="AE1681" s="1"/>
  <c r="AD1682"/>
  <c r="AD1681" s="1"/>
  <c r="AC1682"/>
  <c r="AC1681" s="1"/>
  <c r="AB1682"/>
  <c r="AB1681" s="1"/>
  <c r="AA1682"/>
  <c r="AA1681" s="1"/>
  <c r="AD1679"/>
  <c r="AD1678" s="1"/>
  <c r="AC1679"/>
  <c r="AC1678" s="1"/>
  <c r="AB1679"/>
  <c r="AB1678" s="1"/>
  <c r="AA1679"/>
  <c r="AA1678" s="1"/>
  <c r="AD1673"/>
  <c r="AD1672" s="1"/>
  <c r="AC1673"/>
  <c r="AC1672" s="1"/>
  <c r="AB1673"/>
  <c r="AB1672" s="1"/>
  <c r="AA1673"/>
  <c r="AA1672" s="1"/>
  <c r="AD1670"/>
  <c r="AD1669" s="1"/>
  <c r="AC1670"/>
  <c r="AC1669" s="1"/>
  <c r="AB1670"/>
  <c r="AB1669" s="1"/>
  <c r="AA1670"/>
  <c r="AA1669" s="1"/>
  <c r="AA1668" s="1"/>
  <c r="AA1667" s="1"/>
  <c r="AA1666" s="1"/>
  <c r="AD1663"/>
  <c r="AD1662" s="1"/>
  <c r="AC1663"/>
  <c r="AC1662" s="1"/>
  <c r="AB1663"/>
  <c r="AB1662" s="1"/>
  <c r="AA1663"/>
  <c r="AA1662" s="1"/>
  <c r="AD1660"/>
  <c r="AD1659" s="1"/>
  <c r="AC1660"/>
  <c r="AC1659" s="1"/>
  <c r="AB1660"/>
  <c r="AB1659" s="1"/>
  <c r="AA1660"/>
  <c r="AA1659" s="1"/>
  <c r="AD1657"/>
  <c r="AD1656" s="1"/>
  <c r="AC1657"/>
  <c r="AC1656" s="1"/>
  <c r="AC1655" s="1"/>
  <c r="AC1654" s="1"/>
  <c r="AB1657"/>
  <c r="AB1656" s="1"/>
  <c r="AA1657"/>
  <c r="AA1656" s="1"/>
  <c r="AD1652"/>
  <c r="AD1651" s="1"/>
  <c r="AC1652"/>
  <c r="AC1651" s="1"/>
  <c r="AB1652"/>
  <c r="AB1651" s="1"/>
  <c r="AA1652"/>
  <c r="AA1651" s="1"/>
  <c r="AD1646"/>
  <c r="AD1645" s="1"/>
  <c r="AC1646"/>
  <c r="AC1645" s="1"/>
  <c r="AB1646"/>
  <c r="AB1645" s="1"/>
  <c r="AA1646"/>
  <c r="AA1645" s="1"/>
  <c r="AD1643"/>
  <c r="AD1642" s="1"/>
  <c r="AC1643"/>
  <c r="AC1642" s="1"/>
  <c r="AB1643"/>
  <c r="AB1642" s="1"/>
  <c r="AA1643"/>
  <c r="AA1642" s="1"/>
  <c r="AD1640"/>
  <c r="AD1639" s="1"/>
  <c r="AC1640"/>
  <c r="AC1639" s="1"/>
  <c r="AB1640"/>
  <c r="AB1639" s="1"/>
  <c r="AA1640"/>
  <c r="AA1639" s="1"/>
  <c r="AD1637"/>
  <c r="AD1636" s="1"/>
  <c r="AC1637"/>
  <c r="AC1636" s="1"/>
  <c r="AB1637"/>
  <c r="AB1636" s="1"/>
  <c r="AA1637"/>
  <c r="AA1636" s="1"/>
  <c r="AD1634"/>
  <c r="AD1633" s="1"/>
  <c r="AC1634"/>
  <c r="AC1633" s="1"/>
  <c r="AB1634"/>
  <c r="AB1633" s="1"/>
  <c r="AA1634"/>
  <c r="AA1633" s="1"/>
  <c r="AD1631"/>
  <c r="AD1630" s="1"/>
  <c r="AC1631"/>
  <c r="AC1630" s="1"/>
  <c r="AB1631"/>
  <c r="AB1630" s="1"/>
  <c r="AA1631"/>
  <c r="AA1630" s="1"/>
  <c r="AD1628"/>
  <c r="AD1627" s="1"/>
  <c r="AC1628"/>
  <c r="AC1627" s="1"/>
  <c r="AB1628"/>
  <c r="AB1627" s="1"/>
  <c r="AA1628"/>
  <c r="AA1627" s="1"/>
  <c r="AD1625"/>
  <c r="AD1624" s="1"/>
  <c r="AC1625"/>
  <c r="AC1624" s="1"/>
  <c r="AB1625"/>
  <c r="AB1624" s="1"/>
  <c r="AA1625"/>
  <c r="AA1624" s="1"/>
  <c r="AD1622"/>
  <c r="AD1621" s="1"/>
  <c r="AC1622"/>
  <c r="AC1621" s="1"/>
  <c r="AB1622"/>
  <c r="AB1621" s="1"/>
  <c r="AA1622"/>
  <c r="AA1621" s="1"/>
  <c r="AD1616"/>
  <c r="AD1615" s="1"/>
  <c r="AC1616"/>
  <c r="AC1615" s="1"/>
  <c r="AB1616"/>
  <c r="AB1615" s="1"/>
  <c r="AA1616"/>
  <c r="AA1615" s="1"/>
  <c r="AD1613"/>
  <c r="AD1612" s="1"/>
  <c r="AC1613"/>
  <c r="AC1612" s="1"/>
  <c r="AB1613"/>
  <c r="AB1612" s="1"/>
  <c r="AA1613"/>
  <c r="AA1612" s="1"/>
  <c r="AD1610"/>
  <c r="AD1609" s="1"/>
  <c r="AC1610"/>
  <c r="AC1609" s="1"/>
  <c r="AB1610"/>
  <c r="AB1609" s="1"/>
  <c r="AA1610"/>
  <c r="AA1609" s="1"/>
  <c r="AD1607"/>
  <c r="AD1606" s="1"/>
  <c r="AC1607"/>
  <c r="AC1606" s="1"/>
  <c r="AB1607"/>
  <c r="AB1606" s="1"/>
  <c r="AA1607"/>
  <c r="AA1606" s="1"/>
  <c r="AD1601"/>
  <c r="AD1600" s="1"/>
  <c r="AC1601"/>
  <c r="AC1600" s="1"/>
  <c r="AB1601"/>
  <c r="AB1600" s="1"/>
  <c r="AA1601"/>
  <c r="AA1600" s="1"/>
  <c r="AD1598"/>
  <c r="AD1597" s="1"/>
  <c r="AC1598"/>
  <c r="AC1597" s="1"/>
  <c r="AB1598"/>
  <c r="AB1597" s="1"/>
  <c r="AA1598"/>
  <c r="AA1597" s="1"/>
  <c r="AD1586"/>
  <c r="AC1586"/>
  <c r="AC1585" s="1"/>
  <c r="AB1586"/>
  <c r="AB1585" s="1"/>
  <c r="AA1586"/>
  <c r="AA1585" s="1"/>
  <c r="AD1585"/>
  <c r="AD1577"/>
  <c r="AD1576" s="1"/>
  <c r="AC1577"/>
  <c r="AC1576" s="1"/>
  <c r="AB1577"/>
  <c r="AB1576" s="1"/>
  <c r="AA1577"/>
  <c r="AA1576" s="1"/>
  <c r="AD1570"/>
  <c r="AC1570"/>
  <c r="AB1570"/>
  <c r="AA1570"/>
  <c r="AD1568"/>
  <c r="AD1567" s="1"/>
  <c r="AD1566" s="1"/>
  <c r="AD1565" s="1"/>
  <c r="AD1564" s="1"/>
  <c r="AC1568"/>
  <c r="AB1568"/>
  <c r="AB1567" s="1"/>
  <c r="AB1566" s="1"/>
  <c r="AB1565" s="1"/>
  <c r="AB1564" s="1"/>
  <c r="AA1568"/>
  <c r="AA1567" s="1"/>
  <c r="AA1566" s="1"/>
  <c r="AA1565" s="1"/>
  <c r="AA1564" s="1"/>
  <c r="AD1552"/>
  <c r="AD1551" s="1"/>
  <c r="AC1552"/>
  <c r="AC1551" s="1"/>
  <c r="AB1552"/>
  <c r="AB1551" s="1"/>
  <c r="AA1552"/>
  <c r="AA1551" s="1"/>
  <c r="AF1549"/>
  <c r="AF1548" s="1"/>
  <c r="AE1549"/>
  <c r="AE1548" s="1"/>
  <c r="AD1549"/>
  <c r="AD1548" s="1"/>
  <c r="AC1549"/>
  <c r="AC1548" s="1"/>
  <c r="AB1549"/>
  <c r="AB1548" s="1"/>
  <c r="AA1549"/>
  <c r="AA1548" s="1"/>
  <c r="AD1546"/>
  <c r="AD1545" s="1"/>
  <c r="AC1546"/>
  <c r="AC1545" s="1"/>
  <c r="AB1546"/>
  <c r="AB1545" s="1"/>
  <c r="AA1546"/>
  <c r="AA1545" s="1"/>
  <c r="AD1543"/>
  <c r="AD1542" s="1"/>
  <c r="AC1543"/>
  <c r="AC1542" s="1"/>
  <c r="AB1543"/>
  <c r="AB1542" s="1"/>
  <c r="AA1543"/>
  <c r="AA1542" s="1"/>
  <c r="AD1539"/>
  <c r="AD1538" s="1"/>
  <c r="AC1539"/>
  <c r="AC1538" s="1"/>
  <c r="AB1539"/>
  <c r="AB1538" s="1"/>
  <c r="AA1539"/>
  <c r="AA1538" s="1"/>
  <c r="AD1536"/>
  <c r="AD1535" s="1"/>
  <c r="AC1536"/>
  <c r="AC1535" s="1"/>
  <c r="AC1534" s="1"/>
  <c r="AB1536"/>
  <c r="AB1535" s="1"/>
  <c r="AA1536"/>
  <c r="AA1535" s="1"/>
  <c r="AD1532"/>
  <c r="AD1531" s="1"/>
  <c r="AD1530" s="1"/>
  <c r="AC1532"/>
  <c r="AC1531" s="1"/>
  <c r="AC1530" s="1"/>
  <c r="AB1532"/>
  <c r="AB1531" s="1"/>
  <c r="AB1530" s="1"/>
  <c r="AA1532"/>
  <c r="AA1531" s="1"/>
  <c r="AA1530" s="1"/>
  <c r="AD1525"/>
  <c r="AD1524" s="1"/>
  <c r="AD1523" s="1"/>
  <c r="AD1522" s="1"/>
  <c r="AD1521" s="1"/>
  <c r="AC1525"/>
  <c r="AC1524" s="1"/>
  <c r="AC1523" s="1"/>
  <c r="AC1522" s="1"/>
  <c r="AC1521" s="1"/>
  <c r="AB1525"/>
  <c r="AB1524" s="1"/>
  <c r="AB1523" s="1"/>
  <c r="AB1522" s="1"/>
  <c r="AB1521" s="1"/>
  <c r="AA1525"/>
  <c r="AA1524" s="1"/>
  <c r="AA1523" s="1"/>
  <c r="AA1522" s="1"/>
  <c r="AA1521" s="1"/>
  <c r="AD1513"/>
  <c r="AD1512" s="1"/>
  <c r="AD1511" s="1"/>
  <c r="AC1513"/>
  <c r="AC1512" s="1"/>
  <c r="AC1511" s="1"/>
  <c r="AB1513"/>
  <c r="AB1512" s="1"/>
  <c r="AB1511" s="1"/>
  <c r="AA1513"/>
  <c r="AA1512" s="1"/>
  <c r="AA1511" s="1"/>
  <c r="AD1506"/>
  <c r="AC1506"/>
  <c r="AC1505" s="1"/>
  <c r="AB1506"/>
  <c r="AB1505" s="1"/>
  <c r="AA1506"/>
  <c r="AA1505" s="1"/>
  <c r="AD1505"/>
  <c r="AD1503"/>
  <c r="AD1502" s="1"/>
  <c r="AD1501" s="1"/>
  <c r="AC1503"/>
  <c r="AC1502" s="1"/>
  <c r="AC1501" s="1"/>
  <c r="AB1503"/>
  <c r="AB1502" s="1"/>
  <c r="AB1501" s="1"/>
  <c r="AA1503"/>
  <c r="AA1502" s="1"/>
  <c r="AA1501" s="1"/>
  <c r="AF1496"/>
  <c r="AF1495" s="1"/>
  <c r="AE1496"/>
  <c r="AE1495" s="1"/>
  <c r="AD1496"/>
  <c r="AD1495" s="1"/>
  <c r="AC1496"/>
  <c r="AC1495" s="1"/>
  <c r="AB1496"/>
  <c r="AB1495" s="1"/>
  <c r="AA1496"/>
  <c r="AA1495" s="1"/>
  <c r="AD1491"/>
  <c r="AD1490" s="1"/>
  <c r="AD1489" s="1"/>
  <c r="AC1491"/>
  <c r="AC1490" s="1"/>
  <c r="AC1489" s="1"/>
  <c r="AB1491"/>
  <c r="AB1490" s="1"/>
  <c r="AB1489" s="1"/>
  <c r="AA1491"/>
  <c r="AA1490" s="1"/>
  <c r="AA1489" s="1"/>
  <c r="AD1486"/>
  <c r="AD1485" s="1"/>
  <c r="AD1484" s="1"/>
  <c r="AC1486"/>
  <c r="AC1485" s="1"/>
  <c r="AC1484" s="1"/>
  <c r="AB1486"/>
  <c r="AB1485" s="1"/>
  <c r="AB1484" s="1"/>
  <c r="AA1486"/>
  <c r="AA1485" s="1"/>
  <c r="AA1484" s="1"/>
  <c r="AD1480"/>
  <c r="AD1479" s="1"/>
  <c r="AD1478" s="1"/>
  <c r="AD1477" s="1"/>
  <c r="AD1476" s="1"/>
  <c r="AC1480"/>
  <c r="AC1479" s="1"/>
  <c r="AC1478" s="1"/>
  <c r="AC1477" s="1"/>
  <c r="AC1476" s="1"/>
  <c r="AB1480"/>
  <c r="AB1479" s="1"/>
  <c r="AB1478" s="1"/>
  <c r="AB1477" s="1"/>
  <c r="AB1476" s="1"/>
  <c r="AA1480"/>
  <c r="AA1479" s="1"/>
  <c r="AA1478" s="1"/>
  <c r="AA1477" s="1"/>
  <c r="AA1476" s="1"/>
  <c r="AF1467"/>
  <c r="AF1466" s="1"/>
  <c r="AF1465" s="1"/>
  <c r="AF1464" s="1"/>
  <c r="AE1467"/>
  <c r="AE1466" s="1"/>
  <c r="AE1465" s="1"/>
  <c r="AE1464" s="1"/>
  <c r="AD1467"/>
  <c r="AC1467"/>
  <c r="AB1467"/>
  <c r="AB1466" s="1"/>
  <c r="AB1465" s="1"/>
  <c r="AB1464" s="1"/>
  <c r="AA1467"/>
  <c r="AA1466" s="1"/>
  <c r="AA1465" s="1"/>
  <c r="AA1464" s="1"/>
  <c r="AD1466"/>
  <c r="AD1465" s="1"/>
  <c r="AD1464" s="1"/>
  <c r="AC1466"/>
  <c r="AC1465" s="1"/>
  <c r="AC1464" s="1"/>
  <c r="AD1462"/>
  <c r="AD1461" s="1"/>
  <c r="AC1462"/>
  <c r="AC1461" s="1"/>
  <c r="AC1460" s="1"/>
  <c r="AC1459" s="1"/>
  <c r="AB1462"/>
  <c r="AB1461" s="1"/>
  <c r="AB1460" s="1"/>
  <c r="AB1459" s="1"/>
  <c r="AA1462"/>
  <c r="AA1461" s="1"/>
  <c r="AA1460" s="1"/>
  <c r="AA1459" s="1"/>
  <c r="AD1460"/>
  <c r="AD1459" s="1"/>
  <c r="AD1452"/>
  <c r="AD1451" s="1"/>
  <c r="AD1450" s="1"/>
  <c r="AC1452"/>
  <c r="AC1451" s="1"/>
  <c r="AC1450" s="1"/>
  <c r="AB1452"/>
  <c r="AB1451" s="1"/>
  <c r="AB1450" s="1"/>
  <c r="AA1452"/>
  <c r="AA1451" s="1"/>
  <c r="AA1450" s="1"/>
  <c r="AD1448"/>
  <c r="AD1447" s="1"/>
  <c r="AD1446" s="1"/>
  <c r="AC1448"/>
  <c r="AC1447" s="1"/>
  <c r="AC1446" s="1"/>
  <c r="AC1445" s="1"/>
  <c r="AB1448"/>
  <c r="AB1447" s="1"/>
  <c r="AB1446" s="1"/>
  <c r="AA1448"/>
  <c r="AA1447" s="1"/>
  <c r="AA1446" s="1"/>
  <c r="AD1443"/>
  <c r="AD1442" s="1"/>
  <c r="AD1441" s="1"/>
  <c r="AD1440" s="1"/>
  <c r="AC1443"/>
  <c r="AC1442" s="1"/>
  <c r="AC1441" s="1"/>
  <c r="AC1440" s="1"/>
  <c r="AB1443"/>
  <c r="AB1442" s="1"/>
  <c r="AB1441" s="1"/>
  <c r="AB1440" s="1"/>
  <c r="AA1443"/>
  <c r="AA1442" s="1"/>
  <c r="AA1441" s="1"/>
  <c r="AA1440" s="1"/>
  <c r="AD1434"/>
  <c r="AD1433" s="1"/>
  <c r="AD1432" s="1"/>
  <c r="AD1431" s="1"/>
  <c r="AC1434"/>
  <c r="AC1433" s="1"/>
  <c r="AC1432" s="1"/>
  <c r="AC1431" s="1"/>
  <c r="AB1434"/>
  <c r="AB1433" s="1"/>
  <c r="AB1432" s="1"/>
  <c r="AB1431" s="1"/>
  <c r="AA1434"/>
  <c r="AA1433" s="1"/>
  <c r="AA1432" s="1"/>
  <c r="AA1431" s="1"/>
  <c r="AF1429"/>
  <c r="AE1429"/>
  <c r="AD1429"/>
  <c r="AC1429"/>
  <c r="AB1429"/>
  <c r="AA1429"/>
  <c r="AF1427"/>
  <c r="AE1427"/>
  <c r="AD1427"/>
  <c r="AC1427"/>
  <c r="AB1427"/>
  <c r="AA1427"/>
  <c r="AD1424"/>
  <c r="AD1423" s="1"/>
  <c r="AC1424"/>
  <c r="AC1423" s="1"/>
  <c r="AB1424"/>
  <c r="AB1423" s="1"/>
  <c r="AA1424"/>
  <c r="AA1423" s="1"/>
  <c r="AD1421"/>
  <c r="AD1420" s="1"/>
  <c r="AC1421"/>
  <c r="AC1420" s="1"/>
  <c r="AB1421"/>
  <c r="AB1420" s="1"/>
  <c r="AA1421"/>
  <c r="AA1420" s="1"/>
  <c r="AD1418"/>
  <c r="AC1418"/>
  <c r="AB1418"/>
  <c r="AA1418"/>
  <c r="AF1416"/>
  <c r="AE1416"/>
  <c r="AD1416"/>
  <c r="AC1416"/>
  <c r="AB1416"/>
  <c r="AA1416"/>
  <c r="AD1414"/>
  <c r="AC1414"/>
  <c r="AB1414"/>
  <c r="AA1414"/>
  <c r="AD1407"/>
  <c r="AD1406" s="1"/>
  <c r="AC1407"/>
  <c r="AC1406" s="1"/>
  <c r="AB1407"/>
  <c r="AB1406" s="1"/>
  <c r="AA1407"/>
  <c r="AA1406" s="1"/>
  <c r="AD1400"/>
  <c r="AC1400"/>
  <c r="AB1400"/>
  <c r="AA1400"/>
  <c r="AF1398"/>
  <c r="AE1398"/>
  <c r="AD1398"/>
  <c r="AC1398"/>
  <c r="AB1398"/>
  <c r="AA1398"/>
  <c r="AD1396"/>
  <c r="AC1396"/>
  <c r="AB1396"/>
  <c r="AA1396"/>
  <c r="AD1391"/>
  <c r="AD1390" s="1"/>
  <c r="AD1389" s="1"/>
  <c r="AD1388" s="1"/>
  <c r="AC1391"/>
  <c r="AC1390" s="1"/>
  <c r="AC1389" s="1"/>
  <c r="AC1388" s="1"/>
  <c r="AB1391"/>
  <c r="AB1390" s="1"/>
  <c r="AB1389" s="1"/>
  <c r="AB1388" s="1"/>
  <c r="AA1391"/>
  <c r="AA1390" s="1"/>
  <c r="AA1389" s="1"/>
  <c r="AA1388" s="1"/>
  <c r="AD1386"/>
  <c r="AD1385" s="1"/>
  <c r="AD1384" s="1"/>
  <c r="AD1383" s="1"/>
  <c r="AC1386"/>
  <c r="AC1385" s="1"/>
  <c r="AC1384" s="1"/>
  <c r="AC1383" s="1"/>
  <c r="AB1386"/>
  <c r="AB1385" s="1"/>
  <c r="AB1384" s="1"/>
  <c r="AB1383" s="1"/>
  <c r="AA1386"/>
  <c r="AA1385" s="1"/>
  <c r="AA1384" s="1"/>
  <c r="AA1383" s="1"/>
  <c r="AD1381"/>
  <c r="AD1380" s="1"/>
  <c r="AD1379" s="1"/>
  <c r="AD1378" s="1"/>
  <c r="AC1381"/>
  <c r="AC1380" s="1"/>
  <c r="AC1379" s="1"/>
  <c r="AC1378" s="1"/>
  <c r="AB1381"/>
  <c r="AB1380" s="1"/>
  <c r="AB1379" s="1"/>
  <c r="AB1378" s="1"/>
  <c r="AA1381"/>
  <c r="AA1380" s="1"/>
  <c r="AA1379" s="1"/>
  <c r="AA1378" s="1"/>
  <c r="AD1373"/>
  <c r="AD1372" s="1"/>
  <c r="AD1371" s="1"/>
  <c r="AD1370" s="1"/>
  <c r="AC1373"/>
  <c r="AC1372" s="1"/>
  <c r="AC1371" s="1"/>
  <c r="AC1370" s="1"/>
  <c r="AB1373"/>
  <c r="AB1372" s="1"/>
  <c r="AB1371" s="1"/>
  <c r="AB1370" s="1"/>
  <c r="AA1373"/>
  <c r="AA1372" s="1"/>
  <c r="AA1371" s="1"/>
  <c r="AA1370" s="1"/>
  <c r="AD1366"/>
  <c r="AD1365" s="1"/>
  <c r="AD1364" s="1"/>
  <c r="AD1363" s="1"/>
  <c r="AC1366"/>
  <c r="AC1365" s="1"/>
  <c r="AC1364" s="1"/>
  <c r="AC1363" s="1"/>
  <c r="AB1366"/>
  <c r="AB1365" s="1"/>
  <c r="AB1364" s="1"/>
  <c r="AB1363" s="1"/>
  <c r="AA1366"/>
  <c r="AA1365" s="1"/>
  <c r="AA1364" s="1"/>
  <c r="AA1363" s="1"/>
  <c r="AF1361"/>
  <c r="AF1360" s="1"/>
  <c r="AE1361"/>
  <c r="AE1360" s="1"/>
  <c r="AD1361"/>
  <c r="AD1360" s="1"/>
  <c r="AC1361"/>
  <c r="AC1360" s="1"/>
  <c r="AB1361"/>
  <c r="AB1360" s="1"/>
  <c r="AA1361"/>
  <c r="AA1360" s="1"/>
  <c r="AD1358"/>
  <c r="AC1358"/>
  <c r="AC1357" s="1"/>
  <c r="AC1356" s="1"/>
  <c r="AC1355" s="1"/>
  <c r="AB1358"/>
  <c r="AB1357" s="1"/>
  <c r="AB1356" s="1"/>
  <c r="AB1355" s="1"/>
  <c r="AA1358"/>
  <c r="AA1357" s="1"/>
  <c r="AA1356" s="1"/>
  <c r="AA1355" s="1"/>
  <c r="AD1357"/>
  <c r="AD1356" s="1"/>
  <c r="AD1353"/>
  <c r="AD1352" s="1"/>
  <c r="AD1351" s="1"/>
  <c r="AD1350" s="1"/>
  <c r="AC1353"/>
  <c r="AC1352" s="1"/>
  <c r="AC1351" s="1"/>
  <c r="AC1350" s="1"/>
  <c r="AB1353"/>
  <c r="AB1352" s="1"/>
  <c r="AB1351" s="1"/>
  <c r="AB1350" s="1"/>
  <c r="AA1353"/>
  <c r="AA1352" s="1"/>
  <c r="AA1351" s="1"/>
  <c r="AA1350" s="1"/>
  <c r="AF1348"/>
  <c r="AF1347" s="1"/>
  <c r="AF1346" s="1"/>
  <c r="AF1345" s="1"/>
  <c r="AE1348"/>
  <c r="AE1347" s="1"/>
  <c r="AE1346" s="1"/>
  <c r="AE1345" s="1"/>
  <c r="AD1348"/>
  <c r="AD1347" s="1"/>
  <c r="AD1346" s="1"/>
  <c r="AD1345" s="1"/>
  <c r="AC1348"/>
  <c r="AC1347" s="1"/>
  <c r="AC1346" s="1"/>
  <c r="AC1345" s="1"/>
  <c r="AB1348"/>
  <c r="AB1347" s="1"/>
  <c r="AB1346" s="1"/>
  <c r="AB1345" s="1"/>
  <c r="AA1348"/>
  <c r="AA1347" s="1"/>
  <c r="AA1346" s="1"/>
  <c r="AA1345" s="1"/>
  <c r="AD1341"/>
  <c r="AD1340" s="1"/>
  <c r="AD1339" s="1"/>
  <c r="AD1338" s="1"/>
  <c r="AC1341"/>
  <c r="AC1340" s="1"/>
  <c r="AC1339" s="1"/>
  <c r="AC1338" s="1"/>
  <c r="AB1341"/>
  <c r="AB1340" s="1"/>
  <c r="AB1339" s="1"/>
  <c r="AB1338" s="1"/>
  <c r="AA1341"/>
  <c r="AA1340" s="1"/>
  <c r="AA1339" s="1"/>
  <c r="AA1338" s="1"/>
  <c r="AD1336"/>
  <c r="AC1336"/>
  <c r="AB1336"/>
  <c r="AB1335" s="1"/>
  <c r="AB1334" s="1"/>
  <c r="AB1333" s="1"/>
  <c r="AA1336"/>
  <c r="AA1335" s="1"/>
  <c r="AA1334" s="1"/>
  <c r="AA1333" s="1"/>
  <c r="AD1335"/>
  <c r="AD1334" s="1"/>
  <c r="AD1333" s="1"/>
  <c r="AC1335"/>
  <c r="AC1334" s="1"/>
  <c r="AC1333" s="1"/>
  <c r="AF1331"/>
  <c r="AF1330" s="1"/>
  <c r="AE1331"/>
  <c r="AE1330" s="1"/>
  <c r="AD1331"/>
  <c r="AD1330" s="1"/>
  <c r="AC1331"/>
  <c r="AC1330" s="1"/>
  <c r="AB1331"/>
  <c r="AB1330" s="1"/>
  <c r="AA1331"/>
  <c r="AA1330" s="1"/>
  <c r="AD1328"/>
  <c r="AC1328"/>
  <c r="AB1328"/>
  <c r="AA1328"/>
  <c r="AF1326"/>
  <c r="AE1326"/>
  <c r="AD1326"/>
  <c r="AC1326"/>
  <c r="AB1326"/>
  <c r="AB1325" s="1"/>
  <c r="AB1324" s="1"/>
  <c r="AB1323" s="1"/>
  <c r="AB1322" s="1"/>
  <c r="AA1326"/>
  <c r="AF1314"/>
  <c r="AF1313" s="1"/>
  <c r="AE1314"/>
  <c r="AE1313" s="1"/>
  <c r="AD1314"/>
  <c r="AD1313" s="1"/>
  <c r="AC1314"/>
  <c r="AC1313" s="1"/>
  <c r="AB1314"/>
  <c r="AB1313" s="1"/>
  <c r="AA1314"/>
  <c r="AA1313" s="1"/>
  <c r="AD1308"/>
  <c r="AD1305" s="1"/>
  <c r="AC1308"/>
  <c r="AB1308"/>
  <c r="AA1308"/>
  <c r="AF1306"/>
  <c r="AE1306"/>
  <c r="AD1306"/>
  <c r="AC1306"/>
  <c r="AC1305" s="1"/>
  <c r="AB1306"/>
  <c r="AB1305" s="1"/>
  <c r="AA1306"/>
  <c r="AF1303"/>
  <c r="AE1303"/>
  <c r="AD1303"/>
  <c r="AD1300" s="1"/>
  <c r="AC1303"/>
  <c r="AB1303"/>
  <c r="AA1303"/>
  <c r="AF1301"/>
  <c r="AE1301"/>
  <c r="AD1301"/>
  <c r="AC1301"/>
  <c r="AC1300" s="1"/>
  <c r="AB1301"/>
  <c r="AB1300" s="1"/>
  <c r="AA1301"/>
  <c r="AD1298"/>
  <c r="AC1298"/>
  <c r="AB1298"/>
  <c r="AA1298"/>
  <c r="AD1296"/>
  <c r="AC1296"/>
  <c r="AC1295" s="1"/>
  <c r="AB1296"/>
  <c r="AB1295" s="1"/>
  <c r="AA1296"/>
  <c r="AA1295" s="1"/>
  <c r="AD1293"/>
  <c r="AD1292" s="1"/>
  <c r="AC1293"/>
  <c r="AC1292" s="1"/>
  <c r="AB1293"/>
  <c r="AB1292" s="1"/>
  <c r="AA1293"/>
  <c r="AA1292" s="1"/>
  <c r="AD1290"/>
  <c r="AD1289" s="1"/>
  <c r="AC1290"/>
  <c r="AC1289" s="1"/>
  <c r="AB1290"/>
  <c r="AB1289" s="1"/>
  <c r="AA1290"/>
  <c r="AA1289" s="1"/>
  <c r="AD1287"/>
  <c r="AC1287"/>
  <c r="AB1287"/>
  <c r="AA1287"/>
  <c r="AF1285"/>
  <c r="AE1285"/>
  <c r="AD1285"/>
  <c r="AC1285"/>
  <c r="AB1285"/>
  <c r="AA1285"/>
  <c r="AA1284" s="1"/>
  <c r="AD1282"/>
  <c r="AC1282"/>
  <c r="AB1282"/>
  <c r="AA1282"/>
  <c r="AF1280"/>
  <c r="AE1280"/>
  <c r="AD1280"/>
  <c r="AC1280"/>
  <c r="AB1280"/>
  <c r="AB1279" s="1"/>
  <c r="AA1280"/>
  <c r="AD1277"/>
  <c r="AC1277"/>
  <c r="AB1277"/>
  <c r="AA1277"/>
  <c r="AF1275"/>
  <c r="AE1275"/>
  <c r="AD1275"/>
  <c r="AC1275"/>
  <c r="AB1275"/>
  <c r="AA1275"/>
  <c r="AA1274" s="1"/>
  <c r="AD1269"/>
  <c r="AD1268" s="1"/>
  <c r="AC1269"/>
  <c r="AC1268" s="1"/>
  <c r="AB1269"/>
  <c r="AB1268" s="1"/>
  <c r="AA1269"/>
  <c r="AA1268" s="1"/>
  <c r="AD1266"/>
  <c r="AC1266"/>
  <c r="AB1266"/>
  <c r="AA1266"/>
  <c r="AD1264"/>
  <c r="AC1264"/>
  <c r="AB1264"/>
  <c r="AA1264"/>
  <c r="AD1262"/>
  <c r="AC1262"/>
  <c r="AB1262"/>
  <c r="AA1262"/>
  <c r="AD1254"/>
  <c r="AD1253" s="1"/>
  <c r="AD1252" s="1"/>
  <c r="AC1254"/>
  <c r="AC1253" s="1"/>
  <c r="AC1252" s="1"/>
  <c r="AB1254"/>
  <c r="AB1253" s="1"/>
  <c r="AB1252" s="1"/>
  <c r="AA1254"/>
  <c r="AA1253" s="1"/>
  <c r="AA1252" s="1"/>
  <c r="AD1242"/>
  <c r="AD1241" s="1"/>
  <c r="AD1240" s="1"/>
  <c r="AD1239" s="1"/>
  <c r="AD1238" s="1"/>
  <c r="AC1242"/>
  <c r="AC1241" s="1"/>
  <c r="AC1240" s="1"/>
  <c r="AC1239" s="1"/>
  <c r="AC1238" s="1"/>
  <c r="AB1242"/>
  <c r="AB1241" s="1"/>
  <c r="AB1240" s="1"/>
  <c r="AB1239" s="1"/>
  <c r="AB1238" s="1"/>
  <c r="AA1242"/>
  <c r="AA1241" s="1"/>
  <c r="AA1240" s="1"/>
  <c r="AA1239" s="1"/>
  <c r="AA1238" s="1"/>
  <c r="AF1235"/>
  <c r="AF1234" s="1"/>
  <c r="AF1233" s="1"/>
  <c r="AF1232" s="1"/>
  <c r="AF1231" s="1"/>
  <c r="AE1235"/>
  <c r="AE1234" s="1"/>
  <c r="AE1233" s="1"/>
  <c r="AE1232" s="1"/>
  <c r="AE1231" s="1"/>
  <c r="AD1235"/>
  <c r="AC1235"/>
  <c r="AC1234" s="1"/>
  <c r="AC1233" s="1"/>
  <c r="AC1232" s="1"/>
  <c r="AC1231" s="1"/>
  <c r="AB1235"/>
  <c r="AB1234" s="1"/>
  <c r="AB1233" s="1"/>
  <c r="AB1232" s="1"/>
  <c r="AB1231" s="1"/>
  <c r="AA1235"/>
  <c r="AA1234" s="1"/>
  <c r="AA1233" s="1"/>
  <c r="AA1232" s="1"/>
  <c r="AA1231" s="1"/>
  <c r="AD1234"/>
  <c r="AD1233" s="1"/>
  <c r="AD1232" s="1"/>
  <c r="AD1231" s="1"/>
  <c r="AD1227"/>
  <c r="AC1227"/>
  <c r="AB1227"/>
  <c r="AA1227"/>
  <c r="AD1225"/>
  <c r="AC1225"/>
  <c r="AC1224" s="1"/>
  <c r="AC1223" s="1"/>
  <c r="AC1222" s="1"/>
  <c r="AB1225"/>
  <c r="AB1224" s="1"/>
  <c r="AB1223" s="1"/>
  <c r="AB1222" s="1"/>
  <c r="AA1225"/>
  <c r="AF1220"/>
  <c r="AF1219" s="1"/>
  <c r="AF1218" s="1"/>
  <c r="AE1220"/>
  <c r="AE1219" s="1"/>
  <c r="AE1218" s="1"/>
  <c r="AD1220"/>
  <c r="AD1219" s="1"/>
  <c r="AD1218" s="1"/>
  <c r="AC1220"/>
  <c r="AC1219" s="1"/>
  <c r="AC1218" s="1"/>
  <c r="AB1220"/>
  <c r="AB1219" s="1"/>
  <c r="AB1218" s="1"/>
  <c r="AA1220"/>
  <c r="AA1219" s="1"/>
  <c r="AA1218" s="1"/>
  <c r="AD1212"/>
  <c r="AC1212"/>
  <c r="AB1212"/>
  <c r="AB1211" s="1"/>
  <c r="AA1212"/>
  <c r="AF1203"/>
  <c r="AF1202" s="1"/>
  <c r="AF1201" s="1"/>
  <c r="AF1200" s="1"/>
  <c r="AE1203"/>
  <c r="AE1202" s="1"/>
  <c r="AE1201" s="1"/>
  <c r="AE1200" s="1"/>
  <c r="AD1203"/>
  <c r="AD1202" s="1"/>
  <c r="AD1201" s="1"/>
  <c r="AD1200" s="1"/>
  <c r="AC1203"/>
  <c r="AC1202" s="1"/>
  <c r="AC1201" s="1"/>
  <c r="AC1200" s="1"/>
  <c r="AB1203"/>
  <c r="AB1202" s="1"/>
  <c r="AB1201" s="1"/>
  <c r="AB1200" s="1"/>
  <c r="AA1203"/>
  <c r="AA1202" s="1"/>
  <c r="AA1201" s="1"/>
  <c r="AA1200" s="1"/>
  <c r="AF1198"/>
  <c r="AF1197" s="1"/>
  <c r="AF1196" s="1"/>
  <c r="AF1195" s="1"/>
  <c r="AE1198"/>
  <c r="AE1197" s="1"/>
  <c r="AE1196" s="1"/>
  <c r="AE1195" s="1"/>
  <c r="AD1198"/>
  <c r="AD1197" s="1"/>
  <c r="AD1196" s="1"/>
  <c r="AD1195" s="1"/>
  <c r="AC1198"/>
  <c r="AC1197" s="1"/>
  <c r="AC1196" s="1"/>
  <c r="AC1195" s="1"/>
  <c r="AB1198"/>
  <c r="AB1197" s="1"/>
  <c r="AB1196" s="1"/>
  <c r="AB1195" s="1"/>
  <c r="AA1198"/>
  <c r="AA1197" s="1"/>
  <c r="AA1196" s="1"/>
  <c r="AA1195" s="1"/>
  <c r="AF1193"/>
  <c r="AF1192" s="1"/>
  <c r="AF1191" s="1"/>
  <c r="AF1190" s="1"/>
  <c r="AE1193"/>
  <c r="AE1192" s="1"/>
  <c r="AE1191" s="1"/>
  <c r="AE1190" s="1"/>
  <c r="AD1193"/>
  <c r="AD1192" s="1"/>
  <c r="AD1191" s="1"/>
  <c r="AD1190" s="1"/>
  <c r="AC1193"/>
  <c r="AC1192" s="1"/>
  <c r="AC1191" s="1"/>
  <c r="AC1190" s="1"/>
  <c r="AB1193"/>
  <c r="AB1192" s="1"/>
  <c r="AB1191" s="1"/>
  <c r="AB1190" s="1"/>
  <c r="AA1193"/>
  <c r="AA1192" s="1"/>
  <c r="AA1191" s="1"/>
  <c r="AA1190" s="1"/>
  <c r="AF1188"/>
  <c r="AF1187" s="1"/>
  <c r="AE1188"/>
  <c r="AE1187" s="1"/>
  <c r="AD1188"/>
  <c r="AD1187" s="1"/>
  <c r="AC1188"/>
  <c r="AC1187" s="1"/>
  <c r="AB1188"/>
  <c r="AB1187" s="1"/>
  <c r="AA1188"/>
  <c r="AA1187" s="1"/>
  <c r="AD1185"/>
  <c r="AD1184" s="1"/>
  <c r="AC1185"/>
  <c r="AC1184" s="1"/>
  <c r="AB1185"/>
  <c r="AB1184" s="1"/>
  <c r="AA1185"/>
  <c r="AA1184" s="1"/>
  <c r="AF1182"/>
  <c r="AF1181" s="1"/>
  <c r="AE1182"/>
  <c r="AE1181" s="1"/>
  <c r="AD1182"/>
  <c r="AD1181" s="1"/>
  <c r="AC1182"/>
  <c r="AC1181" s="1"/>
  <c r="AB1182"/>
  <c r="AB1181" s="1"/>
  <c r="AA1182"/>
  <c r="AA1181" s="1"/>
  <c r="AF1179"/>
  <c r="AF1178" s="1"/>
  <c r="AE1179"/>
  <c r="AE1178" s="1"/>
  <c r="AD1179"/>
  <c r="AD1178" s="1"/>
  <c r="AC1179"/>
  <c r="AC1178" s="1"/>
  <c r="AB1179"/>
  <c r="AB1178" s="1"/>
  <c r="AA1179"/>
  <c r="AA1178" s="1"/>
  <c r="AD1176"/>
  <c r="AD1175" s="1"/>
  <c r="AD1174" s="1"/>
  <c r="AC1176"/>
  <c r="AC1175" s="1"/>
  <c r="AC1174" s="1"/>
  <c r="AB1176"/>
  <c r="AB1175" s="1"/>
  <c r="AB1174" s="1"/>
  <c r="AA1176"/>
  <c r="AA1175" s="1"/>
  <c r="AA1174" s="1"/>
  <c r="AD1172"/>
  <c r="AD1171" s="1"/>
  <c r="AD1170" s="1"/>
  <c r="AC1172"/>
  <c r="AC1171" s="1"/>
  <c r="AC1170" s="1"/>
  <c r="AB1172"/>
  <c r="AB1171"/>
  <c r="AB1170" s="1"/>
  <c r="AA1172"/>
  <c r="AA1171" s="1"/>
  <c r="AA1170" s="1"/>
  <c r="AD1165"/>
  <c r="AD1164" s="1"/>
  <c r="AD1163" s="1"/>
  <c r="AD1162" s="1"/>
  <c r="AD1161" s="1"/>
  <c r="AC1165"/>
  <c r="AC1164" s="1"/>
  <c r="AC1163" s="1"/>
  <c r="AC1162" s="1"/>
  <c r="AC1161" s="1"/>
  <c r="AB1165"/>
  <c r="AB1164" s="1"/>
  <c r="AB1163" s="1"/>
  <c r="AB1162" s="1"/>
  <c r="AB1161" s="1"/>
  <c r="AA1165"/>
  <c r="AA1164" s="1"/>
  <c r="AA1163" s="1"/>
  <c r="AA1162" s="1"/>
  <c r="AA1161" s="1"/>
  <c r="AD1155"/>
  <c r="AD1154" s="1"/>
  <c r="AD1153" s="1"/>
  <c r="AC1155"/>
  <c r="AC1154" s="1"/>
  <c r="AC1153" s="1"/>
  <c r="AB1155"/>
  <c r="AB1154" s="1"/>
  <c r="AB1153" s="1"/>
  <c r="AA1155"/>
  <c r="AA1154" s="1"/>
  <c r="AA1153" s="1"/>
  <c r="AD1151"/>
  <c r="AD1150" s="1"/>
  <c r="AD1149" s="1"/>
  <c r="AC1151"/>
  <c r="AC1150" s="1"/>
  <c r="AC1149" s="1"/>
  <c r="AB1151"/>
  <c r="AB1150" s="1"/>
  <c r="AB1149" s="1"/>
  <c r="AA1151"/>
  <c r="AA1150" s="1"/>
  <c r="AA1149" s="1"/>
  <c r="AF1144"/>
  <c r="AF1143" s="1"/>
  <c r="AF1142" s="1"/>
  <c r="AF1141" s="1"/>
  <c r="AE1144"/>
  <c r="AE1143" s="1"/>
  <c r="AE1142" s="1"/>
  <c r="AE1141" s="1"/>
  <c r="AD1144"/>
  <c r="AD1143" s="1"/>
  <c r="AD1142" s="1"/>
  <c r="AD1141" s="1"/>
  <c r="AC1144"/>
  <c r="AC1143" s="1"/>
  <c r="AC1142" s="1"/>
  <c r="AC1141" s="1"/>
  <c r="AB1144"/>
  <c r="AB1143" s="1"/>
  <c r="AB1142" s="1"/>
  <c r="AB1141" s="1"/>
  <c r="AA1144"/>
  <c r="AA1143" s="1"/>
  <c r="AA1142" s="1"/>
  <c r="AA1141" s="1"/>
  <c r="AF1139"/>
  <c r="AF1138" s="1"/>
  <c r="AF1137" s="1"/>
  <c r="AF1136" s="1"/>
  <c r="AE1139"/>
  <c r="AE1138" s="1"/>
  <c r="AE1137" s="1"/>
  <c r="AE1136" s="1"/>
  <c r="AD1139"/>
  <c r="AD1138" s="1"/>
  <c r="AD1137" s="1"/>
  <c r="AD1136" s="1"/>
  <c r="AC1139"/>
  <c r="AC1138" s="1"/>
  <c r="AC1137" s="1"/>
  <c r="AC1136" s="1"/>
  <c r="AB1139"/>
  <c r="AB1138" s="1"/>
  <c r="AB1137" s="1"/>
  <c r="AB1136" s="1"/>
  <c r="AA1139"/>
  <c r="AA1138" s="1"/>
  <c r="AA1137" s="1"/>
  <c r="AA1136" s="1"/>
  <c r="AF1134"/>
  <c r="AF1133" s="1"/>
  <c r="AE1134"/>
  <c r="AE1133" s="1"/>
  <c r="AD1134"/>
  <c r="AC1134"/>
  <c r="AC1133" s="1"/>
  <c r="AB1134"/>
  <c r="AB1133" s="1"/>
  <c r="AA1134"/>
  <c r="AA1133" s="1"/>
  <c r="AD1133"/>
  <c r="AF1131"/>
  <c r="AF1130" s="1"/>
  <c r="AE1131"/>
  <c r="AE1130" s="1"/>
  <c r="AD1131"/>
  <c r="AC1131"/>
  <c r="AB1131"/>
  <c r="AB1130" s="1"/>
  <c r="AA1131"/>
  <c r="AA1130" s="1"/>
  <c r="AD1130"/>
  <c r="AC1130"/>
  <c r="AD1128"/>
  <c r="AD1127" s="1"/>
  <c r="AD1126" s="1"/>
  <c r="AC1128"/>
  <c r="AC1127" s="1"/>
  <c r="AC1126" s="1"/>
  <c r="AB1128"/>
  <c r="AB1127" s="1"/>
  <c r="AB1126" s="1"/>
  <c r="AA1128"/>
  <c r="AA1127" s="1"/>
  <c r="AA1126" s="1"/>
  <c r="AD1124"/>
  <c r="AD1123" s="1"/>
  <c r="AD1122" s="1"/>
  <c r="AC1124"/>
  <c r="AC1123" s="1"/>
  <c r="AC1122" s="1"/>
  <c r="AB1124"/>
  <c r="AB1123" s="1"/>
  <c r="AB1122" s="1"/>
  <c r="AA1124"/>
  <c r="AA1123" s="1"/>
  <c r="AA1122" s="1"/>
  <c r="AD1110"/>
  <c r="AC1110"/>
  <c r="AB1110"/>
  <c r="AA1110"/>
  <c r="AD1108"/>
  <c r="AD1107" s="1"/>
  <c r="AC1108"/>
  <c r="AC1107" s="1"/>
  <c r="AB1108"/>
  <c r="AB1107" s="1"/>
  <c r="AA1108"/>
  <c r="AA1107" s="1"/>
  <c r="AF1105"/>
  <c r="AF1104" s="1"/>
  <c r="AE1105"/>
  <c r="AE1104" s="1"/>
  <c r="AD1105"/>
  <c r="AC1105"/>
  <c r="AC1104" s="1"/>
  <c r="AB1105"/>
  <c r="AB1104" s="1"/>
  <c r="AA1105"/>
  <c r="AA1104" s="1"/>
  <c r="AD1104"/>
  <c r="AD1103" s="1"/>
  <c r="AD1102" s="1"/>
  <c r="AD1101" s="1"/>
  <c r="AF1098"/>
  <c r="AF1097" s="1"/>
  <c r="AE1098"/>
  <c r="AE1097" s="1"/>
  <c r="AD1098"/>
  <c r="AD1097" s="1"/>
  <c r="AC1098"/>
  <c r="AC1097" s="1"/>
  <c r="AB1098"/>
  <c r="AB1097" s="1"/>
  <c r="AA1098"/>
  <c r="AA1097" s="1"/>
  <c r="AD1095"/>
  <c r="AD1094" s="1"/>
  <c r="AC1095"/>
  <c r="AC1094" s="1"/>
  <c r="AC1093" s="1"/>
  <c r="AC1092" s="1"/>
  <c r="AC1091" s="1"/>
  <c r="AB1095"/>
  <c r="AB1094" s="1"/>
  <c r="AA1095"/>
  <c r="AA1094" s="1"/>
  <c r="AA1093" s="1"/>
  <c r="AA1092" s="1"/>
  <c r="AA1091" s="1"/>
  <c r="AF1077"/>
  <c r="AF1076" s="1"/>
  <c r="AF1075" s="1"/>
  <c r="AF1074" s="1"/>
  <c r="AF1073" s="1"/>
  <c r="AE1077"/>
  <c r="AE1076" s="1"/>
  <c r="AE1075" s="1"/>
  <c r="AE1074" s="1"/>
  <c r="AE1073" s="1"/>
  <c r="AD1077"/>
  <c r="AD1076" s="1"/>
  <c r="AD1075" s="1"/>
  <c r="AD1074" s="1"/>
  <c r="AD1073" s="1"/>
  <c r="AC1077"/>
  <c r="AC1076" s="1"/>
  <c r="AC1075" s="1"/>
  <c r="AC1074" s="1"/>
  <c r="AC1073" s="1"/>
  <c r="AB1077"/>
  <c r="AB1076" s="1"/>
  <c r="AB1075" s="1"/>
  <c r="AB1074" s="1"/>
  <c r="AB1073" s="1"/>
  <c r="AA1077"/>
  <c r="AA1076" s="1"/>
  <c r="AA1075" s="1"/>
  <c r="AA1074" s="1"/>
  <c r="AA1073" s="1"/>
  <c r="AF1070"/>
  <c r="AF1069" s="1"/>
  <c r="AE1070"/>
  <c r="AE1069" s="1"/>
  <c r="AD1070"/>
  <c r="AD1069" s="1"/>
  <c r="AC1070"/>
  <c r="AC1069" s="1"/>
  <c r="AB1070"/>
  <c r="AB1069" s="1"/>
  <c r="AA1070"/>
  <c r="AA1069" s="1"/>
  <c r="AD1067"/>
  <c r="AC1067"/>
  <c r="AB1067"/>
  <c r="AA1067"/>
  <c r="AD1065"/>
  <c r="AD1064" s="1"/>
  <c r="AD1063" s="1"/>
  <c r="AD1062" s="1"/>
  <c r="AD1061" s="1"/>
  <c r="AC1065"/>
  <c r="AC1064" s="1"/>
  <c r="AC1063" s="1"/>
  <c r="AB1065"/>
  <c r="AB1064" s="1"/>
  <c r="AB1063" s="1"/>
  <c r="AB1062" s="1"/>
  <c r="AB1061" s="1"/>
  <c r="AA1065"/>
  <c r="AC1059"/>
  <c r="AC1058" s="1"/>
  <c r="AC1057" s="1"/>
  <c r="AA1059"/>
  <c r="AA1058" s="1"/>
  <c r="AA1057" s="1"/>
  <c r="AD1058"/>
  <c r="AD1057" s="1"/>
  <c r="AB1058"/>
  <c r="AB1057" s="1"/>
  <c r="AD1052"/>
  <c r="AD1051" s="1"/>
  <c r="AC1052"/>
  <c r="AC1051" s="1"/>
  <c r="AB1052"/>
  <c r="AB1051" s="1"/>
  <c r="AA1052"/>
  <c r="AA1051" s="1"/>
  <c r="AF1046"/>
  <c r="AF1045" s="1"/>
  <c r="AE1046"/>
  <c r="AE1045" s="1"/>
  <c r="AD1046"/>
  <c r="AD1045" s="1"/>
  <c r="AC1046"/>
  <c r="AC1045" s="1"/>
  <c r="AB1046"/>
  <c r="AB1045" s="1"/>
  <c r="AA1046"/>
  <c r="AA1045" s="1"/>
  <c r="AE1044"/>
  <c r="AC1044"/>
  <c r="AC1043" s="1"/>
  <c r="AC1042" s="1"/>
  <c r="AC1041" s="1"/>
  <c r="AA1044"/>
  <c r="AA1043" s="1"/>
  <c r="AA1042" s="1"/>
  <c r="AA1041" s="1"/>
  <c r="AF1043"/>
  <c r="AF1042" s="1"/>
  <c r="AF1041" s="1"/>
  <c r="AE1043"/>
  <c r="AE1042" s="1"/>
  <c r="AE1041" s="1"/>
  <c r="AD1043"/>
  <c r="AD1042" s="1"/>
  <c r="AD1041" s="1"/>
  <c r="AB1043"/>
  <c r="AB1042" s="1"/>
  <c r="AB1041" s="1"/>
  <c r="AD1036"/>
  <c r="AD1035" s="1"/>
  <c r="AC1036"/>
  <c r="AC1035" s="1"/>
  <c r="AB1036"/>
  <c r="AB1035" s="1"/>
  <c r="AA1036"/>
  <c r="AA1035" s="1"/>
  <c r="AF1033"/>
  <c r="AF1032" s="1"/>
  <c r="AE1033"/>
  <c r="AE1032" s="1"/>
  <c r="AD1033"/>
  <c r="AD1032" s="1"/>
  <c r="AC1033"/>
  <c r="AC1032" s="1"/>
  <c r="AB1033"/>
  <c r="AB1032" s="1"/>
  <c r="AA1033"/>
  <c r="AA1032" s="1"/>
  <c r="AD1024"/>
  <c r="AD1023" s="1"/>
  <c r="AD1022" s="1"/>
  <c r="AC1024"/>
  <c r="AC1023" s="1"/>
  <c r="AC1022" s="1"/>
  <c r="AB1024"/>
  <c r="AB1023" s="1"/>
  <c r="AB1022" s="1"/>
  <c r="AA1024"/>
  <c r="AA1023" s="1"/>
  <c r="AA1022" s="1"/>
  <c r="AD1017"/>
  <c r="AD1016" s="1"/>
  <c r="AD1015" s="1"/>
  <c r="AD1014" s="1"/>
  <c r="AD1013" s="1"/>
  <c r="AC1017"/>
  <c r="AC1016" s="1"/>
  <c r="AC1015" s="1"/>
  <c r="AC1014" s="1"/>
  <c r="AC1013" s="1"/>
  <c r="AB1017"/>
  <c r="AB1016" s="1"/>
  <c r="AB1015" s="1"/>
  <c r="AB1014" s="1"/>
  <c r="AB1013" s="1"/>
  <c r="AA1017"/>
  <c r="AA1016" s="1"/>
  <c r="AA1015" s="1"/>
  <c r="AA1014" s="1"/>
  <c r="AA1013" s="1"/>
  <c r="AD1010"/>
  <c r="AD1009" s="1"/>
  <c r="AC1010"/>
  <c r="AC1009" s="1"/>
  <c r="AC1008" s="1"/>
  <c r="AC1007" s="1"/>
  <c r="AB1010"/>
  <c r="AB1009" s="1"/>
  <c r="AB1008" s="1"/>
  <c r="AB1007" s="1"/>
  <c r="AA1010"/>
  <c r="AA1009" s="1"/>
  <c r="AA1008" s="1"/>
  <c r="AA1007" s="1"/>
  <c r="AD1008"/>
  <c r="AD1007" s="1"/>
  <c r="AF1004"/>
  <c r="AF1003" s="1"/>
  <c r="AF1002" s="1"/>
  <c r="AF1001" s="1"/>
  <c r="AF1000" s="1"/>
  <c r="AE1004"/>
  <c r="AE1003" s="1"/>
  <c r="AE1002" s="1"/>
  <c r="AE1001" s="1"/>
  <c r="AE1000" s="1"/>
  <c r="AD1004"/>
  <c r="AD1003" s="1"/>
  <c r="AD1002" s="1"/>
  <c r="AD1001" s="1"/>
  <c r="AD1000" s="1"/>
  <c r="AC1004"/>
  <c r="AC1003" s="1"/>
  <c r="AC1002" s="1"/>
  <c r="AC1001" s="1"/>
  <c r="AC1000" s="1"/>
  <c r="AB1004"/>
  <c r="AB1003" s="1"/>
  <c r="AB1002" s="1"/>
  <c r="AB1001" s="1"/>
  <c r="AB1000" s="1"/>
  <c r="AA1004"/>
  <c r="AA1003" s="1"/>
  <c r="AA1002" s="1"/>
  <c r="AA1001" s="1"/>
  <c r="AA1000" s="1"/>
  <c r="AF997"/>
  <c r="AF996" s="1"/>
  <c r="AF995" s="1"/>
  <c r="AF994" s="1"/>
  <c r="AE997"/>
  <c r="AE996" s="1"/>
  <c r="AE995" s="1"/>
  <c r="AE994" s="1"/>
  <c r="AD997"/>
  <c r="AD996" s="1"/>
  <c r="AD995" s="1"/>
  <c r="AD994" s="1"/>
  <c r="AC997"/>
  <c r="AC996" s="1"/>
  <c r="AC995" s="1"/>
  <c r="AC994" s="1"/>
  <c r="AB997"/>
  <c r="AB996" s="1"/>
  <c r="AB995" s="1"/>
  <c r="AB994" s="1"/>
  <c r="AA997"/>
  <c r="AA996" s="1"/>
  <c r="AA995" s="1"/>
  <c r="AA994" s="1"/>
  <c r="AE993"/>
  <c r="AC993"/>
  <c r="AC992" s="1"/>
  <c r="AC991" s="1"/>
  <c r="AC990" s="1"/>
  <c r="AC989" s="1"/>
  <c r="AA993"/>
  <c r="AA992" s="1"/>
  <c r="AA991" s="1"/>
  <c r="AA990" s="1"/>
  <c r="AA989" s="1"/>
  <c r="AF992"/>
  <c r="AF991" s="1"/>
  <c r="AF990" s="1"/>
  <c r="AF989" s="1"/>
  <c r="AE992"/>
  <c r="AE991" s="1"/>
  <c r="AE990" s="1"/>
  <c r="AE989" s="1"/>
  <c r="AD992"/>
  <c r="AD991" s="1"/>
  <c r="AD990" s="1"/>
  <c r="AD989" s="1"/>
  <c r="AB992"/>
  <c r="AB991" s="1"/>
  <c r="AB990" s="1"/>
  <c r="AB989" s="1"/>
  <c r="AB988" s="1"/>
  <c r="AD981"/>
  <c r="AD980" s="1"/>
  <c r="AD979" s="1"/>
  <c r="AD978" s="1"/>
  <c r="AD977" s="1"/>
  <c r="AC981"/>
  <c r="AC980" s="1"/>
  <c r="AC979" s="1"/>
  <c r="AC978" s="1"/>
  <c r="AC977" s="1"/>
  <c r="AB981"/>
  <c r="AB980" s="1"/>
  <c r="AB979" s="1"/>
  <c r="AB978" s="1"/>
  <c r="AB977" s="1"/>
  <c r="AA981"/>
  <c r="AA980" s="1"/>
  <c r="AA979" s="1"/>
  <c r="AA978" s="1"/>
  <c r="AA977" s="1"/>
  <c r="AF974"/>
  <c r="AF973" s="1"/>
  <c r="AF972" s="1"/>
  <c r="AE974"/>
  <c r="AE973" s="1"/>
  <c r="AE972" s="1"/>
  <c r="AD974"/>
  <c r="AD973" s="1"/>
  <c r="AD972" s="1"/>
  <c r="AC974"/>
  <c r="AC973" s="1"/>
  <c r="AC972" s="1"/>
  <c r="AB974"/>
  <c r="AB973" s="1"/>
  <c r="AB972" s="1"/>
  <c r="AA974"/>
  <c r="AA973" s="1"/>
  <c r="AA972" s="1"/>
  <c r="AD970"/>
  <c r="AD969" s="1"/>
  <c r="AD968" s="1"/>
  <c r="AD967" s="1"/>
  <c r="AC970"/>
  <c r="AC969" s="1"/>
  <c r="AC968" s="1"/>
  <c r="AB970"/>
  <c r="AB969" s="1"/>
  <c r="AB968" s="1"/>
  <c r="AA970"/>
  <c r="AA969" s="1"/>
  <c r="AA968" s="1"/>
  <c r="AD965"/>
  <c r="AD964" s="1"/>
  <c r="AC965"/>
  <c r="AC964" s="1"/>
  <c r="AB965"/>
  <c r="AB964" s="1"/>
  <c r="AA965"/>
  <c r="AA964" s="1"/>
  <c r="AD962"/>
  <c r="AC962"/>
  <c r="AC961" s="1"/>
  <c r="AB962"/>
  <c r="AB961" s="1"/>
  <c r="AA962"/>
  <c r="AA961" s="1"/>
  <c r="AD961"/>
  <c r="AD958"/>
  <c r="AD957" s="1"/>
  <c r="AD956" s="1"/>
  <c r="AC958"/>
  <c r="AC957" s="1"/>
  <c r="AC956" s="1"/>
  <c r="AB958"/>
  <c r="AB957" s="1"/>
  <c r="AB956" s="1"/>
  <c r="AA958"/>
  <c r="AA957" s="1"/>
  <c r="AA956" s="1"/>
  <c r="AF951"/>
  <c r="AF950" s="1"/>
  <c r="AE951"/>
  <c r="AE950" s="1"/>
  <c r="AD951"/>
  <c r="AD950" s="1"/>
  <c r="AC951"/>
  <c r="AC950" s="1"/>
  <c r="AB951"/>
  <c r="AB950" s="1"/>
  <c r="AA951"/>
  <c r="AA950" s="1"/>
  <c r="AF948"/>
  <c r="AF947" s="1"/>
  <c r="AE948"/>
  <c r="AE947" s="1"/>
  <c r="AD948"/>
  <c r="AD947" s="1"/>
  <c r="AC948"/>
  <c r="AC947" s="1"/>
  <c r="AB948"/>
  <c r="AB947" s="1"/>
  <c r="AA948"/>
  <c r="AA947" s="1"/>
  <c r="AD945"/>
  <c r="AD944" s="1"/>
  <c r="AC945"/>
  <c r="AC944" s="1"/>
  <c r="AB945"/>
  <c r="AB944" s="1"/>
  <c r="AA945"/>
  <c r="AA944" s="1"/>
  <c r="AD942"/>
  <c r="AD941" s="1"/>
  <c r="AC942"/>
  <c r="AC941" s="1"/>
  <c r="AB942"/>
  <c r="AB941" s="1"/>
  <c r="AA942"/>
  <c r="AA941" s="1"/>
  <c r="AD939"/>
  <c r="AD938" s="1"/>
  <c r="AD937" s="1"/>
  <c r="AC939"/>
  <c r="AC938" s="1"/>
  <c r="AC937" s="1"/>
  <c r="AB939"/>
  <c r="AB938" s="1"/>
  <c r="AB937" s="1"/>
  <c r="AA939"/>
  <c r="AA938" s="1"/>
  <c r="AA937" s="1"/>
  <c r="AD930"/>
  <c r="AC930"/>
  <c r="AC929" s="1"/>
  <c r="AC928" s="1"/>
  <c r="AC927" s="1"/>
  <c r="AC926" s="1"/>
  <c r="AB930"/>
  <c r="AB929" s="1"/>
  <c r="AB928" s="1"/>
  <c r="AB927" s="1"/>
  <c r="AB926" s="1"/>
  <c r="AA930"/>
  <c r="AA929" s="1"/>
  <c r="AA928" s="1"/>
  <c r="AA927" s="1"/>
  <c r="AA926" s="1"/>
  <c r="AD929"/>
  <c r="AD928" s="1"/>
  <c r="AD927" s="1"/>
  <c r="AD926" s="1"/>
  <c r="AD921"/>
  <c r="AD920" s="1"/>
  <c r="AD919" s="1"/>
  <c r="AC921"/>
  <c r="AC920" s="1"/>
  <c r="AC919" s="1"/>
  <c r="AB921"/>
  <c r="AB920" s="1"/>
  <c r="AB919" s="1"/>
  <c r="AA921"/>
  <c r="AA920" s="1"/>
  <c r="AA919" s="1"/>
  <c r="AF917"/>
  <c r="AF916" s="1"/>
  <c r="AE917"/>
  <c r="AE916" s="1"/>
  <c r="AD917"/>
  <c r="AC917"/>
  <c r="AC916" s="1"/>
  <c r="AB917"/>
  <c r="AB916" s="1"/>
  <c r="AA917"/>
  <c r="AA916" s="1"/>
  <c r="AD916"/>
  <c r="AF914"/>
  <c r="AF913" s="1"/>
  <c r="AE914"/>
  <c r="AE913" s="1"/>
  <c r="AD914"/>
  <c r="AD913" s="1"/>
  <c r="AC914"/>
  <c r="AC913" s="1"/>
  <c r="AB914"/>
  <c r="AB913" s="1"/>
  <c r="AA914"/>
  <c r="AA913" s="1"/>
  <c r="AD907"/>
  <c r="AD906" s="1"/>
  <c r="AC907"/>
  <c r="AC906" s="1"/>
  <c r="AB907"/>
  <c r="AB906" s="1"/>
  <c r="AA907"/>
  <c r="AA906" s="1"/>
  <c r="AF904"/>
  <c r="AF903" s="1"/>
  <c r="AE904"/>
  <c r="AE903" s="1"/>
  <c r="AD904"/>
  <c r="AD903" s="1"/>
  <c r="AC904"/>
  <c r="AC903" s="1"/>
  <c r="AB904"/>
  <c r="AB903" s="1"/>
  <c r="AA904"/>
  <c r="AA903" s="1"/>
  <c r="AF901"/>
  <c r="AF900" s="1"/>
  <c r="AE901"/>
  <c r="AE900" s="1"/>
  <c r="AD901"/>
  <c r="AD900" s="1"/>
  <c r="AC901"/>
  <c r="AC900" s="1"/>
  <c r="AB901"/>
  <c r="AB900" s="1"/>
  <c r="AA901"/>
  <c r="AA900" s="1"/>
  <c r="AF898"/>
  <c r="AF897" s="1"/>
  <c r="AE898"/>
  <c r="AE897" s="1"/>
  <c r="AD898"/>
  <c r="AD897" s="1"/>
  <c r="AC898"/>
  <c r="AC897" s="1"/>
  <c r="AB898"/>
  <c r="AB897" s="1"/>
  <c r="AA898"/>
  <c r="AA897" s="1"/>
  <c r="AD895"/>
  <c r="AC895"/>
  <c r="AB895"/>
  <c r="AA895"/>
  <c r="AD893"/>
  <c r="AC893"/>
  <c r="AB893"/>
  <c r="AA893"/>
  <c r="AD891"/>
  <c r="AD890" s="1"/>
  <c r="AD889" s="1"/>
  <c r="AC891"/>
  <c r="AB891"/>
  <c r="AB890" s="1"/>
  <c r="AB889" s="1"/>
  <c r="AA891"/>
  <c r="AD887"/>
  <c r="AD886" s="1"/>
  <c r="AD885" s="1"/>
  <c r="AC887"/>
  <c r="AC886" s="1"/>
  <c r="AC885" s="1"/>
  <c r="AB887"/>
  <c r="AB886" s="1"/>
  <c r="AB885" s="1"/>
  <c r="AA887"/>
  <c r="AA886" s="1"/>
  <c r="AA885" s="1"/>
  <c r="AD883"/>
  <c r="AD882" s="1"/>
  <c r="AD881" s="1"/>
  <c r="AC883"/>
  <c r="AC882" s="1"/>
  <c r="AC881" s="1"/>
  <c r="AB883"/>
  <c r="AB882" s="1"/>
  <c r="AB881" s="1"/>
  <c r="AA883"/>
  <c r="AA882" s="1"/>
  <c r="AA881" s="1"/>
  <c r="AD876"/>
  <c r="AC876"/>
  <c r="AB876"/>
  <c r="AA876"/>
  <c r="AF874"/>
  <c r="AE874"/>
  <c r="AD874"/>
  <c r="AC874"/>
  <c r="AB874"/>
  <c r="AB873" s="1"/>
  <c r="AB872" s="1"/>
  <c r="AB871" s="1"/>
  <c r="AA874"/>
  <c r="AD869"/>
  <c r="AD868" s="1"/>
  <c r="AC869"/>
  <c r="AC868" s="1"/>
  <c r="AB869"/>
  <c r="AB868" s="1"/>
  <c r="AA869"/>
  <c r="AA868" s="1"/>
  <c r="AD866"/>
  <c r="AD865" s="1"/>
  <c r="AC866"/>
  <c r="AC865" s="1"/>
  <c r="AB866"/>
  <c r="AB865" s="1"/>
  <c r="AA866"/>
  <c r="AA865" s="1"/>
  <c r="AD863"/>
  <c r="AD862" s="1"/>
  <c r="AD861" s="1"/>
  <c r="AC863"/>
  <c r="AC862" s="1"/>
  <c r="AC861" s="1"/>
  <c r="AB863"/>
  <c r="AB862" s="1"/>
  <c r="AB861" s="1"/>
  <c r="AA863"/>
  <c r="AA862" s="1"/>
  <c r="AA861" s="1"/>
  <c r="AD859"/>
  <c r="AD858" s="1"/>
  <c r="AD857" s="1"/>
  <c r="AC859"/>
  <c r="AC858" s="1"/>
  <c r="AC857" s="1"/>
  <c r="AB859"/>
  <c r="AB858" s="1"/>
  <c r="AB857" s="1"/>
  <c r="AA859"/>
  <c r="AA858" s="1"/>
  <c r="AA857" s="1"/>
  <c r="AD852"/>
  <c r="AD851" s="1"/>
  <c r="AD850" s="1"/>
  <c r="AD849" s="1"/>
  <c r="AC852"/>
  <c r="AC851" s="1"/>
  <c r="AC850" s="1"/>
  <c r="AC849" s="1"/>
  <c r="AB852"/>
  <c r="AB851" s="1"/>
  <c r="AB850" s="1"/>
  <c r="AB849" s="1"/>
  <c r="AA852"/>
  <c r="AA851" s="1"/>
  <c r="AA850" s="1"/>
  <c r="AA849" s="1"/>
  <c r="AD847"/>
  <c r="AD846" s="1"/>
  <c r="AC847"/>
  <c r="AC846" s="1"/>
  <c r="AB847"/>
  <c r="AB846" s="1"/>
  <c r="AA847"/>
  <c r="AA846" s="1"/>
  <c r="AD844"/>
  <c r="AD843" s="1"/>
  <c r="AC844"/>
  <c r="AC843" s="1"/>
  <c r="AB844"/>
  <c r="AB843" s="1"/>
  <c r="AA844"/>
  <c r="AA843" s="1"/>
  <c r="AF841"/>
  <c r="AF840" s="1"/>
  <c r="AE841"/>
  <c r="AE840" s="1"/>
  <c r="AD841"/>
  <c r="AD840" s="1"/>
  <c r="AC841"/>
  <c r="AC840" s="1"/>
  <c r="AB841"/>
  <c r="AB840" s="1"/>
  <c r="AA841"/>
  <c r="AA840" s="1"/>
  <c r="AF838"/>
  <c r="AF837" s="1"/>
  <c r="AE838"/>
  <c r="AE837" s="1"/>
  <c r="AD838"/>
  <c r="AD837" s="1"/>
  <c r="AC838"/>
  <c r="AC837" s="1"/>
  <c r="AB838"/>
  <c r="AB837" s="1"/>
  <c r="AA838"/>
  <c r="AA837" s="1"/>
  <c r="AF835"/>
  <c r="AF834" s="1"/>
  <c r="AE835"/>
  <c r="AE834" s="1"/>
  <c r="AD835"/>
  <c r="AD834" s="1"/>
  <c r="AC835"/>
  <c r="AC834" s="1"/>
  <c r="AB835"/>
  <c r="AB834" s="1"/>
  <c r="AA835"/>
  <c r="AA834" s="1"/>
  <c r="AF832"/>
  <c r="AF831" s="1"/>
  <c r="AE832"/>
  <c r="AE831" s="1"/>
  <c r="AD832"/>
  <c r="AD831" s="1"/>
  <c r="AC832"/>
  <c r="AC831" s="1"/>
  <c r="AB832"/>
  <c r="AB831" s="1"/>
  <c r="AA832"/>
  <c r="AA831" s="1"/>
  <c r="AD825"/>
  <c r="AD824" s="1"/>
  <c r="AD823" s="1"/>
  <c r="AC825"/>
  <c r="AC824" s="1"/>
  <c r="AC823" s="1"/>
  <c r="AB825"/>
  <c r="AB824" s="1"/>
  <c r="AB823" s="1"/>
  <c r="AA825"/>
  <c r="AA824" s="1"/>
  <c r="AA823" s="1"/>
  <c r="AD821"/>
  <c r="AD820" s="1"/>
  <c r="AD819" s="1"/>
  <c r="AC821"/>
  <c r="AC820" s="1"/>
  <c r="AC819" s="1"/>
  <c r="AB821"/>
  <c r="AB820" s="1"/>
  <c r="AB819" s="1"/>
  <c r="AA821"/>
  <c r="AA820" s="1"/>
  <c r="AA819" s="1"/>
  <c r="AF814"/>
  <c r="AF813" s="1"/>
  <c r="AF812" s="1"/>
  <c r="AF811" s="1"/>
  <c r="AE814"/>
  <c r="AE813" s="1"/>
  <c r="AE812" s="1"/>
  <c r="AE811" s="1"/>
  <c r="AD814"/>
  <c r="AD813" s="1"/>
  <c r="AD812" s="1"/>
  <c r="AD811" s="1"/>
  <c r="AC814"/>
  <c r="AC813" s="1"/>
  <c r="AC812" s="1"/>
  <c r="AC811" s="1"/>
  <c r="AB814"/>
  <c r="AB813" s="1"/>
  <c r="AB812" s="1"/>
  <c r="AB811" s="1"/>
  <c r="AA814"/>
  <c r="AA813" s="1"/>
  <c r="AA812" s="1"/>
  <c r="AA811" s="1"/>
  <c r="AF809"/>
  <c r="AF808" s="1"/>
  <c r="AE809"/>
  <c r="AE808" s="1"/>
  <c r="AD809"/>
  <c r="AC809"/>
  <c r="AC808" s="1"/>
  <c r="AB809"/>
  <c r="AB808" s="1"/>
  <c r="AA809"/>
  <c r="AA808" s="1"/>
  <c r="AD808"/>
  <c r="AD806"/>
  <c r="AD805" s="1"/>
  <c r="AD804" s="1"/>
  <c r="AC806"/>
  <c r="AC805" s="1"/>
  <c r="AC804" s="1"/>
  <c r="AB806"/>
  <c r="AB805" s="1"/>
  <c r="AB804" s="1"/>
  <c r="AA806"/>
  <c r="AA805" s="1"/>
  <c r="AA804" s="1"/>
  <c r="AD801"/>
  <c r="AD800" s="1"/>
  <c r="AC801"/>
  <c r="AC800" s="1"/>
  <c r="AB801"/>
  <c r="AB800" s="1"/>
  <c r="AA801"/>
  <c r="AA800" s="1"/>
  <c r="AE799"/>
  <c r="AE798" s="1"/>
  <c r="AE797" s="1"/>
  <c r="AC799"/>
  <c r="AC798" s="1"/>
  <c r="AC797" s="1"/>
  <c r="AA799"/>
  <c r="AA798" s="1"/>
  <c r="AA797" s="1"/>
  <c r="AF798"/>
  <c r="AF797" s="1"/>
  <c r="AD798"/>
  <c r="AD797" s="1"/>
  <c r="AB798"/>
  <c r="AB797" s="1"/>
  <c r="AD795"/>
  <c r="AC795"/>
  <c r="AC794" s="1"/>
  <c r="AB795"/>
  <c r="AB794" s="1"/>
  <c r="AA795"/>
  <c r="AA794" s="1"/>
  <c r="AD794"/>
  <c r="AD789"/>
  <c r="AD788" s="1"/>
  <c r="AC789"/>
  <c r="AC788" s="1"/>
  <c r="AB789"/>
  <c r="AB788" s="1"/>
  <c r="AA789"/>
  <c r="AA788" s="1"/>
  <c r="AD786"/>
  <c r="AD785" s="1"/>
  <c r="AC786"/>
  <c r="AC785" s="1"/>
  <c r="AB786"/>
  <c r="AB785" s="1"/>
  <c r="AA786"/>
  <c r="AA785" s="1"/>
  <c r="AF783"/>
  <c r="AF782" s="1"/>
  <c r="AE783"/>
  <c r="AE782" s="1"/>
  <c r="AD783"/>
  <c r="AD782" s="1"/>
  <c r="AC783"/>
  <c r="AC782" s="1"/>
  <c r="AB783"/>
  <c r="AB782" s="1"/>
  <c r="AA783"/>
  <c r="AA782" s="1"/>
  <c r="AD780"/>
  <c r="AD779" s="1"/>
  <c r="AC780"/>
  <c r="AC779" s="1"/>
  <c r="AB780"/>
  <c r="AB779" s="1"/>
  <c r="AA780"/>
  <c r="AA779" s="1"/>
  <c r="AC777"/>
  <c r="AC776" s="1"/>
  <c r="AB777"/>
  <c r="AB776" s="1"/>
  <c r="AA777"/>
  <c r="AA776" s="1"/>
  <c r="AF774"/>
  <c r="AF773" s="1"/>
  <c r="AE774"/>
  <c r="AE773" s="1"/>
  <c r="AD774"/>
  <c r="AD773" s="1"/>
  <c r="AC774"/>
  <c r="AC773" s="1"/>
  <c r="AB774"/>
  <c r="AB773" s="1"/>
  <c r="AA774"/>
  <c r="AA773" s="1"/>
  <c r="AF771"/>
  <c r="AF770" s="1"/>
  <c r="AE771"/>
  <c r="AE770" s="1"/>
  <c r="AD771"/>
  <c r="AD770" s="1"/>
  <c r="AC771"/>
  <c r="AC770" s="1"/>
  <c r="AB771"/>
  <c r="AB770" s="1"/>
  <c r="AA771"/>
  <c r="AA770" s="1"/>
  <c r="AF765"/>
  <c r="AF764" s="1"/>
  <c r="AE765"/>
  <c r="AE764" s="1"/>
  <c r="AD765"/>
  <c r="AD764" s="1"/>
  <c r="AC765"/>
  <c r="AC764" s="1"/>
  <c r="AB765"/>
  <c r="AB764" s="1"/>
  <c r="AA765"/>
  <c r="AA764" s="1"/>
  <c r="AF762"/>
  <c r="AF761" s="1"/>
  <c r="AE762"/>
  <c r="AE761" s="1"/>
  <c r="AD762"/>
  <c r="AD761" s="1"/>
  <c r="AC762"/>
  <c r="AC761" s="1"/>
  <c r="AB762"/>
  <c r="AB761" s="1"/>
  <c r="AA762"/>
  <c r="AA761" s="1"/>
  <c r="AF758"/>
  <c r="AF757" s="1"/>
  <c r="AE758"/>
  <c r="AE757" s="1"/>
  <c r="AD758"/>
  <c r="AD757" s="1"/>
  <c r="AC758"/>
  <c r="AC757" s="1"/>
  <c r="AB758"/>
  <c r="AB757" s="1"/>
  <c r="AA758"/>
  <c r="AA757" s="1"/>
  <c r="AF755"/>
  <c r="AF754" s="1"/>
  <c r="AE755"/>
  <c r="AE754" s="1"/>
  <c r="AD755"/>
  <c r="AD754" s="1"/>
  <c r="AC755"/>
  <c r="AC754" s="1"/>
  <c r="AB755"/>
  <c r="AB754" s="1"/>
  <c r="AA755"/>
  <c r="AA754" s="1"/>
  <c r="AD751"/>
  <c r="AD750" s="1"/>
  <c r="AD749" s="1"/>
  <c r="AC751"/>
  <c r="AC750" s="1"/>
  <c r="AC749" s="1"/>
  <c r="AB751"/>
  <c r="AB750" s="1"/>
  <c r="AB749" s="1"/>
  <c r="AA751"/>
  <c r="AA750" s="1"/>
  <c r="AA749" s="1"/>
  <c r="AB747"/>
  <c r="AB746" s="1"/>
  <c r="AB745" s="1"/>
  <c r="AD747"/>
  <c r="AD746" s="1"/>
  <c r="AD745" s="1"/>
  <c r="AC747"/>
  <c r="AC746" s="1"/>
  <c r="AC745" s="1"/>
  <c r="AA747"/>
  <c r="AA746" s="1"/>
  <c r="AA745" s="1"/>
  <c r="AD743"/>
  <c r="AD742" s="1"/>
  <c r="AD741" s="1"/>
  <c r="AC743"/>
  <c r="AC742" s="1"/>
  <c r="AC741" s="1"/>
  <c r="AB743"/>
  <c r="AB742" s="1"/>
  <c r="AB741" s="1"/>
  <c r="AA743"/>
  <c r="AA742" s="1"/>
  <c r="AA741" s="1"/>
  <c r="AE737"/>
  <c r="AE736" s="1"/>
  <c r="AE735" s="1"/>
  <c r="AE734" s="1"/>
  <c r="AC737"/>
  <c r="AC736" s="1"/>
  <c r="AC735" s="1"/>
  <c r="AC734" s="1"/>
  <c r="AC733" s="1"/>
  <c r="AA737"/>
  <c r="AA736" s="1"/>
  <c r="AA735" s="1"/>
  <c r="AA734" s="1"/>
  <c r="AA733" s="1"/>
  <c r="AF736"/>
  <c r="AF735" s="1"/>
  <c r="AF734" s="1"/>
  <c r="AF733" s="1"/>
  <c r="AE733"/>
  <c r="AD736"/>
  <c r="AD735" s="1"/>
  <c r="AD734" s="1"/>
  <c r="AD733" s="1"/>
  <c r="AB736"/>
  <c r="AB735" s="1"/>
  <c r="AB734" s="1"/>
  <c r="AB733" s="1"/>
  <c r="AD730"/>
  <c r="AC730"/>
  <c r="AB730"/>
  <c r="AB729" s="1"/>
  <c r="AB728" s="1"/>
  <c r="AB727" s="1"/>
  <c r="AA730"/>
  <c r="AA729" s="1"/>
  <c r="AA728" s="1"/>
  <c r="AA727" s="1"/>
  <c r="AD729"/>
  <c r="AD728" s="1"/>
  <c r="AD727" s="1"/>
  <c r="AC729"/>
  <c r="AC728" s="1"/>
  <c r="AC727" s="1"/>
  <c r="AD724"/>
  <c r="AD723" s="1"/>
  <c r="AC724"/>
  <c r="AC723" s="1"/>
  <c r="AB724"/>
  <c r="AB723" s="1"/>
  <c r="AA724"/>
  <c r="AA723" s="1"/>
  <c r="AD720"/>
  <c r="AD719" s="1"/>
  <c r="AC720"/>
  <c r="AC719" s="1"/>
  <c r="AB720"/>
  <c r="AB719" s="1"/>
  <c r="AA720"/>
  <c r="AA719" s="1"/>
  <c r="AF715"/>
  <c r="AF714" s="1"/>
  <c r="AE715"/>
  <c r="AE714" s="1"/>
  <c r="AD715"/>
  <c r="AD714" s="1"/>
  <c r="AC715"/>
  <c r="AC714" s="1"/>
  <c r="AB715"/>
  <c r="AB714" s="1"/>
  <c r="AA715"/>
  <c r="AA714" s="1"/>
  <c r="AF711"/>
  <c r="AF710" s="1"/>
  <c r="AE711"/>
  <c r="AE710" s="1"/>
  <c r="AD711"/>
  <c r="AD710" s="1"/>
  <c r="AC711"/>
  <c r="AC710" s="1"/>
  <c r="AB711"/>
  <c r="AB710" s="1"/>
  <c r="AA711"/>
  <c r="AA710" s="1"/>
  <c r="AF707"/>
  <c r="AF706" s="1"/>
  <c r="AE707"/>
  <c r="AE706" s="1"/>
  <c r="AD707"/>
  <c r="AD706" s="1"/>
  <c r="AC707"/>
  <c r="AC706" s="1"/>
  <c r="AB707"/>
  <c r="AB706" s="1"/>
  <c r="AA707"/>
  <c r="AA706" s="1"/>
  <c r="AF703"/>
  <c r="AF702" s="1"/>
  <c r="AE703"/>
  <c r="AE702" s="1"/>
  <c r="AD703"/>
  <c r="AD702" s="1"/>
  <c r="AC703"/>
  <c r="AC702" s="1"/>
  <c r="AB703"/>
  <c r="AB702" s="1"/>
  <c r="AA703"/>
  <c r="AA702" s="1"/>
  <c r="AF699"/>
  <c r="AF698" s="1"/>
  <c r="AE699"/>
  <c r="AE698" s="1"/>
  <c r="AD699"/>
  <c r="AD698" s="1"/>
  <c r="AC699"/>
  <c r="AC698" s="1"/>
  <c r="AB699"/>
  <c r="AB698" s="1"/>
  <c r="AA699"/>
  <c r="AA698" s="1"/>
  <c r="AD695"/>
  <c r="AD694" s="1"/>
  <c r="AC695"/>
  <c r="AC694" s="1"/>
  <c r="AB695"/>
  <c r="AB694" s="1"/>
  <c r="AA695"/>
  <c r="AA694" s="1"/>
  <c r="AD692"/>
  <c r="AD691" s="1"/>
  <c r="AD690" s="1"/>
  <c r="AC692"/>
  <c r="AC691" s="1"/>
  <c r="AC690" s="1"/>
  <c r="AB692"/>
  <c r="AB691" s="1"/>
  <c r="AB690" s="1"/>
  <c r="AA692"/>
  <c r="AA691" s="1"/>
  <c r="AA690" s="1"/>
  <c r="AD687"/>
  <c r="AD686" s="1"/>
  <c r="AD685" s="1"/>
  <c r="AC687"/>
  <c r="AC686" s="1"/>
  <c r="AC685" s="1"/>
  <c r="AB687"/>
  <c r="AB686" s="1"/>
  <c r="AB685" s="1"/>
  <c r="AA687"/>
  <c r="AA686" s="1"/>
  <c r="AA685" s="1"/>
  <c r="AD682"/>
  <c r="AD681" s="1"/>
  <c r="AD680" s="1"/>
  <c r="AC682"/>
  <c r="AC681" s="1"/>
  <c r="AC680" s="1"/>
  <c r="AB682"/>
  <c r="AB681" s="1"/>
  <c r="AB680" s="1"/>
  <c r="AA682"/>
  <c r="AA681" s="1"/>
  <c r="AA680" s="1"/>
  <c r="AD673"/>
  <c r="AD672" s="1"/>
  <c r="AD671" s="1"/>
  <c r="AD670" s="1"/>
  <c r="AD669" s="1"/>
  <c r="AC673"/>
  <c r="AC672" s="1"/>
  <c r="AC671" s="1"/>
  <c r="AC670" s="1"/>
  <c r="AC669" s="1"/>
  <c r="AB673"/>
  <c r="AB672" s="1"/>
  <c r="AB671" s="1"/>
  <c r="AB670" s="1"/>
  <c r="AB669" s="1"/>
  <c r="AA673"/>
  <c r="AA672" s="1"/>
  <c r="AA671" s="1"/>
  <c r="AA670" s="1"/>
  <c r="AA669" s="1"/>
  <c r="AF665"/>
  <c r="AF664" s="1"/>
  <c r="AE665"/>
  <c r="AE664" s="1"/>
  <c r="AD665"/>
  <c r="AD664" s="1"/>
  <c r="AC665"/>
  <c r="AC664" s="1"/>
  <c r="AB665"/>
  <c r="AB664" s="1"/>
  <c r="AA665"/>
  <c r="AA664" s="1"/>
  <c r="AF661"/>
  <c r="AF660" s="1"/>
  <c r="AF659" s="1"/>
  <c r="AF658" s="1"/>
  <c r="AE661"/>
  <c r="AE660" s="1"/>
  <c r="AE659" s="1"/>
  <c r="AD661"/>
  <c r="AD660" s="1"/>
  <c r="AD659" s="1"/>
  <c r="AC661"/>
  <c r="AC660" s="1"/>
  <c r="AC659" s="1"/>
  <c r="AB661"/>
  <c r="AB660" s="1"/>
  <c r="AB659" s="1"/>
  <c r="AA661"/>
  <c r="AA660" s="1"/>
  <c r="AA659" s="1"/>
  <c r="AF655"/>
  <c r="AF654" s="1"/>
  <c r="AE655"/>
  <c r="AE654" s="1"/>
  <c r="AD655"/>
  <c r="AD654" s="1"/>
  <c r="AC655"/>
  <c r="AC654" s="1"/>
  <c r="AB655"/>
  <c r="AB654" s="1"/>
  <c r="AA655"/>
  <c r="AA654" s="1"/>
  <c r="AF652"/>
  <c r="AF651" s="1"/>
  <c r="AE652"/>
  <c r="AE651" s="1"/>
  <c r="AD652"/>
  <c r="AD651" s="1"/>
  <c r="AC652"/>
  <c r="AC651" s="1"/>
  <c r="AB652"/>
  <c r="AB651" s="1"/>
  <c r="AA652"/>
  <c r="AA651" s="1"/>
  <c r="AF649"/>
  <c r="AF648" s="1"/>
  <c r="AE649"/>
  <c r="AE648" s="1"/>
  <c r="AD649"/>
  <c r="AD648" s="1"/>
  <c r="AC649"/>
  <c r="AC648" s="1"/>
  <c r="AB649"/>
  <c r="AB648" s="1"/>
  <c r="AA649"/>
  <c r="AA648" s="1"/>
  <c r="AE644"/>
  <c r="AE643" s="1"/>
  <c r="AC644"/>
  <c r="AC643" s="1"/>
  <c r="AA644"/>
  <c r="AA643" s="1"/>
  <c r="AE641"/>
  <c r="AE640" s="1"/>
  <c r="AC641"/>
  <c r="AC640" s="1"/>
  <c r="AA641"/>
  <c r="AA640" s="1"/>
  <c r="AF639"/>
  <c r="AD639"/>
  <c r="AB639"/>
  <c r="AD636"/>
  <c r="AD635" s="1"/>
  <c r="AC636"/>
  <c r="AC635" s="1"/>
  <c r="AB636"/>
  <c r="AB635" s="1"/>
  <c r="AA636"/>
  <c r="AA635" s="1"/>
  <c r="AD633"/>
  <c r="AD632" s="1"/>
  <c r="AC633"/>
  <c r="AC632" s="1"/>
  <c r="AB633"/>
  <c r="AB632" s="1"/>
  <c r="AA633"/>
  <c r="AA632" s="1"/>
  <c r="AD629"/>
  <c r="AD628" s="1"/>
  <c r="AC629"/>
  <c r="AC628" s="1"/>
  <c r="AB629"/>
  <c r="AB628" s="1"/>
  <c r="AA629"/>
  <c r="AA628" s="1"/>
  <c r="AF623"/>
  <c r="AF622" s="1"/>
  <c r="AE623"/>
  <c r="AE622" s="1"/>
  <c r="AD623"/>
  <c r="AD622" s="1"/>
  <c r="AC623"/>
  <c r="AC622" s="1"/>
  <c r="AB623"/>
  <c r="AB622" s="1"/>
  <c r="AA623"/>
  <c r="AA622" s="1"/>
  <c r="AD616"/>
  <c r="AD615" s="1"/>
  <c r="AC616"/>
  <c r="AC615" s="1"/>
  <c r="AB616"/>
  <c r="AB615" s="1"/>
  <c r="AA616"/>
  <c r="AA615" s="1"/>
  <c r="AD612"/>
  <c r="AD611" s="1"/>
  <c r="AC612"/>
  <c r="AC611" s="1"/>
  <c r="AB612"/>
  <c r="AB611" s="1"/>
  <c r="AA612"/>
  <c r="AA611" s="1"/>
  <c r="AD609"/>
  <c r="AD608" s="1"/>
  <c r="AD607" s="1"/>
  <c r="AC609"/>
  <c r="AC608" s="1"/>
  <c r="AC607" s="1"/>
  <c r="AB609"/>
  <c r="AB608" s="1"/>
  <c r="AB607" s="1"/>
  <c r="AA609"/>
  <c r="AA608" s="1"/>
  <c r="AA607" s="1"/>
  <c r="AD604"/>
  <c r="AD603" s="1"/>
  <c r="AC604"/>
  <c r="AC603" s="1"/>
  <c r="AB604"/>
  <c r="AB603" s="1"/>
  <c r="AA604"/>
  <c r="AA603" s="1"/>
  <c r="AD600"/>
  <c r="AD599" s="1"/>
  <c r="AC600"/>
  <c r="AC599" s="1"/>
  <c r="AB600"/>
  <c r="AB599" s="1"/>
  <c r="AA600"/>
  <c r="AA599" s="1"/>
  <c r="AD597"/>
  <c r="AD596" s="1"/>
  <c r="AC597"/>
  <c r="AC596" s="1"/>
  <c r="AB597"/>
  <c r="AB596" s="1"/>
  <c r="AA597"/>
  <c r="AA596" s="1"/>
  <c r="AD593"/>
  <c r="AD592" s="1"/>
  <c r="AC593"/>
  <c r="AC592" s="1"/>
  <c r="AB593"/>
  <c r="AB592" s="1"/>
  <c r="AA593"/>
  <c r="AA592" s="1"/>
  <c r="AD590"/>
  <c r="AD589" s="1"/>
  <c r="AC590"/>
  <c r="AC589" s="1"/>
  <c r="AB590"/>
  <c r="AB589" s="1"/>
  <c r="AA590"/>
  <c r="AA589" s="1"/>
  <c r="AD585"/>
  <c r="AD584" s="1"/>
  <c r="AC585"/>
  <c r="AC584" s="1"/>
  <c r="AB585"/>
  <c r="AB584" s="1"/>
  <c r="AA585"/>
  <c r="AA584"/>
  <c r="AD581"/>
  <c r="AC581"/>
  <c r="AC580" s="1"/>
  <c r="AB581"/>
  <c r="AB580" s="1"/>
  <c r="AA581"/>
  <c r="AA580" s="1"/>
  <c r="AD580"/>
  <c r="AD578"/>
  <c r="AD577" s="1"/>
  <c r="AC578"/>
  <c r="AC577"/>
  <c r="AB578"/>
  <c r="AB577" s="1"/>
  <c r="AA578"/>
  <c r="AA577" s="1"/>
  <c r="AD574"/>
  <c r="AD573" s="1"/>
  <c r="AC574"/>
  <c r="AC573" s="1"/>
  <c r="AB574"/>
  <c r="AB573" s="1"/>
  <c r="AA574"/>
  <c r="AA573" s="1"/>
  <c r="AD571"/>
  <c r="AC571"/>
  <c r="AC570" s="1"/>
  <c r="AB571"/>
  <c r="AB570" s="1"/>
  <c r="AA571"/>
  <c r="AA570" s="1"/>
  <c r="AD570"/>
  <c r="AF564"/>
  <c r="AF563" s="1"/>
  <c r="AF562" s="1"/>
  <c r="AF561" s="1"/>
  <c r="AE564"/>
  <c r="AE563" s="1"/>
  <c r="AE562" s="1"/>
  <c r="AE561" s="1"/>
  <c r="AD564"/>
  <c r="AD563" s="1"/>
  <c r="AD562" s="1"/>
  <c r="AD561" s="1"/>
  <c r="AC564"/>
  <c r="AC563" s="1"/>
  <c r="AC562" s="1"/>
  <c r="AC561" s="1"/>
  <c r="AB564"/>
  <c r="AB563" s="1"/>
  <c r="AB562" s="1"/>
  <c r="AB561" s="1"/>
  <c r="AA564"/>
  <c r="AA563" s="1"/>
  <c r="AA562" s="1"/>
  <c r="AA561" s="1"/>
  <c r="AF559"/>
  <c r="AF558" s="1"/>
  <c r="AF557" s="1"/>
  <c r="AF556" s="1"/>
  <c r="AE559"/>
  <c r="AE558" s="1"/>
  <c r="AE557" s="1"/>
  <c r="AE556" s="1"/>
  <c r="AD559"/>
  <c r="AD558" s="1"/>
  <c r="AD557" s="1"/>
  <c r="AD556" s="1"/>
  <c r="AC559"/>
  <c r="AC558" s="1"/>
  <c r="AC557" s="1"/>
  <c r="AC556" s="1"/>
  <c r="AB559"/>
  <c r="AB558" s="1"/>
  <c r="AB557" s="1"/>
  <c r="AB556" s="1"/>
  <c r="AA559"/>
  <c r="AA558" s="1"/>
  <c r="AA557" s="1"/>
  <c r="AA556" s="1"/>
  <c r="AD554"/>
  <c r="AD553" s="1"/>
  <c r="AD552" s="1"/>
  <c r="AC554"/>
  <c r="AC553" s="1"/>
  <c r="AC552" s="1"/>
  <c r="AB554"/>
  <c r="AB553" s="1"/>
  <c r="AB552" s="1"/>
  <c r="AA554"/>
  <c r="AA553" s="1"/>
  <c r="AA552" s="1"/>
  <c r="AD550"/>
  <c r="AD549" s="1"/>
  <c r="AD548" s="1"/>
  <c r="AC550"/>
  <c r="AC549" s="1"/>
  <c r="AC548" s="1"/>
  <c r="AB550"/>
  <c r="AB549" s="1"/>
  <c r="AB548" s="1"/>
  <c r="AA550"/>
  <c r="AA549" s="1"/>
  <c r="AA548" s="1"/>
  <c r="AA547" s="1"/>
  <c r="AF543"/>
  <c r="AF542" s="1"/>
  <c r="AF541" s="1"/>
  <c r="AF540" s="1"/>
  <c r="AE543"/>
  <c r="AE542" s="1"/>
  <c r="AE541" s="1"/>
  <c r="AE540" s="1"/>
  <c r="AD543"/>
  <c r="AD542" s="1"/>
  <c r="AD541" s="1"/>
  <c r="AD540" s="1"/>
  <c r="AC543"/>
  <c r="AC542" s="1"/>
  <c r="AC541" s="1"/>
  <c r="AC540" s="1"/>
  <c r="AB543"/>
  <c r="AB542" s="1"/>
  <c r="AB541" s="1"/>
  <c r="AB540" s="1"/>
  <c r="AA543"/>
  <c r="AA542" s="1"/>
  <c r="AA541" s="1"/>
  <c r="AA540" s="1"/>
  <c r="AF538"/>
  <c r="AF537" s="1"/>
  <c r="AF536" s="1"/>
  <c r="AF535" s="1"/>
  <c r="AE538"/>
  <c r="AE537" s="1"/>
  <c r="AE536" s="1"/>
  <c r="AE535" s="1"/>
  <c r="AD538"/>
  <c r="AD537" s="1"/>
  <c r="AD536" s="1"/>
  <c r="AD535" s="1"/>
  <c r="AC538"/>
  <c r="AC537" s="1"/>
  <c r="AC536" s="1"/>
  <c r="AC535" s="1"/>
  <c r="AB538"/>
  <c r="AB537" s="1"/>
  <c r="AB536" s="1"/>
  <c r="AB535" s="1"/>
  <c r="AA538"/>
  <c r="AA537" s="1"/>
  <c r="AA536" s="1"/>
  <c r="AA535" s="1"/>
  <c r="AF533"/>
  <c r="AF532" s="1"/>
  <c r="AF531" s="1"/>
  <c r="AF530" s="1"/>
  <c r="AE533"/>
  <c r="AE532" s="1"/>
  <c r="AE531" s="1"/>
  <c r="AE530" s="1"/>
  <c r="AD533"/>
  <c r="AD532" s="1"/>
  <c r="AD531" s="1"/>
  <c r="AD530" s="1"/>
  <c r="AC533"/>
  <c r="AC532" s="1"/>
  <c r="AC531" s="1"/>
  <c r="AC530" s="1"/>
  <c r="AB533"/>
  <c r="AB532" s="1"/>
  <c r="AB531" s="1"/>
  <c r="AB530" s="1"/>
  <c r="AA533"/>
  <c r="AA532" s="1"/>
  <c r="AA531" s="1"/>
  <c r="AA530" s="1"/>
  <c r="AD528"/>
  <c r="AC528"/>
  <c r="AC527" s="1"/>
  <c r="AB528"/>
  <c r="AB527" s="1"/>
  <c r="AA528"/>
  <c r="AA527" s="1"/>
  <c r="AD527"/>
  <c r="AD525"/>
  <c r="AD524" s="1"/>
  <c r="AC525"/>
  <c r="AC524" s="1"/>
  <c r="AB525"/>
  <c r="AB524" s="1"/>
  <c r="AA525"/>
  <c r="AA524" s="1"/>
  <c r="AF522"/>
  <c r="AF521" s="1"/>
  <c r="AE522"/>
  <c r="AE521" s="1"/>
  <c r="AD522"/>
  <c r="AD521" s="1"/>
  <c r="AC522"/>
  <c r="AC521" s="1"/>
  <c r="AB522"/>
  <c r="AB521" s="1"/>
  <c r="AA522"/>
  <c r="AA521" s="1"/>
  <c r="AD519"/>
  <c r="AD518" s="1"/>
  <c r="AD517" s="1"/>
  <c r="AC519"/>
  <c r="AC518" s="1"/>
  <c r="AC517" s="1"/>
  <c r="AB519"/>
  <c r="AB518" s="1"/>
  <c r="AB517" s="1"/>
  <c r="AA519"/>
  <c r="AA518" s="1"/>
  <c r="AA517" s="1"/>
  <c r="AD515"/>
  <c r="AD514" s="1"/>
  <c r="AD513" s="1"/>
  <c r="AC515"/>
  <c r="AC514" s="1"/>
  <c r="AC513" s="1"/>
  <c r="AB515"/>
  <c r="AB514" s="1"/>
  <c r="AB513" s="1"/>
  <c r="AA515"/>
  <c r="AA514" s="1"/>
  <c r="AA513" s="1"/>
  <c r="AF506"/>
  <c r="AF505" s="1"/>
  <c r="AF504" s="1"/>
  <c r="AF503" s="1"/>
  <c r="AE506"/>
  <c r="AE505" s="1"/>
  <c r="AE504" s="1"/>
  <c r="AE503" s="1"/>
  <c r="AD506"/>
  <c r="AD505" s="1"/>
  <c r="AD504" s="1"/>
  <c r="AD503" s="1"/>
  <c r="AC506"/>
  <c r="AC505" s="1"/>
  <c r="AC504" s="1"/>
  <c r="AC503" s="1"/>
  <c r="AB506"/>
  <c r="AB505" s="1"/>
  <c r="AB504" s="1"/>
  <c r="AB503" s="1"/>
  <c r="AA506"/>
  <c r="AA505" s="1"/>
  <c r="AA504" s="1"/>
  <c r="AA503" s="1"/>
  <c r="AD500"/>
  <c r="AD499" s="1"/>
  <c r="AD498" s="1"/>
  <c r="AC500"/>
  <c r="AC499" s="1"/>
  <c r="AC498" s="1"/>
  <c r="AB500"/>
  <c r="AB499" s="1"/>
  <c r="AB498" s="1"/>
  <c r="AA500"/>
  <c r="AA499" s="1"/>
  <c r="AA498" s="1"/>
  <c r="AD496"/>
  <c r="AD495" s="1"/>
  <c r="AD494" s="1"/>
  <c r="AC496"/>
  <c r="AC495" s="1"/>
  <c r="AC494" s="1"/>
  <c r="AB496"/>
  <c r="AB495" s="1"/>
  <c r="AB494" s="1"/>
  <c r="AA496"/>
  <c r="AA495" s="1"/>
  <c r="AA494" s="1"/>
  <c r="AD487"/>
  <c r="AD486" s="1"/>
  <c r="AD485" s="1"/>
  <c r="AD484" s="1"/>
  <c r="AC487"/>
  <c r="AC486" s="1"/>
  <c r="AC485" s="1"/>
  <c r="AC484" s="1"/>
  <c r="AB487"/>
  <c r="AB486" s="1"/>
  <c r="AB485" s="1"/>
  <c r="AB484" s="1"/>
  <c r="AA487"/>
  <c r="AA486" s="1"/>
  <c r="AA485" s="1"/>
  <c r="AA484" s="1"/>
  <c r="AD482"/>
  <c r="AD481" s="1"/>
  <c r="AD480" s="1"/>
  <c r="AD479" s="1"/>
  <c r="AC482"/>
  <c r="AC481" s="1"/>
  <c r="AC480" s="1"/>
  <c r="AC479" s="1"/>
  <c r="AB482"/>
  <c r="AB481" s="1"/>
  <c r="AB480" s="1"/>
  <c r="AB479" s="1"/>
  <c r="AA482"/>
  <c r="AA481" s="1"/>
  <c r="AA480" s="1"/>
  <c r="AA479" s="1"/>
  <c r="AD477"/>
  <c r="AD476" s="1"/>
  <c r="AD475" s="1"/>
  <c r="AD474" s="1"/>
  <c r="AC477"/>
  <c r="AC476" s="1"/>
  <c r="AC475" s="1"/>
  <c r="AC474" s="1"/>
  <c r="AC473" s="1"/>
  <c r="AB477"/>
  <c r="AB476" s="1"/>
  <c r="AB475" s="1"/>
  <c r="AB474" s="1"/>
  <c r="AA477"/>
  <c r="AA476" s="1"/>
  <c r="AA475" s="1"/>
  <c r="AA474" s="1"/>
  <c r="AF468"/>
  <c r="AF467" s="1"/>
  <c r="AF466" s="1"/>
  <c r="AF465" s="1"/>
  <c r="AF464" s="1"/>
  <c r="AD468"/>
  <c r="AD467" s="1"/>
  <c r="AD466" s="1"/>
  <c r="AD465" s="1"/>
  <c r="AD464" s="1"/>
  <c r="AC468"/>
  <c r="AC467" s="1"/>
  <c r="AC466" s="1"/>
  <c r="AC465" s="1"/>
  <c r="AC464" s="1"/>
  <c r="AB468"/>
  <c r="AB467" s="1"/>
  <c r="AB466" s="1"/>
  <c r="AB465" s="1"/>
  <c r="AB464" s="1"/>
  <c r="AA468"/>
  <c r="AA467" s="1"/>
  <c r="AA466" s="1"/>
  <c r="AA465" s="1"/>
  <c r="AA464" s="1"/>
  <c r="AD461"/>
  <c r="AD460" s="1"/>
  <c r="AD459" s="1"/>
  <c r="AD458" s="1"/>
  <c r="AC461"/>
  <c r="AC460" s="1"/>
  <c r="AC459" s="1"/>
  <c r="AC458" s="1"/>
  <c r="AB461"/>
  <c r="AB460" s="1"/>
  <c r="AB459" s="1"/>
  <c r="AB458" s="1"/>
  <c r="AA461"/>
  <c r="AA460" s="1"/>
  <c r="AA459" s="1"/>
  <c r="AA458" s="1"/>
  <c r="AD453"/>
  <c r="AD452" s="1"/>
  <c r="AD451" s="1"/>
  <c r="AD450" s="1"/>
  <c r="AC453"/>
  <c r="AC452" s="1"/>
  <c r="AC451" s="1"/>
  <c r="AC450" s="1"/>
  <c r="AB453"/>
  <c r="AB452" s="1"/>
  <c r="AB451" s="1"/>
  <c r="AB450" s="1"/>
  <c r="AA453"/>
  <c r="AA452" s="1"/>
  <c r="AA451" s="1"/>
  <c r="AA450" s="1"/>
  <c r="AD447"/>
  <c r="AC447"/>
  <c r="AB447"/>
  <c r="AA447"/>
  <c r="AD445"/>
  <c r="AC445"/>
  <c r="AB445"/>
  <c r="AA445"/>
  <c r="AD443"/>
  <c r="AD442" s="1"/>
  <c r="AD441" s="1"/>
  <c r="AC443"/>
  <c r="AC442" s="1"/>
  <c r="AC441" s="1"/>
  <c r="AB443"/>
  <c r="AA443"/>
  <c r="AD439"/>
  <c r="AD438" s="1"/>
  <c r="AD437" s="1"/>
  <c r="AC439"/>
  <c r="AC438" s="1"/>
  <c r="AC437" s="1"/>
  <c r="AB439"/>
  <c r="AB438" s="1"/>
  <c r="AB437" s="1"/>
  <c r="AA439"/>
  <c r="AA438" s="1"/>
  <c r="AA437" s="1"/>
  <c r="AD434"/>
  <c r="AD433" s="1"/>
  <c r="AC434"/>
  <c r="AC433" s="1"/>
  <c r="AB434"/>
  <c r="AB433" s="1"/>
  <c r="AA434"/>
  <c r="AA433" s="1"/>
  <c r="AD429"/>
  <c r="AD428" s="1"/>
  <c r="AC429"/>
  <c r="AC428" s="1"/>
  <c r="AB429"/>
  <c r="AB428" s="1"/>
  <c r="AA429"/>
  <c r="AA428" s="1"/>
  <c r="AD423"/>
  <c r="AC423"/>
  <c r="AB423"/>
  <c r="AA423"/>
  <c r="AD421"/>
  <c r="AC421"/>
  <c r="AC420" s="1"/>
  <c r="AB421"/>
  <c r="AB420" s="1"/>
  <c r="AA421"/>
  <c r="AA420" s="1"/>
  <c r="AD415"/>
  <c r="AD414" s="1"/>
  <c r="AC415"/>
  <c r="AC414" s="1"/>
  <c r="AB415"/>
  <c r="AB414" s="1"/>
  <c r="AA415"/>
  <c r="AA414" s="1"/>
  <c r="AD412"/>
  <c r="AD411" s="1"/>
  <c r="AC412"/>
  <c r="AC411" s="1"/>
  <c r="AB412"/>
  <c r="AB411" s="1"/>
  <c r="AA412"/>
  <c r="AA411" s="1"/>
  <c r="AA410" s="1"/>
  <c r="AD407"/>
  <c r="AD406" s="1"/>
  <c r="AD405" s="1"/>
  <c r="AD404" s="1"/>
  <c r="AC407"/>
  <c r="AC406" s="1"/>
  <c r="AC405" s="1"/>
  <c r="AC404" s="1"/>
  <c r="AB407"/>
  <c r="AB406" s="1"/>
  <c r="AB405" s="1"/>
  <c r="AB404" s="1"/>
  <c r="AA407"/>
  <c r="AA406" s="1"/>
  <c r="AA405" s="1"/>
  <c r="AA404" s="1"/>
  <c r="AD399"/>
  <c r="AD398" s="1"/>
  <c r="AC399"/>
  <c r="AC398" s="1"/>
  <c r="AB399"/>
  <c r="AB398" s="1"/>
  <c r="AA399"/>
  <c r="AA398" s="1"/>
  <c r="AD396"/>
  <c r="AD395" s="1"/>
  <c r="AC396"/>
  <c r="AC395" s="1"/>
  <c r="AB396"/>
  <c r="AB395" s="1"/>
  <c r="AA396"/>
  <c r="AA395" s="1"/>
  <c r="AD393"/>
  <c r="AD392" s="1"/>
  <c r="AC393"/>
  <c r="AC392" s="1"/>
  <c r="AB393"/>
  <c r="AB392" s="1"/>
  <c r="AA393"/>
  <c r="AA392" s="1"/>
  <c r="AD390"/>
  <c r="AD389" s="1"/>
  <c r="AD388" s="1"/>
  <c r="AC390"/>
  <c r="AC389" s="1"/>
  <c r="AC388" s="1"/>
  <c r="AB390"/>
  <c r="AB389" s="1"/>
  <c r="AB388" s="1"/>
  <c r="AA390"/>
  <c r="AA389" s="1"/>
  <c r="AF386"/>
  <c r="AF385" s="1"/>
  <c r="AE386"/>
  <c r="AE385" s="1"/>
  <c r="AD386"/>
  <c r="AD385" s="1"/>
  <c r="AC386"/>
  <c r="AC385" s="1"/>
  <c r="AB386"/>
  <c r="AB385" s="1"/>
  <c r="AA386"/>
  <c r="AA385" s="1"/>
  <c r="AF383"/>
  <c r="AF382" s="1"/>
  <c r="AE383"/>
  <c r="AE382" s="1"/>
  <c r="AD383"/>
  <c r="AD382" s="1"/>
  <c r="AC383"/>
  <c r="AC382" s="1"/>
  <c r="AB383"/>
  <c r="AB382" s="1"/>
  <c r="AA383"/>
  <c r="AA382" s="1"/>
  <c r="AD380"/>
  <c r="AD379" s="1"/>
  <c r="AC380"/>
  <c r="AC379" s="1"/>
  <c r="AC378" s="1"/>
  <c r="AB380"/>
  <c r="AB379" s="1"/>
  <c r="AA380"/>
  <c r="AA379" s="1"/>
  <c r="AD376"/>
  <c r="AD375" s="1"/>
  <c r="AD374" s="1"/>
  <c r="AC376"/>
  <c r="AC375" s="1"/>
  <c r="AC374" s="1"/>
  <c r="AB376"/>
  <c r="AB375" s="1"/>
  <c r="AB374" s="1"/>
  <c r="AA376"/>
  <c r="AA375" s="1"/>
  <c r="AA374" s="1"/>
  <c r="AF368"/>
  <c r="AF367" s="1"/>
  <c r="AF366" s="1"/>
  <c r="AF365" s="1"/>
  <c r="AF364" s="1"/>
  <c r="AE368"/>
  <c r="AE367" s="1"/>
  <c r="AE366" s="1"/>
  <c r="AE365" s="1"/>
  <c r="AE364" s="1"/>
  <c r="AD368"/>
  <c r="AD367" s="1"/>
  <c r="AD366" s="1"/>
  <c r="AD365" s="1"/>
  <c r="AD364" s="1"/>
  <c r="AC368"/>
  <c r="AC367" s="1"/>
  <c r="AC366" s="1"/>
  <c r="AC365" s="1"/>
  <c r="AC364" s="1"/>
  <c r="AB368"/>
  <c r="AB367" s="1"/>
  <c r="AB366" s="1"/>
  <c r="AB365" s="1"/>
  <c r="AB364" s="1"/>
  <c r="AA368"/>
  <c r="AA367" s="1"/>
  <c r="AA366" s="1"/>
  <c r="AA365" s="1"/>
  <c r="AA364" s="1"/>
  <c r="AD360"/>
  <c r="AD359" s="1"/>
  <c r="AD358" s="1"/>
  <c r="AD357" s="1"/>
  <c r="AD356" s="1"/>
  <c r="AC360"/>
  <c r="AC359" s="1"/>
  <c r="AC358" s="1"/>
  <c r="AC357" s="1"/>
  <c r="AC356" s="1"/>
  <c r="AB360"/>
  <c r="AB359" s="1"/>
  <c r="AB358" s="1"/>
  <c r="AB357" s="1"/>
  <c r="AB356" s="1"/>
  <c r="AA360"/>
  <c r="AA359" s="1"/>
  <c r="AA358" s="1"/>
  <c r="AA357" s="1"/>
  <c r="AA356" s="1"/>
  <c r="AD351"/>
  <c r="AD350" s="1"/>
  <c r="AD349" s="1"/>
  <c r="AD348" s="1"/>
  <c r="AD347" s="1"/>
  <c r="AC351"/>
  <c r="AC350" s="1"/>
  <c r="AC349" s="1"/>
  <c r="AC348" s="1"/>
  <c r="AC347" s="1"/>
  <c r="AB351"/>
  <c r="AB350" s="1"/>
  <c r="AB349" s="1"/>
  <c r="AB348" s="1"/>
  <c r="AB347" s="1"/>
  <c r="AB345" s="1"/>
  <c r="AA351"/>
  <c r="AA350" s="1"/>
  <c r="AA349" s="1"/>
  <c r="AA348" s="1"/>
  <c r="AA347" s="1"/>
  <c r="AD342"/>
  <c r="AD341" s="1"/>
  <c r="AD340" s="1"/>
  <c r="AD339" s="1"/>
  <c r="AD338" s="1"/>
  <c r="AC342"/>
  <c r="AC341" s="1"/>
  <c r="AC340" s="1"/>
  <c r="AC339" s="1"/>
  <c r="AC338" s="1"/>
  <c r="AB342"/>
  <c r="AB341" s="1"/>
  <c r="AB340" s="1"/>
  <c r="AB339" s="1"/>
  <c r="AB338" s="1"/>
  <c r="AA342"/>
  <c r="AA341" s="1"/>
  <c r="AA340" s="1"/>
  <c r="AA339" s="1"/>
  <c r="AA338" s="1"/>
  <c r="AD335"/>
  <c r="AD334" s="1"/>
  <c r="AD333" s="1"/>
  <c r="AD332" s="1"/>
  <c r="AC335"/>
  <c r="AC334" s="1"/>
  <c r="AC333" s="1"/>
  <c r="AC332" s="1"/>
  <c r="AB335"/>
  <c r="AB334" s="1"/>
  <c r="AB333" s="1"/>
  <c r="AB332" s="1"/>
  <c r="AA335"/>
  <c r="AA334" s="1"/>
  <c r="AA333" s="1"/>
  <c r="AA332" s="1"/>
  <c r="AF330"/>
  <c r="AF329" s="1"/>
  <c r="AE330"/>
  <c r="AE329" s="1"/>
  <c r="AD330"/>
  <c r="AD329" s="1"/>
  <c r="AC330"/>
  <c r="AC329" s="1"/>
  <c r="AB330"/>
  <c r="AB329" s="1"/>
  <c r="AA330"/>
  <c r="AA329" s="1"/>
  <c r="AD327"/>
  <c r="AC327"/>
  <c r="AB327"/>
  <c r="AA327"/>
  <c r="AD325"/>
  <c r="AC325"/>
  <c r="AB325"/>
  <c r="AA325"/>
  <c r="AD323"/>
  <c r="AC323"/>
  <c r="AC322" s="1"/>
  <c r="AC321" s="1"/>
  <c r="AB323"/>
  <c r="AA323"/>
  <c r="AA322" s="1"/>
  <c r="AA321" s="1"/>
  <c r="AD319"/>
  <c r="AD318" s="1"/>
  <c r="AD317" s="1"/>
  <c r="AC319"/>
  <c r="AC318" s="1"/>
  <c r="AC317" s="1"/>
  <c r="AB319"/>
  <c r="AB318" s="1"/>
  <c r="AB317" s="1"/>
  <c r="AA319"/>
  <c r="AA318" s="1"/>
  <c r="AA317" s="1"/>
  <c r="AD314"/>
  <c r="AC314"/>
  <c r="AC313" s="1"/>
  <c r="AC312" s="1"/>
  <c r="AC311" s="1"/>
  <c r="AB314"/>
  <c r="AB313" s="1"/>
  <c r="AB312" s="1"/>
  <c r="AB311" s="1"/>
  <c r="AA314"/>
  <c r="AA313" s="1"/>
  <c r="AA312" s="1"/>
  <c r="AA311" s="1"/>
  <c r="AD313"/>
  <c r="AD312" s="1"/>
  <c r="AD311" s="1"/>
  <c r="AD303"/>
  <c r="AC303"/>
  <c r="AC302" s="1"/>
  <c r="AC301" s="1"/>
  <c r="AC300" s="1"/>
  <c r="AB303"/>
  <c r="AB302" s="1"/>
  <c r="AB301" s="1"/>
  <c r="AB300" s="1"/>
  <c r="AA303"/>
  <c r="AA302" s="1"/>
  <c r="AA301" s="1"/>
  <c r="AA300" s="1"/>
  <c r="AD302"/>
  <c r="AD301" s="1"/>
  <c r="AD300" s="1"/>
  <c r="AD298"/>
  <c r="AD297" s="1"/>
  <c r="AD296" s="1"/>
  <c r="AD295" s="1"/>
  <c r="AC298"/>
  <c r="AC297" s="1"/>
  <c r="AC296" s="1"/>
  <c r="AC295" s="1"/>
  <c r="AB298"/>
  <c r="AB297" s="1"/>
  <c r="AB296" s="1"/>
  <c r="AB295" s="1"/>
  <c r="AA298"/>
  <c r="AA297" s="1"/>
  <c r="AA296" s="1"/>
  <c r="AA295" s="1"/>
  <c r="AD293"/>
  <c r="AC293"/>
  <c r="AB293"/>
  <c r="AA293"/>
  <c r="AD291"/>
  <c r="AC291"/>
  <c r="AB291"/>
  <c r="AA291"/>
  <c r="AD289"/>
  <c r="AD288" s="1"/>
  <c r="AD287" s="1"/>
  <c r="AD286" s="1"/>
  <c r="AC289"/>
  <c r="AC288" s="1"/>
  <c r="AC287" s="1"/>
  <c r="AC286" s="1"/>
  <c r="AB289"/>
  <c r="AA289"/>
  <c r="AA288" s="1"/>
  <c r="AA287" s="1"/>
  <c r="AA286" s="1"/>
  <c r="AD273"/>
  <c r="AD272" s="1"/>
  <c r="AC273"/>
  <c r="AC272" s="1"/>
  <c r="AB273"/>
  <c r="AB272" s="1"/>
  <c r="AA273"/>
  <c r="AA272" s="1"/>
  <c r="AD267"/>
  <c r="AD266" s="1"/>
  <c r="AC267"/>
  <c r="AC266" s="1"/>
  <c r="AB267"/>
  <c r="AB266" s="1"/>
  <c r="AA267"/>
  <c r="AA266" s="1"/>
  <c r="AD264"/>
  <c r="AD263" s="1"/>
  <c r="AC264"/>
  <c r="AC263" s="1"/>
  <c r="AB264"/>
  <c r="AB263" s="1"/>
  <c r="AA264"/>
  <c r="AA263" s="1"/>
  <c r="AF261"/>
  <c r="AF260" s="1"/>
  <c r="AE261"/>
  <c r="AE260" s="1"/>
  <c r="AD261"/>
  <c r="AD260" s="1"/>
  <c r="AC261"/>
  <c r="AC260" s="1"/>
  <c r="AB261"/>
  <c r="AB260" s="1"/>
  <c r="AA261"/>
  <c r="AA260" s="1"/>
  <c r="AD258"/>
  <c r="AD257" s="1"/>
  <c r="AD256" s="1"/>
  <c r="AC258"/>
  <c r="AC257" s="1"/>
  <c r="AC256" s="1"/>
  <c r="AB258"/>
  <c r="AB257" s="1"/>
  <c r="AB256" s="1"/>
  <c r="AA258"/>
  <c r="AA257" s="1"/>
  <c r="AA256" s="1"/>
  <c r="AD250"/>
  <c r="AD249" s="1"/>
  <c r="AD248" s="1"/>
  <c r="AC250"/>
  <c r="AC249" s="1"/>
  <c r="AC248" s="1"/>
  <c r="AB250"/>
  <c r="AB249" s="1"/>
  <c r="AB248" s="1"/>
  <c r="AA250"/>
  <c r="AA249" s="1"/>
  <c r="AA248" s="1"/>
  <c r="AD238"/>
  <c r="AD237" s="1"/>
  <c r="AD236" s="1"/>
  <c r="AC238"/>
  <c r="AC237" s="1"/>
  <c r="AC236" s="1"/>
  <c r="AB238"/>
  <c r="AB237" s="1"/>
  <c r="AB236" s="1"/>
  <c r="AA238"/>
  <c r="AA237" s="1"/>
  <c r="AA236" s="1"/>
  <c r="AD234"/>
  <c r="AC234"/>
  <c r="AC233" s="1"/>
  <c r="AB234"/>
  <c r="AB233" s="1"/>
  <c r="AA234"/>
  <c r="AA233" s="1"/>
  <c r="AD233"/>
  <c r="AD231"/>
  <c r="AD230" s="1"/>
  <c r="AC231"/>
  <c r="AC230"/>
  <c r="AB231"/>
  <c r="AB230" s="1"/>
  <c r="AA231"/>
  <c r="AA230" s="1"/>
  <c r="AF228"/>
  <c r="AF227" s="1"/>
  <c r="AE228"/>
  <c r="AE227" s="1"/>
  <c r="AD228"/>
  <c r="AD227" s="1"/>
  <c r="AC228"/>
  <c r="AC227" s="1"/>
  <c r="AB228"/>
  <c r="AB227" s="1"/>
  <c r="AA228"/>
  <c r="AA227" s="1"/>
  <c r="AD222"/>
  <c r="AD221" s="1"/>
  <c r="AD220" s="1"/>
  <c r="AD219" s="1"/>
  <c r="AD218" s="1"/>
  <c r="AC222"/>
  <c r="AC221" s="1"/>
  <c r="AC220" s="1"/>
  <c r="AC219" s="1"/>
  <c r="AC218" s="1"/>
  <c r="AB222"/>
  <c r="AB221" s="1"/>
  <c r="AB220" s="1"/>
  <c r="AB219" s="1"/>
  <c r="AB218" s="1"/>
  <c r="AA222"/>
  <c r="AA221" s="1"/>
  <c r="AA220" s="1"/>
  <c r="AA219" s="1"/>
  <c r="AA218" s="1"/>
  <c r="AD215"/>
  <c r="AD214" s="1"/>
  <c r="AD213" s="1"/>
  <c r="AD212" s="1"/>
  <c r="AD211" s="1"/>
  <c r="AC215"/>
  <c r="AC214" s="1"/>
  <c r="AC213" s="1"/>
  <c r="AC212" s="1"/>
  <c r="AC211" s="1"/>
  <c r="AB215"/>
  <c r="AB214" s="1"/>
  <c r="AB213" s="1"/>
  <c r="AB212" s="1"/>
  <c r="AB211" s="1"/>
  <c r="AA215"/>
  <c r="AA214" s="1"/>
  <c r="AA213" s="1"/>
  <c r="AA212" s="1"/>
  <c r="AA211" s="1"/>
  <c r="AF208"/>
  <c r="AF207" s="1"/>
  <c r="AE208"/>
  <c r="AE207" s="1"/>
  <c r="AD208"/>
  <c r="AD207" s="1"/>
  <c r="AC208"/>
  <c r="AC207" s="1"/>
  <c r="AB208"/>
  <c r="AB207" s="1"/>
  <c r="AA208"/>
  <c r="AA207" s="1"/>
  <c r="AF205"/>
  <c r="AF204" s="1"/>
  <c r="AE205"/>
  <c r="AE204" s="1"/>
  <c r="AD205"/>
  <c r="AD204" s="1"/>
  <c r="AD203" s="1"/>
  <c r="AD202" s="1"/>
  <c r="AD201" s="1"/>
  <c r="AC205"/>
  <c r="AC204" s="1"/>
  <c r="AB205"/>
  <c r="AB204" s="1"/>
  <c r="AA205"/>
  <c r="AA204" s="1"/>
  <c r="AD190"/>
  <c r="AC190"/>
  <c r="AC189" s="1"/>
  <c r="AC188" s="1"/>
  <c r="AC187" s="1"/>
  <c r="AB190"/>
  <c r="AB189" s="1"/>
  <c r="AB188" s="1"/>
  <c r="AB187" s="1"/>
  <c r="AA190"/>
  <c r="AA189" s="1"/>
  <c r="AA188" s="1"/>
  <c r="AA187" s="1"/>
  <c r="AD189"/>
  <c r="AD188" s="1"/>
  <c r="AD187" s="1"/>
  <c r="AD185"/>
  <c r="AD184" s="1"/>
  <c r="AC185"/>
  <c r="AC184"/>
  <c r="AB185"/>
  <c r="AB184" s="1"/>
  <c r="AA185"/>
  <c r="AA184" s="1"/>
  <c r="AD182"/>
  <c r="AC182"/>
  <c r="AB182"/>
  <c r="AA182"/>
  <c r="AD180"/>
  <c r="AD179" s="1"/>
  <c r="AC180"/>
  <c r="AC179" s="1"/>
  <c r="AB180"/>
  <c r="AB179" s="1"/>
  <c r="AA180"/>
  <c r="AA179" s="1"/>
  <c r="AD171"/>
  <c r="AC171"/>
  <c r="AB171"/>
  <c r="AA171"/>
  <c r="AD170"/>
  <c r="AD169" s="1"/>
  <c r="AD168" s="1"/>
  <c r="AC170"/>
  <c r="AC169" s="1"/>
  <c r="AC168" s="1"/>
  <c r="AB170"/>
  <c r="AB169" s="1"/>
  <c r="AB168" s="1"/>
  <c r="AA170"/>
  <c r="AA169" s="1"/>
  <c r="AA168" s="1"/>
  <c r="AD165"/>
  <c r="AD164" s="1"/>
  <c r="AC165"/>
  <c r="AC164" s="1"/>
  <c r="AB165"/>
  <c r="AB164" s="1"/>
  <c r="AA165"/>
  <c r="AA164" s="1"/>
  <c r="AD162"/>
  <c r="AD161" s="1"/>
  <c r="AC162"/>
  <c r="AC161" s="1"/>
  <c r="AB162"/>
  <c r="AB161" s="1"/>
  <c r="AA162"/>
  <c r="AA161" s="1"/>
  <c r="AE160"/>
  <c r="AC160"/>
  <c r="AC159" s="1"/>
  <c r="AC158" s="1"/>
  <c r="AA160"/>
  <c r="AA159" s="1"/>
  <c r="AA158" s="1"/>
  <c r="AF159"/>
  <c r="AF158" s="1"/>
  <c r="AE159"/>
  <c r="AE158" s="1"/>
  <c r="AD159"/>
  <c r="AD158" s="1"/>
  <c r="AB159"/>
  <c r="AB158" s="1"/>
  <c r="AD155"/>
  <c r="AD154" s="1"/>
  <c r="AC155"/>
  <c r="AC154" s="1"/>
  <c r="AB155"/>
  <c r="AB154" s="1"/>
  <c r="AA155"/>
  <c r="AA154" s="1"/>
  <c r="AD148"/>
  <c r="AC148"/>
  <c r="AB148"/>
  <c r="AA148"/>
  <c r="AD147"/>
  <c r="AC147"/>
  <c r="AB147"/>
  <c r="AA147"/>
  <c r="AD146"/>
  <c r="AC146"/>
  <c r="AB146"/>
  <c r="AA146"/>
  <c r="AD145"/>
  <c r="AC145"/>
  <c r="AB145"/>
  <c r="AA145"/>
  <c r="AD144"/>
  <c r="AC144"/>
  <c r="AB144"/>
  <c r="AA144"/>
  <c r="AD137"/>
  <c r="AC137"/>
  <c r="AB137"/>
  <c r="AA137"/>
  <c r="AD133"/>
  <c r="AC133"/>
  <c r="AB133"/>
  <c r="AA133"/>
  <c r="AD131"/>
  <c r="AD130" s="1"/>
  <c r="AC131"/>
  <c r="AC130" s="1"/>
  <c r="AC128" s="1"/>
  <c r="AC127" s="1"/>
  <c r="AB131"/>
  <c r="AB130" s="1"/>
  <c r="AA131"/>
  <c r="AA130" s="1"/>
  <c r="AD121"/>
  <c r="AD120" s="1"/>
  <c r="AD119" s="1"/>
  <c r="AD118" s="1"/>
  <c r="AC121"/>
  <c r="AC120" s="1"/>
  <c r="AC119" s="1"/>
  <c r="AC118" s="1"/>
  <c r="AB121"/>
  <c r="AB120" s="1"/>
  <c r="AB119" s="1"/>
  <c r="AB118" s="1"/>
  <c r="AA121"/>
  <c r="AA120" s="1"/>
  <c r="AA119" s="1"/>
  <c r="AA118" s="1"/>
  <c r="AD116"/>
  <c r="AC116"/>
  <c r="AC115" s="1"/>
  <c r="AC114" s="1"/>
  <c r="AC113" s="1"/>
  <c r="AC112" s="1"/>
  <c r="AB116"/>
  <c r="AB115" s="1"/>
  <c r="AB114" s="1"/>
  <c r="AB113" s="1"/>
  <c r="AB112" s="1"/>
  <c r="AB111" s="1"/>
  <c r="AA116"/>
  <c r="AA115" s="1"/>
  <c r="AA114" s="1"/>
  <c r="AA113" s="1"/>
  <c r="AA112" s="1"/>
  <c r="AA111" s="1"/>
  <c r="AD115"/>
  <c r="AD114" s="1"/>
  <c r="AD113" s="1"/>
  <c r="AD112" s="1"/>
  <c r="AD111" s="1"/>
  <c r="AD104"/>
  <c r="AD103" s="1"/>
  <c r="AC104"/>
  <c r="AC103" s="1"/>
  <c r="AB104"/>
  <c r="AB103" s="1"/>
  <c r="AA104"/>
  <c r="AA103" s="1"/>
  <c r="AD101"/>
  <c r="AD100" s="1"/>
  <c r="AC101"/>
  <c r="AC100" s="1"/>
  <c r="AB101"/>
  <c r="AB100" s="1"/>
  <c r="AA101"/>
  <c r="AA100" s="1"/>
  <c r="AD98"/>
  <c r="AD97" s="1"/>
  <c r="AC98"/>
  <c r="AC97" s="1"/>
  <c r="AB98"/>
  <c r="AB97"/>
  <c r="AA98"/>
  <c r="AA97" s="1"/>
  <c r="AD93"/>
  <c r="AC93"/>
  <c r="AC92" s="1"/>
  <c r="AB93"/>
  <c r="AB92" s="1"/>
  <c r="AA93"/>
  <c r="AA92" s="1"/>
  <c r="AD92"/>
  <c r="AD90"/>
  <c r="AD89" s="1"/>
  <c r="AC90"/>
  <c r="AC89" s="1"/>
  <c r="AB90"/>
  <c r="AB89" s="1"/>
  <c r="AA90"/>
  <c r="AA89" s="1"/>
  <c r="AD87"/>
  <c r="AC87"/>
  <c r="AC86" s="1"/>
  <c r="AB87"/>
  <c r="AB86" s="1"/>
  <c r="AA87"/>
  <c r="AA86" s="1"/>
  <c r="AD86"/>
  <c r="AD84"/>
  <c r="AD83" s="1"/>
  <c r="AC84"/>
  <c r="AC83" s="1"/>
  <c r="AB84"/>
  <c r="AB83" s="1"/>
  <c r="AA84"/>
  <c r="AA83" s="1"/>
  <c r="AD81"/>
  <c r="AD80" s="1"/>
  <c r="AC81"/>
  <c r="AC80" s="1"/>
  <c r="AB81"/>
  <c r="AB80" s="1"/>
  <c r="AA81"/>
  <c r="AA80" s="1"/>
  <c r="AF75"/>
  <c r="AE75"/>
  <c r="AD75"/>
  <c r="AC75"/>
  <c r="AB75"/>
  <c r="AA75"/>
  <c r="AD73"/>
  <c r="AC73"/>
  <c r="AB73"/>
  <c r="AA73"/>
  <c r="AD71"/>
  <c r="AD70" s="1"/>
  <c r="AD69" s="1"/>
  <c r="AC71"/>
  <c r="AC70" s="1"/>
  <c r="AC69" s="1"/>
  <c r="AB71"/>
  <c r="AB70" s="1"/>
  <c r="AB69" s="1"/>
  <c r="AA71"/>
  <c r="AA70" s="1"/>
  <c r="AA69" s="1"/>
  <c r="AD64"/>
  <c r="AD63" s="1"/>
  <c r="AD62" s="1"/>
  <c r="AD61" s="1"/>
  <c r="AD60" s="1"/>
  <c r="AC64"/>
  <c r="AC63" s="1"/>
  <c r="AC62" s="1"/>
  <c r="AC61" s="1"/>
  <c r="AC60" s="1"/>
  <c r="AB64"/>
  <c r="AB63" s="1"/>
  <c r="AB62" s="1"/>
  <c r="AB61" s="1"/>
  <c r="AB60" s="1"/>
  <c r="AA64"/>
  <c r="AA63" s="1"/>
  <c r="AA62" s="1"/>
  <c r="AA61" s="1"/>
  <c r="AA60" s="1"/>
  <c r="AD55"/>
  <c r="AD54" s="1"/>
  <c r="AC55"/>
  <c r="AC54" s="1"/>
  <c r="AB55"/>
  <c r="AB54" s="1"/>
  <c r="AA55"/>
  <c r="AA54" s="1"/>
  <c r="AD52"/>
  <c r="AC52"/>
  <c r="AB52"/>
  <c r="AA52"/>
  <c r="AD50"/>
  <c r="AC50"/>
  <c r="AB50"/>
  <c r="AA50"/>
  <c r="AD43"/>
  <c r="AC43"/>
  <c r="AB43"/>
  <c r="AA43"/>
  <c r="AD41"/>
  <c r="AC41"/>
  <c r="AB41"/>
  <c r="AA41"/>
  <c r="AD39"/>
  <c r="AD38" s="1"/>
  <c r="AD37" s="1"/>
  <c r="AD36" s="1"/>
  <c r="AD35" s="1"/>
  <c r="AC39"/>
  <c r="AC38" s="1"/>
  <c r="AC37" s="1"/>
  <c r="AC36" s="1"/>
  <c r="AC35" s="1"/>
  <c r="AB39"/>
  <c r="AB38" s="1"/>
  <c r="AB37" s="1"/>
  <c r="AB36" s="1"/>
  <c r="AB35" s="1"/>
  <c r="AA39"/>
  <c r="AA38" s="1"/>
  <c r="AA37" s="1"/>
  <c r="AA36" s="1"/>
  <c r="AA35" s="1"/>
  <c r="AD31"/>
  <c r="AC31"/>
  <c r="AB31"/>
  <c r="AA31"/>
  <c r="AD28"/>
  <c r="AC28"/>
  <c r="AB28"/>
  <c r="AA28"/>
  <c r="AD26"/>
  <c r="AC26"/>
  <c r="AB26"/>
  <c r="AA26"/>
  <c r="AD24"/>
  <c r="AD23" s="1"/>
  <c r="AC24"/>
  <c r="AB24"/>
  <c r="AB23" s="1"/>
  <c r="AA24"/>
  <c r="AA23" s="1"/>
  <c r="AD21"/>
  <c r="AC21"/>
  <c r="AC20" s="1"/>
  <c r="AB21"/>
  <c r="AB20" s="1"/>
  <c r="AA21"/>
  <c r="AA20" s="1"/>
  <c r="AD20"/>
  <c r="AD18"/>
  <c r="AD17" s="1"/>
  <c r="AC18"/>
  <c r="AC17" s="1"/>
  <c r="AB18"/>
  <c r="AB17" s="1"/>
  <c r="AA18"/>
  <c r="AA17" s="1"/>
  <c r="Z1425"/>
  <c r="Y1425"/>
  <c r="Y1424" s="1"/>
  <c r="Y1423" s="1"/>
  <c r="V1424"/>
  <c r="V1423" s="1"/>
  <c r="W1424"/>
  <c r="W1423" s="1"/>
  <c r="X1424"/>
  <c r="X1423" s="1"/>
  <c r="U1424"/>
  <c r="U1423" s="1"/>
  <c r="Z1422"/>
  <c r="AF1422" s="1"/>
  <c r="Y1422"/>
  <c r="AE1422" s="1"/>
  <c r="V1421"/>
  <c r="V1420" s="1"/>
  <c r="W1421"/>
  <c r="W1420" s="1"/>
  <c r="X1421"/>
  <c r="X1420" s="1"/>
  <c r="U1421"/>
  <c r="U1420" s="1"/>
  <c r="Z1387"/>
  <c r="AF1387" s="1"/>
  <c r="Y1387"/>
  <c r="AE1387" s="1"/>
  <c r="AE1386" s="1"/>
  <c r="AE1385" s="1"/>
  <c r="AE1384" s="1"/>
  <c r="AE1383" s="1"/>
  <c r="V267"/>
  <c r="V266" s="1"/>
  <c r="W267"/>
  <c r="W266" s="1"/>
  <c r="X267"/>
  <c r="X266" s="1"/>
  <c r="U267"/>
  <c r="U266" s="1"/>
  <c r="Z268"/>
  <c r="AF268" s="1"/>
  <c r="Y268"/>
  <c r="AE268" s="1"/>
  <c r="Z265"/>
  <c r="AF265" s="1"/>
  <c r="Y265"/>
  <c r="AE265" s="1"/>
  <c r="AK265" s="1"/>
  <c r="Z1037"/>
  <c r="Y1037"/>
  <c r="AE1037" s="1"/>
  <c r="Z946"/>
  <c r="Y946"/>
  <c r="AE946" s="1"/>
  <c r="AK946" s="1"/>
  <c r="Z943"/>
  <c r="Y943"/>
  <c r="AE943" s="1"/>
  <c r="AC873"/>
  <c r="AC872" s="1"/>
  <c r="AC871" s="1"/>
  <c r="AD1426"/>
  <c r="AD1909"/>
  <c r="AC1325"/>
  <c r="AC1324" s="1"/>
  <c r="AC1323" s="1"/>
  <c r="AD1534"/>
  <c r="AA1210"/>
  <c r="AB1413"/>
  <c r="AD1325"/>
  <c r="AD1324" s="1"/>
  <c r="AD1323" s="1"/>
  <c r="AD1322" s="1"/>
  <c r="AF1426"/>
  <c r="Y267"/>
  <c r="Y266" s="1"/>
  <c r="AB288"/>
  <c r="AB287" s="1"/>
  <c r="AB286" s="1"/>
  <c r="AD322"/>
  <c r="AD321" s="1"/>
  <c r="Y1421"/>
  <c r="Y1420" s="1"/>
  <c r="AA1224"/>
  <c r="AA1223" s="1"/>
  <c r="AA1222" s="1"/>
  <c r="AD1395"/>
  <c r="AD1394" s="1"/>
  <c r="AD1393" s="1"/>
  <c r="AD1785"/>
  <c r="AD1784" s="1"/>
  <c r="AC1103"/>
  <c r="AC1102" s="1"/>
  <c r="AC1101" s="1"/>
  <c r="AA1261"/>
  <c r="AA1260" s="1"/>
  <c r="AA873"/>
  <c r="AA872" s="1"/>
  <c r="AA871" s="1"/>
  <c r="AC890"/>
  <c r="AC889" s="1"/>
  <c r="AA1800"/>
  <c r="AA1792" s="1"/>
  <c r="AC1279"/>
  <c r="AC1274"/>
  <c r="AC1284"/>
  <c r="AF1300"/>
  <c r="AD1295"/>
  <c r="AB1210"/>
  <c r="AB1209"/>
  <c r="AB1208" s="1"/>
  <c r="AB1206" s="1"/>
  <c r="AD420"/>
  <c r="AA1413"/>
  <c r="AD1413"/>
  <c r="AD1412" s="1"/>
  <c r="AD1224"/>
  <c r="AD1223" s="1"/>
  <c r="AD1222" s="1"/>
  <c r="AD777"/>
  <c r="AD776" s="1"/>
  <c r="AC1209"/>
  <c r="AC1208" s="1"/>
  <c r="AC1206" s="1"/>
  <c r="AB1655"/>
  <c r="AB1654" s="1"/>
  <c r="AD1655"/>
  <c r="AD1654" s="1"/>
  <c r="AC1567"/>
  <c r="AC1566" s="1"/>
  <c r="AC1565" s="1"/>
  <c r="AC1564" s="1"/>
  <c r="Z424"/>
  <c r="Y424"/>
  <c r="Z787"/>
  <c r="AF787" s="1"/>
  <c r="Y787"/>
  <c r="AE787" s="1"/>
  <c r="V786"/>
  <c r="V785" s="1"/>
  <c r="W786"/>
  <c r="W785" s="1"/>
  <c r="X786"/>
  <c r="X785" s="1"/>
  <c r="U786"/>
  <c r="U785" s="1"/>
  <c r="V748"/>
  <c r="V747" s="1"/>
  <c r="V746" s="1"/>
  <c r="V745" s="1"/>
  <c r="Z336"/>
  <c r="Z335" s="1"/>
  <c r="Z334" s="1"/>
  <c r="Z333" s="1"/>
  <c r="Z332" s="1"/>
  <c r="Y336"/>
  <c r="Y335" s="1"/>
  <c r="Y334" s="1"/>
  <c r="Y333" s="1"/>
  <c r="Y332" s="1"/>
  <c r="V335"/>
  <c r="V334" s="1"/>
  <c r="V333" s="1"/>
  <c r="V332" s="1"/>
  <c r="W335"/>
  <c r="W334" s="1"/>
  <c r="W333" s="1"/>
  <c r="W332" s="1"/>
  <c r="X335"/>
  <c r="X334" s="1"/>
  <c r="X333" s="1"/>
  <c r="X332" s="1"/>
  <c r="U335"/>
  <c r="U334" s="1"/>
  <c r="U333" s="1"/>
  <c r="U332" s="1"/>
  <c r="V327"/>
  <c r="W327"/>
  <c r="X327"/>
  <c r="U327"/>
  <c r="Z1228"/>
  <c r="AF1228" s="1"/>
  <c r="Y1228"/>
  <c r="AE1228" s="1"/>
  <c r="AK1228" s="1"/>
  <c r="AQ1228" s="1"/>
  <c r="AW1228" s="1"/>
  <c r="BC1228" s="1"/>
  <c r="BI1228" s="1"/>
  <c r="Z435"/>
  <c r="Z434" s="1"/>
  <c r="Z433" s="1"/>
  <c r="Y435"/>
  <c r="Y434" s="1"/>
  <c r="Y433" s="1"/>
  <c r="V434"/>
  <c r="V433" s="1"/>
  <c r="W434"/>
  <c r="W433" s="1"/>
  <c r="X434"/>
  <c r="X433" s="1"/>
  <c r="U434"/>
  <c r="U433" s="1"/>
  <c r="V399"/>
  <c r="V398" s="1"/>
  <c r="W399"/>
  <c r="W398" s="1"/>
  <c r="X399"/>
  <c r="X398" s="1"/>
  <c r="U399"/>
  <c r="U398" s="1"/>
  <c r="Z400"/>
  <c r="Z399" s="1"/>
  <c r="Z398" s="1"/>
  <c r="Y400"/>
  <c r="AE400" s="1"/>
  <c r="V393"/>
  <c r="V392" s="1"/>
  <c r="W393"/>
  <c r="W392" s="1"/>
  <c r="X393"/>
  <c r="X392" s="1"/>
  <c r="U393"/>
  <c r="U392" s="1"/>
  <c r="Z394"/>
  <c r="Z393" s="1"/>
  <c r="Z392" s="1"/>
  <c r="Y394"/>
  <c r="AE394" s="1"/>
  <c r="Z361"/>
  <c r="AF361" s="1"/>
  <c r="AL361" s="1"/>
  <c r="AR361" s="1"/>
  <c r="AX361" s="1"/>
  <c r="BD361" s="1"/>
  <c r="BJ361" s="1"/>
  <c r="Y361"/>
  <c r="AE361" s="1"/>
  <c r="AK361" s="1"/>
  <c r="AQ361" s="1"/>
  <c r="AW361" s="1"/>
  <c r="BC361" s="1"/>
  <c r="BI361" s="1"/>
  <c r="Z304"/>
  <c r="AF304" s="1"/>
  <c r="AF303" s="1"/>
  <c r="AF302" s="1"/>
  <c r="AF301" s="1"/>
  <c r="AF300" s="1"/>
  <c r="Y304"/>
  <c r="Y303" s="1"/>
  <c r="Y302" s="1"/>
  <c r="Y301" s="1"/>
  <c r="Y300" s="1"/>
  <c r="V303"/>
  <c r="V302" s="1"/>
  <c r="V301" s="1"/>
  <c r="V300" s="1"/>
  <c r="W303"/>
  <c r="W302" s="1"/>
  <c r="W301" s="1"/>
  <c r="W300" s="1"/>
  <c r="X303"/>
  <c r="X302" s="1"/>
  <c r="X301" s="1"/>
  <c r="X300" s="1"/>
  <c r="U303"/>
  <c r="U302" s="1"/>
  <c r="U301" s="1"/>
  <c r="U300" s="1"/>
  <c r="Z696"/>
  <c r="Y696"/>
  <c r="Y695" s="1"/>
  <c r="Y694" s="1"/>
  <c r="V695"/>
  <c r="V694" s="1"/>
  <c r="W695"/>
  <c r="W694" s="1"/>
  <c r="X695"/>
  <c r="X694" s="1"/>
  <c r="U695"/>
  <c r="U694" s="1"/>
  <c r="Z845"/>
  <c r="Z844" s="1"/>
  <c r="Z843" s="1"/>
  <c r="Y845"/>
  <c r="AE845" s="1"/>
  <c r="V844"/>
  <c r="V843" s="1"/>
  <c r="W844"/>
  <c r="W843" s="1"/>
  <c r="X844"/>
  <c r="X843" s="1"/>
  <c r="U844"/>
  <c r="U843" s="1"/>
  <c r="X778"/>
  <c r="Z631"/>
  <c r="Y631"/>
  <c r="AE631" s="1"/>
  <c r="Z630"/>
  <c r="AF630" s="1"/>
  <c r="Y630"/>
  <c r="AE630" s="1"/>
  <c r="AK630" s="1"/>
  <c r="V869"/>
  <c r="V868" s="1"/>
  <c r="W869"/>
  <c r="W868" s="1"/>
  <c r="X869"/>
  <c r="X868" s="1"/>
  <c r="U869"/>
  <c r="U868" s="1"/>
  <c r="Z870"/>
  <c r="Y870"/>
  <c r="AE870" s="1"/>
  <c r="Z610"/>
  <c r="Y610"/>
  <c r="AE610" s="1"/>
  <c r="V528"/>
  <c r="V527" s="1"/>
  <c r="W528"/>
  <c r="W527" s="1"/>
  <c r="X528"/>
  <c r="X527" s="1"/>
  <c r="U528"/>
  <c r="U527" s="1"/>
  <c r="Z529"/>
  <c r="Z528" s="1"/>
  <c r="Z527" s="1"/>
  <c r="Y529"/>
  <c r="AE529" s="1"/>
  <c r="B527"/>
  <c r="B528" s="1"/>
  <c r="B529" s="1"/>
  <c r="V616"/>
  <c r="V615" s="1"/>
  <c r="W616"/>
  <c r="W615" s="1"/>
  <c r="X616"/>
  <c r="X615" s="1"/>
  <c r="U616"/>
  <c r="U615" s="1"/>
  <c r="Z618"/>
  <c r="AF618" s="1"/>
  <c r="AL618" s="1"/>
  <c r="AR618" s="1"/>
  <c r="AX618" s="1"/>
  <c r="BD618" s="1"/>
  <c r="BJ618" s="1"/>
  <c r="Y618"/>
  <c r="AE618" s="1"/>
  <c r="Z617"/>
  <c r="AF617" s="1"/>
  <c r="Y617"/>
  <c r="AE617" s="1"/>
  <c r="B615"/>
  <c r="B616" s="1"/>
  <c r="B617" s="1"/>
  <c r="B618" s="1"/>
  <c r="B635"/>
  <c r="B636" s="1"/>
  <c r="B637" s="1"/>
  <c r="G636"/>
  <c r="G635" s="1"/>
  <c r="H636"/>
  <c r="H635" s="1"/>
  <c r="I636"/>
  <c r="I635" s="1"/>
  <c r="J636"/>
  <c r="J635" s="1"/>
  <c r="K636"/>
  <c r="K635" s="1"/>
  <c r="L636"/>
  <c r="L635" s="1"/>
  <c r="M636"/>
  <c r="M635" s="1"/>
  <c r="N636"/>
  <c r="N635" s="1"/>
  <c r="O636"/>
  <c r="O635" s="1"/>
  <c r="P636"/>
  <c r="P635" s="1"/>
  <c r="Q636"/>
  <c r="Q635" s="1"/>
  <c r="R636"/>
  <c r="R635" s="1"/>
  <c r="S636"/>
  <c r="S635" s="1"/>
  <c r="T636"/>
  <c r="T635" s="1"/>
  <c r="U636"/>
  <c r="U635" s="1"/>
  <c r="V636"/>
  <c r="V635" s="1"/>
  <c r="W636"/>
  <c r="W635" s="1"/>
  <c r="X636"/>
  <c r="X635" s="1"/>
  <c r="Y637"/>
  <c r="AE637" s="1"/>
  <c r="Z637"/>
  <c r="AF637" s="1"/>
  <c r="Z634"/>
  <c r="Y634"/>
  <c r="AE634" s="1"/>
  <c r="AK634" s="1"/>
  <c r="Z1899"/>
  <c r="Z1898" s="1"/>
  <c r="Z1897" s="1"/>
  <c r="Z1896" s="1"/>
  <c r="Z1895" s="1"/>
  <c r="Y1899"/>
  <c r="AE1899" s="1"/>
  <c r="Z1892"/>
  <c r="Z1891" s="1"/>
  <c r="Y1892"/>
  <c r="AE1892" s="1"/>
  <c r="Z1894"/>
  <c r="Z1893" s="1"/>
  <c r="Z1890" s="1"/>
  <c r="Y1894"/>
  <c r="AE1894" s="1"/>
  <c r="Z1664"/>
  <c r="AF1664" s="1"/>
  <c r="Y1664"/>
  <c r="Y1663" s="1"/>
  <c r="Y1662" s="1"/>
  <c r="V1663"/>
  <c r="V1662" s="1"/>
  <c r="W1663"/>
  <c r="W1662" s="1"/>
  <c r="X1663"/>
  <c r="X1662" s="1"/>
  <c r="U1663"/>
  <c r="U1662" s="1"/>
  <c r="Z1661"/>
  <c r="Z1660" s="1"/>
  <c r="Z1659" s="1"/>
  <c r="Y1661"/>
  <c r="AE1661" s="1"/>
  <c r="AE1660" s="1"/>
  <c r="AE1659" s="1"/>
  <c r="X1660"/>
  <c r="X1659" s="1"/>
  <c r="W1660"/>
  <c r="W1659" s="1"/>
  <c r="V1660"/>
  <c r="V1659" s="1"/>
  <c r="U1660"/>
  <c r="U1659" s="1"/>
  <c r="V1713"/>
  <c r="V1712" s="1"/>
  <c r="V1711" s="1"/>
  <c r="V1710" s="1"/>
  <c r="W1713"/>
  <c r="W1712" s="1"/>
  <c r="W1711" s="1"/>
  <c r="W1710" s="1"/>
  <c r="X1713"/>
  <c r="X1712" s="1"/>
  <c r="X1711" s="1"/>
  <c r="X1710" s="1"/>
  <c r="U1713"/>
  <c r="U1712" s="1"/>
  <c r="U1711" s="1"/>
  <c r="U1710" s="1"/>
  <c r="Z1714"/>
  <c r="Z1713" s="1"/>
  <c r="Z1712" s="1"/>
  <c r="Z1711" s="1"/>
  <c r="Z1710" s="1"/>
  <c r="Y1714"/>
  <c r="AE1714" s="1"/>
  <c r="AF1661"/>
  <c r="AF529"/>
  <c r="AL529" s="1"/>
  <c r="Y1713"/>
  <c r="Y1712" s="1"/>
  <c r="Y1711" s="1"/>
  <c r="Y1710" s="1"/>
  <c r="Z616"/>
  <c r="Z615" s="1"/>
  <c r="Z1658"/>
  <c r="Y1658"/>
  <c r="V1657"/>
  <c r="V1656" s="1"/>
  <c r="W1657"/>
  <c r="W1656" s="1"/>
  <c r="X1657"/>
  <c r="X1656" s="1"/>
  <c r="U1657"/>
  <c r="U1656" s="1"/>
  <c r="Z848"/>
  <c r="AF848" s="1"/>
  <c r="Y848"/>
  <c r="AE848" s="1"/>
  <c r="Z721"/>
  <c r="Y721"/>
  <c r="Z781"/>
  <c r="Y781"/>
  <c r="V780"/>
  <c r="V779" s="1"/>
  <c r="W780"/>
  <c r="W779" s="1"/>
  <c r="X780"/>
  <c r="X779" s="1"/>
  <c r="U780"/>
  <c r="U779" s="1"/>
  <c r="X1937"/>
  <c r="X1936" s="1"/>
  <c r="X1935" s="1"/>
  <c r="X1934" s="1"/>
  <c r="W1937"/>
  <c r="W1936" s="1"/>
  <c r="W1935" s="1"/>
  <c r="W1934" s="1"/>
  <c r="V1937"/>
  <c r="V1936" s="1"/>
  <c r="V1935" s="1"/>
  <c r="V1934" s="1"/>
  <c r="U1937"/>
  <c r="U1936" s="1"/>
  <c r="U1935" s="1"/>
  <c r="U1934" s="1"/>
  <c r="Z1932"/>
  <c r="Z1931" s="1"/>
  <c r="Z1930" s="1"/>
  <c r="Z1929" s="1"/>
  <c r="Y1932"/>
  <c r="Y1931" s="1"/>
  <c r="Y1930" s="1"/>
  <c r="Y1929" s="1"/>
  <c r="X1932"/>
  <c r="X1931" s="1"/>
  <c r="X1930" s="1"/>
  <c r="X1929" s="1"/>
  <c r="W1932"/>
  <c r="W1931" s="1"/>
  <c r="W1930" s="1"/>
  <c r="W1929" s="1"/>
  <c r="V1932"/>
  <c r="V1931" s="1"/>
  <c r="V1930" s="1"/>
  <c r="V1929" s="1"/>
  <c r="V1928" s="1"/>
  <c r="V1926" s="1"/>
  <c r="U1932"/>
  <c r="U1931" s="1"/>
  <c r="U1930" s="1"/>
  <c r="U1929" s="1"/>
  <c r="Z1923"/>
  <c r="Z1922" s="1"/>
  <c r="Y1923"/>
  <c r="Y1922" s="1"/>
  <c r="X1923"/>
  <c r="X1922" s="1"/>
  <c r="W1923"/>
  <c r="W1922" s="1"/>
  <c r="V1923"/>
  <c r="V1922" s="1"/>
  <c r="U1923"/>
  <c r="U1922" s="1"/>
  <c r="Z1920"/>
  <c r="Z1919" s="1"/>
  <c r="Y1920"/>
  <c r="Y1919" s="1"/>
  <c r="X1920"/>
  <c r="X1919" s="1"/>
  <c r="W1920"/>
  <c r="W1919" s="1"/>
  <c r="V1920"/>
  <c r="V1919" s="1"/>
  <c r="U1920"/>
  <c r="U1919" s="1"/>
  <c r="X1917"/>
  <c r="X1916" s="1"/>
  <c r="W1917"/>
  <c r="W1916" s="1"/>
  <c r="V1917"/>
  <c r="V1916" s="1"/>
  <c r="U1917"/>
  <c r="U1916" s="1"/>
  <c r="X1914"/>
  <c r="X1913" s="1"/>
  <c r="W1914"/>
  <c r="W1913" s="1"/>
  <c r="V1914"/>
  <c r="V1913" s="1"/>
  <c r="U1914"/>
  <c r="U1913" s="1"/>
  <c r="Z1911"/>
  <c r="Z1910" s="1"/>
  <c r="Y1911"/>
  <c r="Y1910" s="1"/>
  <c r="X1911"/>
  <c r="X1910" s="1"/>
  <c r="X1909" s="1"/>
  <c r="W1911"/>
  <c r="W1910" s="1"/>
  <c r="V1911"/>
  <c r="V1910" s="1"/>
  <c r="U1911"/>
  <c r="U1910" s="1"/>
  <c r="X1907"/>
  <c r="W1907"/>
  <c r="V1907"/>
  <c r="U1907"/>
  <c r="X1905"/>
  <c r="X1904" s="1"/>
  <c r="X1903" s="1"/>
  <c r="W1905"/>
  <c r="V1905"/>
  <c r="V1904" s="1"/>
  <c r="V1903" s="1"/>
  <c r="U1905"/>
  <c r="U1904" s="1"/>
  <c r="U1903" s="1"/>
  <c r="X1898"/>
  <c r="X1897" s="1"/>
  <c r="X1896" s="1"/>
  <c r="X1895" s="1"/>
  <c r="W1898"/>
  <c r="W1897" s="1"/>
  <c r="W1896" s="1"/>
  <c r="W1895" s="1"/>
  <c r="V1898"/>
  <c r="V1897" s="1"/>
  <c r="V1896" s="1"/>
  <c r="V1895" s="1"/>
  <c r="U1898"/>
  <c r="U1897" s="1"/>
  <c r="U1896" s="1"/>
  <c r="U1895" s="1"/>
  <c r="Y1893"/>
  <c r="X1893"/>
  <c r="W1893"/>
  <c r="V1893"/>
  <c r="U1893"/>
  <c r="X1891"/>
  <c r="W1891"/>
  <c r="V1891"/>
  <c r="U1891"/>
  <c r="U1890" s="1"/>
  <c r="X1888"/>
  <c r="W1888"/>
  <c r="V1888"/>
  <c r="U1888"/>
  <c r="X1886"/>
  <c r="W1886"/>
  <c r="V1886"/>
  <c r="U1886"/>
  <c r="X1884"/>
  <c r="W1884"/>
  <c r="V1884"/>
  <c r="V1883" s="1"/>
  <c r="V1882" s="1"/>
  <c r="U1884"/>
  <c r="X1875"/>
  <c r="X1874" s="1"/>
  <c r="X1873" s="1"/>
  <c r="X1872" s="1"/>
  <c r="X1871" s="1"/>
  <c r="W1875"/>
  <c r="W1874" s="1"/>
  <c r="W1873" s="1"/>
  <c r="W1872" s="1"/>
  <c r="W1871" s="1"/>
  <c r="V1875"/>
  <c r="V1874" s="1"/>
  <c r="V1873" s="1"/>
  <c r="V1872" s="1"/>
  <c r="V1871" s="1"/>
  <c r="U1875"/>
  <c r="U1874" s="1"/>
  <c r="U1873" s="1"/>
  <c r="U1872" s="1"/>
  <c r="U1871" s="1"/>
  <c r="X1868"/>
  <c r="X1867" s="1"/>
  <c r="X1866" s="1"/>
  <c r="X1865" s="1"/>
  <c r="X1864" s="1"/>
  <c r="W1868"/>
  <c r="W1867" s="1"/>
  <c r="W1866" s="1"/>
  <c r="W1865" s="1"/>
  <c r="W1864" s="1"/>
  <c r="V1868"/>
  <c r="V1867" s="1"/>
  <c r="V1866" s="1"/>
  <c r="V1865" s="1"/>
  <c r="V1864" s="1"/>
  <c r="U1868"/>
  <c r="U1867" s="1"/>
  <c r="U1866" s="1"/>
  <c r="U1865" s="1"/>
  <c r="U1864" s="1"/>
  <c r="X1861"/>
  <c r="X1860" s="1"/>
  <c r="X1855" s="1"/>
  <c r="W1861"/>
  <c r="W1860" s="1"/>
  <c r="W1855" s="1"/>
  <c r="V1861"/>
  <c r="V1860" s="1"/>
  <c r="V1855" s="1"/>
  <c r="U1861"/>
  <c r="U1860" s="1"/>
  <c r="U1855" s="1"/>
  <c r="Z1853"/>
  <c r="Z1852" s="1"/>
  <c r="Z1851" s="1"/>
  <c r="Y1853"/>
  <c r="Y1852" s="1"/>
  <c r="Y1851" s="1"/>
  <c r="X1853"/>
  <c r="X1852" s="1"/>
  <c r="X1851" s="1"/>
  <c r="W1853"/>
  <c r="W1852" s="1"/>
  <c r="W1851" s="1"/>
  <c r="V1853"/>
  <c r="V1852" s="1"/>
  <c r="V1851" s="1"/>
  <c r="U1853"/>
  <c r="U1852" s="1"/>
  <c r="U1851" s="1"/>
  <c r="X1849"/>
  <c r="X1848" s="1"/>
  <c r="X1847" s="1"/>
  <c r="X1846" s="1"/>
  <c r="W1849"/>
  <c r="W1848" s="1"/>
  <c r="W1847" s="1"/>
  <c r="W1846" s="1"/>
  <c r="V1849"/>
  <c r="V1848" s="1"/>
  <c r="V1847" s="1"/>
  <c r="V1846" s="1"/>
  <c r="U1849"/>
  <c r="U1848" s="1"/>
  <c r="U1847" s="1"/>
  <c r="U1846" s="1"/>
  <c r="X1844"/>
  <c r="W1844"/>
  <c r="V1844"/>
  <c r="U1844"/>
  <c r="X1842"/>
  <c r="W1842"/>
  <c r="W1841" s="1"/>
  <c r="V1842"/>
  <c r="U1842"/>
  <c r="Z1839"/>
  <c r="Y1839"/>
  <c r="X1839"/>
  <c r="W1839"/>
  <c r="V1839"/>
  <c r="U1839"/>
  <c r="Z1837"/>
  <c r="Y1837"/>
  <c r="X1837"/>
  <c r="W1837"/>
  <c r="W1834" s="1"/>
  <c r="V1837"/>
  <c r="U1837"/>
  <c r="Z1835"/>
  <c r="Y1835"/>
  <c r="Y1834" s="1"/>
  <c r="X1835"/>
  <c r="X1834" s="1"/>
  <c r="W1835"/>
  <c r="V1835"/>
  <c r="U1835"/>
  <c r="U1834" s="1"/>
  <c r="X1832"/>
  <c r="W1832"/>
  <c r="V1832"/>
  <c r="U1832"/>
  <c r="X1830"/>
  <c r="W1830"/>
  <c r="V1830"/>
  <c r="U1830"/>
  <c r="X1828"/>
  <c r="X1827" s="1"/>
  <c r="W1828"/>
  <c r="W1827" s="1"/>
  <c r="V1828"/>
  <c r="V1827" s="1"/>
  <c r="U1828"/>
  <c r="U1827" s="1"/>
  <c r="X1825"/>
  <c r="X1824" s="1"/>
  <c r="W1825"/>
  <c r="W1824" s="1"/>
  <c r="V1825"/>
  <c r="V1824" s="1"/>
  <c r="U1825"/>
  <c r="U1824" s="1"/>
  <c r="X1822"/>
  <c r="X1821" s="1"/>
  <c r="W1822"/>
  <c r="W1821" s="1"/>
  <c r="V1822"/>
  <c r="V1821" s="1"/>
  <c r="U1822"/>
  <c r="U1821" s="1"/>
  <c r="X1819"/>
  <c r="W1819"/>
  <c r="V1819"/>
  <c r="U1819"/>
  <c r="X1817"/>
  <c r="X1816" s="1"/>
  <c r="W1817"/>
  <c r="W1816" s="1"/>
  <c r="V1817"/>
  <c r="U1817"/>
  <c r="U1816" s="1"/>
  <c r="X1814"/>
  <c r="W1814"/>
  <c r="V1814"/>
  <c r="U1814"/>
  <c r="X1812"/>
  <c r="X1811" s="1"/>
  <c r="W1812"/>
  <c r="W1811" s="1"/>
  <c r="V1812"/>
  <c r="V1811" s="1"/>
  <c r="U1812"/>
  <c r="U1811" s="1"/>
  <c r="Z1809"/>
  <c r="Z1808" s="1"/>
  <c r="Y1809"/>
  <c r="Y1808" s="1"/>
  <c r="X1809"/>
  <c r="X1808" s="1"/>
  <c r="W1809"/>
  <c r="W1808" s="1"/>
  <c r="V1809"/>
  <c r="V1808" s="1"/>
  <c r="U1809"/>
  <c r="U1808" s="1"/>
  <c r="X1805"/>
  <c r="W1805"/>
  <c r="V1805"/>
  <c r="U1805"/>
  <c r="X1803"/>
  <c r="W1803"/>
  <c r="V1803"/>
  <c r="U1803"/>
  <c r="X1801"/>
  <c r="X1800" s="1"/>
  <c r="W1801"/>
  <c r="W1800" s="1"/>
  <c r="V1801"/>
  <c r="V1800" s="1"/>
  <c r="U1801"/>
  <c r="X1798"/>
  <c r="W1798"/>
  <c r="V1798"/>
  <c r="U1798"/>
  <c r="X1796"/>
  <c r="W1796"/>
  <c r="V1796"/>
  <c r="U1796"/>
  <c r="X1794"/>
  <c r="W1794"/>
  <c r="W1793" s="1"/>
  <c r="V1794"/>
  <c r="U1794"/>
  <c r="U1793" s="1"/>
  <c r="X1793"/>
  <c r="X1790"/>
  <c r="W1790"/>
  <c r="V1790"/>
  <c r="U1790"/>
  <c r="X1788"/>
  <c r="W1788"/>
  <c r="V1788"/>
  <c r="U1788"/>
  <c r="X1786"/>
  <c r="X1785" s="1"/>
  <c r="X1784" s="1"/>
  <c r="W1786"/>
  <c r="W1785" s="1"/>
  <c r="W1784" s="1"/>
  <c r="V1786"/>
  <c r="V1785" s="1"/>
  <c r="V1784" s="1"/>
  <c r="U1786"/>
  <c r="X1781"/>
  <c r="X1780" s="1"/>
  <c r="X1779" s="1"/>
  <c r="X1778" s="1"/>
  <c r="W1781"/>
  <c r="W1780" s="1"/>
  <c r="W1779" s="1"/>
  <c r="W1778" s="1"/>
  <c r="V1781"/>
  <c r="V1780" s="1"/>
  <c r="V1779" s="1"/>
  <c r="V1778" s="1"/>
  <c r="U1781"/>
  <c r="U1780" s="1"/>
  <c r="U1779" s="1"/>
  <c r="U1778" s="1"/>
  <c r="X1776"/>
  <c r="X1775" s="1"/>
  <c r="X1774" s="1"/>
  <c r="X1773" s="1"/>
  <c r="W1776"/>
  <c r="W1775" s="1"/>
  <c r="W1774" s="1"/>
  <c r="W1773" s="1"/>
  <c r="V1776"/>
  <c r="V1775" s="1"/>
  <c r="V1774" s="1"/>
  <c r="V1773" s="1"/>
  <c r="U1776"/>
  <c r="U1775" s="1"/>
  <c r="U1774" s="1"/>
  <c r="U1773" s="1"/>
  <c r="Z1771"/>
  <c r="Z1770" s="1"/>
  <c r="Z1769" s="1"/>
  <c r="Z1768" s="1"/>
  <c r="Y1771"/>
  <c r="Y1770" s="1"/>
  <c r="Y1769" s="1"/>
  <c r="Y1768" s="1"/>
  <c r="X1771"/>
  <c r="W1771"/>
  <c r="W1770" s="1"/>
  <c r="W1769" s="1"/>
  <c r="W1768" s="1"/>
  <c r="V1771"/>
  <c r="V1770" s="1"/>
  <c r="V1769" s="1"/>
  <c r="V1768" s="1"/>
  <c r="U1771"/>
  <c r="U1770" s="1"/>
  <c r="U1769" s="1"/>
  <c r="U1768" s="1"/>
  <c r="X1770"/>
  <c r="X1769" s="1"/>
  <c r="X1768" s="1"/>
  <c r="X1764"/>
  <c r="X1763" s="1"/>
  <c r="X1762" s="1"/>
  <c r="X1761" s="1"/>
  <c r="X1760" s="1"/>
  <c r="W1764"/>
  <c r="W1763" s="1"/>
  <c r="W1762" s="1"/>
  <c r="W1761" s="1"/>
  <c r="W1760" s="1"/>
  <c r="V1764"/>
  <c r="V1763" s="1"/>
  <c r="V1762" s="1"/>
  <c r="V1761" s="1"/>
  <c r="V1760" s="1"/>
  <c r="U1764"/>
  <c r="U1763" s="1"/>
  <c r="U1762" s="1"/>
  <c r="U1761" s="1"/>
  <c r="U1760" s="1"/>
  <c r="X1757"/>
  <c r="W1757"/>
  <c r="W1756" s="1"/>
  <c r="V1757"/>
  <c r="V1756" s="1"/>
  <c r="U1757"/>
  <c r="U1756" s="1"/>
  <c r="X1756"/>
  <c r="Z1754"/>
  <c r="Z1753" s="1"/>
  <c r="Y1754"/>
  <c r="Y1753" s="1"/>
  <c r="X1754"/>
  <c r="W1754"/>
  <c r="W1753" s="1"/>
  <c r="V1754"/>
  <c r="V1753" s="1"/>
  <c r="U1754"/>
  <c r="U1753" s="1"/>
  <c r="X1753"/>
  <c r="X1751"/>
  <c r="X1750" s="1"/>
  <c r="W1751"/>
  <c r="W1750" s="1"/>
  <c r="V1751"/>
  <c r="V1750" s="1"/>
  <c r="U1751"/>
  <c r="U1750" s="1"/>
  <c r="X1748"/>
  <c r="W1748"/>
  <c r="W1747" s="1"/>
  <c r="V1748"/>
  <c r="V1747" s="1"/>
  <c r="U1748"/>
  <c r="U1747" s="1"/>
  <c r="X1747"/>
  <c r="X1745"/>
  <c r="X1744" s="1"/>
  <c r="W1745"/>
  <c r="W1744" s="1"/>
  <c r="V1745"/>
  <c r="V1744" s="1"/>
  <c r="U1745"/>
  <c r="U1744" s="1"/>
  <c r="Z1742"/>
  <c r="Z1741" s="1"/>
  <c r="Y1742"/>
  <c r="Y1741" s="1"/>
  <c r="X1742"/>
  <c r="X1741" s="1"/>
  <c r="W1742"/>
  <c r="W1741" s="1"/>
  <c r="V1742"/>
  <c r="V1741" s="1"/>
  <c r="U1742"/>
  <c r="U1741" s="1"/>
  <c r="X1738"/>
  <c r="X1737" s="1"/>
  <c r="X1736" s="1"/>
  <c r="W1738"/>
  <c r="W1737" s="1"/>
  <c r="W1736" s="1"/>
  <c r="V1738"/>
  <c r="V1737" s="1"/>
  <c r="V1736" s="1"/>
  <c r="U1738"/>
  <c r="U1737" s="1"/>
  <c r="U1736" s="1"/>
  <c r="X1729"/>
  <c r="W1729"/>
  <c r="W1728" s="1"/>
  <c r="V1729"/>
  <c r="V1728" s="1"/>
  <c r="U1729"/>
  <c r="U1728" s="1"/>
  <c r="X1728"/>
  <c r="X1726"/>
  <c r="W1726"/>
  <c r="V1726"/>
  <c r="U1726"/>
  <c r="X1724"/>
  <c r="W1724"/>
  <c r="V1724"/>
  <c r="U1724"/>
  <c r="X1722"/>
  <c r="X1721" s="1"/>
  <c r="W1722"/>
  <c r="W1721" s="1"/>
  <c r="W1720" s="1"/>
  <c r="W1719" s="1"/>
  <c r="W1718" s="1"/>
  <c r="W1716" s="1"/>
  <c r="V1722"/>
  <c r="U1722"/>
  <c r="U1721" s="1"/>
  <c r="X1708"/>
  <c r="W1708"/>
  <c r="W1707" s="1"/>
  <c r="W1706" s="1"/>
  <c r="W1705" s="1"/>
  <c r="V1708"/>
  <c r="V1707" s="1"/>
  <c r="V1706" s="1"/>
  <c r="V1705" s="1"/>
  <c r="U1708"/>
  <c r="U1707" s="1"/>
  <c r="U1706" s="1"/>
  <c r="U1705" s="1"/>
  <c r="X1707"/>
  <c r="X1706" s="1"/>
  <c r="X1705" s="1"/>
  <c r="X1697"/>
  <c r="X1696" s="1"/>
  <c r="W1697"/>
  <c r="W1696" s="1"/>
  <c r="V1697"/>
  <c r="V1696" s="1"/>
  <c r="U1697"/>
  <c r="U1696" s="1"/>
  <c r="Z1682"/>
  <c r="Z1681" s="1"/>
  <c r="Y1682"/>
  <c r="Y1681" s="1"/>
  <c r="X1682"/>
  <c r="W1682"/>
  <c r="W1681" s="1"/>
  <c r="V1682"/>
  <c r="V1681" s="1"/>
  <c r="U1682"/>
  <c r="U1681" s="1"/>
  <c r="X1681"/>
  <c r="X1679"/>
  <c r="X1678" s="1"/>
  <c r="W1679"/>
  <c r="W1678" s="1"/>
  <c r="V1679"/>
  <c r="V1678" s="1"/>
  <c r="U1679"/>
  <c r="U1678" s="1"/>
  <c r="X1673"/>
  <c r="W1673"/>
  <c r="W1672" s="1"/>
  <c r="V1673"/>
  <c r="V1672" s="1"/>
  <c r="U1673"/>
  <c r="U1672" s="1"/>
  <c r="X1672"/>
  <c r="X1670"/>
  <c r="X1669" s="1"/>
  <c r="W1670"/>
  <c r="W1669" s="1"/>
  <c r="V1670"/>
  <c r="V1669" s="1"/>
  <c r="U1670"/>
  <c r="U1669" s="1"/>
  <c r="X1652"/>
  <c r="X1651" s="1"/>
  <c r="W1652"/>
  <c r="W1651" s="1"/>
  <c r="V1652"/>
  <c r="V1651" s="1"/>
  <c r="U1652"/>
  <c r="U1651" s="1"/>
  <c r="X1646"/>
  <c r="W1646"/>
  <c r="W1645" s="1"/>
  <c r="V1646"/>
  <c r="V1645" s="1"/>
  <c r="U1646"/>
  <c r="U1645" s="1"/>
  <c r="X1645"/>
  <c r="X1643"/>
  <c r="X1642" s="1"/>
  <c r="W1643"/>
  <c r="W1642" s="1"/>
  <c r="V1643"/>
  <c r="V1642" s="1"/>
  <c r="U1643"/>
  <c r="U1642" s="1"/>
  <c r="X1640"/>
  <c r="W1640"/>
  <c r="W1639" s="1"/>
  <c r="V1640"/>
  <c r="V1639" s="1"/>
  <c r="U1640"/>
  <c r="U1639" s="1"/>
  <c r="X1639"/>
  <c r="X1637"/>
  <c r="X1636" s="1"/>
  <c r="W1637"/>
  <c r="W1636" s="1"/>
  <c r="V1637"/>
  <c r="V1636" s="1"/>
  <c r="U1637"/>
  <c r="U1636" s="1"/>
  <c r="X1634"/>
  <c r="W1634"/>
  <c r="W1633" s="1"/>
  <c r="V1634"/>
  <c r="V1633" s="1"/>
  <c r="U1634"/>
  <c r="U1633" s="1"/>
  <c r="X1633"/>
  <c r="X1631"/>
  <c r="X1630" s="1"/>
  <c r="W1631"/>
  <c r="W1630" s="1"/>
  <c r="V1631"/>
  <c r="V1630" s="1"/>
  <c r="U1631"/>
  <c r="U1630" s="1"/>
  <c r="X1628"/>
  <c r="W1628"/>
  <c r="W1627" s="1"/>
  <c r="V1628"/>
  <c r="V1627" s="1"/>
  <c r="U1628"/>
  <c r="U1627" s="1"/>
  <c r="X1627"/>
  <c r="X1625"/>
  <c r="X1624" s="1"/>
  <c r="W1625"/>
  <c r="W1624" s="1"/>
  <c r="V1625"/>
  <c r="V1624" s="1"/>
  <c r="U1625"/>
  <c r="U1624" s="1"/>
  <c r="X1622"/>
  <c r="W1622"/>
  <c r="W1621" s="1"/>
  <c r="V1622"/>
  <c r="V1621" s="1"/>
  <c r="U1622"/>
  <c r="U1621" s="1"/>
  <c r="X1621"/>
  <c r="X1616"/>
  <c r="X1615" s="1"/>
  <c r="W1616"/>
  <c r="W1615" s="1"/>
  <c r="V1616"/>
  <c r="V1615" s="1"/>
  <c r="U1616"/>
  <c r="U1615" s="1"/>
  <c r="X1613"/>
  <c r="W1613"/>
  <c r="W1612" s="1"/>
  <c r="V1613"/>
  <c r="V1612" s="1"/>
  <c r="U1613"/>
  <c r="U1612" s="1"/>
  <c r="X1612"/>
  <c r="X1610"/>
  <c r="X1609" s="1"/>
  <c r="W1610"/>
  <c r="W1609" s="1"/>
  <c r="V1610"/>
  <c r="V1609" s="1"/>
  <c r="U1610"/>
  <c r="U1609" s="1"/>
  <c r="X1607"/>
  <c r="W1607"/>
  <c r="W1606" s="1"/>
  <c r="V1607"/>
  <c r="V1606" s="1"/>
  <c r="U1607"/>
  <c r="U1606" s="1"/>
  <c r="X1606"/>
  <c r="X1601"/>
  <c r="X1600" s="1"/>
  <c r="W1601"/>
  <c r="W1600" s="1"/>
  <c r="V1601"/>
  <c r="V1600" s="1"/>
  <c r="U1601"/>
  <c r="U1600" s="1"/>
  <c r="X1598"/>
  <c r="W1598"/>
  <c r="W1597" s="1"/>
  <c r="V1598"/>
  <c r="V1597" s="1"/>
  <c r="U1598"/>
  <c r="U1597" s="1"/>
  <c r="X1597"/>
  <c r="X1586"/>
  <c r="X1585" s="1"/>
  <c r="W1586"/>
  <c r="W1585" s="1"/>
  <c r="V1586"/>
  <c r="V1585" s="1"/>
  <c r="U1586"/>
  <c r="U1585" s="1"/>
  <c r="X1577"/>
  <c r="W1577"/>
  <c r="W1576" s="1"/>
  <c r="V1577"/>
  <c r="V1576" s="1"/>
  <c r="U1577"/>
  <c r="U1576" s="1"/>
  <c r="X1576"/>
  <c r="X1570"/>
  <c r="W1570"/>
  <c r="V1570"/>
  <c r="U1570"/>
  <c r="X1568"/>
  <c r="W1568"/>
  <c r="W1567" s="1"/>
  <c r="W1566" s="1"/>
  <c r="W1565" s="1"/>
  <c r="W1564" s="1"/>
  <c r="V1568"/>
  <c r="V1567" s="1"/>
  <c r="V1566" s="1"/>
  <c r="V1565" s="1"/>
  <c r="V1564" s="1"/>
  <c r="U1568"/>
  <c r="X1552"/>
  <c r="W1552"/>
  <c r="W1551" s="1"/>
  <c r="V1552"/>
  <c r="V1551" s="1"/>
  <c r="U1552"/>
  <c r="U1551" s="1"/>
  <c r="X1551"/>
  <c r="Z1549"/>
  <c r="Z1548" s="1"/>
  <c r="Y1549"/>
  <c r="Y1548" s="1"/>
  <c r="X1549"/>
  <c r="W1549"/>
  <c r="W1548" s="1"/>
  <c r="V1549"/>
  <c r="V1548" s="1"/>
  <c r="U1549"/>
  <c r="U1548" s="1"/>
  <c r="X1548"/>
  <c r="X1546"/>
  <c r="X1545" s="1"/>
  <c r="W1546"/>
  <c r="W1545" s="1"/>
  <c r="V1546"/>
  <c r="V1545" s="1"/>
  <c r="U1546"/>
  <c r="U1545" s="1"/>
  <c r="X1543"/>
  <c r="X1542" s="1"/>
  <c r="W1543"/>
  <c r="W1542" s="1"/>
  <c r="V1543"/>
  <c r="V1542" s="1"/>
  <c r="U1543"/>
  <c r="U1542" s="1"/>
  <c r="X1539"/>
  <c r="X1538" s="1"/>
  <c r="W1539"/>
  <c r="W1538" s="1"/>
  <c r="V1539"/>
  <c r="V1538" s="1"/>
  <c r="U1539"/>
  <c r="U1538" s="1"/>
  <c r="X1536"/>
  <c r="X1535" s="1"/>
  <c r="X1534" s="1"/>
  <c r="W1536"/>
  <c r="W1535" s="1"/>
  <c r="W1534" s="1"/>
  <c r="V1536"/>
  <c r="V1535" s="1"/>
  <c r="U1536"/>
  <c r="U1535" s="1"/>
  <c r="U1534" s="1"/>
  <c r="X1532"/>
  <c r="X1531" s="1"/>
  <c r="X1530" s="1"/>
  <c r="W1532"/>
  <c r="W1531" s="1"/>
  <c r="W1530" s="1"/>
  <c r="V1532"/>
  <c r="V1531" s="1"/>
  <c r="V1530" s="1"/>
  <c r="U1532"/>
  <c r="U1531" s="1"/>
  <c r="U1530" s="1"/>
  <c r="X1525"/>
  <c r="X1524" s="1"/>
  <c r="X1523" s="1"/>
  <c r="X1522" s="1"/>
  <c r="X1521" s="1"/>
  <c r="W1525"/>
  <c r="W1524" s="1"/>
  <c r="W1523" s="1"/>
  <c r="W1522" s="1"/>
  <c r="W1521" s="1"/>
  <c r="V1525"/>
  <c r="V1524" s="1"/>
  <c r="V1523" s="1"/>
  <c r="V1522" s="1"/>
  <c r="V1521" s="1"/>
  <c r="U1525"/>
  <c r="U1524" s="1"/>
  <c r="U1523" s="1"/>
  <c r="U1522" s="1"/>
  <c r="U1521" s="1"/>
  <c r="X1513"/>
  <c r="X1512" s="1"/>
  <c r="X1511" s="1"/>
  <c r="W1513"/>
  <c r="W1512" s="1"/>
  <c r="W1511" s="1"/>
  <c r="V1513"/>
  <c r="V1512" s="1"/>
  <c r="V1511" s="1"/>
  <c r="U1513"/>
  <c r="U1512" s="1"/>
  <c r="U1511" s="1"/>
  <c r="X1506"/>
  <c r="X1505" s="1"/>
  <c r="W1506"/>
  <c r="W1505" s="1"/>
  <c r="V1506"/>
  <c r="V1505" s="1"/>
  <c r="U1506"/>
  <c r="U1505" s="1"/>
  <c r="X1503"/>
  <c r="X1502" s="1"/>
  <c r="X1501" s="1"/>
  <c r="W1503"/>
  <c r="W1502" s="1"/>
  <c r="W1501" s="1"/>
  <c r="V1503"/>
  <c r="V1502" s="1"/>
  <c r="V1501" s="1"/>
  <c r="U1503"/>
  <c r="U1502" s="1"/>
  <c r="U1501" s="1"/>
  <c r="U1488" s="1"/>
  <c r="Z1496"/>
  <c r="Z1495" s="1"/>
  <c r="Y1496"/>
  <c r="Y1495" s="1"/>
  <c r="X1496"/>
  <c r="X1495" s="1"/>
  <c r="W1496"/>
  <c r="W1495" s="1"/>
  <c r="V1496"/>
  <c r="V1495" s="1"/>
  <c r="U1496"/>
  <c r="U1495" s="1"/>
  <c r="X1491"/>
  <c r="X1490" s="1"/>
  <c r="X1489" s="1"/>
  <c r="W1491"/>
  <c r="W1490" s="1"/>
  <c r="W1489" s="1"/>
  <c r="W1488" s="1"/>
  <c r="V1491"/>
  <c r="V1490" s="1"/>
  <c r="V1489" s="1"/>
  <c r="U1491"/>
  <c r="U1490" s="1"/>
  <c r="U1489" s="1"/>
  <c r="X1486"/>
  <c r="X1485" s="1"/>
  <c r="X1484" s="1"/>
  <c r="W1486"/>
  <c r="W1485" s="1"/>
  <c r="W1484" s="1"/>
  <c r="V1486"/>
  <c r="V1485" s="1"/>
  <c r="V1484" s="1"/>
  <c r="U1486"/>
  <c r="U1485" s="1"/>
  <c r="U1484" s="1"/>
  <c r="X1480"/>
  <c r="X1479" s="1"/>
  <c r="X1478" s="1"/>
  <c r="X1477" s="1"/>
  <c r="X1476" s="1"/>
  <c r="W1480"/>
  <c r="W1479" s="1"/>
  <c r="W1478" s="1"/>
  <c r="W1477" s="1"/>
  <c r="W1476" s="1"/>
  <c r="V1480"/>
  <c r="V1479" s="1"/>
  <c r="V1478" s="1"/>
  <c r="V1477" s="1"/>
  <c r="V1476" s="1"/>
  <c r="U1480"/>
  <c r="U1479" s="1"/>
  <c r="U1478" s="1"/>
  <c r="U1477" s="1"/>
  <c r="U1476" s="1"/>
  <c r="Z1467"/>
  <c r="Z1466" s="1"/>
  <c r="Z1465" s="1"/>
  <c r="Z1464" s="1"/>
  <c r="Y1467"/>
  <c r="Y1466" s="1"/>
  <c r="Y1465" s="1"/>
  <c r="Y1464" s="1"/>
  <c r="X1467"/>
  <c r="X1466" s="1"/>
  <c r="X1465" s="1"/>
  <c r="X1464" s="1"/>
  <c r="W1467"/>
  <c r="W1466" s="1"/>
  <c r="W1465" s="1"/>
  <c r="W1464" s="1"/>
  <c r="V1467"/>
  <c r="V1466" s="1"/>
  <c r="V1465" s="1"/>
  <c r="V1464" s="1"/>
  <c r="U1467"/>
  <c r="U1466" s="1"/>
  <c r="U1465" s="1"/>
  <c r="U1464" s="1"/>
  <c r="X1462"/>
  <c r="X1461" s="1"/>
  <c r="X1460" s="1"/>
  <c r="X1459" s="1"/>
  <c r="W1462"/>
  <c r="W1461" s="1"/>
  <c r="W1460" s="1"/>
  <c r="W1459" s="1"/>
  <c r="V1462"/>
  <c r="V1461" s="1"/>
  <c r="V1460" s="1"/>
  <c r="V1459" s="1"/>
  <c r="U1462"/>
  <c r="U1461" s="1"/>
  <c r="U1460" s="1"/>
  <c r="U1459" s="1"/>
  <c r="X1452"/>
  <c r="X1451" s="1"/>
  <c r="X1450" s="1"/>
  <c r="W1452"/>
  <c r="W1451" s="1"/>
  <c r="W1450" s="1"/>
  <c r="V1452"/>
  <c r="V1451" s="1"/>
  <c r="V1450" s="1"/>
  <c r="U1452"/>
  <c r="U1451" s="1"/>
  <c r="U1450" s="1"/>
  <c r="X1448"/>
  <c r="X1447" s="1"/>
  <c r="X1446" s="1"/>
  <c r="W1448"/>
  <c r="W1447" s="1"/>
  <c r="W1446" s="1"/>
  <c r="V1448"/>
  <c r="V1447" s="1"/>
  <c r="V1446" s="1"/>
  <c r="U1448"/>
  <c r="U1447" s="1"/>
  <c r="U1446" s="1"/>
  <c r="U1445" s="1"/>
  <c r="X1443"/>
  <c r="X1442" s="1"/>
  <c r="X1441" s="1"/>
  <c r="X1440" s="1"/>
  <c r="W1443"/>
  <c r="W1442" s="1"/>
  <c r="W1441" s="1"/>
  <c r="W1440" s="1"/>
  <c r="V1443"/>
  <c r="V1442" s="1"/>
  <c r="V1441" s="1"/>
  <c r="V1440" s="1"/>
  <c r="U1443"/>
  <c r="U1442" s="1"/>
  <c r="U1441" s="1"/>
  <c r="U1440" s="1"/>
  <c r="X1434"/>
  <c r="W1434"/>
  <c r="V1434"/>
  <c r="V1433" s="1"/>
  <c r="V1432" s="1"/>
  <c r="V1431" s="1"/>
  <c r="U1434"/>
  <c r="U1433" s="1"/>
  <c r="U1432" s="1"/>
  <c r="U1431" s="1"/>
  <c r="X1433"/>
  <c r="X1432" s="1"/>
  <c r="X1431" s="1"/>
  <c r="W1433"/>
  <c r="W1432" s="1"/>
  <c r="W1431" s="1"/>
  <c r="Z1429"/>
  <c r="Y1429"/>
  <c r="Y1426" s="1"/>
  <c r="X1429"/>
  <c r="W1429"/>
  <c r="V1429"/>
  <c r="U1429"/>
  <c r="U1426" s="1"/>
  <c r="Z1427"/>
  <c r="Y1427"/>
  <c r="X1427"/>
  <c r="X1426" s="1"/>
  <c r="W1427"/>
  <c r="W1426" s="1"/>
  <c r="V1427"/>
  <c r="U1427"/>
  <c r="X1418"/>
  <c r="W1418"/>
  <c r="W1413" s="1"/>
  <c r="V1418"/>
  <c r="U1418"/>
  <c r="Z1416"/>
  <c r="Y1416"/>
  <c r="X1416"/>
  <c r="W1416"/>
  <c r="V1416"/>
  <c r="U1416"/>
  <c r="X1414"/>
  <c r="W1414"/>
  <c r="V1414"/>
  <c r="U1414"/>
  <c r="U1413" s="1"/>
  <c r="U1412" s="1"/>
  <c r="X1407"/>
  <c r="X1406" s="1"/>
  <c r="W1407"/>
  <c r="W1406" s="1"/>
  <c r="V1407"/>
  <c r="V1406" s="1"/>
  <c r="U1407"/>
  <c r="U1406" s="1"/>
  <c r="X1400"/>
  <c r="W1400"/>
  <c r="V1400"/>
  <c r="U1400"/>
  <c r="U1395" s="1"/>
  <c r="U1394" s="1"/>
  <c r="U1393" s="1"/>
  <c r="Z1398"/>
  <c r="Y1398"/>
  <c r="X1398"/>
  <c r="W1398"/>
  <c r="V1398"/>
  <c r="U1398"/>
  <c r="X1396"/>
  <c r="X1395" s="1"/>
  <c r="X1394" s="1"/>
  <c r="X1393" s="1"/>
  <c r="W1396"/>
  <c r="W1395" s="1"/>
  <c r="W1394" s="1"/>
  <c r="W1393" s="1"/>
  <c r="V1396"/>
  <c r="U1396"/>
  <c r="X1391"/>
  <c r="X1390" s="1"/>
  <c r="X1389" s="1"/>
  <c r="X1388" s="1"/>
  <c r="W1391"/>
  <c r="W1390" s="1"/>
  <c r="W1389" s="1"/>
  <c r="W1388" s="1"/>
  <c r="V1391"/>
  <c r="V1390" s="1"/>
  <c r="V1389" s="1"/>
  <c r="V1388" s="1"/>
  <c r="U1391"/>
  <c r="U1390" s="1"/>
  <c r="U1389" s="1"/>
  <c r="U1388" s="1"/>
  <c r="Z1386"/>
  <c r="Z1385" s="1"/>
  <c r="Z1384" s="1"/>
  <c r="Z1383" s="1"/>
  <c r="Y1386"/>
  <c r="Y1385" s="1"/>
  <c r="Y1384" s="1"/>
  <c r="Y1383" s="1"/>
  <c r="X1386"/>
  <c r="X1385" s="1"/>
  <c r="X1384" s="1"/>
  <c r="X1383" s="1"/>
  <c r="W1386"/>
  <c r="W1385" s="1"/>
  <c r="W1384" s="1"/>
  <c r="W1383" s="1"/>
  <c r="V1386"/>
  <c r="V1385" s="1"/>
  <c r="V1384" s="1"/>
  <c r="V1383" s="1"/>
  <c r="U1386"/>
  <c r="U1385" s="1"/>
  <c r="U1384" s="1"/>
  <c r="U1383" s="1"/>
  <c r="X1381"/>
  <c r="X1380" s="1"/>
  <c r="X1379" s="1"/>
  <c r="X1378" s="1"/>
  <c r="W1381"/>
  <c r="W1380" s="1"/>
  <c r="W1379" s="1"/>
  <c r="W1378" s="1"/>
  <c r="V1381"/>
  <c r="V1380" s="1"/>
  <c r="V1379" s="1"/>
  <c r="V1378" s="1"/>
  <c r="U1381"/>
  <c r="U1380" s="1"/>
  <c r="U1379" s="1"/>
  <c r="U1378" s="1"/>
  <c r="X1373"/>
  <c r="X1372" s="1"/>
  <c r="X1371" s="1"/>
  <c r="X1370" s="1"/>
  <c r="W1373"/>
  <c r="W1372" s="1"/>
  <c r="W1371" s="1"/>
  <c r="W1370" s="1"/>
  <c r="V1373"/>
  <c r="V1372" s="1"/>
  <c r="V1371" s="1"/>
  <c r="V1370" s="1"/>
  <c r="U1373"/>
  <c r="U1372" s="1"/>
  <c r="U1371" s="1"/>
  <c r="U1370" s="1"/>
  <c r="X1366"/>
  <c r="X1365" s="1"/>
  <c r="X1364" s="1"/>
  <c r="X1363" s="1"/>
  <c r="W1366"/>
  <c r="W1365" s="1"/>
  <c r="W1364" s="1"/>
  <c r="W1363" s="1"/>
  <c r="V1366"/>
  <c r="V1365" s="1"/>
  <c r="V1364" s="1"/>
  <c r="V1363" s="1"/>
  <c r="U1366"/>
  <c r="U1365" s="1"/>
  <c r="U1364" s="1"/>
  <c r="U1363" s="1"/>
  <c r="Z1361"/>
  <c r="Z1360" s="1"/>
  <c r="Y1361"/>
  <c r="Y1360" s="1"/>
  <c r="X1361"/>
  <c r="X1360" s="1"/>
  <c r="W1361"/>
  <c r="W1360" s="1"/>
  <c r="V1361"/>
  <c r="V1360" s="1"/>
  <c r="U1361"/>
  <c r="U1360" s="1"/>
  <c r="X1358"/>
  <c r="X1357" s="1"/>
  <c r="X1356" s="1"/>
  <c r="X1355" s="1"/>
  <c r="W1358"/>
  <c r="W1357" s="1"/>
  <c r="W1356" s="1"/>
  <c r="W1355" s="1"/>
  <c r="V1358"/>
  <c r="V1357" s="1"/>
  <c r="V1356" s="1"/>
  <c r="U1358"/>
  <c r="U1357" s="1"/>
  <c r="U1356" s="1"/>
  <c r="X1353"/>
  <c r="X1352" s="1"/>
  <c r="X1351" s="1"/>
  <c r="X1350" s="1"/>
  <c r="W1353"/>
  <c r="W1352" s="1"/>
  <c r="W1351" s="1"/>
  <c r="W1350" s="1"/>
  <c r="V1353"/>
  <c r="V1352" s="1"/>
  <c r="V1351" s="1"/>
  <c r="V1350" s="1"/>
  <c r="U1353"/>
  <c r="U1352" s="1"/>
  <c r="U1351" s="1"/>
  <c r="U1350" s="1"/>
  <c r="Z1348"/>
  <c r="Z1347" s="1"/>
  <c r="Z1346" s="1"/>
  <c r="Z1345" s="1"/>
  <c r="Y1348"/>
  <c r="Y1347" s="1"/>
  <c r="Y1346" s="1"/>
  <c r="Y1345" s="1"/>
  <c r="X1348"/>
  <c r="X1347" s="1"/>
  <c r="X1346" s="1"/>
  <c r="X1345" s="1"/>
  <c r="W1348"/>
  <c r="W1347" s="1"/>
  <c r="W1346" s="1"/>
  <c r="W1345" s="1"/>
  <c r="V1348"/>
  <c r="V1347" s="1"/>
  <c r="V1346" s="1"/>
  <c r="V1345" s="1"/>
  <c r="U1348"/>
  <c r="U1347" s="1"/>
  <c r="U1346" s="1"/>
  <c r="U1345" s="1"/>
  <c r="X1341"/>
  <c r="X1340" s="1"/>
  <c r="X1339" s="1"/>
  <c r="X1338" s="1"/>
  <c r="W1341"/>
  <c r="W1340" s="1"/>
  <c r="W1339" s="1"/>
  <c r="W1338" s="1"/>
  <c r="V1341"/>
  <c r="V1340" s="1"/>
  <c r="V1339" s="1"/>
  <c r="V1338" s="1"/>
  <c r="U1341"/>
  <c r="U1340" s="1"/>
  <c r="U1339" s="1"/>
  <c r="U1338" s="1"/>
  <c r="X1336"/>
  <c r="X1335" s="1"/>
  <c r="X1334" s="1"/>
  <c r="X1333" s="1"/>
  <c r="W1336"/>
  <c r="W1335" s="1"/>
  <c r="W1334" s="1"/>
  <c r="W1333" s="1"/>
  <c r="V1336"/>
  <c r="V1335" s="1"/>
  <c r="V1334" s="1"/>
  <c r="V1333" s="1"/>
  <c r="U1336"/>
  <c r="U1335" s="1"/>
  <c r="U1334" s="1"/>
  <c r="U1333" s="1"/>
  <c r="Z1331"/>
  <c r="Z1330" s="1"/>
  <c r="Y1331"/>
  <c r="Y1330" s="1"/>
  <c r="X1331"/>
  <c r="X1330" s="1"/>
  <c r="W1331"/>
  <c r="W1330" s="1"/>
  <c r="V1331"/>
  <c r="V1330" s="1"/>
  <c r="U1331"/>
  <c r="U1330" s="1"/>
  <c r="X1328"/>
  <c r="W1328"/>
  <c r="W1325" s="1"/>
  <c r="W1324" s="1"/>
  <c r="W1323" s="1"/>
  <c r="W1322" s="1"/>
  <c r="V1328"/>
  <c r="U1328"/>
  <c r="Z1326"/>
  <c r="Y1326"/>
  <c r="X1326"/>
  <c r="W1326"/>
  <c r="V1326"/>
  <c r="U1326"/>
  <c r="U1325" s="1"/>
  <c r="U1324" s="1"/>
  <c r="U1323" s="1"/>
  <c r="U1322" s="1"/>
  <c r="Z1314"/>
  <c r="Z1313" s="1"/>
  <c r="Y1314"/>
  <c r="Y1313" s="1"/>
  <c r="X1314"/>
  <c r="X1313" s="1"/>
  <c r="W1314"/>
  <c r="W1313" s="1"/>
  <c r="V1314"/>
  <c r="V1313" s="1"/>
  <c r="U1314"/>
  <c r="U1313" s="1"/>
  <c r="X1308"/>
  <c r="W1308"/>
  <c r="W1305" s="1"/>
  <c r="V1308"/>
  <c r="U1308"/>
  <c r="Z1306"/>
  <c r="Y1306"/>
  <c r="X1306"/>
  <c r="W1306"/>
  <c r="V1306"/>
  <c r="V1305" s="1"/>
  <c r="U1306"/>
  <c r="U1305" s="1"/>
  <c r="Z1303"/>
  <c r="Y1303"/>
  <c r="X1303"/>
  <c r="W1303"/>
  <c r="W1300" s="1"/>
  <c r="V1303"/>
  <c r="U1303"/>
  <c r="Z1301"/>
  <c r="Z1300" s="1"/>
  <c r="Y1301"/>
  <c r="Y1300" s="1"/>
  <c r="X1301"/>
  <c r="W1301"/>
  <c r="V1301"/>
  <c r="V1300" s="1"/>
  <c r="U1301"/>
  <c r="U1300" s="1"/>
  <c r="X1298"/>
  <c r="W1298"/>
  <c r="V1298"/>
  <c r="U1298"/>
  <c r="X1296"/>
  <c r="X1295" s="1"/>
  <c r="W1296"/>
  <c r="W1295" s="1"/>
  <c r="V1296"/>
  <c r="V1295" s="1"/>
  <c r="U1296"/>
  <c r="U1295" s="1"/>
  <c r="X1293"/>
  <c r="X1292" s="1"/>
  <c r="W1293"/>
  <c r="W1292" s="1"/>
  <c r="V1293"/>
  <c r="V1292" s="1"/>
  <c r="U1293"/>
  <c r="U1292" s="1"/>
  <c r="X1290"/>
  <c r="X1289" s="1"/>
  <c r="W1290"/>
  <c r="W1289" s="1"/>
  <c r="V1290"/>
  <c r="V1289" s="1"/>
  <c r="U1290"/>
  <c r="U1289" s="1"/>
  <c r="X1287"/>
  <c r="W1287"/>
  <c r="V1287"/>
  <c r="U1287"/>
  <c r="U1284" s="1"/>
  <c r="Z1285"/>
  <c r="Y1285"/>
  <c r="X1285"/>
  <c r="X1284" s="1"/>
  <c r="W1285"/>
  <c r="W1284" s="1"/>
  <c r="V1285"/>
  <c r="U1285"/>
  <c r="X1282"/>
  <c r="W1282"/>
  <c r="W1279" s="1"/>
  <c r="V1282"/>
  <c r="U1282"/>
  <c r="Z1280"/>
  <c r="Y1280"/>
  <c r="X1280"/>
  <c r="W1280"/>
  <c r="V1280"/>
  <c r="V1279" s="1"/>
  <c r="U1280"/>
  <c r="U1279" s="1"/>
  <c r="X1277"/>
  <c r="W1277"/>
  <c r="V1277"/>
  <c r="U1277"/>
  <c r="U1274" s="1"/>
  <c r="Z1275"/>
  <c r="Y1275"/>
  <c r="X1275"/>
  <c r="X1274" s="1"/>
  <c r="W1275"/>
  <c r="W1274" s="1"/>
  <c r="V1275"/>
  <c r="U1275"/>
  <c r="X1269"/>
  <c r="X1268" s="1"/>
  <c r="W1269"/>
  <c r="W1268" s="1"/>
  <c r="V1269"/>
  <c r="V1268" s="1"/>
  <c r="U1269"/>
  <c r="U1268" s="1"/>
  <c r="X1266"/>
  <c r="W1266"/>
  <c r="V1266"/>
  <c r="U1266"/>
  <c r="X1264"/>
  <c r="W1264"/>
  <c r="V1264"/>
  <c r="U1264"/>
  <c r="X1262"/>
  <c r="W1262"/>
  <c r="V1262"/>
  <c r="U1262"/>
  <c r="X1254"/>
  <c r="X1253" s="1"/>
  <c r="X1252" s="1"/>
  <c r="W1254"/>
  <c r="W1253" s="1"/>
  <c r="W1252" s="1"/>
  <c r="V1254"/>
  <c r="V1253" s="1"/>
  <c r="V1252" s="1"/>
  <c r="U1254"/>
  <c r="U1253" s="1"/>
  <c r="U1252" s="1"/>
  <c r="X1242"/>
  <c r="X1241" s="1"/>
  <c r="X1240" s="1"/>
  <c r="X1239" s="1"/>
  <c r="X1238" s="1"/>
  <c r="W1242"/>
  <c r="W1241" s="1"/>
  <c r="W1240" s="1"/>
  <c r="W1239" s="1"/>
  <c r="W1238" s="1"/>
  <c r="V1242"/>
  <c r="V1241" s="1"/>
  <c r="V1240" s="1"/>
  <c r="V1239" s="1"/>
  <c r="V1238" s="1"/>
  <c r="U1242"/>
  <c r="U1241" s="1"/>
  <c r="U1240" s="1"/>
  <c r="U1239" s="1"/>
  <c r="U1238" s="1"/>
  <c r="Z1235"/>
  <c r="Z1234" s="1"/>
  <c r="Z1233" s="1"/>
  <c r="Z1232" s="1"/>
  <c r="Z1231" s="1"/>
  <c r="Y1235"/>
  <c r="Y1234" s="1"/>
  <c r="Y1233" s="1"/>
  <c r="Y1232" s="1"/>
  <c r="Y1231" s="1"/>
  <c r="X1235"/>
  <c r="X1234" s="1"/>
  <c r="X1233" s="1"/>
  <c r="X1232" s="1"/>
  <c r="X1231" s="1"/>
  <c r="W1235"/>
  <c r="W1234" s="1"/>
  <c r="W1233" s="1"/>
  <c r="W1232" s="1"/>
  <c r="W1231" s="1"/>
  <c r="V1235"/>
  <c r="V1234" s="1"/>
  <c r="V1233" s="1"/>
  <c r="V1232" s="1"/>
  <c r="V1231" s="1"/>
  <c r="U1235"/>
  <c r="U1234" s="1"/>
  <c r="U1233" s="1"/>
  <c r="U1232" s="1"/>
  <c r="U1231" s="1"/>
  <c r="X1227"/>
  <c r="W1227"/>
  <c r="V1227"/>
  <c r="U1227"/>
  <c r="X1225"/>
  <c r="W1225"/>
  <c r="W1224" s="1"/>
  <c r="W1223" s="1"/>
  <c r="W1222" s="1"/>
  <c r="V1225"/>
  <c r="V1224" s="1"/>
  <c r="V1223" s="1"/>
  <c r="V1222" s="1"/>
  <c r="U1225"/>
  <c r="U1224" s="1"/>
  <c r="U1223" s="1"/>
  <c r="U1222" s="1"/>
  <c r="U1217" s="1"/>
  <c r="Z1220"/>
  <c r="Z1219" s="1"/>
  <c r="Z1218" s="1"/>
  <c r="Y1220"/>
  <c r="Y1219" s="1"/>
  <c r="Y1218" s="1"/>
  <c r="X1220"/>
  <c r="X1219" s="1"/>
  <c r="X1218" s="1"/>
  <c r="W1220"/>
  <c r="W1219" s="1"/>
  <c r="W1218" s="1"/>
  <c r="V1220"/>
  <c r="V1219" s="1"/>
  <c r="V1218" s="1"/>
  <c r="U1220"/>
  <c r="U1219" s="1"/>
  <c r="U1218" s="1"/>
  <c r="X1212"/>
  <c r="X1210" s="1"/>
  <c r="W1212"/>
  <c r="V1212"/>
  <c r="V1211" s="1"/>
  <c r="U1212"/>
  <c r="X1211"/>
  <c r="Z1203"/>
  <c r="Z1202" s="1"/>
  <c r="Z1201" s="1"/>
  <c r="Z1200" s="1"/>
  <c r="Y1203"/>
  <c r="Y1202" s="1"/>
  <c r="Y1201" s="1"/>
  <c r="Y1200" s="1"/>
  <c r="X1203"/>
  <c r="X1202" s="1"/>
  <c r="X1201" s="1"/>
  <c r="X1200" s="1"/>
  <c r="W1203"/>
  <c r="W1202" s="1"/>
  <c r="W1201" s="1"/>
  <c r="W1200" s="1"/>
  <c r="V1203"/>
  <c r="V1202" s="1"/>
  <c r="V1201" s="1"/>
  <c r="V1200" s="1"/>
  <c r="U1203"/>
  <c r="U1202" s="1"/>
  <c r="U1201" s="1"/>
  <c r="U1200" s="1"/>
  <c r="Z1198"/>
  <c r="Z1197" s="1"/>
  <c r="Z1196" s="1"/>
  <c r="Z1195" s="1"/>
  <c r="Y1198"/>
  <c r="Y1197" s="1"/>
  <c r="Y1196" s="1"/>
  <c r="Y1195" s="1"/>
  <c r="X1198"/>
  <c r="X1197" s="1"/>
  <c r="X1196" s="1"/>
  <c r="X1195" s="1"/>
  <c r="W1198"/>
  <c r="W1197" s="1"/>
  <c r="W1196" s="1"/>
  <c r="W1195" s="1"/>
  <c r="V1198"/>
  <c r="V1197" s="1"/>
  <c r="V1196" s="1"/>
  <c r="V1195" s="1"/>
  <c r="U1198"/>
  <c r="U1197" s="1"/>
  <c r="U1196" s="1"/>
  <c r="U1195" s="1"/>
  <c r="Z1193"/>
  <c r="Z1192" s="1"/>
  <c r="Z1191" s="1"/>
  <c r="Z1190" s="1"/>
  <c r="Y1193"/>
  <c r="Y1192" s="1"/>
  <c r="Y1191" s="1"/>
  <c r="Y1190" s="1"/>
  <c r="X1193"/>
  <c r="X1192" s="1"/>
  <c r="X1191" s="1"/>
  <c r="X1190" s="1"/>
  <c r="W1193"/>
  <c r="W1192" s="1"/>
  <c r="W1191" s="1"/>
  <c r="W1190" s="1"/>
  <c r="V1193"/>
  <c r="V1192" s="1"/>
  <c r="V1191" s="1"/>
  <c r="V1190" s="1"/>
  <c r="U1193"/>
  <c r="U1192" s="1"/>
  <c r="U1191" s="1"/>
  <c r="U1190" s="1"/>
  <c r="Z1188"/>
  <c r="Z1187" s="1"/>
  <c r="Y1188"/>
  <c r="Y1187" s="1"/>
  <c r="X1188"/>
  <c r="X1187" s="1"/>
  <c r="W1188"/>
  <c r="W1187" s="1"/>
  <c r="V1188"/>
  <c r="V1187" s="1"/>
  <c r="U1188"/>
  <c r="U1187" s="1"/>
  <c r="X1185"/>
  <c r="X1184" s="1"/>
  <c r="W1185"/>
  <c r="W1184" s="1"/>
  <c r="V1185"/>
  <c r="V1184" s="1"/>
  <c r="U1185"/>
  <c r="U1184" s="1"/>
  <c r="Z1182"/>
  <c r="Z1181" s="1"/>
  <c r="Y1182"/>
  <c r="Y1181" s="1"/>
  <c r="X1182"/>
  <c r="X1181" s="1"/>
  <c r="W1182"/>
  <c r="W1181" s="1"/>
  <c r="V1182"/>
  <c r="V1181" s="1"/>
  <c r="U1182"/>
  <c r="U1181" s="1"/>
  <c r="Z1179"/>
  <c r="Z1178" s="1"/>
  <c r="Y1179"/>
  <c r="Y1178" s="1"/>
  <c r="X1179"/>
  <c r="X1178" s="1"/>
  <c r="W1179"/>
  <c r="W1178" s="1"/>
  <c r="V1179"/>
  <c r="V1178" s="1"/>
  <c r="U1179"/>
  <c r="U1178" s="1"/>
  <c r="X1176"/>
  <c r="X1175" s="1"/>
  <c r="X1174" s="1"/>
  <c r="W1176"/>
  <c r="W1175" s="1"/>
  <c r="W1174" s="1"/>
  <c r="V1176"/>
  <c r="V1175" s="1"/>
  <c r="V1174" s="1"/>
  <c r="U1176"/>
  <c r="U1175" s="1"/>
  <c r="U1174" s="1"/>
  <c r="X1172"/>
  <c r="X1171" s="1"/>
  <c r="X1170" s="1"/>
  <c r="W1172"/>
  <c r="W1171" s="1"/>
  <c r="W1170" s="1"/>
  <c r="V1172"/>
  <c r="V1171" s="1"/>
  <c r="V1170" s="1"/>
  <c r="U1172"/>
  <c r="U1171" s="1"/>
  <c r="U1170" s="1"/>
  <c r="X1165"/>
  <c r="W1165"/>
  <c r="W1164" s="1"/>
  <c r="W1163" s="1"/>
  <c r="W1162" s="1"/>
  <c r="W1161" s="1"/>
  <c r="V1165"/>
  <c r="V1164" s="1"/>
  <c r="V1163" s="1"/>
  <c r="V1162" s="1"/>
  <c r="V1161" s="1"/>
  <c r="U1165"/>
  <c r="U1164" s="1"/>
  <c r="U1163" s="1"/>
  <c r="U1162" s="1"/>
  <c r="U1161" s="1"/>
  <c r="X1164"/>
  <c r="X1163" s="1"/>
  <c r="X1162" s="1"/>
  <c r="X1161" s="1"/>
  <c r="X1155"/>
  <c r="X1154" s="1"/>
  <c r="X1153" s="1"/>
  <c r="W1155"/>
  <c r="W1154" s="1"/>
  <c r="W1153" s="1"/>
  <c r="V1155"/>
  <c r="V1154" s="1"/>
  <c r="V1153" s="1"/>
  <c r="U1155"/>
  <c r="U1154" s="1"/>
  <c r="U1153" s="1"/>
  <c r="X1151"/>
  <c r="X1150" s="1"/>
  <c r="X1149" s="1"/>
  <c r="W1151"/>
  <c r="W1150" s="1"/>
  <c r="W1149" s="1"/>
  <c r="V1151"/>
  <c r="V1150" s="1"/>
  <c r="V1149" s="1"/>
  <c r="U1151"/>
  <c r="U1150" s="1"/>
  <c r="U1149" s="1"/>
  <c r="Z1144"/>
  <c r="Z1143" s="1"/>
  <c r="Z1142" s="1"/>
  <c r="Z1141" s="1"/>
  <c r="Y1144"/>
  <c r="Y1143" s="1"/>
  <c r="Y1142" s="1"/>
  <c r="Y1141" s="1"/>
  <c r="X1144"/>
  <c r="X1143" s="1"/>
  <c r="X1142" s="1"/>
  <c r="X1141" s="1"/>
  <c r="W1144"/>
  <c r="W1143" s="1"/>
  <c r="W1142" s="1"/>
  <c r="W1141" s="1"/>
  <c r="V1144"/>
  <c r="V1143" s="1"/>
  <c r="V1142" s="1"/>
  <c r="V1141" s="1"/>
  <c r="U1144"/>
  <c r="U1143" s="1"/>
  <c r="U1142" s="1"/>
  <c r="U1141" s="1"/>
  <c r="Z1139"/>
  <c r="Z1138" s="1"/>
  <c r="Z1137" s="1"/>
  <c r="Z1136" s="1"/>
  <c r="Y1139"/>
  <c r="Y1138" s="1"/>
  <c r="Y1137" s="1"/>
  <c r="Y1136" s="1"/>
  <c r="X1139"/>
  <c r="X1138" s="1"/>
  <c r="X1137" s="1"/>
  <c r="X1136" s="1"/>
  <c r="W1139"/>
  <c r="W1138" s="1"/>
  <c r="W1137" s="1"/>
  <c r="W1136" s="1"/>
  <c r="V1139"/>
  <c r="V1138" s="1"/>
  <c r="V1137" s="1"/>
  <c r="V1136" s="1"/>
  <c r="U1139"/>
  <c r="U1138" s="1"/>
  <c r="U1137" s="1"/>
  <c r="U1136" s="1"/>
  <c r="Z1134"/>
  <c r="Z1133" s="1"/>
  <c r="Y1134"/>
  <c r="Y1133" s="1"/>
  <c r="X1134"/>
  <c r="X1133" s="1"/>
  <c r="W1134"/>
  <c r="W1133" s="1"/>
  <c r="V1134"/>
  <c r="V1133" s="1"/>
  <c r="U1134"/>
  <c r="U1133" s="1"/>
  <c r="Z1131"/>
  <c r="Z1130" s="1"/>
  <c r="Y1131"/>
  <c r="Y1130" s="1"/>
  <c r="X1131"/>
  <c r="X1130" s="1"/>
  <c r="W1131"/>
  <c r="W1130" s="1"/>
  <c r="V1131"/>
  <c r="V1130" s="1"/>
  <c r="U1131"/>
  <c r="U1130" s="1"/>
  <c r="X1128"/>
  <c r="X1127" s="1"/>
  <c r="X1126" s="1"/>
  <c r="W1128"/>
  <c r="W1127" s="1"/>
  <c r="W1126" s="1"/>
  <c r="V1128"/>
  <c r="V1127" s="1"/>
  <c r="V1126" s="1"/>
  <c r="U1128"/>
  <c r="U1127" s="1"/>
  <c r="U1126" s="1"/>
  <c r="X1124"/>
  <c r="X1123" s="1"/>
  <c r="X1122" s="1"/>
  <c r="W1124"/>
  <c r="W1123" s="1"/>
  <c r="W1122" s="1"/>
  <c r="V1124"/>
  <c r="V1123" s="1"/>
  <c r="V1122" s="1"/>
  <c r="V1121" s="1"/>
  <c r="U1124"/>
  <c r="U1123" s="1"/>
  <c r="U1122" s="1"/>
  <c r="X1110"/>
  <c r="W1110"/>
  <c r="V1110"/>
  <c r="U1110"/>
  <c r="X1108"/>
  <c r="X1107" s="1"/>
  <c r="W1108"/>
  <c r="W1107" s="1"/>
  <c r="V1108"/>
  <c r="V1107" s="1"/>
  <c r="U1108"/>
  <c r="U1107" s="1"/>
  <c r="U1103" s="1"/>
  <c r="U1102" s="1"/>
  <c r="U1101" s="1"/>
  <c r="Z1105"/>
  <c r="Z1104" s="1"/>
  <c r="Y1105"/>
  <c r="Y1104" s="1"/>
  <c r="X1105"/>
  <c r="X1104" s="1"/>
  <c r="W1105"/>
  <c r="W1104" s="1"/>
  <c r="V1105"/>
  <c r="V1104" s="1"/>
  <c r="U1105"/>
  <c r="U1104" s="1"/>
  <c r="Z1098"/>
  <c r="Z1097" s="1"/>
  <c r="Y1098"/>
  <c r="Y1097" s="1"/>
  <c r="X1098"/>
  <c r="X1097" s="1"/>
  <c r="W1098"/>
  <c r="W1097" s="1"/>
  <c r="V1098"/>
  <c r="V1097" s="1"/>
  <c r="U1098"/>
  <c r="U1097" s="1"/>
  <c r="X1095"/>
  <c r="X1094" s="1"/>
  <c r="W1095"/>
  <c r="W1094" s="1"/>
  <c r="V1095"/>
  <c r="V1094" s="1"/>
  <c r="U1095"/>
  <c r="U1094" s="1"/>
  <c r="U1093" s="1"/>
  <c r="U1092" s="1"/>
  <c r="U1091" s="1"/>
  <c r="Z1077"/>
  <c r="Z1076" s="1"/>
  <c r="Z1075" s="1"/>
  <c r="Z1074" s="1"/>
  <c r="Z1073" s="1"/>
  <c r="Y1077"/>
  <c r="Y1076" s="1"/>
  <c r="Y1075" s="1"/>
  <c r="Y1074" s="1"/>
  <c r="Y1073" s="1"/>
  <c r="X1077"/>
  <c r="X1076" s="1"/>
  <c r="X1075" s="1"/>
  <c r="X1074" s="1"/>
  <c r="X1073" s="1"/>
  <c r="W1077"/>
  <c r="W1076" s="1"/>
  <c r="W1075" s="1"/>
  <c r="W1074" s="1"/>
  <c r="W1073" s="1"/>
  <c r="V1077"/>
  <c r="V1076" s="1"/>
  <c r="V1075" s="1"/>
  <c r="V1074" s="1"/>
  <c r="V1073" s="1"/>
  <c r="U1077"/>
  <c r="U1076" s="1"/>
  <c r="U1075" s="1"/>
  <c r="U1074" s="1"/>
  <c r="U1073" s="1"/>
  <c r="Z1070"/>
  <c r="Z1069" s="1"/>
  <c r="Y1070"/>
  <c r="Y1069" s="1"/>
  <c r="X1070"/>
  <c r="X1069" s="1"/>
  <c r="W1070"/>
  <c r="W1069" s="1"/>
  <c r="V1070"/>
  <c r="V1069" s="1"/>
  <c r="U1070"/>
  <c r="U1069" s="1"/>
  <c r="X1067"/>
  <c r="W1067"/>
  <c r="V1067"/>
  <c r="U1067"/>
  <c r="X1065"/>
  <c r="W1065"/>
  <c r="W1064" s="1"/>
  <c r="W1063" s="1"/>
  <c r="V1065"/>
  <c r="V1064" s="1"/>
  <c r="V1063" s="1"/>
  <c r="U1065"/>
  <c r="U1064" s="1"/>
  <c r="U1063" s="1"/>
  <c r="W1059"/>
  <c r="V1058"/>
  <c r="V1057" s="1"/>
  <c r="U1059"/>
  <c r="U1058" s="1"/>
  <c r="U1057" s="1"/>
  <c r="X1058"/>
  <c r="X1057" s="1"/>
  <c r="W1058"/>
  <c r="W1057" s="1"/>
  <c r="X1052"/>
  <c r="W1052"/>
  <c r="W1051" s="1"/>
  <c r="V1052"/>
  <c r="V1051" s="1"/>
  <c r="U1052"/>
  <c r="U1051" s="1"/>
  <c r="X1051"/>
  <c r="Z1046"/>
  <c r="Z1045" s="1"/>
  <c r="Y1046"/>
  <c r="Y1045" s="1"/>
  <c r="X1046"/>
  <c r="X1045" s="1"/>
  <c r="W1046"/>
  <c r="W1045" s="1"/>
  <c r="V1046"/>
  <c r="V1045" s="1"/>
  <c r="U1046"/>
  <c r="U1045" s="1"/>
  <c r="Y1044"/>
  <c r="W1044"/>
  <c r="W1043" s="1"/>
  <c r="W1042" s="1"/>
  <c r="W1041" s="1"/>
  <c r="U1044"/>
  <c r="U1043" s="1"/>
  <c r="U1042" s="1"/>
  <c r="U1041" s="1"/>
  <c r="Z1043"/>
  <c r="Z1042" s="1"/>
  <c r="Z1041" s="1"/>
  <c r="Y1043"/>
  <c r="Y1042" s="1"/>
  <c r="Y1041" s="1"/>
  <c r="X1043"/>
  <c r="X1042" s="1"/>
  <c r="X1041" s="1"/>
  <c r="V1043"/>
  <c r="V1042" s="1"/>
  <c r="V1041" s="1"/>
  <c r="Y1036"/>
  <c r="Y1035" s="1"/>
  <c r="X1036"/>
  <c r="X1035" s="1"/>
  <c r="W1036"/>
  <c r="W1035" s="1"/>
  <c r="V1036"/>
  <c r="V1035" s="1"/>
  <c r="U1036"/>
  <c r="U1035" s="1"/>
  <c r="Z1033"/>
  <c r="Z1032" s="1"/>
  <c r="Y1033"/>
  <c r="Y1032" s="1"/>
  <c r="X1033"/>
  <c r="X1032" s="1"/>
  <c r="W1033"/>
  <c r="W1032" s="1"/>
  <c r="V1033"/>
  <c r="V1032" s="1"/>
  <c r="U1033"/>
  <c r="U1032" s="1"/>
  <c r="X1024"/>
  <c r="X1023" s="1"/>
  <c r="X1022" s="1"/>
  <c r="W1024"/>
  <c r="W1023" s="1"/>
  <c r="W1022" s="1"/>
  <c r="V1024"/>
  <c r="V1023" s="1"/>
  <c r="V1022" s="1"/>
  <c r="U1024"/>
  <c r="U1023" s="1"/>
  <c r="U1022" s="1"/>
  <c r="X1017"/>
  <c r="X1016" s="1"/>
  <c r="X1015" s="1"/>
  <c r="X1014" s="1"/>
  <c r="X1013" s="1"/>
  <c r="W1017"/>
  <c r="W1016" s="1"/>
  <c r="W1015" s="1"/>
  <c r="W1014" s="1"/>
  <c r="W1013" s="1"/>
  <c r="V1017"/>
  <c r="V1016" s="1"/>
  <c r="V1015" s="1"/>
  <c r="V1014" s="1"/>
  <c r="V1013" s="1"/>
  <c r="U1017"/>
  <c r="U1016" s="1"/>
  <c r="U1015" s="1"/>
  <c r="U1014" s="1"/>
  <c r="U1013" s="1"/>
  <c r="X1010"/>
  <c r="X1009" s="1"/>
  <c r="X1008" s="1"/>
  <c r="X1007" s="1"/>
  <c r="W1010"/>
  <c r="W1009" s="1"/>
  <c r="W1008" s="1"/>
  <c r="W1007" s="1"/>
  <c r="V1010"/>
  <c r="V1009" s="1"/>
  <c r="V1008" s="1"/>
  <c r="V1007" s="1"/>
  <c r="U1010"/>
  <c r="U1009" s="1"/>
  <c r="U1008" s="1"/>
  <c r="U1007" s="1"/>
  <c r="Z1004"/>
  <c r="Z1003" s="1"/>
  <c r="Z1002" s="1"/>
  <c r="Z1001" s="1"/>
  <c r="Z1000" s="1"/>
  <c r="Y1004"/>
  <c r="Y1003" s="1"/>
  <c r="Y1002" s="1"/>
  <c r="Y1001" s="1"/>
  <c r="Y1000" s="1"/>
  <c r="X1004"/>
  <c r="X1003" s="1"/>
  <c r="X1002" s="1"/>
  <c r="X1001" s="1"/>
  <c r="X1000" s="1"/>
  <c r="W1004"/>
  <c r="W1003" s="1"/>
  <c r="W1002" s="1"/>
  <c r="W1001" s="1"/>
  <c r="W1000" s="1"/>
  <c r="V1004"/>
  <c r="V1003" s="1"/>
  <c r="V1002" s="1"/>
  <c r="V1001" s="1"/>
  <c r="V1000" s="1"/>
  <c r="U1004"/>
  <c r="U1003" s="1"/>
  <c r="U1002" s="1"/>
  <c r="U1001" s="1"/>
  <c r="U1000" s="1"/>
  <c r="Z997"/>
  <c r="Z996" s="1"/>
  <c r="Z995" s="1"/>
  <c r="Z994" s="1"/>
  <c r="Y997"/>
  <c r="Y996" s="1"/>
  <c r="Y995" s="1"/>
  <c r="Y994" s="1"/>
  <c r="X997"/>
  <c r="X996" s="1"/>
  <c r="X995" s="1"/>
  <c r="X994" s="1"/>
  <c r="W997"/>
  <c r="W996" s="1"/>
  <c r="W995" s="1"/>
  <c r="W994" s="1"/>
  <c r="V997"/>
  <c r="V996" s="1"/>
  <c r="V995" s="1"/>
  <c r="V994" s="1"/>
  <c r="U997"/>
  <c r="U996" s="1"/>
  <c r="U995" s="1"/>
  <c r="U994" s="1"/>
  <c r="Y993"/>
  <c r="Y992" s="1"/>
  <c r="Y991" s="1"/>
  <c r="Y990" s="1"/>
  <c r="Y989" s="1"/>
  <c r="W993"/>
  <c r="W992" s="1"/>
  <c r="W991" s="1"/>
  <c r="W990" s="1"/>
  <c r="W989" s="1"/>
  <c r="U993"/>
  <c r="U992" s="1"/>
  <c r="U991" s="1"/>
  <c r="U990" s="1"/>
  <c r="U989" s="1"/>
  <c r="Z992"/>
  <c r="Z991" s="1"/>
  <c r="Z990" s="1"/>
  <c r="Z989" s="1"/>
  <c r="X992"/>
  <c r="X991" s="1"/>
  <c r="X990" s="1"/>
  <c r="X989" s="1"/>
  <c r="V992"/>
  <c r="V991" s="1"/>
  <c r="V990" s="1"/>
  <c r="V989" s="1"/>
  <c r="X981"/>
  <c r="X980" s="1"/>
  <c r="X979" s="1"/>
  <c r="X978" s="1"/>
  <c r="X977" s="1"/>
  <c r="W981"/>
  <c r="W980" s="1"/>
  <c r="W979" s="1"/>
  <c r="W978" s="1"/>
  <c r="W977" s="1"/>
  <c r="V981"/>
  <c r="V980" s="1"/>
  <c r="V979" s="1"/>
  <c r="V978" s="1"/>
  <c r="V977" s="1"/>
  <c r="U981"/>
  <c r="U980" s="1"/>
  <c r="U979" s="1"/>
  <c r="U978" s="1"/>
  <c r="U977" s="1"/>
  <c r="Z974"/>
  <c r="Z973" s="1"/>
  <c r="Z972" s="1"/>
  <c r="Y974"/>
  <c r="Y973" s="1"/>
  <c r="Y972" s="1"/>
  <c r="X974"/>
  <c r="X973" s="1"/>
  <c r="X972" s="1"/>
  <c r="W974"/>
  <c r="W973" s="1"/>
  <c r="W972" s="1"/>
  <c r="V974"/>
  <c r="V973" s="1"/>
  <c r="V972" s="1"/>
  <c r="U974"/>
  <c r="U973" s="1"/>
  <c r="U972" s="1"/>
  <c r="X970"/>
  <c r="X969" s="1"/>
  <c r="X968" s="1"/>
  <c r="W970"/>
  <c r="W969" s="1"/>
  <c r="W968" s="1"/>
  <c r="V970"/>
  <c r="V969" s="1"/>
  <c r="V968" s="1"/>
  <c r="U970"/>
  <c r="U969" s="1"/>
  <c r="U968" s="1"/>
  <c r="X965"/>
  <c r="W965"/>
  <c r="W964" s="1"/>
  <c r="V965"/>
  <c r="V964" s="1"/>
  <c r="U965"/>
  <c r="U964" s="1"/>
  <c r="X964"/>
  <c r="X962"/>
  <c r="X961" s="1"/>
  <c r="W962"/>
  <c r="W961" s="1"/>
  <c r="V962"/>
  <c r="V961" s="1"/>
  <c r="U962"/>
  <c r="U961" s="1"/>
  <c r="U960" s="1"/>
  <c r="X958"/>
  <c r="X957" s="1"/>
  <c r="X956" s="1"/>
  <c r="W958"/>
  <c r="W957" s="1"/>
  <c r="W956" s="1"/>
  <c r="V958"/>
  <c r="V957" s="1"/>
  <c r="V956" s="1"/>
  <c r="U958"/>
  <c r="U957" s="1"/>
  <c r="U956" s="1"/>
  <c r="Z951"/>
  <c r="Z950" s="1"/>
  <c r="Y951"/>
  <c r="Y950" s="1"/>
  <c r="X951"/>
  <c r="X950" s="1"/>
  <c r="W951"/>
  <c r="W950" s="1"/>
  <c r="V951"/>
  <c r="V950" s="1"/>
  <c r="U951"/>
  <c r="U950" s="1"/>
  <c r="Z948"/>
  <c r="Z947" s="1"/>
  <c r="Y948"/>
  <c r="Y947" s="1"/>
  <c r="X948"/>
  <c r="X947" s="1"/>
  <c r="W948"/>
  <c r="W947" s="1"/>
  <c r="V948"/>
  <c r="V947" s="1"/>
  <c r="U948"/>
  <c r="U947" s="1"/>
  <c r="Y945"/>
  <c r="Y944" s="1"/>
  <c r="X945"/>
  <c r="X944" s="1"/>
  <c r="W945"/>
  <c r="W944" s="1"/>
  <c r="V945"/>
  <c r="V944" s="1"/>
  <c r="U945"/>
  <c r="U944" s="1"/>
  <c r="Y942"/>
  <c r="Y941" s="1"/>
  <c r="X942"/>
  <c r="X941" s="1"/>
  <c r="W942"/>
  <c r="W941" s="1"/>
  <c r="V942"/>
  <c r="V941" s="1"/>
  <c r="U942"/>
  <c r="U941" s="1"/>
  <c r="X939"/>
  <c r="X938" s="1"/>
  <c r="X937" s="1"/>
  <c r="W939"/>
  <c r="W938" s="1"/>
  <c r="W937" s="1"/>
  <c r="V939"/>
  <c r="V938" s="1"/>
  <c r="V937" s="1"/>
  <c r="U939"/>
  <c r="U938" s="1"/>
  <c r="U937" s="1"/>
  <c r="X930"/>
  <c r="X929" s="1"/>
  <c r="X928" s="1"/>
  <c r="X927" s="1"/>
  <c r="X926" s="1"/>
  <c r="W930"/>
  <c r="W929" s="1"/>
  <c r="W928" s="1"/>
  <c r="W927" s="1"/>
  <c r="W926" s="1"/>
  <c r="V930"/>
  <c r="V929" s="1"/>
  <c r="V928" s="1"/>
  <c r="V927" s="1"/>
  <c r="V926" s="1"/>
  <c r="U930"/>
  <c r="U929" s="1"/>
  <c r="U928" s="1"/>
  <c r="U927" s="1"/>
  <c r="U926" s="1"/>
  <c r="X921"/>
  <c r="X920" s="1"/>
  <c r="X919" s="1"/>
  <c r="W921"/>
  <c r="W920" s="1"/>
  <c r="W919" s="1"/>
  <c r="V921"/>
  <c r="V920" s="1"/>
  <c r="V919" s="1"/>
  <c r="U921"/>
  <c r="U920" s="1"/>
  <c r="U919" s="1"/>
  <c r="Z917"/>
  <c r="Z916" s="1"/>
  <c r="Y917"/>
  <c r="Y916" s="1"/>
  <c r="X917"/>
  <c r="X916" s="1"/>
  <c r="W917"/>
  <c r="W916" s="1"/>
  <c r="V917"/>
  <c r="V916" s="1"/>
  <c r="U917"/>
  <c r="U916" s="1"/>
  <c r="Z914"/>
  <c r="Z913" s="1"/>
  <c r="Z912" s="1"/>
  <c r="Y914"/>
  <c r="Y913" s="1"/>
  <c r="X914"/>
  <c r="X913" s="1"/>
  <c r="W914"/>
  <c r="W913" s="1"/>
  <c r="V914"/>
  <c r="V913" s="1"/>
  <c r="V912" s="1"/>
  <c r="V911" s="1"/>
  <c r="V910" s="1"/>
  <c r="U914"/>
  <c r="U913" s="1"/>
  <c r="X907"/>
  <c r="X906" s="1"/>
  <c r="W907"/>
  <c r="W906" s="1"/>
  <c r="V907"/>
  <c r="V906" s="1"/>
  <c r="U907"/>
  <c r="U906" s="1"/>
  <c r="Z904"/>
  <c r="Z903" s="1"/>
  <c r="Y904"/>
  <c r="Y903" s="1"/>
  <c r="X904"/>
  <c r="X903" s="1"/>
  <c r="W904"/>
  <c r="W903" s="1"/>
  <c r="V904"/>
  <c r="V903" s="1"/>
  <c r="U904"/>
  <c r="U903" s="1"/>
  <c r="Z901"/>
  <c r="Z900" s="1"/>
  <c r="Y901"/>
  <c r="Y900" s="1"/>
  <c r="X901"/>
  <c r="X900" s="1"/>
  <c r="W901"/>
  <c r="W900" s="1"/>
  <c r="V901"/>
  <c r="V900" s="1"/>
  <c r="U901"/>
  <c r="U900" s="1"/>
  <c r="Z898"/>
  <c r="Z897" s="1"/>
  <c r="Y898"/>
  <c r="Y897" s="1"/>
  <c r="X898"/>
  <c r="X897" s="1"/>
  <c r="W898"/>
  <c r="W897" s="1"/>
  <c r="V898"/>
  <c r="V897" s="1"/>
  <c r="U898"/>
  <c r="U897" s="1"/>
  <c r="X895"/>
  <c r="W895"/>
  <c r="V895"/>
  <c r="U895"/>
  <c r="X893"/>
  <c r="W893"/>
  <c r="V893"/>
  <c r="U893"/>
  <c r="X891"/>
  <c r="X890" s="1"/>
  <c r="X889" s="1"/>
  <c r="W891"/>
  <c r="V891"/>
  <c r="V890" s="1"/>
  <c r="V889" s="1"/>
  <c r="U891"/>
  <c r="X887"/>
  <c r="X886" s="1"/>
  <c r="X885" s="1"/>
  <c r="W887"/>
  <c r="W886" s="1"/>
  <c r="W885" s="1"/>
  <c r="V887"/>
  <c r="V886" s="1"/>
  <c r="V885" s="1"/>
  <c r="U887"/>
  <c r="U886" s="1"/>
  <c r="U885" s="1"/>
  <c r="X883"/>
  <c r="X882" s="1"/>
  <c r="X881" s="1"/>
  <c r="W883"/>
  <c r="W882" s="1"/>
  <c r="W881" s="1"/>
  <c r="V883"/>
  <c r="V882" s="1"/>
  <c r="V881" s="1"/>
  <c r="U883"/>
  <c r="U882" s="1"/>
  <c r="U881" s="1"/>
  <c r="X876"/>
  <c r="W876"/>
  <c r="V876"/>
  <c r="U876"/>
  <c r="Z874"/>
  <c r="Y874"/>
  <c r="X874"/>
  <c r="W874"/>
  <c r="V874"/>
  <c r="V873" s="1"/>
  <c r="V872" s="1"/>
  <c r="V871" s="1"/>
  <c r="U874"/>
  <c r="X866"/>
  <c r="X865" s="1"/>
  <c r="W866"/>
  <c r="W865" s="1"/>
  <c r="V866"/>
  <c r="V865" s="1"/>
  <c r="U866"/>
  <c r="U865" s="1"/>
  <c r="X863"/>
  <c r="X862" s="1"/>
  <c r="X861" s="1"/>
  <c r="W863"/>
  <c r="W862" s="1"/>
  <c r="W861" s="1"/>
  <c r="V863"/>
  <c r="V862" s="1"/>
  <c r="V861" s="1"/>
  <c r="U863"/>
  <c r="U862" s="1"/>
  <c r="U861" s="1"/>
  <c r="X859"/>
  <c r="X858" s="1"/>
  <c r="X857" s="1"/>
  <c r="W859"/>
  <c r="W858" s="1"/>
  <c r="W857" s="1"/>
  <c r="V859"/>
  <c r="V858" s="1"/>
  <c r="V857" s="1"/>
  <c r="U859"/>
  <c r="U858" s="1"/>
  <c r="U857" s="1"/>
  <c r="X852"/>
  <c r="X851" s="1"/>
  <c r="X850" s="1"/>
  <c r="X849" s="1"/>
  <c r="W852"/>
  <c r="W851" s="1"/>
  <c r="W850" s="1"/>
  <c r="W849" s="1"/>
  <c r="V852"/>
  <c r="V851" s="1"/>
  <c r="V850" s="1"/>
  <c r="V849" s="1"/>
  <c r="U852"/>
  <c r="U851" s="1"/>
  <c r="U850" s="1"/>
  <c r="U849" s="1"/>
  <c r="Z847"/>
  <c r="Z846" s="1"/>
  <c r="Y847"/>
  <c r="Y846" s="1"/>
  <c r="X847"/>
  <c r="X846" s="1"/>
  <c r="W847"/>
  <c r="W846" s="1"/>
  <c r="V847"/>
  <c r="V846" s="1"/>
  <c r="U847"/>
  <c r="U846" s="1"/>
  <c r="Z841"/>
  <c r="Z840" s="1"/>
  <c r="Y841"/>
  <c r="Y840" s="1"/>
  <c r="X841"/>
  <c r="X840" s="1"/>
  <c r="W841"/>
  <c r="W840" s="1"/>
  <c r="V841"/>
  <c r="V840" s="1"/>
  <c r="U841"/>
  <c r="U840" s="1"/>
  <c r="Z838"/>
  <c r="Z837" s="1"/>
  <c r="Y838"/>
  <c r="Y837" s="1"/>
  <c r="X838"/>
  <c r="X837" s="1"/>
  <c r="W838"/>
  <c r="W837" s="1"/>
  <c r="V838"/>
  <c r="V837" s="1"/>
  <c r="U838"/>
  <c r="U837" s="1"/>
  <c r="Z835"/>
  <c r="Z834" s="1"/>
  <c r="Y835"/>
  <c r="Y834" s="1"/>
  <c r="X835"/>
  <c r="X834" s="1"/>
  <c r="W835"/>
  <c r="W834" s="1"/>
  <c r="V835"/>
  <c r="V834" s="1"/>
  <c r="U835"/>
  <c r="U834" s="1"/>
  <c r="Z832"/>
  <c r="Z831" s="1"/>
  <c r="Y832"/>
  <c r="Y831" s="1"/>
  <c r="X832"/>
  <c r="W832"/>
  <c r="W831" s="1"/>
  <c r="V832"/>
  <c r="V831" s="1"/>
  <c r="U832"/>
  <c r="U831" s="1"/>
  <c r="X831"/>
  <c r="X825"/>
  <c r="W825"/>
  <c r="W824" s="1"/>
  <c r="W823" s="1"/>
  <c r="V825"/>
  <c r="V824" s="1"/>
  <c r="V823" s="1"/>
  <c r="U825"/>
  <c r="U824" s="1"/>
  <c r="U823" s="1"/>
  <c r="X824"/>
  <c r="X823" s="1"/>
  <c r="X821"/>
  <c r="W821"/>
  <c r="W820" s="1"/>
  <c r="W819" s="1"/>
  <c r="V821"/>
  <c r="V820" s="1"/>
  <c r="V819" s="1"/>
  <c r="U821"/>
  <c r="U820" s="1"/>
  <c r="U819" s="1"/>
  <c r="X820"/>
  <c r="X819" s="1"/>
  <c r="Z814"/>
  <c r="Z813" s="1"/>
  <c r="Z812" s="1"/>
  <c r="Z811" s="1"/>
  <c r="Y814"/>
  <c r="Y813" s="1"/>
  <c r="Y812" s="1"/>
  <c r="Y811" s="1"/>
  <c r="X814"/>
  <c r="X813" s="1"/>
  <c r="X812" s="1"/>
  <c r="X811" s="1"/>
  <c r="W814"/>
  <c r="W813" s="1"/>
  <c r="W812" s="1"/>
  <c r="W811" s="1"/>
  <c r="V814"/>
  <c r="V813" s="1"/>
  <c r="V812" s="1"/>
  <c r="V811" s="1"/>
  <c r="U814"/>
  <c r="U813" s="1"/>
  <c r="U812" s="1"/>
  <c r="U811" s="1"/>
  <c r="Z809"/>
  <c r="Z808" s="1"/>
  <c r="Y809"/>
  <c r="Y808" s="1"/>
  <c r="X809"/>
  <c r="X808" s="1"/>
  <c r="W809"/>
  <c r="W808" s="1"/>
  <c r="V809"/>
  <c r="V808" s="1"/>
  <c r="U809"/>
  <c r="U808" s="1"/>
  <c r="X806"/>
  <c r="X805" s="1"/>
  <c r="X804" s="1"/>
  <c r="W806"/>
  <c r="W805" s="1"/>
  <c r="W804" s="1"/>
  <c r="W803" s="1"/>
  <c r="V806"/>
  <c r="V805" s="1"/>
  <c r="V804" s="1"/>
  <c r="V803" s="1"/>
  <c r="U806"/>
  <c r="U805" s="1"/>
  <c r="U804" s="1"/>
  <c r="U803" s="1"/>
  <c r="X801"/>
  <c r="X800" s="1"/>
  <c r="W801"/>
  <c r="W800" s="1"/>
  <c r="V801"/>
  <c r="V800" s="1"/>
  <c r="U801"/>
  <c r="U800" s="1"/>
  <c r="Y799"/>
  <c r="W799"/>
  <c r="W798" s="1"/>
  <c r="W797" s="1"/>
  <c r="U799"/>
  <c r="U798" s="1"/>
  <c r="U797" s="1"/>
  <c r="Z798"/>
  <c r="Z797" s="1"/>
  <c r="Y798"/>
  <c r="Y797" s="1"/>
  <c r="X798"/>
  <c r="X797" s="1"/>
  <c r="V798"/>
  <c r="V797" s="1"/>
  <c r="X795"/>
  <c r="X794" s="1"/>
  <c r="W795"/>
  <c r="W794" s="1"/>
  <c r="V795"/>
  <c r="V794" s="1"/>
  <c r="U795"/>
  <c r="U794" s="1"/>
  <c r="X789"/>
  <c r="X788" s="1"/>
  <c r="W789"/>
  <c r="W788" s="1"/>
  <c r="V789"/>
  <c r="V788" s="1"/>
  <c r="U789"/>
  <c r="U788" s="1"/>
  <c r="Z783"/>
  <c r="Z782" s="1"/>
  <c r="Y783"/>
  <c r="Y782" s="1"/>
  <c r="X783"/>
  <c r="X782" s="1"/>
  <c r="W783"/>
  <c r="W782" s="1"/>
  <c r="V783"/>
  <c r="V782" s="1"/>
  <c r="U783"/>
  <c r="U782" s="1"/>
  <c r="X777"/>
  <c r="X776" s="1"/>
  <c r="W777"/>
  <c r="W776" s="1"/>
  <c r="V777"/>
  <c r="V776" s="1"/>
  <c r="U777"/>
  <c r="U776" s="1"/>
  <c r="Z774"/>
  <c r="Z773" s="1"/>
  <c r="Y774"/>
  <c r="Y773" s="1"/>
  <c r="X774"/>
  <c r="X773" s="1"/>
  <c r="W774"/>
  <c r="W773" s="1"/>
  <c r="V774"/>
  <c r="V773" s="1"/>
  <c r="U774"/>
  <c r="U773" s="1"/>
  <c r="Z771"/>
  <c r="Z770" s="1"/>
  <c r="Y771"/>
  <c r="Y770" s="1"/>
  <c r="X771"/>
  <c r="X770" s="1"/>
  <c r="W771"/>
  <c r="W770" s="1"/>
  <c r="V771"/>
  <c r="V770" s="1"/>
  <c r="U771"/>
  <c r="U770" s="1"/>
  <c r="Z765"/>
  <c r="Z764" s="1"/>
  <c r="Y765"/>
  <c r="Y764" s="1"/>
  <c r="X765"/>
  <c r="X764" s="1"/>
  <c r="W765"/>
  <c r="W764" s="1"/>
  <c r="V765"/>
  <c r="V764" s="1"/>
  <c r="U765"/>
  <c r="U764" s="1"/>
  <c r="Z762"/>
  <c r="Z761" s="1"/>
  <c r="Y762"/>
  <c r="Y761" s="1"/>
  <c r="X762"/>
  <c r="X761" s="1"/>
  <c r="W762"/>
  <c r="W761" s="1"/>
  <c r="V762"/>
  <c r="V761" s="1"/>
  <c r="U762"/>
  <c r="U761" s="1"/>
  <c r="Z758"/>
  <c r="Z757" s="1"/>
  <c r="Y758"/>
  <c r="Y757" s="1"/>
  <c r="X758"/>
  <c r="X757" s="1"/>
  <c r="W758"/>
  <c r="W757" s="1"/>
  <c r="V758"/>
  <c r="V757" s="1"/>
  <c r="U758"/>
  <c r="U757" s="1"/>
  <c r="Z755"/>
  <c r="Z754" s="1"/>
  <c r="Y755"/>
  <c r="Y754" s="1"/>
  <c r="X755"/>
  <c r="X754" s="1"/>
  <c r="X753" s="1"/>
  <c r="W755"/>
  <c r="W754" s="1"/>
  <c r="V755"/>
  <c r="V754" s="1"/>
  <c r="U755"/>
  <c r="U754" s="1"/>
  <c r="X751"/>
  <c r="X750" s="1"/>
  <c r="X749" s="1"/>
  <c r="W751"/>
  <c r="W750" s="1"/>
  <c r="W749" s="1"/>
  <c r="V751"/>
  <c r="V750" s="1"/>
  <c r="V749" s="1"/>
  <c r="U751"/>
  <c r="U750" s="1"/>
  <c r="U749" s="1"/>
  <c r="X747"/>
  <c r="X746" s="1"/>
  <c r="X745" s="1"/>
  <c r="W747"/>
  <c r="W746" s="1"/>
  <c r="W745" s="1"/>
  <c r="U747"/>
  <c r="U746" s="1"/>
  <c r="U745" s="1"/>
  <c r="X743"/>
  <c r="X742" s="1"/>
  <c r="X741" s="1"/>
  <c r="W743"/>
  <c r="W742" s="1"/>
  <c r="W741" s="1"/>
  <c r="V743"/>
  <c r="V742" s="1"/>
  <c r="V741" s="1"/>
  <c r="U743"/>
  <c r="U742" s="1"/>
  <c r="U741" s="1"/>
  <c r="Y737"/>
  <c r="Y736" s="1"/>
  <c r="Y735" s="1"/>
  <c r="Y734" s="1"/>
  <c r="Y733" s="1"/>
  <c r="W737"/>
  <c r="W736" s="1"/>
  <c r="W735" s="1"/>
  <c r="W734" s="1"/>
  <c r="W733" s="1"/>
  <c r="U737"/>
  <c r="U736" s="1"/>
  <c r="U735" s="1"/>
  <c r="U734" s="1"/>
  <c r="U733" s="1"/>
  <c r="Z736"/>
  <c r="Z735" s="1"/>
  <c r="Z734" s="1"/>
  <c r="Z733" s="1"/>
  <c r="X736"/>
  <c r="X735" s="1"/>
  <c r="X734" s="1"/>
  <c r="X733" s="1"/>
  <c r="V736"/>
  <c r="V735" s="1"/>
  <c r="V734" s="1"/>
  <c r="V733" s="1"/>
  <c r="X730"/>
  <c r="X729" s="1"/>
  <c r="W730"/>
  <c r="W729" s="1"/>
  <c r="W728" s="1"/>
  <c r="W727" s="1"/>
  <c r="V730"/>
  <c r="V729" s="1"/>
  <c r="V728" s="1"/>
  <c r="V727" s="1"/>
  <c r="U730"/>
  <c r="U729" s="1"/>
  <c r="U728" s="1"/>
  <c r="U727" s="1"/>
  <c r="X728"/>
  <c r="X727" s="1"/>
  <c r="X724"/>
  <c r="X723" s="1"/>
  <c r="W724"/>
  <c r="W723" s="1"/>
  <c r="V724"/>
  <c r="V723" s="1"/>
  <c r="U724"/>
  <c r="U723" s="1"/>
  <c r="X720"/>
  <c r="X719" s="1"/>
  <c r="W720"/>
  <c r="W719" s="1"/>
  <c r="V720"/>
  <c r="V719" s="1"/>
  <c r="U720"/>
  <c r="U719" s="1"/>
  <c r="Z715"/>
  <c r="Z714" s="1"/>
  <c r="Y715"/>
  <c r="Y714" s="1"/>
  <c r="X715"/>
  <c r="X714" s="1"/>
  <c r="W715"/>
  <c r="W714" s="1"/>
  <c r="V715"/>
  <c r="V714" s="1"/>
  <c r="U715"/>
  <c r="U714" s="1"/>
  <c r="Z711"/>
  <c r="Z710" s="1"/>
  <c r="Y711"/>
  <c r="Y710" s="1"/>
  <c r="X711"/>
  <c r="X710" s="1"/>
  <c r="W711"/>
  <c r="W710" s="1"/>
  <c r="V711"/>
  <c r="V710" s="1"/>
  <c r="U711"/>
  <c r="U710" s="1"/>
  <c r="Z707"/>
  <c r="Z706" s="1"/>
  <c r="Y707"/>
  <c r="Y706" s="1"/>
  <c r="X707"/>
  <c r="X706" s="1"/>
  <c r="W707"/>
  <c r="W706" s="1"/>
  <c r="V707"/>
  <c r="V706" s="1"/>
  <c r="U707"/>
  <c r="U706" s="1"/>
  <c r="Z703"/>
  <c r="Z702" s="1"/>
  <c r="Y703"/>
  <c r="Y702" s="1"/>
  <c r="X703"/>
  <c r="X702" s="1"/>
  <c r="W703"/>
  <c r="W702" s="1"/>
  <c r="V703"/>
  <c r="V702" s="1"/>
  <c r="U703"/>
  <c r="U702" s="1"/>
  <c r="Z699"/>
  <c r="Z698" s="1"/>
  <c r="Y699"/>
  <c r="Y698" s="1"/>
  <c r="X699"/>
  <c r="X698" s="1"/>
  <c r="W699"/>
  <c r="W698" s="1"/>
  <c r="V699"/>
  <c r="V698" s="1"/>
  <c r="U699"/>
  <c r="U698" s="1"/>
  <c r="X692"/>
  <c r="X691" s="1"/>
  <c r="X690" s="1"/>
  <c r="W692"/>
  <c r="W691" s="1"/>
  <c r="W690" s="1"/>
  <c r="V692"/>
  <c r="V691" s="1"/>
  <c r="V690" s="1"/>
  <c r="U692"/>
  <c r="U691" s="1"/>
  <c r="U690" s="1"/>
  <c r="X687"/>
  <c r="X686" s="1"/>
  <c r="X685" s="1"/>
  <c r="W687"/>
  <c r="W686" s="1"/>
  <c r="W685" s="1"/>
  <c r="V687"/>
  <c r="V686" s="1"/>
  <c r="V685" s="1"/>
  <c r="U687"/>
  <c r="U686" s="1"/>
  <c r="U685" s="1"/>
  <c r="X682"/>
  <c r="X681" s="1"/>
  <c r="X680" s="1"/>
  <c r="W682"/>
  <c r="W681" s="1"/>
  <c r="W680" s="1"/>
  <c r="V682"/>
  <c r="V681" s="1"/>
  <c r="V680" s="1"/>
  <c r="U682"/>
  <c r="U681" s="1"/>
  <c r="U680" s="1"/>
  <c r="X673"/>
  <c r="X672" s="1"/>
  <c r="X671" s="1"/>
  <c r="X670" s="1"/>
  <c r="X669" s="1"/>
  <c r="W673"/>
  <c r="W672" s="1"/>
  <c r="W671" s="1"/>
  <c r="W670" s="1"/>
  <c r="W669" s="1"/>
  <c r="V673"/>
  <c r="V672" s="1"/>
  <c r="V671" s="1"/>
  <c r="V670" s="1"/>
  <c r="V669" s="1"/>
  <c r="U673"/>
  <c r="U672" s="1"/>
  <c r="U671" s="1"/>
  <c r="U670" s="1"/>
  <c r="U669" s="1"/>
  <c r="Z665"/>
  <c r="Z664" s="1"/>
  <c r="Y665"/>
  <c r="Y664" s="1"/>
  <c r="X665"/>
  <c r="X664" s="1"/>
  <c r="W665"/>
  <c r="W664" s="1"/>
  <c r="V665"/>
  <c r="V664" s="1"/>
  <c r="U665"/>
  <c r="U664" s="1"/>
  <c r="Z661"/>
  <c r="Z660" s="1"/>
  <c r="Z659" s="1"/>
  <c r="Y661"/>
  <c r="Y660" s="1"/>
  <c r="Y659" s="1"/>
  <c r="X661"/>
  <c r="X660" s="1"/>
  <c r="X659" s="1"/>
  <c r="W661"/>
  <c r="W660" s="1"/>
  <c r="W659" s="1"/>
  <c r="V661"/>
  <c r="V660" s="1"/>
  <c r="V659" s="1"/>
  <c r="U661"/>
  <c r="U660" s="1"/>
  <c r="U659" s="1"/>
  <c r="Z655"/>
  <c r="Z654" s="1"/>
  <c r="Y655"/>
  <c r="Y654" s="1"/>
  <c r="X655"/>
  <c r="X654" s="1"/>
  <c r="W655"/>
  <c r="W654"/>
  <c r="V655"/>
  <c r="V654"/>
  <c r="U655"/>
  <c r="U654"/>
  <c r="Z652"/>
  <c r="Z651" s="1"/>
  <c r="Y652"/>
  <c r="Y651" s="1"/>
  <c r="X652"/>
  <c r="X651" s="1"/>
  <c r="W652"/>
  <c r="W651" s="1"/>
  <c r="V652"/>
  <c r="V651" s="1"/>
  <c r="U652"/>
  <c r="U651" s="1"/>
  <c r="Z649"/>
  <c r="Z648" s="1"/>
  <c r="Y649"/>
  <c r="Y648" s="1"/>
  <c r="Y647" s="1"/>
  <c r="Y646" s="1"/>
  <c r="X649"/>
  <c r="X648" s="1"/>
  <c r="W649"/>
  <c r="W648" s="1"/>
  <c r="V649"/>
  <c r="V648" s="1"/>
  <c r="U649"/>
  <c r="U648" s="1"/>
  <c r="Y644"/>
  <c r="Y643" s="1"/>
  <c r="W644"/>
  <c r="W643" s="1"/>
  <c r="U644"/>
  <c r="U643" s="1"/>
  <c r="Y641"/>
  <c r="Y640" s="1"/>
  <c r="Y639" s="1"/>
  <c r="Y638" s="1"/>
  <c r="W641"/>
  <c r="W640" s="1"/>
  <c r="U641"/>
  <c r="U640" s="1"/>
  <c r="Z639"/>
  <c r="X639"/>
  <c r="V639"/>
  <c r="Y633"/>
  <c r="Y632" s="1"/>
  <c r="X633"/>
  <c r="X632" s="1"/>
  <c r="W633"/>
  <c r="W632" s="1"/>
  <c r="V633"/>
  <c r="V632" s="1"/>
  <c r="U633"/>
  <c r="U632" s="1"/>
  <c r="Y629"/>
  <c r="Y628" s="1"/>
  <c r="X629"/>
  <c r="X628" s="1"/>
  <c r="W629"/>
  <c r="W628" s="1"/>
  <c r="V629"/>
  <c r="V628" s="1"/>
  <c r="U629"/>
  <c r="U628" s="1"/>
  <c r="Z623"/>
  <c r="Z622" s="1"/>
  <c r="Y623"/>
  <c r="Y622" s="1"/>
  <c r="X623"/>
  <c r="X622" s="1"/>
  <c r="W623"/>
  <c r="W622" s="1"/>
  <c r="V623"/>
  <c r="V622" s="1"/>
  <c r="U623"/>
  <c r="U622" s="1"/>
  <c r="X612"/>
  <c r="W612"/>
  <c r="W611" s="1"/>
  <c r="V612"/>
  <c r="V611" s="1"/>
  <c r="U612"/>
  <c r="U611" s="1"/>
  <c r="X611"/>
  <c r="Y609"/>
  <c r="Y608" s="1"/>
  <c r="Y607" s="1"/>
  <c r="X609"/>
  <c r="X608" s="1"/>
  <c r="X607" s="1"/>
  <c r="W609"/>
  <c r="W608" s="1"/>
  <c r="W607" s="1"/>
  <c r="V609"/>
  <c r="V608" s="1"/>
  <c r="V607" s="1"/>
  <c r="U609"/>
  <c r="U608" s="1"/>
  <c r="U607" s="1"/>
  <c r="X604"/>
  <c r="X603" s="1"/>
  <c r="W604"/>
  <c r="W603" s="1"/>
  <c r="V604"/>
  <c r="V603" s="1"/>
  <c r="U604"/>
  <c r="U603" s="1"/>
  <c r="X600"/>
  <c r="X599" s="1"/>
  <c r="W600"/>
  <c r="W599" s="1"/>
  <c r="V600"/>
  <c r="V599" s="1"/>
  <c r="U600"/>
  <c r="U599" s="1"/>
  <c r="X597"/>
  <c r="X596" s="1"/>
  <c r="W597"/>
  <c r="W596" s="1"/>
  <c r="V597"/>
  <c r="V596" s="1"/>
  <c r="U597"/>
  <c r="U596" s="1"/>
  <c r="X593"/>
  <c r="X592" s="1"/>
  <c r="W593"/>
  <c r="W592" s="1"/>
  <c r="V593"/>
  <c r="V592" s="1"/>
  <c r="U593"/>
  <c r="U592" s="1"/>
  <c r="X590"/>
  <c r="X589" s="1"/>
  <c r="W590"/>
  <c r="W589" s="1"/>
  <c r="V590"/>
  <c r="V589" s="1"/>
  <c r="U590"/>
  <c r="U589" s="1"/>
  <c r="X585"/>
  <c r="X584" s="1"/>
  <c r="W585"/>
  <c r="W584" s="1"/>
  <c r="V585"/>
  <c r="V584" s="1"/>
  <c r="U585"/>
  <c r="U584" s="1"/>
  <c r="X581"/>
  <c r="X580" s="1"/>
  <c r="W581"/>
  <c r="W580" s="1"/>
  <c r="V581"/>
  <c r="V580" s="1"/>
  <c r="U581"/>
  <c r="U580" s="1"/>
  <c r="X578"/>
  <c r="X577" s="1"/>
  <c r="W578"/>
  <c r="W577" s="1"/>
  <c r="V578"/>
  <c r="V577"/>
  <c r="U578"/>
  <c r="U577" s="1"/>
  <c r="X574"/>
  <c r="X573" s="1"/>
  <c r="W574"/>
  <c r="W573" s="1"/>
  <c r="V574"/>
  <c r="V573" s="1"/>
  <c r="U574"/>
  <c r="U573" s="1"/>
  <c r="X571"/>
  <c r="X570" s="1"/>
  <c r="W571"/>
  <c r="W570" s="1"/>
  <c r="V571"/>
  <c r="V570" s="1"/>
  <c r="U571"/>
  <c r="U570" s="1"/>
  <c r="Z564"/>
  <c r="Z563" s="1"/>
  <c r="Z562" s="1"/>
  <c r="Z561" s="1"/>
  <c r="Y564"/>
  <c r="Y563" s="1"/>
  <c r="Y562" s="1"/>
  <c r="Y561" s="1"/>
  <c r="X564"/>
  <c r="X563" s="1"/>
  <c r="X562" s="1"/>
  <c r="X561" s="1"/>
  <c r="W564"/>
  <c r="W563" s="1"/>
  <c r="W562" s="1"/>
  <c r="W561" s="1"/>
  <c r="V564"/>
  <c r="V563" s="1"/>
  <c r="V562" s="1"/>
  <c r="V561" s="1"/>
  <c r="U564"/>
  <c r="U563" s="1"/>
  <c r="U562" s="1"/>
  <c r="U561" s="1"/>
  <c r="Z559"/>
  <c r="Z558" s="1"/>
  <c r="Z557" s="1"/>
  <c r="Z556" s="1"/>
  <c r="Y559"/>
  <c r="Y558" s="1"/>
  <c r="Y557" s="1"/>
  <c r="Y556" s="1"/>
  <c r="X559"/>
  <c r="X558" s="1"/>
  <c r="X557" s="1"/>
  <c r="X556" s="1"/>
  <c r="W559"/>
  <c r="W558" s="1"/>
  <c r="W557" s="1"/>
  <c r="W556" s="1"/>
  <c r="V559"/>
  <c r="V558" s="1"/>
  <c r="V557" s="1"/>
  <c r="V556" s="1"/>
  <c r="U559"/>
  <c r="U558" s="1"/>
  <c r="U557" s="1"/>
  <c r="U556" s="1"/>
  <c r="X554"/>
  <c r="X553" s="1"/>
  <c r="X552" s="1"/>
  <c r="W554"/>
  <c r="W553" s="1"/>
  <c r="W552" s="1"/>
  <c r="V554"/>
  <c r="V553" s="1"/>
  <c r="V552" s="1"/>
  <c r="U554"/>
  <c r="U553" s="1"/>
  <c r="U552" s="1"/>
  <c r="X550"/>
  <c r="X549" s="1"/>
  <c r="W550"/>
  <c r="W549" s="1"/>
  <c r="W548" s="1"/>
  <c r="V550"/>
  <c r="V549" s="1"/>
  <c r="V548" s="1"/>
  <c r="U550"/>
  <c r="U549" s="1"/>
  <c r="U548" s="1"/>
  <c r="X548"/>
  <c r="Z543"/>
  <c r="Z542" s="1"/>
  <c r="Z541" s="1"/>
  <c r="Z540" s="1"/>
  <c r="Y543"/>
  <c r="Y542" s="1"/>
  <c r="Y541" s="1"/>
  <c r="Y540" s="1"/>
  <c r="X543"/>
  <c r="X542" s="1"/>
  <c r="X541" s="1"/>
  <c r="X540" s="1"/>
  <c r="W543"/>
  <c r="W542" s="1"/>
  <c r="W541" s="1"/>
  <c r="W540" s="1"/>
  <c r="V543"/>
  <c r="V542" s="1"/>
  <c r="V541" s="1"/>
  <c r="V540" s="1"/>
  <c r="U543"/>
  <c r="U542" s="1"/>
  <c r="U541" s="1"/>
  <c r="U540" s="1"/>
  <c r="Z538"/>
  <c r="Z537" s="1"/>
  <c r="Z536" s="1"/>
  <c r="Z535" s="1"/>
  <c r="Y538"/>
  <c r="Y537" s="1"/>
  <c r="Y536" s="1"/>
  <c r="Y535" s="1"/>
  <c r="X538"/>
  <c r="X537" s="1"/>
  <c r="X536" s="1"/>
  <c r="X535" s="1"/>
  <c r="W538"/>
  <c r="W537" s="1"/>
  <c r="W536" s="1"/>
  <c r="W535" s="1"/>
  <c r="V538"/>
  <c r="V537" s="1"/>
  <c r="V536" s="1"/>
  <c r="V535" s="1"/>
  <c r="U538"/>
  <c r="U537" s="1"/>
  <c r="U536" s="1"/>
  <c r="U535" s="1"/>
  <c r="Z533"/>
  <c r="Z532" s="1"/>
  <c r="Z531" s="1"/>
  <c r="Z530" s="1"/>
  <c r="Y533"/>
  <c r="Y532" s="1"/>
  <c r="Y531" s="1"/>
  <c r="Y530" s="1"/>
  <c r="X533"/>
  <c r="X532" s="1"/>
  <c r="X531" s="1"/>
  <c r="X530" s="1"/>
  <c r="W533"/>
  <c r="W532" s="1"/>
  <c r="W531" s="1"/>
  <c r="W530" s="1"/>
  <c r="V533"/>
  <c r="V532" s="1"/>
  <c r="V531" s="1"/>
  <c r="V530" s="1"/>
  <c r="U533"/>
  <c r="U532" s="1"/>
  <c r="U531" s="1"/>
  <c r="U530" s="1"/>
  <c r="X525"/>
  <c r="X524" s="1"/>
  <c r="W525"/>
  <c r="W524" s="1"/>
  <c r="V525"/>
  <c r="V524" s="1"/>
  <c r="U525"/>
  <c r="U524" s="1"/>
  <c r="Z522"/>
  <c r="Z521" s="1"/>
  <c r="Y522"/>
  <c r="Y521" s="1"/>
  <c r="X522"/>
  <c r="X521" s="1"/>
  <c r="W522"/>
  <c r="W521" s="1"/>
  <c r="V522"/>
  <c r="V521" s="1"/>
  <c r="U522"/>
  <c r="U521" s="1"/>
  <c r="X519"/>
  <c r="X518" s="1"/>
  <c r="X517" s="1"/>
  <c r="W519"/>
  <c r="W518" s="1"/>
  <c r="W517" s="1"/>
  <c r="V519"/>
  <c r="V518" s="1"/>
  <c r="V517" s="1"/>
  <c r="U519"/>
  <c r="U518" s="1"/>
  <c r="U517" s="1"/>
  <c r="X515"/>
  <c r="X514"/>
  <c r="X513" s="1"/>
  <c r="W515"/>
  <c r="W514" s="1"/>
  <c r="W513" s="1"/>
  <c r="V515"/>
  <c r="V514" s="1"/>
  <c r="V513" s="1"/>
  <c r="U515"/>
  <c r="U514" s="1"/>
  <c r="U513" s="1"/>
  <c r="Z506"/>
  <c r="Z505" s="1"/>
  <c r="Z504" s="1"/>
  <c r="Z503" s="1"/>
  <c r="Y506"/>
  <c r="Y505" s="1"/>
  <c r="Y504" s="1"/>
  <c r="Y503" s="1"/>
  <c r="X506"/>
  <c r="X505" s="1"/>
  <c r="X504" s="1"/>
  <c r="X503" s="1"/>
  <c r="W506"/>
  <c r="W505" s="1"/>
  <c r="W504" s="1"/>
  <c r="W503" s="1"/>
  <c r="V506"/>
  <c r="V505" s="1"/>
  <c r="V504" s="1"/>
  <c r="V503" s="1"/>
  <c r="U506"/>
  <c r="U505" s="1"/>
  <c r="U504" s="1"/>
  <c r="U503" s="1"/>
  <c r="X500"/>
  <c r="X499" s="1"/>
  <c r="X498" s="1"/>
  <c r="W500"/>
  <c r="W499" s="1"/>
  <c r="W498" s="1"/>
  <c r="V500"/>
  <c r="V499" s="1"/>
  <c r="V498" s="1"/>
  <c r="U500"/>
  <c r="U499" s="1"/>
  <c r="U498" s="1"/>
  <c r="X496"/>
  <c r="X495" s="1"/>
  <c r="X494" s="1"/>
  <c r="W496"/>
  <c r="W495" s="1"/>
  <c r="W494" s="1"/>
  <c r="V496"/>
  <c r="V495" s="1"/>
  <c r="V494" s="1"/>
  <c r="U496"/>
  <c r="U495" s="1"/>
  <c r="U494" s="1"/>
  <c r="X487"/>
  <c r="X486" s="1"/>
  <c r="X485" s="1"/>
  <c r="X484" s="1"/>
  <c r="W487"/>
  <c r="W486" s="1"/>
  <c r="W485" s="1"/>
  <c r="W484" s="1"/>
  <c r="V487"/>
  <c r="V486" s="1"/>
  <c r="V485" s="1"/>
  <c r="V484" s="1"/>
  <c r="U487"/>
  <c r="U486" s="1"/>
  <c r="U485" s="1"/>
  <c r="U484" s="1"/>
  <c r="X482"/>
  <c r="X481" s="1"/>
  <c r="X480" s="1"/>
  <c r="X479" s="1"/>
  <c r="W482"/>
  <c r="W481" s="1"/>
  <c r="W480" s="1"/>
  <c r="W479" s="1"/>
  <c r="V482"/>
  <c r="V481" s="1"/>
  <c r="V480" s="1"/>
  <c r="V479" s="1"/>
  <c r="U482"/>
  <c r="U481" s="1"/>
  <c r="U480" s="1"/>
  <c r="U479" s="1"/>
  <c r="X477"/>
  <c r="X476" s="1"/>
  <c r="X475" s="1"/>
  <c r="X474" s="1"/>
  <c r="W477"/>
  <c r="W476" s="1"/>
  <c r="W475" s="1"/>
  <c r="W474" s="1"/>
  <c r="V477"/>
  <c r="V476" s="1"/>
  <c r="V475" s="1"/>
  <c r="V474" s="1"/>
  <c r="U477"/>
  <c r="U476" s="1"/>
  <c r="U475" s="1"/>
  <c r="U474" s="1"/>
  <c r="Z468"/>
  <c r="Z467" s="1"/>
  <c r="Z466" s="1"/>
  <c r="Z465" s="1"/>
  <c r="Z464" s="1"/>
  <c r="Y468"/>
  <c r="Y467" s="1"/>
  <c r="Y466" s="1"/>
  <c r="Y465" s="1"/>
  <c r="Y464" s="1"/>
  <c r="X468"/>
  <c r="X467" s="1"/>
  <c r="X466" s="1"/>
  <c r="X465" s="1"/>
  <c r="X464" s="1"/>
  <c r="W468"/>
  <c r="W467" s="1"/>
  <c r="W466" s="1"/>
  <c r="W465" s="1"/>
  <c r="W464" s="1"/>
  <c r="V468"/>
  <c r="V467"/>
  <c r="V466" s="1"/>
  <c r="V465" s="1"/>
  <c r="V464" s="1"/>
  <c r="U468"/>
  <c r="U467" s="1"/>
  <c r="U466" s="1"/>
  <c r="U465" s="1"/>
  <c r="U464" s="1"/>
  <c r="X461"/>
  <c r="X460" s="1"/>
  <c r="X459" s="1"/>
  <c r="X458" s="1"/>
  <c r="X456" s="1"/>
  <c r="W461"/>
  <c r="W460" s="1"/>
  <c r="W459"/>
  <c r="W458" s="1"/>
  <c r="V461"/>
  <c r="V460" s="1"/>
  <c r="V459" s="1"/>
  <c r="V458" s="1"/>
  <c r="U461"/>
  <c r="U460" s="1"/>
  <c r="U459" s="1"/>
  <c r="U458" s="1"/>
  <c r="X453"/>
  <c r="X452" s="1"/>
  <c r="X451" s="1"/>
  <c r="X450" s="1"/>
  <c r="W453"/>
  <c r="W452" s="1"/>
  <c r="W451" s="1"/>
  <c r="W450" s="1"/>
  <c r="V453"/>
  <c r="V452" s="1"/>
  <c r="V451" s="1"/>
  <c r="V450" s="1"/>
  <c r="U453"/>
  <c r="U452" s="1"/>
  <c r="U451" s="1"/>
  <c r="U450" s="1"/>
  <c r="X447"/>
  <c r="W447"/>
  <c r="V447"/>
  <c r="U447"/>
  <c r="X445"/>
  <c r="W445"/>
  <c r="V445"/>
  <c r="U445"/>
  <c r="X443"/>
  <c r="W443"/>
  <c r="W442" s="1"/>
  <c r="W441" s="1"/>
  <c r="V443"/>
  <c r="U443"/>
  <c r="X439"/>
  <c r="X438" s="1"/>
  <c r="X437" s="1"/>
  <c r="W439"/>
  <c r="W438" s="1"/>
  <c r="W437" s="1"/>
  <c r="V439"/>
  <c r="V438" s="1"/>
  <c r="V437" s="1"/>
  <c r="U439"/>
  <c r="U438" s="1"/>
  <c r="U437" s="1"/>
  <c r="X429"/>
  <c r="X428" s="1"/>
  <c r="W429"/>
  <c r="W428" s="1"/>
  <c r="V429"/>
  <c r="V428" s="1"/>
  <c r="U429"/>
  <c r="U428" s="1"/>
  <c r="X423"/>
  <c r="W423"/>
  <c r="V423"/>
  <c r="U423"/>
  <c r="X421"/>
  <c r="X420" s="1"/>
  <c r="W421"/>
  <c r="W420" s="1"/>
  <c r="V421"/>
  <c r="V420" s="1"/>
  <c r="U421"/>
  <c r="X415"/>
  <c r="X414" s="1"/>
  <c r="W415"/>
  <c r="W414" s="1"/>
  <c r="V415"/>
  <c r="V414" s="1"/>
  <c r="U415"/>
  <c r="U414" s="1"/>
  <c r="X412"/>
  <c r="X411" s="1"/>
  <c r="X410" s="1"/>
  <c r="W412"/>
  <c r="W411" s="1"/>
  <c r="V412"/>
  <c r="V411" s="1"/>
  <c r="V410" s="1"/>
  <c r="U412"/>
  <c r="U411" s="1"/>
  <c r="U410" s="1"/>
  <c r="X407"/>
  <c r="X406" s="1"/>
  <c r="X405" s="1"/>
  <c r="X404" s="1"/>
  <c r="W407"/>
  <c r="W406" s="1"/>
  <c r="W405" s="1"/>
  <c r="W404" s="1"/>
  <c r="V407"/>
  <c r="V406" s="1"/>
  <c r="V405" s="1"/>
  <c r="V404" s="1"/>
  <c r="U407"/>
  <c r="U406" s="1"/>
  <c r="U405" s="1"/>
  <c r="U404" s="1"/>
  <c r="X396"/>
  <c r="X395" s="1"/>
  <c r="W396"/>
  <c r="W395" s="1"/>
  <c r="V396"/>
  <c r="V395" s="1"/>
  <c r="U396"/>
  <c r="U395" s="1"/>
  <c r="X390"/>
  <c r="X389" s="1"/>
  <c r="X388" s="1"/>
  <c r="W390"/>
  <c r="W389" s="1"/>
  <c r="V390"/>
  <c r="V389" s="1"/>
  <c r="V388" s="1"/>
  <c r="U390"/>
  <c r="U389" s="1"/>
  <c r="Z386"/>
  <c r="Z385" s="1"/>
  <c r="Y386"/>
  <c r="Y385" s="1"/>
  <c r="X386"/>
  <c r="X385" s="1"/>
  <c r="W386"/>
  <c r="W385" s="1"/>
  <c r="V386"/>
  <c r="V385" s="1"/>
  <c r="U386"/>
  <c r="U385" s="1"/>
  <c r="Z383"/>
  <c r="Z382" s="1"/>
  <c r="Y383"/>
  <c r="Y382"/>
  <c r="X383"/>
  <c r="X382" s="1"/>
  <c r="W383"/>
  <c r="W382" s="1"/>
  <c r="V383"/>
  <c r="V382" s="1"/>
  <c r="U383"/>
  <c r="U382" s="1"/>
  <c r="X380"/>
  <c r="X379" s="1"/>
  <c r="W380"/>
  <c r="W379" s="1"/>
  <c r="V380"/>
  <c r="V379" s="1"/>
  <c r="U380"/>
  <c r="U379" s="1"/>
  <c r="X376"/>
  <c r="W376"/>
  <c r="W375" s="1"/>
  <c r="W374" s="1"/>
  <c r="V376"/>
  <c r="V375" s="1"/>
  <c r="V374" s="1"/>
  <c r="U376"/>
  <c r="U375" s="1"/>
  <c r="U374" s="1"/>
  <c r="X375"/>
  <c r="X374" s="1"/>
  <c r="Z368"/>
  <c r="Z367" s="1"/>
  <c r="Z366" s="1"/>
  <c r="Z365" s="1"/>
  <c r="Z364" s="1"/>
  <c r="Y368"/>
  <c r="Y367" s="1"/>
  <c r="Y366" s="1"/>
  <c r="Y365" s="1"/>
  <c r="Y364" s="1"/>
  <c r="X368"/>
  <c r="X367" s="1"/>
  <c r="X366" s="1"/>
  <c r="X365" s="1"/>
  <c r="X364" s="1"/>
  <c r="W368"/>
  <c r="W367" s="1"/>
  <c r="W366" s="1"/>
  <c r="W365" s="1"/>
  <c r="W364" s="1"/>
  <c r="V368"/>
  <c r="V367" s="1"/>
  <c r="V366" s="1"/>
  <c r="V365" s="1"/>
  <c r="V364" s="1"/>
  <c r="U368"/>
  <c r="U367"/>
  <c r="U366" s="1"/>
  <c r="U365" s="1"/>
  <c r="U364" s="1"/>
  <c r="X360"/>
  <c r="X359" s="1"/>
  <c r="X358" s="1"/>
  <c r="X357" s="1"/>
  <c r="X356" s="1"/>
  <c r="W360"/>
  <c r="W359" s="1"/>
  <c r="W358" s="1"/>
  <c r="W357" s="1"/>
  <c r="W356" s="1"/>
  <c r="V360"/>
  <c r="V359" s="1"/>
  <c r="V358" s="1"/>
  <c r="V357" s="1"/>
  <c r="V356" s="1"/>
  <c r="U360"/>
  <c r="U359" s="1"/>
  <c r="U358" s="1"/>
  <c r="U357" s="1"/>
  <c r="U356" s="1"/>
  <c r="X351"/>
  <c r="X350" s="1"/>
  <c r="X349" s="1"/>
  <c r="X348" s="1"/>
  <c r="X347" s="1"/>
  <c r="W351"/>
  <c r="W350" s="1"/>
  <c r="W349" s="1"/>
  <c r="W348" s="1"/>
  <c r="W347" s="1"/>
  <c r="V351"/>
  <c r="V350" s="1"/>
  <c r="V349" s="1"/>
  <c r="V348" s="1"/>
  <c r="V347" s="1"/>
  <c r="V345" s="1"/>
  <c r="U351"/>
  <c r="U350" s="1"/>
  <c r="U349" s="1"/>
  <c r="U348" s="1"/>
  <c r="U347" s="1"/>
  <c r="X342"/>
  <c r="X341" s="1"/>
  <c r="X340" s="1"/>
  <c r="X339" s="1"/>
  <c r="X338" s="1"/>
  <c r="W342"/>
  <c r="W341" s="1"/>
  <c r="W340" s="1"/>
  <c r="W339" s="1"/>
  <c r="W338" s="1"/>
  <c r="V342"/>
  <c r="V341" s="1"/>
  <c r="V340" s="1"/>
  <c r="V339" s="1"/>
  <c r="V338" s="1"/>
  <c r="U342"/>
  <c r="U341" s="1"/>
  <c r="U340" s="1"/>
  <c r="U339" s="1"/>
  <c r="U338" s="1"/>
  <c r="Z330"/>
  <c r="Z329" s="1"/>
  <c r="Y330"/>
  <c r="Y329" s="1"/>
  <c r="X330"/>
  <c r="X329" s="1"/>
  <c r="W330"/>
  <c r="W329" s="1"/>
  <c r="V330"/>
  <c r="V329" s="1"/>
  <c r="U330"/>
  <c r="U329" s="1"/>
  <c r="X325"/>
  <c r="W325"/>
  <c r="V325"/>
  <c r="U325"/>
  <c r="X323"/>
  <c r="X322" s="1"/>
  <c r="X321" s="1"/>
  <c r="W323"/>
  <c r="V323"/>
  <c r="U323"/>
  <c r="U322" s="1"/>
  <c r="U321" s="1"/>
  <c r="X319"/>
  <c r="X318" s="1"/>
  <c r="X317" s="1"/>
  <c r="W319"/>
  <c r="W318" s="1"/>
  <c r="W317" s="1"/>
  <c r="V319"/>
  <c r="V318" s="1"/>
  <c r="V317" s="1"/>
  <c r="U319"/>
  <c r="U318" s="1"/>
  <c r="U317" s="1"/>
  <c r="X314"/>
  <c r="X313" s="1"/>
  <c r="X312" s="1"/>
  <c r="X311" s="1"/>
  <c r="W314"/>
  <c r="W313" s="1"/>
  <c r="W312" s="1"/>
  <c r="W311" s="1"/>
  <c r="V314"/>
  <c r="V313" s="1"/>
  <c r="V312" s="1"/>
  <c r="V311" s="1"/>
  <c r="U314"/>
  <c r="U313" s="1"/>
  <c r="U312" s="1"/>
  <c r="U311" s="1"/>
  <c r="X298"/>
  <c r="X297" s="1"/>
  <c r="X296" s="1"/>
  <c r="X295" s="1"/>
  <c r="W298"/>
  <c r="W297" s="1"/>
  <c r="W296" s="1"/>
  <c r="W295" s="1"/>
  <c r="V298"/>
  <c r="V297" s="1"/>
  <c r="V296" s="1"/>
  <c r="V295" s="1"/>
  <c r="U298"/>
  <c r="U297" s="1"/>
  <c r="U296" s="1"/>
  <c r="U295" s="1"/>
  <c r="X293"/>
  <c r="W293"/>
  <c r="V293"/>
  <c r="U293"/>
  <c r="X291"/>
  <c r="W291"/>
  <c r="V291"/>
  <c r="U291"/>
  <c r="X289"/>
  <c r="X288" s="1"/>
  <c r="X287" s="1"/>
  <c r="X286" s="1"/>
  <c r="W289"/>
  <c r="W288" s="1"/>
  <c r="W287" s="1"/>
  <c r="W286" s="1"/>
  <c r="V289"/>
  <c r="V288" s="1"/>
  <c r="V287" s="1"/>
  <c r="V286" s="1"/>
  <c r="U289"/>
  <c r="U288" s="1"/>
  <c r="U287" s="1"/>
  <c r="U286" s="1"/>
  <c r="X273"/>
  <c r="X272" s="1"/>
  <c r="W273"/>
  <c r="W272" s="1"/>
  <c r="V273"/>
  <c r="V272" s="1"/>
  <c r="U273"/>
  <c r="U272" s="1"/>
  <c r="Z264"/>
  <c r="Z263" s="1"/>
  <c r="X264"/>
  <c r="X263" s="1"/>
  <c r="W264"/>
  <c r="W263" s="1"/>
  <c r="V264"/>
  <c r="V263" s="1"/>
  <c r="U264"/>
  <c r="U263" s="1"/>
  <c r="Z261"/>
  <c r="Z260" s="1"/>
  <c r="Y261"/>
  <c r="Y260" s="1"/>
  <c r="X261"/>
  <c r="X260" s="1"/>
  <c r="W261"/>
  <c r="W260" s="1"/>
  <c r="V261"/>
  <c r="V260" s="1"/>
  <c r="U261"/>
  <c r="U260" s="1"/>
  <c r="X258"/>
  <c r="X257" s="1"/>
  <c r="X256" s="1"/>
  <c r="W258"/>
  <c r="W257" s="1"/>
  <c r="W256" s="1"/>
  <c r="V258"/>
  <c r="V257" s="1"/>
  <c r="V256" s="1"/>
  <c r="U258"/>
  <c r="U257" s="1"/>
  <c r="U256" s="1"/>
  <c r="X250"/>
  <c r="X249" s="1"/>
  <c r="X248" s="1"/>
  <c r="W250"/>
  <c r="W249" s="1"/>
  <c r="W248" s="1"/>
  <c r="V250"/>
  <c r="V249" s="1"/>
  <c r="V248" s="1"/>
  <c r="U250"/>
  <c r="U249" s="1"/>
  <c r="U248" s="1"/>
  <c r="X238"/>
  <c r="X237" s="1"/>
  <c r="X236" s="1"/>
  <c r="W238"/>
  <c r="W237" s="1"/>
  <c r="W236" s="1"/>
  <c r="V238"/>
  <c r="V237" s="1"/>
  <c r="V236" s="1"/>
  <c r="U238"/>
  <c r="U237" s="1"/>
  <c r="U236" s="1"/>
  <c r="X234"/>
  <c r="X233" s="1"/>
  <c r="W234"/>
  <c r="W233" s="1"/>
  <c r="V234"/>
  <c r="V233" s="1"/>
  <c r="U234"/>
  <c r="U233" s="1"/>
  <c r="X231"/>
  <c r="X230" s="1"/>
  <c r="W231"/>
  <c r="W230" s="1"/>
  <c r="V231"/>
  <c r="V230" s="1"/>
  <c r="U231"/>
  <c r="U230" s="1"/>
  <c r="Z228"/>
  <c r="Z227" s="1"/>
  <c r="Y228"/>
  <c r="Y227" s="1"/>
  <c r="X228"/>
  <c r="X227" s="1"/>
  <c r="W228"/>
  <c r="W227"/>
  <c r="V228"/>
  <c r="V227" s="1"/>
  <c r="U228"/>
  <c r="U227" s="1"/>
  <c r="U226" s="1"/>
  <c r="U225" s="1"/>
  <c r="X222"/>
  <c r="X221" s="1"/>
  <c r="X220" s="1"/>
  <c r="X219" s="1"/>
  <c r="X218" s="1"/>
  <c r="W222"/>
  <c r="W221" s="1"/>
  <c r="W220" s="1"/>
  <c r="W219" s="1"/>
  <c r="W218" s="1"/>
  <c r="V222"/>
  <c r="V221" s="1"/>
  <c r="V220" s="1"/>
  <c r="V219" s="1"/>
  <c r="V218" s="1"/>
  <c r="U222"/>
  <c r="U221" s="1"/>
  <c r="U220" s="1"/>
  <c r="U219" s="1"/>
  <c r="U218" s="1"/>
  <c r="X215"/>
  <c r="X214" s="1"/>
  <c r="X213" s="1"/>
  <c r="X212" s="1"/>
  <c r="X211" s="1"/>
  <c r="W215"/>
  <c r="W214" s="1"/>
  <c r="W213" s="1"/>
  <c r="W212" s="1"/>
  <c r="W211" s="1"/>
  <c r="V215"/>
  <c r="V214" s="1"/>
  <c r="V213" s="1"/>
  <c r="V212" s="1"/>
  <c r="V211" s="1"/>
  <c r="U215"/>
  <c r="U214" s="1"/>
  <c r="U213" s="1"/>
  <c r="U212" s="1"/>
  <c r="U211" s="1"/>
  <c r="Z208"/>
  <c r="Z207" s="1"/>
  <c r="Y208"/>
  <c r="Y207" s="1"/>
  <c r="X208"/>
  <c r="X207" s="1"/>
  <c r="W208"/>
  <c r="W207" s="1"/>
  <c r="V208"/>
  <c r="V207" s="1"/>
  <c r="U208"/>
  <c r="U207" s="1"/>
  <c r="Z205"/>
  <c r="Z204" s="1"/>
  <c r="Z203" s="1"/>
  <c r="Z202" s="1"/>
  <c r="Z201" s="1"/>
  <c r="Y205"/>
  <c r="Y204" s="1"/>
  <c r="X205"/>
  <c r="X204" s="1"/>
  <c r="W205"/>
  <c r="W204" s="1"/>
  <c r="V205"/>
  <c r="V204" s="1"/>
  <c r="U205"/>
  <c r="U204" s="1"/>
  <c r="X190"/>
  <c r="X189" s="1"/>
  <c r="X188" s="1"/>
  <c r="X187" s="1"/>
  <c r="W190"/>
  <c r="W189" s="1"/>
  <c r="W188" s="1"/>
  <c r="W187" s="1"/>
  <c r="V190"/>
  <c r="V189" s="1"/>
  <c r="V188" s="1"/>
  <c r="V187" s="1"/>
  <c r="U190"/>
  <c r="U189" s="1"/>
  <c r="U188" s="1"/>
  <c r="U187" s="1"/>
  <c r="X185"/>
  <c r="X184" s="1"/>
  <c r="W185"/>
  <c r="W184" s="1"/>
  <c r="V185"/>
  <c r="V184" s="1"/>
  <c r="U185"/>
  <c r="U184" s="1"/>
  <c r="X182"/>
  <c r="W182"/>
  <c r="V182"/>
  <c r="U182"/>
  <c r="X180"/>
  <c r="X179" s="1"/>
  <c r="W180"/>
  <c r="W179" s="1"/>
  <c r="W178" s="1"/>
  <c r="W177" s="1"/>
  <c r="W176" s="1"/>
  <c r="V180"/>
  <c r="V179" s="1"/>
  <c r="U180"/>
  <c r="U179" s="1"/>
  <c r="X171"/>
  <c r="W171"/>
  <c r="V171"/>
  <c r="U171"/>
  <c r="X170"/>
  <c r="X169" s="1"/>
  <c r="X168" s="1"/>
  <c r="W170"/>
  <c r="W169" s="1"/>
  <c r="W168" s="1"/>
  <c r="V170"/>
  <c r="V169" s="1"/>
  <c r="V168" s="1"/>
  <c r="U170"/>
  <c r="U169" s="1"/>
  <c r="U168" s="1"/>
  <c r="X165"/>
  <c r="X164" s="1"/>
  <c r="W165"/>
  <c r="W164" s="1"/>
  <c r="V165"/>
  <c r="V164" s="1"/>
  <c r="U165"/>
  <c r="U164" s="1"/>
  <c r="X162"/>
  <c r="X161" s="1"/>
  <c r="W162"/>
  <c r="W161" s="1"/>
  <c r="V162"/>
  <c r="V161" s="1"/>
  <c r="U162"/>
  <c r="U161" s="1"/>
  <c r="Y160"/>
  <c r="Y159" s="1"/>
  <c r="Y158" s="1"/>
  <c r="W160"/>
  <c r="W159" s="1"/>
  <c r="W158" s="1"/>
  <c r="U160"/>
  <c r="U159" s="1"/>
  <c r="U158" s="1"/>
  <c r="Z159"/>
  <c r="Z158" s="1"/>
  <c r="X159"/>
  <c r="X158" s="1"/>
  <c r="V159"/>
  <c r="V158" s="1"/>
  <c r="X155"/>
  <c r="X154" s="1"/>
  <c r="W155"/>
  <c r="W154" s="1"/>
  <c r="V155"/>
  <c r="V154" s="1"/>
  <c r="U155"/>
  <c r="U154" s="1"/>
  <c r="X148"/>
  <c r="W148"/>
  <c r="V148"/>
  <c r="U148"/>
  <c r="X147"/>
  <c r="W147"/>
  <c r="V147"/>
  <c r="U147"/>
  <c r="X146"/>
  <c r="W146"/>
  <c r="V146"/>
  <c r="U146"/>
  <c r="X145"/>
  <c r="W145"/>
  <c r="V145"/>
  <c r="U145"/>
  <c r="X144"/>
  <c r="W144"/>
  <c r="V144"/>
  <c r="U144"/>
  <c r="X137"/>
  <c r="W137"/>
  <c r="V137"/>
  <c r="U137"/>
  <c r="X133"/>
  <c r="W133"/>
  <c r="V133"/>
  <c r="U133"/>
  <c r="X131"/>
  <c r="W131"/>
  <c r="W130" s="1"/>
  <c r="V131"/>
  <c r="U131"/>
  <c r="U130" s="1"/>
  <c r="X130"/>
  <c r="X121"/>
  <c r="X120" s="1"/>
  <c r="X119" s="1"/>
  <c r="X118" s="1"/>
  <c r="W121"/>
  <c r="W120" s="1"/>
  <c r="W119" s="1"/>
  <c r="W118" s="1"/>
  <c r="V121"/>
  <c r="V120" s="1"/>
  <c r="V119" s="1"/>
  <c r="V118" s="1"/>
  <c r="U121"/>
  <c r="U120" s="1"/>
  <c r="U119" s="1"/>
  <c r="U118" s="1"/>
  <c r="X116"/>
  <c r="W116"/>
  <c r="W115" s="1"/>
  <c r="W114" s="1"/>
  <c r="W113" s="1"/>
  <c r="W112" s="1"/>
  <c r="V116"/>
  <c r="V115" s="1"/>
  <c r="V114" s="1"/>
  <c r="V113" s="1"/>
  <c r="V112" s="1"/>
  <c r="U116"/>
  <c r="U115" s="1"/>
  <c r="U114" s="1"/>
  <c r="U113" s="1"/>
  <c r="U112" s="1"/>
  <c r="X115"/>
  <c r="X114" s="1"/>
  <c r="X113" s="1"/>
  <c r="X112" s="1"/>
  <c r="X104"/>
  <c r="X103" s="1"/>
  <c r="W104"/>
  <c r="W103" s="1"/>
  <c r="V104"/>
  <c r="V103" s="1"/>
  <c r="U104"/>
  <c r="U103" s="1"/>
  <c r="X101"/>
  <c r="X100" s="1"/>
  <c r="W101"/>
  <c r="W100" s="1"/>
  <c r="V101"/>
  <c r="V100" s="1"/>
  <c r="U101"/>
  <c r="U100" s="1"/>
  <c r="X98"/>
  <c r="X97" s="1"/>
  <c r="W98"/>
  <c r="W97" s="1"/>
  <c r="V98"/>
  <c r="V97" s="1"/>
  <c r="U98"/>
  <c r="U97" s="1"/>
  <c r="X93"/>
  <c r="X92" s="1"/>
  <c r="W93"/>
  <c r="W92" s="1"/>
  <c r="V93"/>
  <c r="V92" s="1"/>
  <c r="U93"/>
  <c r="U92" s="1"/>
  <c r="X90"/>
  <c r="X89" s="1"/>
  <c r="W90"/>
  <c r="W89" s="1"/>
  <c r="V90"/>
  <c r="V89" s="1"/>
  <c r="U90"/>
  <c r="U89" s="1"/>
  <c r="X87"/>
  <c r="X86" s="1"/>
  <c r="W87"/>
  <c r="W86" s="1"/>
  <c r="V87"/>
  <c r="V86" s="1"/>
  <c r="U87"/>
  <c r="U86" s="1"/>
  <c r="X84"/>
  <c r="X83" s="1"/>
  <c r="W84"/>
  <c r="W83" s="1"/>
  <c r="V84"/>
  <c r="V83" s="1"/>
  <c r="U84"/>
  <c r="U83" s="1"/>
  <c r="X81"/>
  <c r="X80" s="1"/>
  <c r="W81"/>
  <c r="W80" s="1"/>
  <c r="V81"/>
  <c r="V80" s="1"/>
  <c r="U81"/>
  <c r="U80" s="1"/>
  <c r="Z75"/>
  <c r="Y75"/>
  <c r="X75"/>
  <c r="W75"/>
  <c r="V75"/>
  <c r="U75"/>
  <c r="X73"/>
  <c r="W73"/>
  <c r="V73"/>
  <c r="U73"/>
  <c r="X71"/>
  <c r="X70" s="1"/>
  <c r="X69" s="1"/>
  <c r="W71"/>
  <c r="W70" s="1"/>
  <c r="W69" s="1"/>
  <c r="V71"/>
  <c r="U71"/>
  <c r="X64"/>
  <c r="W64"/>
  <c r="W63" s="1"/>
  <c r="W62" s="1"/>
  <c r="W61" s="1"/>
  <c r="W60" s="1"/>
  <c r="V64"/>
  <c r="V63" s="1"/>
  <c r="V62" s="1"/>
  <c r="V61" s="1"/>
  <c r="V60" s="1"/>
  <c r="U64"/>
  <c r="U63" s="1"/>
  <c r="U62" s="1"/>
  <c r="U61" s="1"/>
  <c r="U60" s="1"/>
  <c r="X63"/>
  <c r="X62" s="1"/>
  <c r="X61" s="1"/>
  <c r="X60" s="1"/>
  <c r="X55"/>
  <c r="X54" s="1"/>
  <c r="W55"/>
  <c r="W54" s="1"/>
  <c r="V55"/>
  <c r="V54" s="1"/>
  <c r="U55"/>
  <c r="U54" s="1"/>
  <c r="X52"/>
  <c r="W52"/>
  <c r="V52"/>
  <c r="U52"/>
  <c r="X50"/>
  <c r="W50"/>
  <c r="V50"/>
  <c r="U50"/>
  <c r="X43"/>
  <c r="W43"/>
  <c r="V43"/>
  <c r="U43"/>
  <c r="X41"/>
  <c r="W41"/>
  <c r="V41"/>
  <c r="U41"/>
  <c r="X39"/>
  <c r="W39"/>
  <c r="V39"/>
  <c r="V38" s="1"/>
  <c r="V37" s="1"/>
  <c r="V36" s="1"/>
  <c r="V35" s="1"/>
  <c r="U39"/>
  <c r="U38" s="1"/>
  <c r="U37" s="1"/>
  <c r="U36" s="1"/>
  <c r="U35" s="1"/>
  <c r="X31"/>
  <c r="W31"/>
  <c r="V31"/>
  <c r="U31"/>
  <c r="X28"/>
  <c r="W28"/>
  <c r="V28"/>
  <c r="U28"/>
  <c r="X26"/>
  <c r="W26"/>
  <c r="V26"/>
  <c r="U26"/>
  <c r="X24"/>
  <c r="W24"/>
  <c r="W23" s="1"/>
  <c r="V24"/>
  <c r="V23" s="1"/>
  <c r="U24"/>
  <c r="X23"/>
  <c r="X21"/>
  <c r="X20" s="1"/>
  <c r="W21"/>
  <c r="W20" s="1"/>
  <c r="V21"/>
  <c r="V20" s="1"/>
  <c r="U21"/>
  <c r="U20" s="1"/>
  <c r="X18"/>
  <c r="X17" s="1"/>
  <c r="W18"/>
  <c r="W17" s="1"/>
  <c r="V18"/>
  <c r="V17" s="1"/>
  <c r="U18"/>
  <c r="U17" s="1"/>
  <c r="Q1764"/>
  <c r="Q1763" s="1"/>
  <c r="Q1762" s="1"/>
  <c r="Q1761" s="1"/>
  <c r="Q1760" s="1"/>
  <c r="R1764"/>
  <c r="R1763" s="1"/>
  <c r="R1762" s="1"/>
  <c r="R1761" s="1"/>
  <c r="R1760" s="1"/>
  <c r="T1765"/>
  <c r="S1765"/>
  <c r="Y1765" s="1"/>
  <c r="P1764"/>
  <c r="P1763" s="1"/>
  <c r="P1762" s="1"/>
  <c r="P1761" s="1"/>
  <c r="P1760" s="1"/>
  <c r="O1764"/>
  <c r="O1763" s="1"/>
  <c r="O1762" s="1"/>
  <c r="O1761" s="1"/>
  <c r="O1760" s="1"/>
  <c r="U873"/>
  <c r="U872" s="1"/>
  <c r="U871" s="1"/>
  <c r="V1261"/>
  <c r="V1260" s="1"/>
  <c r="AE847"/>
  <c r="AE846" s="1"/>
  <c r="AK848"/>
  <c r="AK847" s="1"/>
  <c r="AK846" s="1"/>
  <c r="AE528"/>
  <c r="AE527" s="1"/>
  <c r="AK529"/>
  <c r="AF1663"/>
  <c r="AF1662" s="1"/>
  <c r="AL1664"/>
  <c r="AK1661"/>
  <c r="AE1713"/>
  <c r="AE1712" s="1"/>
  <c r="AE1711" s="1"/>
  <c r="AE1710" s="1"/>
  <c r="AK1714"/>
  <c r="AF528"/>
  <c r="AF527" s="1"/>
  <c r="AE636"/>
  <c r="AE635" s="1"/>
  <c r="AK637"/>
  <c r="Y1657"/>
  <c r="Y1656" s="1"/>
  <c r="AE1658"/>
  <c r="AF847"/>
  <c r="AF846" s="1"/>
  <c r="AL848"/>
  <c r="AL847" s="1"/>
  <c r="AL846" s="1"/>
  <c r="Z1426"/>
  <c r="Z780"/>
  <c r="Z779" s="1"/>
  <c r="AF781"/>
  <c r="AF780" s="1"/>
  <c r="AF779" s="1"/>
  <c r="Y780"/>
  <c r="Y779" s="1"/>
  <c r="AE781"/>
  <c r="V1834"/>
  <c r="V1426"/>
  <c r="W1890"/>
  <c r="X1093"/>
  <c r="X1092" s="1"/>
  <c r="X1091" s="1"/>
  <c r="U23"/>
  <c r="S1764"/>
  <c r="S1763" s="1"/>
  <c r="S1762" s="1"/>
  <c r="S1761" s="1"/>
  <c r="S1760" s="1"/>
  <c r="X803"/>
  <c r="X38"/>
  <c r="X37" s="1"/>
  <c r="X36" s="1"/>
  <c r="X35" s="1"/>
  <c r="V130"/>
  <c r="V129" s="1"/>
  <c r="X442"/>
  <c r="X441" s="1"/>
  <c r="W1093"/>
  <c r="W1092" s="1"/>
  <c r="W1091" s="1"/>
  <c r="V1395"/>
  <c r="V1394" s="1"/>
  <c r="X1841"/>
  <c r="W1904"/>
  <c r="W1903" s="1"/>
  <c r="V70"/>
  <c r="V69" s="1"/>
  <c r="W873"/>
  <c r="W872" s="1"/>
  <c r="W871" s="1"/>
  <c r="X1567"/>
  <c r="X1566" s="1"/>
  <c r="X1565" s="1"/>
  <c r="X1564" s="1"/>
  <c r="V1210"/>
  <c r="U890"/>
  <c r="U889" s="1"/>
  <c r="X1224"/>
  <c r="X1223" s="1"/>
  <c r="X1222" s="1"/>
  <c r="X1217" s="1"/>
  <c r="V49"/>
  <c r="W38"/>
  <c r="W37" s="1"/>
  <c r="W36" s="1"/>
  <c r="W35" s="1"/>
  <c r="U420"/>
  <c r="W890"/>
  <c r="W889" s="1"/>
  <c r="V442"/>
  <c r="V441" s="1"/>
  <c r="U967"/>
  <c r="W49"/>
  <c r="W48" s="1"/>
  <c r="W47" s="1"/>
  <c r="W46" s="1"/>
  <c r="X1279"/>
  <c r="V1325"/>
  <c r="V1324" s="1"/>
  <c r="V1323" s="1"/>
  <c r="V1322" s="1"/>
  <c r="V1793"/>
  <c r="V1816"/>
  <c r="W1883"/>
  <c r="W1882" s="1"/>
  <c r="V1890"/>
  <c r="X1890"/>
  <c r="X1209"/>
  <c r="X1208" s="1"/>
  <c r="X1206" s="1"/>
  <c r="U1261"/>
  <c r="U1260" s="1"/>
  <c r="V1841"/>
  <c r="W1169"/>
  <c r="W1168" s="1"/>
  <c r="U70"/>
  <c r="U69" s="1"/>
  <c r="U830"/>
  <c r="U658"/>
  <c r="V547"/>
  <c r="X967"/>
  <c r="X1064"/>
  <c r="X1063" s="1"/>
  <c r="V1103"/>
  <c r="V1102" s="1"/>
  <c r="V1101" s="1"/>
  <c r="V1093"/>
  <c r="V1092" s="1"/>
  <c r="V1091" s="1"/>
  <c r="V1209"/>
  <c r="V1208" s="1"/>
  <c r="V1206" s="1"/>
  <c r="X1883"/>
  <c r="X1882" s="1"/>
  <c r="T1526"/>
  <c r="Z1526" s="1"/>
  <c r="S1526"/>
  <c r="P1525"/>
  <c r="P1524" s="1"/>
  <c r="P1523" s="1"/>
  <c r="P1522" s="1"/>
  <c r="P1521" s="1"/>
  <c r="Q1525"/>
  <c r="Q1524" s="1"/>
  <c r="Q1523" s="1"/>
  <c r="Q1522" s="1"/>
  <c r="Q1521" s="1"/>
  <c r="R1525"/>
  <c r="R1524" s="1"/>
  <c r="R1523" s="1"/>
  <c r="R1522" s="1"/>
  <c r="R1521" s="1"/>
  <c r="O1525"/>
  <c r="O1524" s="1"/>
  <c r="O1523" s="1"/>
  <c r="O1522" s="1"/>
  <c r="O1521" s="1"/>
  <c r="AR848"/>
  <c r="AK636"/>
  <c r="AK635" s="1"/>
  <c r="AQ637"/>
  <c r="AK1713"/>
  <c r="AK1712" s="1"/>
  <c r="AK1711" s="1"/>
  <c r="AK1710" s="1"/>
  <c r="AQ1714"/>
  <c r="AK528"/>
  <c r="AK527" s="1"/>
  <c r="AQ529"/>
  <c r="AQ848"/>
  <c r="AL1663"/>
  <c r="AL1662" s="1"/>
  <c r="AR1664"/>
  <c r="AE1657"/>
  <c r="AE1656" s="1"/>
  <c r="AK1658"/>
  <c r="AL781"/>
  <c r="V128"/>
  <c r="V127" s="1"/>
  <c r="T352"/>
  <c r="S352"/>
  <c r="P351"/>
  <c r="P350" s="1"/>
  <c r="P349" s="1"/>
  <c r="P348" s="1"/>
  <c r="P347" s="1"/>
  <c r="P345" s="1"/>
  <c r="Q351"/>
  <c r="Q350" s="1"/>
  <c r="Q349" s="1"/>
  <c r="Q348" s="1"/>
  <c r="Q347" s="1"/>
  <c r="Q345" s="1"/>
  <c r="R351"/>
  <c r="R350" s="1"/>
  <c r="R349" s="1"/>
  <c r="R348" s="1"/>
  <c r="R347" s="1"/>
  <c r="O351"/>
  <c r="O350" s="1"/>
  <c r="O349" s="1"/>
  <c r="O348" s="1"/>
  <c r="O347" s="1"/>
  <c r="O345" s="1"/>
  <c r="R1937"/>
  <c r="R1936" s="1"/>
  <c r="R1935" s="1"/>
  <c r="R1934" s="1"/>
  <c r="Q1937"/>
  <c r="Q1936" s="1"/>
  <c r="Q1935" s="1"/>
  <c r="Q1934" s="1"/>
  <c r="P1937"/>
  <c r="P1936" s="1"/>
  <c r="P1935" s="1"/>
  <c r="P1934" s="1"/>
  <c r="P1928" s="1"/>
  <c r="P1926" s="1"/>
  <c r="O1937"/>
  <c r="O1936" s="1"/>
  <c r="O1935" s="1"/>
  <c r="O1934" s="1"/>
  <c r="T1932"/>
  <c r="T1931" s="1"/>
  <c r="T1930" s="1"/>
  <c r="T1929" s="1"/>
  <c r="S1932"/>
  <c r="S1931" s="1"/>
  <c r="S1930" s="1"/>
  <c r="S1929" s="1"/>
  <c r="R1932"/>
  <c r="R1931" s="1"/>
  <c r="R1930" s="1"/>
  <c r="R1929" s="1"/>
  <c r="Q1932"/>
  <c r="Q1931" s="1"/>
  <c r="Q1930" s="1"/>
  <c r="Q1929" s="1"/>
  <c r="P1932"/>
  <c r="P1931" s="1"/>
  <c r="P1930" s="1"/>
  <c r="P1929" s="1"/>
  <c r="O1932"/>
  <c r="O1931" s="1"/>
  <c r="O1930" s="1"/>
  <c r="O1929" s="1"/>
  <c r="T1923"/>
  <c r="T1922" s="1"/>
  <c r="S1923"/>
  <c r="S1922" s="1"/>
  <c r="R1923"/>
  <c r="R1922" s="1"/>
  <c r="Q1923"/>
  <c r="Q1922" s="1"/>
  <c r="P1923"/>
  <c r="P1922" s="1"/>
  <c r="O1923"/>
  <c r="O1922" s="1"/>
  <c r="T1920"/>
  <c r="T1919" s="1"/>
  <c r="S1920"/>
  <c r="S1919" s="1"/>
  <c r="R1920"/>
  <c r="R1919" s="1"/>
  <c r="Q1920"/>
  <c r="Q1919" s="1"/>
  <c r="P1920"/>
  <c r="P1919" s="1"/>
  <c r="O1920"/>
  <c r="O1919" s="1"/>
  <c r="R1917"/>
  <c r="R1916" s="1"/>
  <c r="Q1917"/>
  <c r="Q1916" s="1"/>
  <c r="P1917"/>
  <c r="P1916" s="1"/>
  <c r="O1917"/>
  <c r="O1916" s="1"/>
  <c r="R1914"/>
  <c r="Q1914"/>
  <c r="Q1913" s="1"/>
  <c r="P1914"/>
  <c r="P1913" s="1"/>
  <c r="O1914"/>
  <c r="O1913" s="1"/>
  <c r="R1913"/>
  <c r="R1909" s="1"/>
  <c r="R1902" s="1"/>
  <c r="R1901" s="1"/>
  <c r="T1911"/>
  <c r="T1910" s="1"/>
  <c r="S1911"/>
  <c r="S1910" s="1"/>
  <c r="R1911"/>
  <c r="R1910" s="1"/>
  <c r="Q1911"/>
  <c r="Q1910" s="1"/>
  <c r="Q1909" s="1"/>
  <c r="P1911"/>
  <c r="P1910" s="1"/>
  <c r="O1911"/>
  <c r="O1910" s="1"/>
  <c r="R1907"/>
  <c r="Q1907"/>
  <c r="P1907"/>
  <c r="O1907"/>
  <c r="R1905"/>
  <c r="R1904" s="1"/>
  <c r="R1903" s="1"/>
  <c r="Q1905"/>
  <c r="Q1904" s="1"/>
  <c r="Q1903" s="1"/>
  <c r="P1905"/>
  <c r="O1905"/>
  <c r="O1904" s="1"/>
  <c r="O1903" s="1"/>
  <c r="T1898"/>
  <c r="T1897" s="1"/>
  <c r="T1896" s="1"/>
  <c r="T1895" s="1"/>
  <c r="S1898"/>
  <c r="S1897" s="1"/>
  <c r="S1896" s="1"/>
  <c r="S1895" s="1"/>
  <c r="R1898"/>
  <c r="Q1898"/>
  <c r="Q1897" s="1"/>
  <c r="Q1896" s="1"/>
  <c r="Q1895" s="1"/>
  <c r="P1898"/>
  <c r="P1897" s="1"/>
  <c r="P1896" s="1"/>
  <c r="P1895" s="1"/>
  <c r="O1898"/>
  <c r="O1897" s="1"/>
  <c r="O1896" s="1"/>
  <c r="O1895" s="1"/>
  <c r="R1897"/>
  <c r="R1896" s="1"/>
  <c r="R1895" s="1"/>
  <c r="T1893"/>
  <c r="S1893"/>
  <c r="R1893"/>
  <c r="R1890" s="1"/>
  <c r="R1881" s="1"/>
  <c r="R1880" s="1"/>
  <c r="Q1893"/>
  <c r="P1893"/>
  <c r="O1893"/>
  <c r="T1891"/>
  <c r="T1890" s="1"/>
  <c r="S1891"/>
  <c r="R1891"/>
  <c r="Q1891"/>
  <c r="Q1890" s="1"/>
  <c r="P1891"/>
  <c r="P1890" s="1"/>
  <c r="O1891"/>
  <c r="R1888"/>
  <c r="Q1888"/>
  <c r="P1888"/>
  <c r="O1888"/>
  <c r="R1886"/>
  <c r="Q1886"/>
  <c r="P1886"/>
  <c r="O1886"/>
  <c r="R1884"/>
  <c r="R1883" s="1"/>
  <c r="R1882" s="1"/>
  <c r="Q1884"/>
  <c r="Q1883" s="1"/>
  <c r="Q1882" s="1"/>
  <c r="P1884"/>
  <c r="O1884"/>
  <c r="R1875"/>
  <c r="Q1875"/>
  <c r="Q1874" s="1"/>
  <c r="Q1873" s="1"/>
  <c r="Q1872" s="1"/>
  <c r="Q1871" s="1"/>
  <c r="P1875"/>
  <c r="P1874" s="1"/>
  <c r="P1873" s="1"/>
  <c r="P1872" s="1"/>
  <c r="P1871" s="1"/>
  <c r="O1875"/>
  <c r="O1874" s="1"/>
  <c r="O1873" s="1"/>
  <c r="O1872" s="1"/>
  <c r="O1871" s="1"/>
  <c r="R1874"/>
  <c r="R1873" s="1"/>
  <c r="R1872" s="1"/>
  <c r="R1871" s="1"/>
  <c r="R1868"/>
  <c r="R1867" s="1"/>
  <c r="R1866" s="1"/>
  <c r="R1865" s="1"/>
  <c r="R1864" s="1"/>
  <c r="Q1868"/>
  <c r="Q1867" s="1"/>
  <c r="Q1866" s="1"/>
  <c r="Q1865" s="1"/>
  <c r="Q1864" s="1"/>
  <c r="P1868"/>
  <c r="P1867" s="1"/>
  <c r="P1866" s="1"/>
  <c r="P1865" s="1"/>
  <c r="P1864" s="1"/>
  <c r="O1868"/>
  <c r="O1867" s="1"/>
  <c r="O1866" s="1"/>
  <c r="O1865" s="1"/>
  <c r="O1864" s="1"/>
  <c r="R1861"/>
  <c r="R1860" s="1"/>
  <c r="R1855" s="1"/>
  <c r="Q1861"/>
  <c r="Q1860" s="1"/>
  <c r="Q1855" s="1"/>
  <c r="P1861"/>
  <c r="P1860" s="1"/>
  <c r="P1855" s="1"/>
  <c r="O1861"/>
  <c r="O1860" s="1"/>
  <c r="O1855" s="1"/>
  <c r="T1853"/>
  <c r="T1852" s="1"/>
  <c r="T1851" s="1"/>
  <c r="S1853"/>
  <c r="S1852" s="1"/>
  <c r="S1851" s="1"/>
  <c r="R1853"/>
  <c r="R1852" s="1"/>
  <c r="R1851" s="1"/>
  <c r="Q1853"/>
  <c r="Q1852" s="1"/>
  <c r="Q1851" s="1"/>
  <c r="P1853"/>
  <c r="P1852" s="1"/>
  <c r="P1851" s="1"/>
  <c r="O1853"/>
  <c r="O1852" s="1"/>
  <c r="O1851" s="1"/>
  <c r="R1849"/>
  <c r="Q1849"/>
  <c r="Q1848" s="1"/>
  <c r="Q1847" s="1"/>
  <c r="Q1846" s="1"/>
  <c r="P1849"/>
  <c r="P1848" s="1"/>
  <c r="P1847" s="1"/>
  <c r="P1846" s="1"/>
  <c r="O1849"/>
  <c r="O1848" s="1"/>
  <c r="O1847" s="1"/>
  <c r="O1846" s="1"/>
  <c r="R1848"/>
  <c r="R1847" s="1"/>
  <c r="R1846" s="1"/>
  <c r="R1844"/>
  <c r="Q1844"/>
  <c r="P1844"/>
  <c r="O1844"/>
  <c r="R1842"/>
  <c r="Q1842"/>
  <c r="Q1841"/>
  <c r="P1842"/>
  <c r="O1842"/>
  <c r="T1839"/>
  <c r="S1839"/>
  <c r="R1839"/>
  <c r="Q1839"/>
  <c r="P1839"/>
  <c r="O1839"/>
  <c r="T1837"/>
  <c r="S1837"/>
  <c r="R1837"/>
  <c r="Q1837"/>
  <c r="Q1834" s="1"/>
  <c r="P1837"/>
  <c r="O1837"/>
  <c r="T1835"/>
  <c r="S1835"/>
  <c r="S1834" s="1"/>
  <c r="R1835"/>
  <c r="Q1835"/>
  <c r="P1835"/>
  <c r="O1835"/>
  <c r="R1832"/>
  <c r="Q1832"/>
  <c r="P1832"/>
  <c r="O1832"/>
  <c r="R1830"/>
  <c r="Q1830"/>
  <c r="P1830"/>
  <c r="O1830"/>
  <c r="R1828"/>
  <c r="Q1828"/>
  <c r="Q1827" s="1"/>
  <c r="P1828"/>
  <c r="O1828"/>
  <c r="O1827" s="1"/>
  <c r="R1825"/>
  <c r="R1824" s="1"/>
  <c r="Q1825"/>
  <c r="Q1824" s="1"/>
  <c r="P1825"/>
  <c r="P1824" s="1"/>
  <c r="O1825"/>
  <c r="O1824" s="1"/>
  <c r="R1822"/>
  <c r="Q1822"/>
  <c r="Q1821" s="1"/>
  <c r="P1822"/>
  <c r="P1821" s="1"/>
  <c r="O1822"/>
  <c r="O1821" s="1"/>
  <c r="R1821"/>
  <c r="R1819"/>
  <c r="Q1819"/>
  <c r="P1819"/>
  <c r="O1819"/>
  <c r="R1817"/>
  <c r="Q1817"/>
  <c r="P1817"/>
  <c r="P1816" s="1"/>
  <c r="O1817"/>
  <c r="R1816"/>
  <c r="Q1816"/>
  <c r="R1814"/>
  <c r="Q1814"/>
  <c r="P1814"/>
  <c r="O1814"/>
  <c r="R1812"/>
  <c r="Q1812"/>
  <c r="Q1811" s="1"/>
  <c r="P1812"/>
  <c r="O1812"/>
  <c r="O1811" s="1"/>
  <c r="R1811"/>
  <c r="T1809"/>
  <c r="T1808" s="1"/>
  <c r="S1809"/>
  <c r="S1808" s="1"/>
  <c r="R1809"/>
  <c r="R1808" s="1"/>
  <c r="Q1809"/>
  <c r="Q1808" s="1"/>
  <c r="P1809"/>
  <c r="P1808" s="1"/>
  <c r="O1809"/>
  <c r="O1808" s="1"/>
  <c r="R1805"/>
  <c r="Q1805"/>
  <c r="P1805"/>
  <c r="O1805"/>
  <c r="R1803"/>
  <c r="Q1803"/>
  <c r="P1803"/>
  <c r="O1803"/>
  <c r="R1801"/>
  <c r="R1800" s="1"/>
  <c r="Q1801"/>
  <c r="P1801"/>
  <c r="P1800" s="1"/>
  <c r="O1801"/>
  <c r="R1798"/>
  <c r="Q1798"/>
  <c r="P1798"/>
  <c r="O1798"/>
  <c r="R1796"/>
  <c r="Q1796"/>
  <c r="P1796"/>
  <c r="O1796"/>
  <c r="R1794"/>
  <c r="R1793" s="1"/>
  <c r="Q1794"/>
  <c r="P1794"/>
  <c r="O1794"/>
  <c r="R1790"/>
  <c r="Q1790"/>
  <c r="P1790"/>
  <c r="O1790"/>
  <c r="R1788"/>
  <c r="Q1788"/>
  <c r="P1788"/>
  <c r="O1788"/>
  <c r="R1786"/>
  <c r="Q1786"/>
  <c r="Q1785" s="1"/>
  <c r="Q1784" s="1"/>
  <c r="P1786"/>
  <c r="P1785" s="1"/>
  <c r="P1784" s="1"/>
  <c r="O1786"/>
  <c r="R1781"/>
  <c r="R1780" s="1"/>
  <c r="R1779" s="1"/>
  <c r="R1778" s="1"/>
  <c r="Q1781"/>
  <c r="Q1780" s="1"/>
  <c r="Q1779" s="1"/>
  <c r="Q1778" s="1"/>
  <c r="P1781"/>
  <c r="P1780" s="1"/>
  <c r="P1779" s="1"/>
  <c r="P1778" s="1"/>
  <c r="O1781"/>
  <c r="O1780" s="1"/>
  <c r="O1779" s="1"/>
  <c r="O1778" s="1"/>
  <c r="R1776"/>
  <c r="R1775" s="1"/>
  <c r="R1774" s="1"/>
  <c r="R1773" s="1"/>
  <c r="Q1776"/>
  <c r="Q1775" s="1"/>
  <c r="Q1774" s="1"/>
  <c r="Q1773" s="1"/>
  <c r="P1776"/>
  <c r="P1775" s="1"/>
  <c r="P1774" s="1"/>
  <c r="P1773" s="1"/>
  <c r="O1776"/>
  <c r="O1775" s="1"/>
  <c r="O1774" s="1"/>
  <c r="O1773" s="1"/>
  <c r="T1771"/>
  <c r="T1770" s="1"/>
  <c r="T1769" s="1"/>
  <c r="T1768" s="1"/>
  <c r="S1771"/>
  <c r="S1770" s="1"/>
  <c r="S1769" s="1"/>
  <c r="S1768" s="1"/>
  <c r="R1771"/>
  <c r="R1770" s="1"/>
  <c r="R1769" s="1"/>
  <c r="R1768" s="1"/>
  <c r="Q1771"/>
  <c r="Q1770" s="1"/>
  <c r="Q1769" s="1"/>
  <c r="Q1768" s="1"/>
  <c r="P1771"/>
  <c r="P1770" s="1"/>
  <c r="P1769" s="1"/>
  <c r="P1768" s="1"/>
  <c r="O1771"/>
  <c r="O1770" s="1"/>
  <c r="O1769" s="1"/>
  <c r="O1768" s="1"/>
  <c r="R1757"/>
  <c r="R1756" s="1"/>
  <c r="Q1757"/>
  <c r="Q1756" s="1"/>
  <c r="P1757"/>
  <c r="P1756" s="1"/>
  <c r="O1757"/>
  <c r="O1756" s="1"/>
  <c r="T1754"/>
  <c r="T1753" s="1"/>
  <c r="S1754"/>
  <c r="S1753" s="1"/>
  <c r="R1754"/>
  <c r="R1753" s="1"/>
  <c r="Q1754"/>
  <c r="Q1753" s="1"/>
  <c r="P1754"/>
  <c r="P1753" s="1"/>
  <c r="O1754"/>
  <c r="O1753" s="1"/>
  <c r="R1751"/>
  <c r="R1750" s="1"/>
  <c r="Q1751"/>
  <c r="Q1750" s="1"/>
  <c r="P1751"/>
  <c r="P1750" s="1"/>
  <c r="O1751"/>
  <c r="O1750" s="1"/>
  <c r="R1748"/>
  <c r="R1747" s="1"/>
  <c r="Q1748"/>
  <c r="Q1747" s="1"/>
  <c r="P1748"/>
  <c r="P1747" s="1"/>
  <c r="O1748"/>
  <c r="O1747" s="1"/>
  <c r="R1745"/>
  <c r="R1744" s="1"/>
  <c r="Q1745"/>
  <c r="Q1744" s="1"/>
  <c r="P1745"/>
  <c r="P1744" s="1"/>
  <c r="O1745"/>
  <c r="O1744" s="1"/>
  <c r="T1742"/>
  <c r="T1741" s="1"/>
  <c r="S1742"/>
  <c r="S1741" s="1"/>
  <c r="R1742"/>
  <c r="R1741" s="1"/>
  <c r="R1740" s="1"/>
  <c r="Q1742"/>
  <c r="Q1741" s="1"/>
  <c r="P1742"/>
  <c r="P1741" s="1"/>
  <c r="O1742"/>
  <c r="O1741" s="1"/>
  <c r="O1740" s="1"/>
  <c r="R1738"/>
  <c r="R1737" s="1"/>
  <c r="R1736" s="1"/>
  <c r="Q1738"/>
  <c r="Q1737" s="1"/>
  <c r="Q1736" s="1"/>
  <c r="P1738"/>
  <c r="P1737" s="1"/>
  <c r="P1736" s="1"/>
  <c r="O1738"/>
  <c r="O1737" s="1"/>
  <c r="O1736" s="1"/>
  <c r="R1729"/>
  <c r="R1728" s="1"/>
  <c r="Q1729"/>
  <c r="Q1728" s="1"/>
  <c r="P1729"/>
  <c r="P1728" s="1"/>
  <c r="O1729"/>
  <c r="O1728" s="1"/>
  <c r="R1726"/>
  <c r="Q1726"/>
  <c r="P1726"/>
  <c r="O1726"/>
  <c r="R1724"/>
  <c r="Q1724"/>
  <c r="P1724"/>
  <c r="O1724"/>
  <c r="R1722"/>
  <c r="Q1722"/>
  <c r="P1722"/>
  <c r="O1722"/>
  <c r="O1721" s="1"/>
  <c r="O1720" s="1"/>
  <c r="O1719" s="1"/>
  <c r="O1718" s="1"/>
  <c r="O1716" s="1"/>
  <c r="R1721"/>
  <c r="R1708"/>
  <c r="R1707" s="1"/>
  <c r="R1706" s="1"/>
  <c r="R1705" s="1"/>
  <c r="R1704" s="1"/>
  <c r="Q1708"/>
  <c r="Q1707" s="1"/>
  <c r="Q1706" s="1"/>
  <c r="Q1705" s="1"/>
  <c r="Q1704" s="1"/>
  <c r="P1708"/>
  <c r="P1707" s="1"/>
  <c r="P1706" s="1"/>
  <c r="P1705" s="1"/>
  <c r="P1704" s="1"/>
  <c r="O1708"/>
  <c r="O1707" s="1"/>
  <c r="O1706" s="1"/>
  <c r="O1705" s="1"/>
  <c r="O1704" s="1"/>
  <c r="R1697"/>
  <c r="R1696" s="1"/>
  <c r="Q1697"/>
  <c r="Q1696" s="1"/>
  <c r="P1697"/>
  <c r="P1696" s="1"/>
  <c r="P1668" s="1"/>
  <c r="P1667" s="1"/>
  <c r="P1666" s="1"/>
  <c r="O1697"/>
  <c r="O1696" s="1"/>
  <c r="T1682"/>
  <c r="T1681" s="1"/>
  <c r="S1682"/>
  <c r="S1681" s="1"/>
  <c r="R1682"/>
  <c r="R1681" s="1"/>
  <c r="Q1682"/>
  <c r="Q1681" s="1"/>
  <c r="P1682"/>
  <c r="P1681" s="1"/>
  <c r="O1682"/>
  <c r="O1681" s="1"/>
  <c r="R1679"/>
  <c r="Q1679"/>
  <c r="Q1678" s="1"/>
  <c r="P1679"/>
  <c r="P1678" s="1"/>
  <c r="O1679"/>
  <c r="O1678" s="1"/>
  <c r="R1678"/>
  <c r="R1668" s="1"/>
  <c r="R1667" s="1"/>
  <c r="R1666" s="1"/>
  <c r="R1673"/>
  <c r="Q1673"/>
  <c r="P1673"/>
  <c r="P1672" s="1"/>
  <c r="O1673"/>
  <c r="O1672" s="1"/>
  <c r="R1672"/>
  <c r="Q1672"/>
  <c r="R1670"/>
  <c r="Q1670"/>
  <c r="Q1669" s="1"/>
  <c r="Q1668" s="1"/>
  <c r="Q1667" s="1"/>
  <c r="Q1666" s="1"/>
  <c r="P1670"/>
  <c r="P1669" s="1"/>
  <c r="O1670"/>
  <c r="O1669" s="1"/>
  <c r="R1669"/>
  <c r="R1652"/>
  <c r="Q1652"/>
  <c r="Q1651" s="1"/>
  <c r="P1652"/>
  <c r="P1651" s="1"/>
  <c r="O1652"/>
  <c r="O1651" s="1"/>
  <c r="R1651"/>
  <c r="R1646"/>
  <c r="Q1646"/>
  <c r="Q1645" s="1"/>
  <c r="P1646"/>
  <c r="P1645" s="1"/>
  <c r="O1646"/>
  <c r="O1645" s="1"/>
  <c r="R1645"/>
  <c r="R1643"/>
  <c r="Q1643"/>
  <c r="Q1642" s="1"/>
  <c r="P1643"/>
  <c r="P1642" s="1"/>
  <c r="O1643"/>
  <c r="O1642" s="1"/>
  <c r="R1642"/>
  <c r="R1640"/>
  <c r="Q1640"/>
  <c r="Q1639" s="1"/>
  <c r="P1640"/>
  <c r="P1639" s="1"/>
  <c r="O1640"/>
  <c r="O1639" s="1"/>
  <c r="R1639"/>
  <c r="R1637"/>
  <c r="R1636" s="1"/>
  <c r="Q1637"/>
  <c r="Q1636" s="1"/>
  <c r="P1637"/>
  <c r="P1636" s="1"/>
  <c r="O1637"/>
  <c r="O1636" s="1"/>
  <c r="R1634"/>
  <c r="R1633" s="1"/>
  <c r="Q1634"/>
  <c r="Q1633" s="1"/>
  <c r="P1634"/>
  <c r="P1633" s="1"/>
  <c r="O1634"/>
  <c r="O1633" s="1"/>
  <c r="R1631"/>
  <c r="Q1631"/>
  <c r="Q1630" s="1"/>
  <c r="P1631"/>
  <c r="P1630" s="1"/>
  <c r="O1631"/>
  <c r="O1630" s="1"/>
  <c r="R1630"/>
  <c r="R1628"/>
  <c r="R1627" s="1"/>
  <c r="Q1628"/>
  <c r="Q1627" s="1"/>
  <c r="P1628"/>
  <c r="P1627" s="1"/>
  <c r="O1628"/>
  <c r="O1627" s="1"/>
  <c r="R1625"/>
  <c r="Q1625"/>
  <c r="Q1624" s="1"/>
  <c r="P1625"/>
  <c r="P1624" s="1"/>
  <c r="O1625"/>
  <c r="O1624" s="1"/>
  <c r="R1624"/>
  <c r="R1622"/>
  <c r="R1621" s="1"/>
  <c r="Q1622"/>
  <c r="Q1621" s="1"/>
  <c r="P1622"/>
  <c r="P1621" s="1"/>
  <c r="O1622"/>
  <c r="O1621" s="1"/>
  <c r="R1616"/>
  <c r="Q1616"/>
  <c r="Q1615" s="1"/>
  <c r="P1616"/>
  <c r="P1615" s="1"/>
  <c r="O1616"/>
  <c r="O1615" s="1"/>
  <c r="R1615"/>
  <c r="R1613"/>
  <c r="R1612" s="1"/>
  <c r="Q1613"/>
  <c r="Q1612" s="1"/>
  <c r="P1613"/>
  <c r="P1612" s="1"/>
  <c r="O1613"/>
  <c r="O1612" s="1"/>
  <c r="R1610"/>
  <c r="R1609" s="1"/>
  <c r="Q1610"/>
  <c r="Q1609" s="1"/>
  <c r="P1610"/>
  <c r="P1609" s="1"/>
  <c r="O1610"/>
  <c r="O1609" s="1"/>
  <c r="R1607"/>
  <c r="R1606" s="1"/>
  <c r="Q1607"/>
  <c r="Q1606" s="1"/>
  <c r="P1607"/>
  <c r="P1606" s="1"/>
  <c r="O1607"/>
  <c r="O1606" s="1"/>
  <c r="R1601"/>
  <c r="Q1601"/>
  <c r="Q1600" s="1"/>
  <c r="P1601"/>
  <c r="P1600" s="1"/>
  <c r="O1601"/>
  <c r="O1600" s="1"/>
  <c r="R1600"/>
  <c r="R1598"/>
  <c r="R1597" s="1"/>
  <c r="Q1598"/>
  <c r="Q1597" s="1"/>
  <c r="P1598"/>
  <c r="P1597" s="1"/>
  <c r="O1598"/>
  <c r="O1597" s="1"/>
  <c r="R1586"/>
  <c r="R1585" s="1"/>
  <c r="Q1586"/>
  <c r="Q1585" s="1"/>
  <c r="P1586"/>
  <c r="P1585" s="1"/>
  <c r="O1586"/>
  <c r="O1585" s="1"/>
  <c r="R1577"/>
  <c r="R1576" s="1"/>
  <c r="Q1577"/>
  <c r="Q1576" s="1"/>
  <c r="P1577"/>
  <c r="P1576" s="1"/>
  <c r="O1577"/>
  <c r="O1576" s="1"/>
  <c r="R1570"/>
  <c r="Q1570"/>
  <c r="P1570"/>
  <c r="O1570"/>
  <c r="R1568"/>
  <c r="Q1568"/>
  <c r="Q1567" s="1"/>
  <c r="Q1566" s="1"/>
  <c r="Q1565" s="1"/>
  <c r="Q1564" s="1"/>
  <c r="P1568"/>
  <c r="P1567" s="1"/>
  <c r="P1566" s="1"/>
  <c r="P1565" s="1"/>
  <c r="P1564" s="1"/>
  <c r="O1568"/>
  <c r="O1567" s="1"/>
  <c r="O1566" s="1"/>
  <c r="O1565" s="1"/>
  <c r="O1564" s="1"/>
  <c r="R1567"/>
  <c r="R1566" s="1"/>
  <c r="R1565" s="1"/>
  <c r="R1564" s="1"/>
  <c r="R1552"/>
  <c r="R1551" s="1"/>
  <c r="Q1552"/>
  <c r="Q1551" s="1"/>
  <c r="P1552"/>
  <c r="P1551" s="1"/>
  <c r="O1552"/>
  <c r="O1551" s="1"/>
  <c r="T1549"/>
  <c r="T1548" s="1"/>
  <c r="S1549"/>
  <c r="S1548" s="1"/>
  <c r="R1549"/>
  <c r="R1548" s="1"/>
  <c r="Q1549"/>
  <c r="Q1548" s="1"/>
  <c r="P1549"/>
  <c r="P1548" s="1"/>
  <c r="O1549"/>
  <c r="O1548" s="1"/>
  <c r="R1546"/>
  <c r="Q1546"/>
  <c r="Q1545" s="1"/>
  <c r="P1546"/>
  <c r="P1545" s="1"/>
  <c r="O1546"/>
  <c r="O1545" s="1"/>
  <c r="R1545"/>
  <c r="R1541" s="1"/>
  <c r="R1529" s="1"/>
  <c r="R1528" s="1"/>
  <c r="R1543"/>
  <c r="Q1543"/>
  <c r="Q1542" s="1"/>
  <c r="P1543"/>
  <c r="P1542" s="1"/>
  <c r="O1543"/>
  <c r="O1542" s="1"/>
  <c r="R1542"/>
  <c r="R1539"/>
  <c r="Q1539"/>
  <c r="P1539"/>
  <c r="O1539"/>
  <c r="R1538"/>
  <c r="Q1538"/>
  <c r="P1538"/>
  <c r="O1538"/>
  <c r="R1536"/>
  <c r="R1535" s="1"/>
  <c r="R1534" s="1"/>
  <c r="Q1536"/>
  <c r="Q1535" s="1"/>
  <c r="Q1534" s="1"/>
  <c r="P1536"/>
  <c r="P1535" s="1"/>
  <c r="P1534" s="1"/>
  <c r="O1536"/>
  <c r="O1535" s="1"/>
  <c r="O1534" s="1"/>
  <c r="R1532"/>
  <c r="R1531" s="1"/>
  <c r="R1530" s="1"/>
  <c r="Q1532"/>
  <c r="Q1531" s="1"/>
  <c r="Q1530" s="1"/>
  <c r="P1532"/>
  <c r="P1531" s="1"/>
  <c r="P1530" s="1"/>
  <c r="O1532"/>
  <c r="O1531" s="1"/>
  <c r="O1530" s="1"/>
  <c r="R1513"/>
  <c r="Q1513"/>
  <c r="Q1512" s="1"/>
  <c r="Q1511" s="1"/>
  <c r="P1513"/>
  <c r="P1512" s="1"/>
  <c r="P1511" s="1"/>
  <c r="O1513"/>
  <c r="O1512" s="1"/>
  <c r="O1511" s="1"/>
  <c r="R1512"/>
  <c r="R1511" s="1"/>
  <c r="R1506"/>
  <c r="Q1506"/>
  <c r="P1506"/>
  <c r="O1506"/>
  <c r="O1505" s="1"/>
  <c r="R1505"/>
  <c r="Q1505"/>
  <c r="Q1488" s="1"/>
  <c r="Q1483" s="1"/>
  <c r="P1505"/>
  <c r="R1503"/>
  <c r="Q1503"/>
  <c r="Q1502" s="1"/>
  <c r="Q1501" s="1"/>
  <c r="P1503"/>
  <c r="P1502" s="1"/>
  <c r="P1501" s="1"/>
  <c r="O1503"/>
  <c r="O1502" s="1"/>
  <c r="O1501" s="1"/>
  <c r="R1502"/>
  <c r="R1501" s="1"/>
  <c r="T1496"/>
  <c r="T1495" s="1"/>
  <c r="S1496"/>
  <c r="S1495" s="1"/>
  <c r="R1496"/>
  <c r="R1495" s="1"/>
  <c r="Q1496"/>
  <c r="Q1495" s="1"/>
  <c r="P1496"/>
  <c r="P1495" s="1"/>
  <c r="O1496"/>
  <c r="O1495" s="1"/>
  <c r="R1491"/>
  <c r="R1490" s="1"/>
  <c r="R1489" s="1"/>
  <c r="Q1491"/>
  <c r="Q1490" s="1"/>
  <c r="Q1489" s="1"/>
  <c r="P1491"/>
  <c r="P1490" s="1"/>
  <c r="P1489" s="1"/>
  <c r="O1491"/>
  <c r="O1490" s="1"/>
  <c r="O1489" s="1"/>
  <c r="O1488" s="1"/>
  <c r="R1486"/>
  <c r="R1485" s="1"/>
  <c r="R1484" s="1"/>
  <c r="Q1486"/>
  <c r="Q1485" s="1"/>
  <c r="Q1484" s="1"/>
  <c r="P1486"/>
  <c r="P1485" s="1"/>
  <c r="P1484" s="1"/>
  <c r="O1486"/>
  <c r="O1485" s="1"/>
  <c r="O1484" s="1"/>
  <c r="R1480"/>
  <c r="Q1480"/>
  <c r="P1480"/>
  <c r="O1480"/>
  <c r="R1479"/>
  <c r="Q1479"/>
  <c r="P1479"/>
  <c r="O1479"/>
  <c r="R1478"/>
  <c r="Q1478"/>
  <c r="P1478"/>
  <c r="O1478"/>
  <c r="R1477"/>
  <c r="R1476" s="1"/>
  <c r="Q1477"/>
  <c r="Q1476" s="1"/>
  <c r="P1477"/>
  <c r="P1476" s="1"/>
  <c r="O1477"/>
  <c r="O1476" s="1"/>
  <c r="T1467"/>
  <c r="T1466" s="1"/>
  <c r="T1465" s="1"/>
  <c r="T1464" s="1"/>
  <c r="S1467"/>
  <c r="S1466" s="1"/>
  <c r="S1465" s="1"/>
  <c r="S1464" s="1"/>
  <c r="R1467"/>
  <c r="R1466" s="1"/>
  <c r="R1465" s="1"/>
  <c r="R1464" s="1"/>
  <c r="Q1467"/>
  <c r="Q1466" s="1"/>
  <c r="Q1465" s="1"/>
  <c r="Q1464" s="1"/>
  <c r="P1467"/>
  <c r="P1466" s="1"/>
  <c r="P1465" s="1"/>
  <c r="P1464" s="1"/>
  <c r="O1467"/>
  <c r="O1466" s="1"/>
  <c r="O1465" s="1"/>
  <c r="O1464" s="1"/>
  <c r="R1462"/>
  <c r="Q1462"/>
  <c r="Q1461" s="1"/>
  <c r="Q1460" s="1"/>
  <c r="Q1459" s="1"/>
  <c r="P1462"/>
  <c r="P1461" s="1"/>
  <c r="P1460" s="1"/>
  <c r="P1459" s="1"/>
  <c r="O1462"/>
  <c r="O1461" s="1"/>
  <c r="O1460" s="1"/>
  <c r="O1459" s="1"/>
  <c r="R1461"/>
  <c r="R1460" s="1"/>
  <c r="R1459" s="1"/>
  <c r="R1452"/>
  <c r="R1451" s="1"/>
  <c r="R1450" s="1"/>
  <c r="Q1452"/>
  <c r="Q1451" s="1"/>
  <c r="Q1450" s="1"/>
  <c r="P1452"/>
  <c r="P1451" s="1"/>
  <c r="P1450" s="1"/>
  <c r="O1452"/>
  <c r="O1451" s="1"/>
  <c r="O1450" s="1"/>
  <c r="R1448"/>
  <c r="R1447" s="1"/>
  <c r="R1446" s="1"/>
  <c r="Q1448"/>
  <c r="Q1447" s="1"/>
  <c r="Q1446" s="1"/>
  <c r="P1448"/>
  <c r="P1447" s="1"/>
  <c r="P1446" s="1"/>
  <c r="P1445" s="1"/>
  <c r="O1448"/>
  <c r="O1447" s="1"/>
  <c r="O1446" s="1"/>
  <c r="R1443"/>
  <c r="Q1443"/>
  <c r="P1443"/>
  <c r="P1442" s="1"/>
  <c r="P1441" s="1"/>
  <c r="P1440" s="1"/>
  <c r="O1443"/>
  <c r="O1442" s="1"/>
  <c r="O1441" s="1"/>
  <c r="O1440" s="1"/>
  <c r="R1442"/>
  <c r="R1441" s="1"/>
  <c r="R1440" s="1"/>
  <c r="Q1442"/>
  <c r="Q1441" s="1"/>
  <c r="Q1440" s="1"/>
  <c r="R1434"/>
  <c r="Q1434"/>
  <c r="Q1433" s="1"/>
  <c r="Q1432" s="1"/>
  <c r="Q1431" s="1"/>
  <c r="P1434"/>
  <c r="P1433" s="1"/>
  <c r="P1432" s="1"/>
  <c r="P1431" s="1"/>
  <c r="O1434"/>
  <c r="O1433" s="1"/>
  <c r="O1432" s="1"/>
  <c r="O1431" s="1"/>
  <c r="R1433"/>
  <c r="R1432" s="1"/>
  <c r="R1431" s="1"/>
  <c r="T1429"/>
  <c r="S1429"/>
  <c r="S1426" s="1"/>
  <c r="R1429"/>
  <c r="Q1429"/>
  <c r="P1429"/>
  <c r="O1429"/>
  <c r="T1427"/>
  <c r="T1426" s="1"/>
  <c r="S1427"/>
  <c r="R1427"/>
  <c r="Q1427"/>
  <c r="Q1426" s="1"/>
  <c r="P1427"/>
  <c r="O1427"/>
  <c r="R1418"/>
  <c r="Q1418"/>
  <c r="Q1413" s="1"/>
  <c r="Q1412" s="1"/>
  <c r="P1418"/>
  <c r="O1418"/>
  <c r="T1416"/>
  <c r="S1416"/>
  <c r="R1416"/>
  <c r="Q1416"/>
  <c r="P1416"/>
  <c r="O1416"/>
  <c r="R1414"/>
  <c r="R1413" s="1"/>
  <c r="Q1414"/>
  <c r="P1414"/>
  <c r="O1414"/>
  <c r="O1413" s="1"/>
  <c r="R1407"/>
  <c r="R1406" s="1"/>
  <c r="Q1407"/>
  <c r="Q1406" s="1"/>
  <c r="P1407"/>
  <c r="P1406" s="1"/>
  <c r="O1407"/>
  <c r="O1406" s="1"/>
  <c r="R1400"/>
  <c r="Q1400"/>
  <c r="P1400"/>
  <c r="O1400"/>
  <c r="T1398"/>
  <c r="S1398"/>
  <c r="R1398"/>
  <c r="Q1398"/>
  <c r="P1398"/>
  <c r="O1398"/>
  <c r="R1396"/>
  <c r="Q1396"/>
  <c r="Q1395" s="1"/>
  <c r="Q1394" s="1"/>
  <c r="Q1393" s="1"/>
  <c r="P1396"/>
  <c r="O1396"/>
  <c r="R1391"/>
  <c r="R1390" s="1"/>
  <c r="R1389" s="1"/>
  <c r="R1388" s="1"/>
  <c r="Q1391"/>
  <c r="Q1390" s="1"/>
  <c r="Q1389" s="1"/>
  <c r="Q1388" s="1"/>
  <c r="P1391"/>
  <c r="P1390" s="1"/>
  <c r="P1389" s="1"/>
  <c r="P1388" s="1"/>
  <c r="O1391"/>
  <c r="O1390" s="1"/>
  <c r="O1389" s="1"/>
  <c r="O1388" s="1"/>
  <c r="T1386"/>
  <c r="T1385" s="1"/>
  <c r="T1384" s="1"/>
  <c r="T1383" s="1"/>
  <c r="S1386"/>
  <c r="S1385" s="1"/>
  <c r="S1384" s="1"/>
  <c r="S1383" s="1"/>
  <c r="R1386"/>
  <c r="R1385" s="1"/>
  <c r="R1384" s="1"/>
  <c r="R1383" s="1"/>
  <c r="Q1386"/>
  <c r="Q1385" s="1"/>
  <c r="Q1384" s="1"/>
  <c r="Q1383" s="1"/>
  <c r="P1386"/>
  <c r="P1385" s="1"/>
  <c r="P1384" s="1"/>
  <c r="P1383" s="1"/>
  <c r="O1386"/>
  <c r="O1385" s="1"/>
  <c r="O1384" s="1"/>
  <c r="O1383" s="1"/>
  <c r="R1381"/>
  <c r="R1380" s="1"/>
  <c r="R1379" s="1"/>
  <c r="R1378" s="1"/>
  <c r="Q1381"/>
  <c r="Q1380" s="1"/>
  <c r="Q1379" s="1"/>
  <c r="Q1378" s="1"/>
  <c r="P1381"/>
  <c r="P1380" s="1"/>
  <c r="P1379" s="1"/>
  <c r="P1378" s="1"/>
  <c r="O1381"/>
  <c r="O1380" s="1"/>
  <c r="O1379" s="1"/>
  <c r="O1378" s="1"/>
  <c r="R1373"/>
  <c r="Q1373"/>
  <c r="Q1372" s="1"/>
  <c r="Q1371" s="1"/>
  <c r="Q1370" s="1"/>
  <c r="P1373"/>
  <c r="P1372" s="1"/>
  <c r="P1371" s="1"/>
  <c r="P1370" s="1"/>
  <c r="O1373"/>
  <c r="O1372" s="1"/>
  <c r="O1371" s="1"/>
  <c r="O1370" s="1"/>
  <c r="R1372"/>
  <c r="R1371" s="1"/>
  <c r="R1370" s="1"/>
  <c r="R1366"/>
  <c r="Q1366"/>
  <c r="Q1365" s="1"/>
  <c r="Q1364" s="1"/>
  <c r="Q1363" s="1"/>
  <c r="P1366"/>
  <c r="P1365" s="1"/>
  <c r="P1364" s="1"/>
  <c r="P1363" s="1"/>
  <c r="O1366"/>
  <c r="O1365" s="1"/>
  <c r="O1364" s="1"/>
  <c r="O1363" s="1"/>
  <c r="R1365"/>
  <c r="R1364" s="1"/>
  <c r="R1363" s="1"/>
  <c r="T1361"/>
  <c r="T1360" s="1"/>
  <c r="S1361"/>
  <c r="S1360" s="1"/>
  <c r="R1361"/>
  <c r="R1360" s="1"/>
  <c r="Q1361"/>
  <c r="Q1360" s="1"/>
  <c r="P1361"/>
  <c r="P1360" s="1"/>
  <c r="O1361"/>
  <c r="O1360" s="1"/>
  <c r="R1358"/>
  <c r="R1357" s="1"/>
  <c r="R1356" s="1"/>
  <c r="Q1358"/>
  <c r="Q1357" s="1"/>
  <c r="Q1356" s="1"/>
  <c r="P1358"/>
  <c r="P1357" s="1"/>
  <c r="P1356" s="1"/>
  <c r="O1358"/>
  <c r="O1357" s="1"/>
  <c r="O1356" s="1"/>
  <c r="O1355" s="1"/>
  <c r="R1353"/>
  <c r="Q1353"/>
  <c r="Q1352" s="1"/>
  <c r="Q1351" s="1"/>
  <c r="Q1350" s="1"/>
  <c r="P1353"/>
  <c r="P1352" s="1"/>
  <c r="P1351" s="1"/>
  <c r="P1350" s="1"/>
  <c r="O1353"/>
  <c r="O1352" s="1"/>
  <c r="O1351" s="1"/>
  <c r="O1350" s="1"/>
  <c r="R1352"/>
  <c r="R1351" s="1"/>
  <c r="R1350" s="1"/>
  <c r="T1348"/>
  <c r="T1347" s="1"/>
  <c r="T1346" s="1"/>
  <c r="T1345" s="1"/>
  <c r="S1348"/>
  <c r="S1347" s="1"/>
  <c r="S1346" s="1"/>
  <c r="S1345" s="1"/>
  <c r="R1348"/>
  <c r="R1347" s="1"/>
  <c r="R1346" s="1"/>
  <c r="R1345" s="1"/>
  <c r="Q1348"/>
  <c r="Q1347" s="1"/>
  <c r="Q1346" s="1"/>
  <c r="Q1345" s="1"/>
  <c r="P1348"/>
  <c r="P1347" s="1"/>
  <c r="P1346" s="1"/>
  <c r="P1345" s="1"/>
  <c r="O1348"/>
  <c r="O1347" s="1"/>
  <c r="O1346" s="1"/>
  <c r="O1345" s="1"/>
  <c r="R1341"/>
  <c r="Q1341"/>
  <c r="Q1340" s="1"/>
  <c r="Q1339" s="1"/>
  <c r="Q1338" s="1"/>
  <c r="P1341"/>
  <c r="P1340" s="1"/>
  <c r="P1339" s="1"/>
  <c r="P1338" s="1"/>
  <c r="O1341"/>
  <c r="O1340" s="1"/>
  <c r="O1339" s="1"/>
  <c r="O1338" s="1"/>
  <c r="R1340"/>
  <c r="R1339" s="1"/>
  <c r="R1338" s="1"/>
  <c r="R1336"/>
  <c r="R1335" s="1"/>
  <c r="R1334" s="1"/>
  <c r="R1333" s="1"/>
  <c r="Q1336"/>
  <c r="Q1335" s="1"/>
  <c r="Q1334" s="1"/>
  <c r="Q1333" s="1"/>
  <c r="P1336"/>
  <c r="P1335" s="1"/>
  <c r="P1334" s="1"/>
  <c r="P1333" s="1"/>
  <c r="O1336"/>
  <c r="O1335" s="1"/>
  <c r="O1334" s="1"/>
  <c r="O1333" s="1"/>
  <c r="T1331"/>
  <c r="T1330" s="1"/>
  <c r="S1331"/>
  <c r="S1330" s="1"/>
  <c r="R1331"/>
  <c r="R1330" s="1"/>
  <c r="Q1331"/>
  <c r="Q1330" s="1"/>
  <c r="P1331"/>
  <c r="P1330" s="1"/>
  <c r="O1331"/>
  <c r="O1330" s="1"/>
  <c r="R1328"/>
  <c r="Q1328"/>
  <c r="Q1325" s="1"/>
  <c r="Q1324" s="1"/>
  <c r="Q1323" s="1"/>
  <c r="P1328"/>
  <c r="O1328"/>
  <c r="T1326"/>
  <c r="S1326"/>
  <c r="R1326"/>
  <c r="Q1326"/>
  <c r="P1326"/>
  <c r="O1326"/>
  <c r="O1325" s="1"/>
  <c r="O1324" s="1"/>
  <c r="O1323" s="1"/>
  <c r="O1322" s="1"/>
  <c r="T1314"/>
  <c r="T1313" s="1"/>
  <c r="S1314"/>
  <c r="S1313" s="1"/>
  <c r="R1314"/>
  <c r="R1313" s="1"/>
  <c r="Q1314"/>
  <c r="Q1313" s="1"/>
  <c r="P1314"/>
  <c r="P1313" s="1"/>
  <c r="O1314"/>
  <c r="O1313" s="1"/>
  <c r="R1308"/>
  <c r="Q1308"/>
  <c r="Q1305" s="1"/>
  <c r="P1308"/>
  <c r="O1308"/>
  <c r="T1306"/>
  <c r="S1306"/>
  <c r="R1306"/>
  <c r="Q1306"/>
  <c r="P1306"/>
  <c r="O1306"/>
  <c r="O1305" s="1"/>
  <c r="T1303"/>
  <c r="S1303"/>
  <c r="R1303"/>
  <c r="Q1303"/>
  <c r="Q1300" s="1"/>
  <c r="P1303"/>
  <c r="O1303"/>
  <c r="T1301"/>
  <c r="S1301"/>
  <c r="S1300" s="1"/>
  <c r="R1301"/>
  <c r="Q1301"/>
  <c r="P1301"/>
  <c r="O1301"/>
  <c r="R1298"/>
  <c r="Q1298"/>
  <c r="P1298"/>
  <c r="O1298"/>
  <c r="R1296"/>
  <c r="R1295" s="1"/>
  <c r="Q1296"/>
  <c r="Q1295" s="1"/>
  <c r="P1296"/>
  <c r="P1295" s="1"/>
  <c r="O1296"/>
  <c r="R1293"/>
  <c r="R1292" s="1"/>
  <c r="Q1293"/>
  <c r="Q1292" s="1"/>
  <c r="P1293"/>
  <c r="P1292" s="1"/>
  <c r="O1293"/>
  <c r="O1292" s="1"/>
  <c r="R1290"/>
  <c r="R1289" s="1"/>
  <c r="Q1290"/>
  <c r="Q1289" s="1"/>
  <c r="P1290"/>
  <c r="P1289" s="1"/>
  <c r="O1290"/>
  <c r="O1289" s="1"/>
  <c r="R1287"/>
  <c r="Q1287"/>
  <c r="P1287"/>
  <c r="O1287"/>
  <c r="O1284" s="1"/>
  <c r="T1285"/>
  <c r="S1285"/>
  <c r="R1285"/>
  <c r="Q1285"/>
  <c r="Q1284" s="1"/>
  <c r="P1285"/>
  <c r="O1285"/>
  <c r="R1282"/>
  <c r="Q1282"/>
  <c r="Q1279" s="1"/>
  <c r="P1282"/>
  <c r="O1282"/>
  <c r="T1280"/>
  <c r="S1280"/>
  <c r="R1280"/>
  <c r="Q1280"/>
  <c r="P1280"/>
  <c r="O1280"/>
  <c r="O1279" s="1"/>
  <c r="R1277"/>
  <c r="Q1277"/>
  <c r="P1277"/>
  <c r="O1277"/>
  <c r="T1275"/>
  <c r="S1275"/>
  <c r="R1275"/>
  <c r="Q1275"/>
  <c r="Q1274" s="1"/>
  <c r="P1275"/>
  <c r="O1275"/>
  <c r="R1269"/>
  <c r="R1268" s="1"/>
  <c r="Q1269"/>
  <c r="Q1268" s="1"/>
  <c r="P1269"/>
  <c r="P1268" s="1"/>
  <c r="O1269"/>
  <c r="O1268" s="1"/>
  <c r="R1266"/>
  <c r="Q1266"/>
  <c r="P1266"/>
  <c r="O1266"/>
  <c r="R1264"/>
  <c r="Q1264"/>
  <c r="P1264"/>
  <c r="O1264"/>
  <c r="R1262"/>
  <c r="Q1262"/>
  <c r="P1262"/>
  <c r="O1262"/>
  <c r="R1261"/>
  <c r="R1260" s="1"/>
  <c r="R1254"/>
  <c r="Q1254"/>
  <c r="Q1253" s="1"/>
  <c r="Q1252" s="1"/>
  <c r="P1254"/>
  <c r="P1253" s="1"/>
  <c r="P1252" s="1"/>
  <c r="O1254"/>
  <c r="O1253" s="1"/>
  <c r="O1252" s="1"/>
  <c r="R1253"/>
  <c r="R1252" s="1"/>
  <c r="R1242"/>
  <c r="R1241" s="1"/>
  <c r="R1240" s="1"/>
  <c r="R1239" s="1"/>
  <c r="R1238" s="1"/>
  <c r="Q1242"/>
  <c r="Q1241" s="1"/>
  <c r="Q1240" s="1"/>
  <c r="Q1239" s="1"/>
  <c r="Q1238" s="1"/>
  <c r="P1242"/>
  <c r="P1241" s="1"/>
  <c r="P1240" s="1"/>
  <c r="P1239" s="1"/>
  <c r="P1238" s="1"/>
  <c r="O1242"/>
  <c r="O1241" s="1"/>
  <c r="O1240" s="1"/>
  <c r="O1239" s="1"/>
  <c r="O1238" s="1"/>
  <c r="T1235"/>
  <c r="T1234" s="1"/>
  <c r="T1233" s="1"/>
  <c r="T1232" s="1"/>
  <c r="T1231" s="1"/>
  <c r="S1235"/>
  <c r="S1234" s="1"/>
  <c r="S1233" s="1"/>
  <c r="S1232" s="1"/>
  <c r="S1231" s="1"/>
  <c r="R1235"/>
  <c r="R1234" s="1"/>
  <c r="R1233" s="1"/>
  <c r="R1232" s="1"/>
  <c r="R1231" s="1"/>
  <c r="Q1235"/>
  <c r="Q1234" s="1"/>
  <c r="Q1233" s="1"/>
  <c r="Q1232" s="1"/>
  <c r="Q1231" s="1"/>
  <c r="P1235"/>
  <c r="P1234" s="1"/>
  <c r="P1233" s="1"/>
  <c r="P1232" s="1"/>
  <c r="P1231" s="1"/>
  <c r="O1235"/>
  <c r="O1234" s="1"/>
  <c r="O1233" s="1"/>
  <c r="O1232" s="1"/>
  <c r="O1231" s="1"/>
  <c r="R1227"/>
  <c r="Q1227"/>
  <c r="P1227"/>
  <c r="O1227"/>
  <c r="R1225"/>
  <c r="R1224" s="1"/>
  <c r="R1223" s="1"/>
  <c r="R1222" s="1"/>
  <c r="Q1225"/>
  <c r="Q1224" s="1"/>
  <c r="Q1223" s="1"/>
  <c r="Q1222" s="1"/>
  <c r="Q1217" s="1"/>
  <c r="P1225"/>
  <c r="P1224" s="1"/>
  <c r="P1223" s="1"/>
  <c r="P1222" s="1"/>
  <c r="O1225"/>
  <c r="O1224" s="1"/>
  <c r="O1223" s="1"/>
  <c r="O1222" s="1"/>
  <c r="T1220"/>
  <c r="T1219" s="1"/>
  <c r="T1218" s="1"/>
  <c r="S1220"/>
  <c r="S1219" s="1"/>
  <c r="S1218" s="1"/>
  <c r="R1220"/>
  <c r="R1219" s="1"/>
  <c r="R1218" s="1"/>
  <c r="Q1220"/>
  <c r="Q1219" s="1"/>
  <c r="Q1218" s="1"/>
  <c r="P1220"/>
  <c r="P1219" s="1"/>
  <c r="P1218" s="1"/>
  <c r="O1220"/>
  <c r="O1219" s="1"/>
  <c r="O1218" s="1"/>
  <c r="O1217" s="1"/>
  <c r="R1212"/>
  <c r="R1211" s="1"/>
  <c r="Q1212"/>
  <c r="Q1211" s="1"/>
  <c r="P1212"/>
  <c r="P1211" s="1"/>
  <c r="O1212"/>
  <c r="T1203"/>
  <c r="T1202" s="1"/>
  <c r="T1201" s="1"/>
  <c r="T1200" s="1"/>
  <c r="S1203"/>
  <c r="S1202" s="1"/>
  <c r="S1201" s="1"/>
  <c r="S1200" s="1"/>
  <c r="R1203"/>
  <c r="R1202" s="1"/>
  <c r="R1201" s="1"/>
  <c r="R1200" s="1"/>
  <c r="Q1203"/>
  <c r="Q1202" s="1"/>
  <c r="Q1201" s="1"/>
  <c r="Q1200" s="1"/>
  <c r="P1203"/>
  <c r="P1202" s="1"/>
  <c r="P1201" s="1"/>
  <c r="P1200" s="1"/>
  <c r="O1203"/>
  <c r="O1202" s="1"/>
  <c r="O1201" s="1"/>
  <c r="O1200" s="1"/>
  <c r="T1198"/>
  <c r="T1197" s="1"/>
  <c r="T1196" s="1"/>
  <c r="T1195" s="1"/>
  <c r="S1198"/>
  <c r="S1197" s="1"/>
  <c r="S1196" s="1"/>
  <c r="S1195" s="1"/>
  <c r="R1198"/>
  <c r="R1197" s="1"/>
  <c r="R1196" s="1"/>
  <c r="R1195" s="1"/>
  <c r="Q1198"/>
  <c r="Q1197" s="1"/>
  <c r="Q1196" s="1"/>
  <c r="Q1195" s="1"/>
  <c r="P1198"/>
  <c r="P1197" s="1"/>
  <c r="P1196" s="1"/>
  <c r="P1195" s="1"/>
  <c r="O1198"/>
  <c r="O1197" s="1"/>
  <c r="O1196" s="1"/>
  <c r="O1195" s="1"/>
  <c r="T1193"/>
  <c r="T1192" s="1"/>
  <c r="T1191" s="1"/>
  <c r="T1190" s="1"/>
  <c r="S1193"/>
  <c r="S1192" s="1"/>
  <c r="S1191" s="1"/>
  <c r="S1190" s="1"/>
  <c r="R1193"/>
  <c r="R1192" s="1"/>
  <c r="R1191" s="1"/>
  <c r="R1190" s="1"/>
  <c r="Q1193"/>
  <c r="Q1192" s="1"/>
  <c r="Q1191" s="1"/>
  <c r="Q1190" s="1"/>
  <c r="P1193"/>
  <c r="P1192" s="1"/>
  <c r="P1191" s="1"/>
  <c r="P1190" s="1"/>
  <c r="O1193"/>
  <c r="O1192" s="1"/>
  <c r="O1191" s="1"/>
  <c r="O1190" s="1"/>
  <c r="T1188"/>
  <c r="T1187" s="1"/>
  <c r="S1188"/>
  <c r="S1187" s="1"/>
  <c r="R1188"/>
  <c r="R1187" s="1"/>
  <c r="Q1188"/>
  <c r="Q1187" s="1"/>
  <c r="P1188"/>
  <c r="P1187" s="1"/>
  <c r="O1188"/>
  <c r="O1187" s="1"/>
  <c r="R1185"/>
  <c r="R1184" s="1"/>
  <c r="Q1185"/>
  <c r="Q1184" s="1"/>
  <c r="P1185"/>
  <c r="P1184" s="1"/>
  <c r="O1185"/>
  <c r="O1184" s="1"/>
  <c r="T1182"/>
  <c r="T1181" s="1"/>
  <c r="S1182"/>
  <c r="S1181" s="1"/>
  <c r="R1182"/>
  <c r="R1181" s="1"/>
  <c r="Q1182"/>
  <c r="Q1181" s="1"/>
  <c r="P1182"/>
  <c r="P1181" s="1"/>
  <c r="O1182"/>
  <c r="O1181" s="1"/>
  <c r="T1179"/>
  <c r="T1178" s="1"/>
  <c r="S1179"/>
  <c r="S1178" s="1"/>
  <c r="R1179"/>
  <c r="R1178" s="1"/>
  <c r="Q1179"/>
  <c r="Q1178" s="1"/>
  <c r="P1179"/>
  <c r="P1178" s="1"/>
  <c r="O1179"/>
  <c r="O1178" s="1"/>
  <c r="R1176"/>
  <c r="R1175" s="1"/>
  <c r="R1174" s="1"/>
  <c r="Q1176"/>
  <c r="Q1175" s="1"/>
  <c r="Q1174" s="1"/>
  <c r="P1176"/>
  <c r="P1175" s="1"/>
  <c r="P1174" s="1"/>
  <c r="O1176"/>
  <c r="O1175" s="1"/>
  <c r="O1174" s="1"/>
  <c r="R1172"/>
  <c r="R1171" s="1"/>
  <c r="R1170" s="1"/>
  <c r="Q1172"/>
  <c r="Q1171" s="1"/>
  <c r="Q1170" s="1"/>
  <c r="P1172"/>
  <c r="P1171" s="1"/>
  <c r="P1170" s="1"/>
  <c r="P1169" s="1"/>
  <c r="P1168" s="1"/>
  <c r="O1172"/>
  <c r="O1171" s="1"/>
  <c r="O1170" s="1"/>
  <c r="O1169" s="1"/>
  <c r="O1168" s="1"/>
  <c r="R1165"/>
  <c r="R1164" s="1"/>
  <c r="R1163" s="1"/>
  <c r="R1162" s="1"/>
  <c r="R1161" s="1"/>
  <c r="Q1165"/>
  <c r="Q1164" s="1"/>
  <c r="Q1163" s="1"/>
  <c r="Q1162" s="1"/>
  <c r="Q1161" s="1"/>
  <c r="P1165"/>
  <c r="P1164" s="1"/>
  <c r="P1163" s="1"/>
  <c r="P1162" s="1"/>
  <c r="P1161" s="1"/>
  <c r="O1165"/>
  <c r="O1164" s="1"/>
  <c r="O1163" s="1"/>
  <c r="O1162" s="1"/>
  <c r="O1161" s="1"/>
  <c r="R1155"/>
  <c r="R1154" s="1"/>
  <c r="R1153" s="1"/>
  <c r="Q1155"/>
  <c r="Q1154" s="1"/>
  <c r="Q1153" s="1"/>
  <c r="P1155"/>
  <c r="P1154" s="1"/>
  <c r="P1153" s="1"/>
  <c r="O1155"/>
  <c r="O1154" s="1"/>
  <c r="O1153" s="1"/>
  <c r="R1151"/>
  <c r="R1150" s="1"/>
  <c r="R1149" s="1"/>
  <c r="Q1151"/>
  <c r="Q1150" s="1"/>
  <c r="Q1149" s="1"/>
  <c r="Q1148" s="1"/>
  <c r="Q1147" s="1"/>
  <c r="P1151"/>
  <c r="P1150" s="1"/>
  <c r="P1149" s="1"/>
  <c r="O1151"/>
  <c r="O1150" s="1"/>
  <c r="O1149" s="1"/>
  <c r="O1148" s="1"/>
  <c r="O1147" s="1"/>
  <c r="T1144"/>
  <c r="T1143" s="1"/>
  <c r="T1142" s="1"/>
  <c r="T1141" s="1"/>
  <c r="S1144"/>
  <c r="S1143" s="1"/>
  <c r="S1142" s="1"/>
  <c r="S1141" s="1"/>
  <c r="R1144"/>
  <c r="R1143" s="1"/>
  <c r="R1142" s="1"/>
  <c r="R1141" s="1"/>
  <c r="Q1144"/>
  <c r="Q1143" s="1"/>
  <c r="Q1142" s="1"/>
  <c r="Q1141" s="1"/>
  <c r="P1144"/>
  <c r="P1143" s="1"/>
  <c r="P1142" s="1"/>
  <c r="P1141" s="1"/>
  <c r="O1144"/>
  <c r="O1143" s="1"/>
  <c r="O1142" s="1"/>
  <c r="O1141" s="1"/>
  <c r="T1139"/>
  <c r="T1138" s="1"/>
  <c r="T1137" s="1"/>
  <c r="T1136" s="1"/>
  <c r="S1139"/>
  <c r="S1138" s="1"/>
  <c r="S1137" s="1"/>
  <c r="S1136" s="1"/>
  <c r="R1139"/>
  <c r="Q1139"/>
  <c r="Q1138" s="1"/>
  <c r="Q1137" s="1"/>
  <c r="Q1136" s="1"/>
  <c r="P1139"/>
  <c r="P1138" s="1"/>
  <c r="P1137" s="1"/>
  <c r="P1136" s="1"/>
  <c r="O1139"/>
  <c r="O1138" s="1"/>
  <c r="O1137" s="1"/>
  <c r="O1136" s="1"/>
  <c r="R1138"/>
  <c r="R1137" s="1"/>
  <c r="R1136" s="1"/>
  <c r="T1134"/>
  <c r="T1133" s="1"/>
  <c r="S1134"/>
  <c r="S1133" s="1"/>
  <c r="R1134"/>
  <c r="R1133" s="1"/>
  <c r="Q1134"/>
  <c r="Q1133" s="1"/>
  <c r="P1134"/>
  <c r="P1133" s="1"/>
  <c r="O1134"/>
  <c r="O1133" s="1"/>
  <c r="T1131"/>
  <c r="T1130" s="1"/>
  <c r="S1131"/>
  <c r="S1130" s="1"/>
  <c r="R1131"/>
  <c r="R1130" s="1"/>
  <c r="Q1131"/>
  <c r="Q1130" s="1"/>
  <c r="P1131"/>
  <c r="P1130" s="1"/>
  <c r="O1131"/>
  <c r="O1130" s="1"/>
  <c r="R1128"/>
  <c r="R1127" s="1"/>
  <c r="R1126" s="1"/>
  <c r="Q1128"/>
  <c r="Q1127" s="1"/>
  <c r="Q1126" s="1"/>
  <c r="P1128"/>
  <c r="P1127" s="1"/>
  <c r="P1126" s="1"/>
  <c r="O1128"/>
  <c r="O1127" s="1"/>
  <c r="O1126" s="1"/>
  <c r="R1124"/>
  <c r="R1123" s="1"/>
  <c r="R1122" s="1"/>
  <c r="Q1124"/>
  <c r="Q1123" s="1"/>
  <c r="Q1122" s="1"/>
  <c r="P1124"/>
  <c r="P1123" s="1"/>
  <c r="P1122" s="1"/>
  <c r="O1124"/>
  <c r="O1123" s="1"/>
  <c r="O1122" s="1"/>
  <c r="R1110"/>
  <c r="Q1110"/>
  <c r="P1110"/>
  <c r="O1110"/>
  <c r="R1108"/>
  <c r="R1107" s="1"/>
  <c r="Q1108"/>
  <c r="Q1107" s="1"/>
  <c r="P1108"/>
  <c r="O1108"/>
  <c r="T1105"/>
  <c r="T1104" s="1"/>
  <c r="S1105"/>
  <c r="S1104" s="1"/>
  <c r="R1105"/>
  <c r="Q1105"/>
  <c r="Q1104" s="1"/>
  <c r="P1105"/>
  <c r="P1104" s="1"/>
  <c r="O1105"/>
  <c r="O1104" s="1"/>
  <c r="R1104"/>
  <c r="T1098"/>
  <c r="T1097" s="1"/>
  <c r="S1098"/>
  <c r="S1097" s="1"/>
  <c r="R1098"/>
  <c r="R1097" s="1"/>
  <c r="Q1098"/>
  <c r="Q1097" s="1"/>
  <c r="P1098"/>
  <c r="P1097" s="1"/>
  <c r="O1098"/>
  <c r="O1097" s="1"/>
  <c r="R1095"/>
  <c r="Q1095"/>
  <c r="Q1094" s="1"/>
  <c r="Q1093" s="1"/>
  <c r="Q1092" s="1"/>
  <c r="Q1091" s="1"/>
  <c r="P1095"/>
  <c r="P1094" s="1"/>
  <c r="O1095"/>
  <c r="O1094" s="1"/>
  <c r="R1094"/>
  <c r="T1077"/>
  <c r="T1076" s="1"/>
  <c r="T1075" s="1"/>
  <c r="T1074" s="1"/>
  <c r="T1073" s="1"/>
  <c r="S1077"/>
  <c r="S1076" s="1"/>
  <c r="S1075" s="1"/>
  <c r="S1074" s="1"/>
  <c r="S1073" s="1"/>
  <c r="R1077"/>
  <c r="R1076" s="1"/>
  <c r="R1075" s="1"/>
  <c r="R1074" s="1"/>
  <c r="R1073" s="1"/>
  <c r="Q1077"/>
  <c r="Q1076" s="1"/>
  <c r="Q1075" s="1"/>
  <c r="Q1074" s="1"/>
  <c r="Q1073" s="1"/>
  <c r="P1077"/>
  <c r="P1076" s="1"/>
  <c r="P1075" s="1"/>
  <c r="P1074" s="1"/>
  <c r="P1073" s="1"/>
  <c r="O1077"/>
  <c r="O1076" s="1"/>
  <c r="O1075" s="1"/>
  <c r="O1074" s="1"/>
  <c r="O1073" s="1"/>
  <c r="T1070"/>
  <c r="T1069" s="1"/>
  <c r="S1070"/>
  <c r="S1069" s="1"/>
  <c r="R1070"/>
  <c r="Q1070"/>
  <c r="Q1069" s="1"/>
  <c r="P1070"/>
  <c r="P1069" s="1"/>
  <c r="O1070"/>
  <c r="O1069" s="1"/>
  <c r="R1069"/>
  <c r="R1062" s="1"/>
  <c r="R1061" s="1"/>
  <c r="R1067"/>
  <c r="Q1067"/>
  <c r="P1067"/>
  <c r="O1067"/>
  <c r="R1065"/>
  <c r="R1064" s="1"/>
  <c r="R1063" s="1"/>
  <c r="Q1065"/>
  <c r="P1065"/>
  <c r="P1064" s="1"/>
  <c r="P1063" s="1"/>
  <c r="O1065"/>
  <c r="T1059"/>
  <c r="S1059"/>
  <c r="R1059"/>
  <c r="R1058" s="1"/>
  <c r="R1057" s="1"/>
  <c r="Q1059"/>
  <c r="Q1058" s="1"/>
  <c r="Q1057" s="1"/>
  <c r="P1059"/>
  <c r="P1058" s="1"/>
  <c r="P1057" s="1"/>
  <c r="O1059"/>
  <c r="O1058" s="1"/>
  <c r="O1057" s="1"/>
  <c r="R1052"/>
  <c r="R1051" s="1"/>
  <c r="Q1052"/>
  <c r="Q1051" s="1"/>
  <c r="P1052"/>
  <c r="P1051" s="1"/>
  <c r="O1052"/>
  <c r="O1051" s="1"/>
  <c r="T1046"/>
  <c r="T1045" s="1"/>
  <c r="S1046"/>
  <c r="S1045" s="1"/>
  <c r="R1046"/>
  <c r="R1045" s="1"/>
  <c r="Q1046"/>
  <c r="Q1045" s="1"/>
  <c r="P1046"/>
  <c r="P1045" s="1"/>
  <c r="O1046"/>
  <c r="O1045" s="1"/>
  <c r="O1040" s="1"/>
  <c r="O1039" s="1"/>
  <c r="S1044"/>
  <c r="S1043" s="1"/>
  <c r="S1042" s="1"/>
  <c r="S1041" s="1"/>
  <c r="Q1044"/>
  <c r="Q1043" s="1"/>
  <c r="Q1042" s="1"/>
  <c r="Q1041" s="1"/>
  <c r="O1044"/>
  <c r="O1043" s="1"/>
  <c r="O1042" s="1"/>
  <c r="O1041" s="1"/>
  <c r="T1043"/>
  <c r="T1042" s="1"/>
  <c r="T1041" s="1"/>
  <c r="R1043"/>
  <c r="R1042" s="1"/>
  <c r="R1041" s="1"/>
  <c r="P1043"/>
  <c r="P1042" s="1"/>
  <c r="P1041" s="1"/>
  <c r="T1036"/>
  <c r="T1035" s="1"/>
  <c r="S1036"/>
  <c r="S1035" s="1"/>
  <c r="R1036"/>
  <c r="R1035" s="1"/>
  <c r="Q1036"/>
  <c r="Q1035" s="1"/>
  <c r="P1036"/>
  <c r="P1035" s="1"/>
  <c r="O1036"/>
  <c r="O1035" s="1"/>
  <c r="T1033"/>
  <c r="T1032" s="1"/>
  <c r="S1033"/>
  <c r="S1032" s="1"/>
  <c r="R1033"/>
  <c r="R1032" s="1"/>
  <c r="Q1033"/>
  <c r="Q1032" s="1"/>
  <c r="P1033"/>
  <c r="P1032" s="1"/>
  <c r="O1033"/>
  <c r="O1032" s="1"/>
  <c r="R1024"/>
  <c r="Q1024"/>
  <c r="Q1023" s="1"/>
  <c r="Q1022" s="1"/>
  <c r="P1024"/>
  <c r="P1023" s="1"/>
  <c r="P1022" s="1"/>
  <c r="O1024"/>
  <c r="O1023" s="1"/>
  <c r="O1022" s="1"/>
  <c r="R1023"/>
  <c r="R1022" s="1"/>
  <c r="R1017"/>
  <c r="R1016" s="1"/>
  <c r="R1015" s="1"/>
  <c r="R1014" s="1"/>
  <c r="R1013" s="1"/>
  <c r="Q1017"/>
  <c r="Q1016" s="1"/>
  <c r="Q1015" s="1"/>
  <c r="Q1014" s="1"/>
  <c r="Q1013" s="1"/>
  <c r="P1017"/>
  <c r="P1016" s="1"/>
  <c r="P1015" s="1"/>
  <c r="P1014" s="1"/>
  <c r="P1013" s="1"/>
  <c r="O1017"/>
  <c r="O1016" s="1"/>
  <c r="O1015" s="1"/>
  <c r="O1014" s="1"/>
  <c r="O1013" s="1"/>
  <c r="R1010"/>
  <c r="R1009" s="1"/>
  <c r="R1008" s="1"/>
  <c r="R1007" s="1"/>
  <c r="Q1010"/>
  <c r="Q1009" s="1"/>
  <c r="Q1008" s="1"/>
  <c r="Q1007" s="1"/>
  <c r="P1010"/>
  <c r="P1009" s="1"/>
  <c r="P1008" s="1"/>
  <c r="P1007" s="1"/>
  <c r="O1010"/>
  <c r="O1009" s="1"/>
  <c r="O1008" s="1"/>
  <c r="O1007" s="1"/>
  <c r="T1004"/>
  <c r="T1003" s="1"/>
  <c r="T1002" s="1"/>
  <c r="T1001" s="1"/>
  <c r="T1000" s="1"/>
  <c r="S1004"/>
  <c r="S1003" s="1"/>
  <c r="S1002" s="1"/>
  <c r="S1001" s="1"/>
  <c r="S1000" s="1"/>
  <c r="R1004"/>
  <c r="R1003"/>
  <c r="R1002" s="1"/>
  <c r="R1001" s="1"/>
  <c r="R1000" s="1"/>
  <c r="Q1004"/>
  <c r="Q1003" s="1"/>
  <c r="Q1002" s="1"/>
  <c r="Q1001" s="1"/>
  <c r="Q1000" s="1"/>
  <c r="P1004"/>
  <c r="P1003" s="1"/>
  <c r="P1002" s="1"/>
  <c r="P1001" s="1"/>
  <c r="P1000" s="1"/>
  <c r="O1004"/>
  <c r="O1003" s="1"/>
  <c r="O1002" s="1"/>
  <c r="O1001" s="1"/>
  <c r="O1000" s="1"/>
  <c r="T997"/>
  <c r="T996" s="1"/>
  <c r="T995" s="1"/>
  <c r="T994" s="1"/>
  <c r="S997"/>
  <c r="S996" s="1"/>
  <c r="S995" s="1"/>
  <c r="S994" s="1"/>
  <c r="S988" s="1"/>
  <c r="R997"/>
  <c r="Q997"/>
  <c r="Q996" s="1"/>
  <c r="Q995" s="1"/>
  <c r="Q994" s="1"/>
  <c r="P997"/>
  <c r="P996" s="1"/>
  <c r="P995" s="1"/>
  <c r="P994" s="1"/>
  <c r="O997"/>
  <c r="O996" s="1"/>
  <c r="O995" s="1"/>
  <c r="O994" s="1"/>
  <c r="R996"/>
  <c r="R995" s="1"/>
  <c r="R994" s="1"/>
  <c r="S993"/>
  <c r="Q993"/>
  <c r="Q992" s="1"/>
  <c r="Q991" s="1"/>
  <c r="Q990" s="1"/>
  <c r="Q989" s="1"/>
  <c r="Q988" s="1"/>
  <c r="O993"/>
  <c r="O992" s="1"/>
  <c r="O991" s="1"/>
  <c r="O990" s="1"/>
  <c r="O989" s="1"/>
  <c r="O988" s="1"/>
  <c r="T992"/>
  <c r="T991" s="1"/>
  <c r="T990" s="1"/>
  <c r="T989" s="1"/>
  <c r="S992"/>
  <c r="S991"/>
  <c r="S990" s="1"/>
  <c r="S989" s="1"/>
  <c r="R992"/>
  <c r="R991" s="1"/>
  <c r="R990" s="1"/>
  <c r="R989" s="1"/>
  <c r="R988" s="1"/>
  <c r="P992"/>
  <c r="P991" s="1"/>
  <c r="P990" s="1"/>
  <c r="P989" s="1"/>
  <c r="R981"/>
  <c r="Q981"/>
  <c r="P981"/>
  <c r="O981"/>
  <c r="R980"/>
  <c r="Q980"/>
  <c r="P980"/>
  <c r="O980"/>
  <c r="R979"/>
  <c r="R978" s="1"/>
  <c r="R977" s="1"/>
  <c r="Q979"/>
  <c r="Q978" s="1"/>
  <c r="Q977" s="1"/>
  <c r="P979"/>
  <c r="P978" s="1"/>
  <c r="P977" s="1"/>
  <c r="O979"/>
  <c r="O978" s="1"/>
  <c r="O977" s="1"/>
  <c r="T974"/>
  <c r="T973" s="1"/>
  <c r="T972" s="1"/>
  <c r="S974"/>
  <c r="S973" s="1"/>
  <c r="S972" s="1"/>
  <c r="R974"/>
  <c r="R973" s="1"/>
  <c r="R972" s="1"/>
  <c r="Q974"/>
  <c r="Q973" s="1"/>
  <c r="Q972" s="1"/>
  <c r="P974"/>
  <c r="P973" s="1"/>
  <c r="P972" s="1"/>
  <c r="O974"/>
  <c r="O973" s="1"/>
  <c r="O972" s="1"/>
  <c r="R970"/>
  <c r="Q970"/>
  <c r="Q969" s="1"/>
  <c r="Q968" s="1"/>
  <c r="P970"/>
  <c r="P969" s="1"/>
  <c r="P968" s="1"/>
  <c r="O970"/>
  <c r="O969" s="1"/>
  <c r="O968" s="1"/>
  <c r="R969"/>
  <c r="R968" s="1"/>
  <c r="R967" s="1"/>
  <c r="R965"/>
  <c r="R964" s="1"/>
  <c r="Q965"/>
  <c r="Q964" s="1"/>
  <c r="P965"/>
  <c r="P964" s="1"/>
  <c r="O965"/>
  <c r="O964" s="1"/>
  <c r="R962"/>
  <c r="Q962"/>
  <c r="P962"/>
  <c r="O962"/>
  <c r="R961"/>
  <c r="Q961"/>
  <c r="P961"/>
  <c r="O961"/>
  <c r="R958"/>
  <c r="Q958"/>
  <c r="Q957" s="1"/>
  <c r="Q956" s="1"/>
  <c r="P958"/>
  <c r="P957" s="1"/>
  <c r="P956" s="1"/>
  <c r="O958"/>
  <c r="O957" s="1"/>
  <c r="O956" s="1"/>
  <c r="R957"/>
  <c r="R956" s="1"/>
  <c r="T951"/>
  <c r="T950" s="1"/>
  <c r="S951"/>
  <c r="S950" s="1"/>
  <c r="R951"/>
  <c r="R950" s="1"/>
  <c r="Q951"/>
  <c r="Q950" s="1"/>
  <c r="P951"/>
  <c r="P950" s="1"/>
  <c r="O951"/>
  <c r="O950" s="1"/>
  <c r="T948"/>
  <c r="T947" s="1"/>
  <c r="S948"/>
  <c r="S947" s="1"/>
  <c r="R948"/>
  <c r="R947" s="1"/>
  <c r="Q948"/>
  <c r="Q947" s="1"/>
  <c r="P948"/>
  <c r="P947" s="1"/>
  <c r="O948"/>
  <c r="O947" s="1"/>
  <c r="T945"/>
  <c r="T944" s="1"/>
  <c r="S945"/>
  <c r="S944" s="1"/>
  <c r="R945"/>
  <c r="R944" s="1"/>
  <c r="R936" s="1"/>
  <c r="R935" s="1"/>
  <c r="R934" s="1"/>
  <c r="Q945"/>
  <c r="Q944" s="1"/>
  <c r="P945"/>
  <c r="P944" s="1"/>
  <c r="O945"/>
  <c r="O944" s="1"/>
  <c r="T942"/>
  <c r="T941" s="1"/>
  <c r="S942"/>
  <c r="S941" s="1"/>
  <c r="R942"/>
  <c r="R941" s="1"/>
  <c r="Q942"/>
  <c r="Q941" s="1"/>
  <c r="P942"/>
  <c r="P941" s="1"/>
  <c r="O942"/>
  <c r="O941" s="1"/>
  <c r="R939"/>
  <c r="R938" s="1"/>
  <c r="R937" s="1"/>
  <c r="Q939"/>
  <c r="Q938" s="1"/>
  <c r="Q937" s="1"/>
  <c r="P939"/>
  <c r="P938" s="1"/>
  <c r="P937" s="1"/>
  <c r="O939"/>
  <c r="O938" s="1"/>
  <c r="O937" s="1"/>
  <c r="R930"/>
  <c r="R929" s="1"/>
  <c r="R928" s="1"/>
  <c r="R927" s="1"/>
  <c r="R926" s="1"/>
  <c r="Q930"/>
  <c r="Q929" s="1"/>
  <c r="Q928" s="1"/>
  <c r="Q927" s="1"/>
  <c r="Q926" s="1"/>
  <c r="P930"/>
  <c r="P929" s="1"/>
  <c r="P928" s="1"/>
  <c r="P927" s="1"/>
  <c r="P926" s="1"/>
  <c r="O930"/>
  <c r="O929" s="1"/>
  <c r="O928" s="1"/>
  <c r="O927" s="1"/>
  <c r="O926" s="1"/>
  <c r="R921"/>
  <c r="R920" s="1"/>
  <c r="R919" s="1"/>
  <c r="Q921"/>
  <c r="Q920" s="1"/>
  <c r="Q919" s="1"/>
  <c r="P921"/>
  <c r="P920" s="1"/>
  <c r="P919" s="1"/>
  <c r="O921"/>
  <c r="O920" s="1"/>
  <c r="O919" s="1"/>
  <c r="T917"/>
  <c r="T916" s="1"/>
  <c r="S917"/>
  <c r="S916" s="1"/>
  <c r="R917"/>
  <c r="R916" s="1"/>
  <c r="Q917"/>
  <c r="Q916" s="1"/>
  <c r="P917"/>
  <c r="P916" s="1"/>
  <c r="O917"/>
  <c r="O916" s="1"/>
  <c r="T914"/>
  <c r="T913" s="1"/>
  <c r="T912" s="1"/>
  <c r="S914"/>
  <c r="S913" s="1"/>
  <c r="S912" s="1"/>
  <c r="R914"/>
  <c r="R913" s="1"/>
  <c r="Q914"/>
  <c r="Q913" s="1"/>
  <c r="P914"/>
  <c r="P913" s="1"/>
  <c r="P912" s="1"/>
  <c r="P911" s="1"/>
  <c r="P910" s="1"/>
  <c r="O914"/>
  <c r="O913" s="1"/>
  <c r="R907"/>
  <c r="R906" s="1"/>
  <c r="Q907"/>
  <c r="Q906" s="1"/>
  <c r="P907"/>
  <c r="P906" s="1"/>
  <c r="O907"/>
  <c r="O906" s="1"/>
  <c r="T904"/>
  <c r="T903" s="1"/>
  <c r="S904"/>
  <c r="S903" s="1"/>
  <c r="R904"/>
  <c r="R903" s="1"/>
  <c r="Q904"/>
  <c r="Q903" s="1"/>
  <c r="P904"/>
  <c r="P903" s="1"/>
  <c r="O904"/>
  <c r="O903" s="1"/>
  <c r="T901"/>
  <c r="T900" s="1"/>
  <c r="S901"/>
  <c r="S900" s="1"/>
  <c r="R901"/>
  <c r="R900" s="1"/>
  <c r="Q901"/>
  <c r="Q900" s="1"/>
  <c r="P901"/>
  <c r="P900" s="1"/>
  <c r="O901"/>
  <c r="O900" s="1"/>
  <c r="T898"/>
  <c r="T897" s="1"/>
  <c r="S898"/>
  <c r="S897" s="1"/>
  <c r="R898"/>
  <c r="R897" s="1"/>
  <c r="Q898"/>
  <c r="Q897" s="1"/>
  <c r="P898"/>
  <c r="P897" s="1"/>
  <c r="O898"/>
  <c r="O897" s="1"/>
  <c r="R895"/>
  <c r="Q895"/>
  <c r="P895"/>
  <c r="O895"/>
  <c r="R893"/>
  <c r="Q893"/>
  <c r="P893"/>
  <c r="O893"/>
  <c r="R891"/>
  <c r="R890" s="1"/>
  <c r="R889" s="1"/>
  <c r="Q891"/>
  <c r="Q890" s="1"/>
  <c r="Q889" s="1"/>
  <c r="P891"/>
  <c r="P890" s="1"/>
  <c r="P889" s="1"/>
  <c r="O891"/>
  <c r="O890" s="1"/>
  <c r="O889" s="1"/>
  <c r="R887"/>
  <c r="R886" s="1"/>
  <c r="R885" s="1"/>
  <c r="Q887"/>
  <c r="Q886" s="1"/>
  <c r="Q885" s="1"/>
  <c r="P887"/>
  <c r="P886" s="1"/>
  <c r="P885" s="1"/>
  <c r="O887"/>
  <c r="O886" s="1"/>
  <c r="O885" s="1"/>
  <c r="R883"/>
  <c r="R882" s="1"/>
  <c r="R881" s="1"/>
  <c r="R880" s="1"/>
  <c r="R879" s="1"/>
  <c r="Q883"/>
  <c r="Q882" s="1"/>
  <c r="Q881" s="1"/>
  <c r="P883"/>
  <c r="P882" s="1"/>
  <c r="P881" s="1"/>
  <c r="O883"/>
  <c r="O882" s="1"/>
  <c r="O881" s="1"/>
  <c r="R876"/>
  <c r="Q876"/>
  <c r="P876"/>
  <c r="O876"/>
  <c r="T874"/>
  <c r="S874"/>
  <c r="R874"/>
  <c r="Q874"/>
  <c r="Q873" s="1"/>
  <c r="Q872" s="1"/>
  <c r="Q871" s="1"/>
  <c r="P874"/>
  <c r="P873" s="1"/>
  <c r="P872" s="1"/>
  <c r="P871" s="1"/>
  <c r="O874"/>
  <c r="R866"/>
  <c r="Q866"/>
  <c r="Q865" s="1"/>
  <c r="P866"/>
  <c r="P865" s="1"/>
  <c r="P856" s="1"/>
  <c r="O866"/>
  <c r="O865" s="1"/>
  <c r="R865"/>
  <c r="R863"/>
  <c r="R862" s="1"/>
  <c r="R861" s="1"/>
  <c r="Q863"/>
  <c r="Q862" s="1"/>
  <c r="Q861" s="1"/>
  <c r="P863"/>
  <c r="P862" s="1"/>
  <c r="P861" s="1"/>
  <c r="O863"/>
  <c r="O862" s="1"/>
  <c r="O861" s="1"/>
  <c r="R859"/>
  <c r="R858" s="1"/>
  <c r="R857" s="1"/>
  <c r="R856" s="1"/>
  <c r="Q859"/>
  <c r="Q858" s="1"/>
  <c r="Q857" s="1"/>
  <c r="P859"/>
  <c r="P858" s="1"/>
  <c r="P857" s="1"/>
  <c r="O859"/>
  <c r="O858" s="1"/>
  <c r="O857" s="1"/>
  <c r="R852"/>
  <c r="Q852"/>
  <c r="Q851" s="1"/>
  <c r="Q850" s="1"/>
  <c r="Q849" s="1"/>
  <c r="P852"/>
  <c r="P851" s="1"/>
  <c r="P850" s="1"/>
  <c r="P849" s="1"/>
  <c r="O852"/>
  <c r="O851" s="1"/>
  <c r="O850" s="1"/>
  <c r="O849" s="1"/>
  <c r="R851"/>
  <c r="R850" s="1"/>
  <c r="R849" s="1"/>
  <c r="T847"/>
  <c r="T846" s="1"/>
  <c r="S847"/>
  <c r="S846" s="1"/>
  <c r="R847"/>
  <c r="Q847"/>
  <c r="Q846" s="1"/>
  <c r="P847"/>
  <c r="P846" s="1"/>
  <c r="O847"/>
  <c r="O846" s="1"/>
  <c r="R846"/>
  <c r="T841"/>
  <c r="T840" s="1"/>
  <c r="S841"/>
  <c r="S840" s="1"/>
  <c r="R841"/>
  <c r="R840" s="1"/>
  <c r="Q841"/>
  <c r="Q840" s="1"/>
  <c r="P841"/>
  <c r="P840" s="1"/>
  <c r="O841"/>
  <c r="O840" s="1"/>
  <c r="T838"/>
  <c r="T837" s="1"/>
  <c r="S838"/>
  <c r="S837" s="1"/>
  <c r="R838"/>
  <c r="R837" s="1"/>
  <c r="Q838"/>
  <c r="Q837" s="1"/>
  <c r="P838"/>
  <c r="P837" s="1"/>
  <c r="O838"/>
  <c r="O837" s="1"/>
  <c r="T835"/>
  <c r="T834" s="1"/>
  <c r="S835"/>
  <c r="S834" s="1"/>
  <c r="R835"/>
  <c r="R834" s="1"/>
  <c r="Q835"/>
  <c r="Q834" s="1"/>
  <c r="P835"/>
  <c r="P834" s="1"/>
  <c r="O835"/>
  <c r="O834" s="1"/>
  <c r="O830" s="1"/>
  <c r="O818" s="1"/>
  <c r="O817" s="1"/>
  <c r="T832"/>
  <c r="T831" s="1"/>
  <c r="S832"/>
  <c r="S831" s="1"/>
  <c r="R832"/>
  <c r="R831" s="1"/>
  <c r="Q832"/>
  <c r="Q831" s="1"/>
  <c r="Q830" s="1"/>
  <c r="P832"/>
  <c r="P831" s="1"/>
  <c r="O832"/>
  <c r="O831" s="1"/>
  <c r="R825"/>
  <c r="R824" s="1"/>
  <c r="R823" s="1"/>
  <c r="Q825"/>
  <c r="Q824" s="1"/>
  <c r="Q823" s="1"/>
  <c r="P825"/>
  <c r="P824" s="1"/>
  <c r="P823" s="1"/>
  <c r="O825"/>
  <c r="O824" s="1"/>
  <c r="O823" s="1"/>
  <c r="R821"/>
  <c r="R820" s="1"/>
  <c r="R819" s="1"/>
  <c r="Q821"/>
  <c r="Q820" s="1"/>
  <c r="Q819" s="1"/>
  <c r="P821"/>
  <c r="P820" s="1"/>
  <c r="P819" s="1"/>
  <c r="O821"/>
  <c r="O820" s="1"/>
  <c r="O819" s="1"/>
  <c r="T814"/>
  <c r="T813" s="1"/>
  <c r="T812" s="1"/>
  <c r="T811" s="1"/>
  <c r="S814"/>
  <c r="S813" s="1"/>
  <c r="S812" s="1"/>
  <c r="S811" s="1"/>
  <c r="R814"/>
  <c r="R813" s="1"/>
  <c r="R812" s="1"/>
  <c r="R811" s="1"/>
  <c r="Q814"/>
  <c r="Q813" s="1"/>
  <c r="Q812" s="1"/>
  <c r="Q811" s="1"/>
  <c r="P814"/>
  <c r="P813" s="1"/>
  <c r="P812" s="1"/>
  <c r="P811" s="1"/>
  <c r="O814"/>
  <c r="O813" s="1"/>
  <c r="O812" s="1"/>
  <c r="O811" s="1"/>
  <c r="T809"/>
  <c r="T808" s="1"/>
  <c r="S809"/>
  <c r="S808" s="1"/>
  <c r="R809"/>
  <c r="R808" s="1"/>
  <c r="Q809"/>
  <c r="Q808" s="1"/>
  <c r="P809"/>
  <c r="P808" s="1"/>
  <c r="O809"/>
  <c r="O808" s="1"/>
  <c r="R806"/>
  <c r="R805" s="1"/>
  <c r="R804" s="1"/>
  <c r="Q806"/>
  <c r="Q805" s="1"/>
  <c r="Q804" s="1"/>
  <c r="Q803" s="1"/>
  <c r="P806"/>
  <c r="P805" s="1"/>
  <c r="P804" s="1"/>
  <c r="P803" s="1"/>
  <c r="O806"/>
  <c r="O805" s="1"/>
  <c r="O804" s="1"/>
  <c r="R801"/>
  <c r="R800" s="1"/>
  <c r="Q801"/>
  <c r="Q800" s="1"/>
  <c r="P801"/>
  <c r="P800" s="1"/>
  <c r="O801"/>
  <c r="O800" s="1"/>
  <c r="S799"/>
  <c r="S798" s="1"/>
  <c r="S797" s="1"/>
  <c r="Q799"/>
  <c r="Q798" s="1"/>
  <c r="Q797" s="1"/>
  <c r="O799"/>
  <c r="O798" s="1"/>
  <c r="O797" s="1"/>
  <c r="T798"/>
  <c r="T797" s="1"/>
  <c r="R798"/>
  <c r="R797" s="1"/>
  <c r="P798"/>
  <c r="P797" s="1"/>
  <c r="R795"/>
  <c r="R794" s="1"/>
  <c r="Q795"/>
  <c r="Q794" s="1"/>
  <c r="P795"/>
  <c r="P794" s="1"/>
  <c r="O795"/>
  <c r="O794" s="1"/>
  <c r="R789"/>
  <c r="R788" s="1"/>
  <c r="Q789"/>
  <c r="Q788" s="1"/>
  <c r="P789"/>
  <c r="P788" s="1"/>
  <c r="O789"/>
  <c r="O788" s="1"/>
  <c r="T783"/>
  <c r="T782" s="1"/>
  <c r="S783"/>
  <c r="S782" s="1"/>
  <c r="R783"/>
  <c r="R782" s="1"/>
  <c r="Q783"/>
  <c r="Q782" s="1"/>
  <c r="P783"/>
  <c r="P782" s="1"/>
  <c r="O783"/>
  <c r="O782" s="1"/>
  <c r="R777"/>
  <c r="R776" s="1"/>
  <c r="Q777"/>
  <c r="Q776" s="1"/>
  <c r="P777"/>
  <c r="P776" s="1"/>
  <c r="O777"/>
  <c r="O776" s="1"/>
  <c r="T774"/>
  <c r="T773" s="1"/>
  <c r="S774"/>
  <c r="S773" s="1"/>
  <c r="R774"/>
  <c r="R773" s="1"/>
  <c r="Q774"/>
  <c r="Q773" s="1"/>
  <c r="P774"/>
  <c r="P773" s="1"/>
  <c r="O774"/>
  <c r="O773" s="1"/>
  <c r="T771"/>
  <c r="T770" s="1"/>
  <c r="S771"/>
  <c r="S770" s="1"/>
  <c r="R771"/>
  <c r="R770" s="1"/>
  <c r="Q771"/>
  <c r="Q770" s="1"/>
  <c r="P771"/>
  <c r="P770" s="1"/>
  <c r="O771"/>
  <c r="O770" s="1"/>
  <c r="T765"/>
  <c r="T764" s="1"/>
  <c r="S765"/>
  <c r="S764" s="1"/>
  <c r="R765"/>
  <c r="R764" s="1"/>
  <c r="Q765"/>
  <c r="Q764" s="1"/>
  <c r="P765"/>
  <c r="P764" s="1"/>
  <c r="O765"/>
  <c r="O764" s="1"/>
  <c r="T762"/>
  <c r="T761" s="1"/>
  <c r="S762"/>
  <c r="S761" s="1"/>
  <c r="R762"/>
  <c r="R761" s="1"/>
  <c r="Q762"/>
  <c r="Q761" s="1"/>
  <c r="P762"/>
  <c r="P761" s="1"/>
  <c r="O762"/>
  <c r="O761" s="1"/>
  <c r="T758"/>
  <c r="T757" s="1"/>
  <c r="T753" s="1"/>
  <c r="S758"/>
  <c r="S757" s="1"/>
  <c r="R758"/>
  <c r="R757" s="1"/>
  <c r="Q758"/>
  <c r="Q757" s="1"/>
  <c r="P758"/>
  <c r="P757" s="1"/>
  <c r="O758"/>
  <c r="O757" s="1"/>
  <c r="T755"/>
  <c r="T754" s="1"/>
  <c r="S755"/>
  <c r="S754" s="1"/>
  <c r="R755"/>
  <c r="R754" s="1"/>
  <c r="R753" s="1"/>
  <c r="Q755"/>
  <c r="Q754" s="1"/>
  <c r="P755"/>
  <c r="P754" s="1"/>
  <c r="O755"/>
  <c r="O754" s="1"/>
  <c r="R751"/>
  <c r="R750" s="1"/>
  <c r="R749" s="1"/>
  <c r="Q751"/>
  <c r="Q750" s="1"/>
  <c r="Q749" s="1"/>
  <c r="P751"/>
  <c r="P750" s="1"/>
  <c r="P749" s="1"/>
  <c r="O751"/>
  <c r="O750" s="1"/>
  <c r="O749" s="1"/>
  <c r="R747"/>
  <c r="R746" s="1"/>
  <c r="R745" s="1"/>
  <c r="Q747"/>
  <c r="Q746" s="1"/>
  <c r="Q745" s="1"/>
  <c r="P747"/>
  <c r="P746" s="1"/>
  <c r="P745" s="1"/>
  <c r="O747"/>
  <c r="O746" s="1"/>
  <c r="O745" s="1"/>
  <c r="R743"/>
  <c r="R742" s="1"/>
  <c r="R741" s="1"/>
  <c r="Q743"/>
  <c r="Q742" s="1"/>
  <c r="Q741" s="1"/>
  <c r="P743"/>
  <c r="P742" s="1"/>
  <c r="P741" s="1"/>
  <c r="O743"/>
  <c r="O742" s="1"/>
  <c r="O741" s="1"/>
  <c r="S737"/>
  <c r="S736" s="1"/>
  <c r="S735" s="1"/>
  <c r="S734" s="1"/>
  <c r="S733" s="1"/>
  <c r="Q737"/>
  <c r="Q736" s="1"/>
  <c r="Q735" s="1"/>
  <c r="Q734" s="1"/>
  <c r="Q733" s="1"/>
  <c r="O737"/>
  <c r="O736" s="1"/>
  <c r="O735" s="1"/>
  <c r="O734" s="1"/>
  <c r="O733" s="1"/>
  <c r="T736"/>
  <c r="T735" s="1"/>
  <c r="T734" s="1"/>
  <c r="T733" s="1"/>
  <c r="R736"/>
  <c r="R735" s="1"/>
  <c r="R734" s="1"/>
  <c r="R733" s="1"/>
  <c r="P736"/>
  <c r="P735" s="1"/>
  <c r="P734" s="1"/>
  <c r="P733" s="1"/>
  <c r="R730"/>
  <c r="R729" s="1"/>
  <c r="R728" s="1"/>
  <c r="R727" s="1"/>
  <c r="Q730"/>
  <c r="Q729" s="1"/>
  <c r="Q728" s="1"/>
  <c r="Q727" s="1"/>
  <c r="P730"/>
  <c r="P729" s="1"/>
  <c r="P728" s="1"/>
  <c r="P727" s="1"/>
  <c r="O730"/>
  <c r="O729" s="1"/>
  <c r="O728" s="1"/>
  <c r="O727" s="1"/>
  <c r="R724"/>
  <c r="R723" s="1"/>
  <c r="Q724"/>
  <c r="Q723" s="1"/>
  <c r="P724"/>
  <c r="P723" s="1"/>
  <c r="O724"/>
  <c r="O723" s="1"/>
  <c r="T720"/>
  <c r="T719" s="1"/>
  <c r="S720"/>
  <c r="S719" s="1"/>
  <c r="R720"/>
  <c r="R719" s="1"/>
  <c r="Q720"/>
  <c r="Q719" s="1"/>
  <c r="P720"/>
  <c r="P719" s="1"/>
  <c r="O720"/>
  <c r="O719" s="1"/>
  <c r="T715"/>
  <c r="T714" s="1"/>
  <c r="S715"/>
  <c r="S714" s="1"/>
  <c r="R715"/>
  <c r="R714" s="1"/>
  <c r="Q715"/>
  <c r="Q714" s="1"/>
  <c r="P715"/>
  <c r="P714" s="1"/>
  <c r="O715"/>
  <c r="O714" s="1"/>
  <c r="T711"/>
  <c r="T710" s="1"/>
  <c r="S711"/>
  <c r="S710" s="1"/>
  <c r="R711"/>
  <c r="Q711"/>
  <c r="Q710" s="1"/>
  <c r="P711"/>
  <c r="P710" s="1"/>
  <c r="O711"/>
  <c r="O710" s="1"/>
  <c r="R710"/>
  <c r="T707"/>
  <c r="T706" s="1"/>
  <c r="S707"/>
  <c r="S706" s="1"/>
  <c r="R707"/>
  <c r="R706" s="1"/>
  <c r="Q707"/>
  <c r="Q706" s="1"/>
  <c r="P707"/>
  <c r="P706" s="1"/>
  <c r="O707"/>
  <c r="O706" s="1"/>
  <c r="T703"/>
  <c r="T702" s="1"/>
  <c r="S703"/>
  <c r="S702" s="1"/>
  <c r="S697" s="1"/>
  <c r="R703"/>
  <c r="R702" s="1"/>
  <c r="Q703"/>
  <c r="Q702" s="1"/>
  <c r="P703"/>
  <c r="P702" s="1"/>
  <c r="O703"/>
  <c r="O702" s="1"/>
  <c r="O697" s="1"/>
  <c r="T699"/>
  <c r="T698" s="1"/>
  <c r="S699"/>
  <c r="S698" s="1"/>
  <c r="R699"/>
  <c r="R698" s="1"/>
  <c r="Q699"/>
  <c r="Q698" s="1"/>
  <c r="P699"/>
  <c r="P698" s="1"/>
  <c r="O699"/>
  <c r="O698" s="1"/>
  <c r="R692"/>
  <c r="Q692"/>
  <c r="Q691" s="1"/>
  <c r="Q690" s="1"/>
  <c r="P692"/>
  <c r="P691" s="1"/>
  <c r="P690" s="1"/>
  <c r="O692"/>
  <c r="O691" s="1"/>
  <c r="O690" s="1"/>
  <c r="R691"/>
  <c r="R690" s="1"/>
  <c r="R687"/>
  <c r="Q687"/>
  <c r="Q686" s="1"/>
  <c r="Q685" s="1"/>
  <c r="P687"/>
  <c r="P686" s="1"/>
  <c r="P685" s="1"/>
  <c r="O687"/>
  <c r="O686" s="1"/>
  <c r="O685" s="1"/>
  <c r="R686"/>
  <c r="R685" s="1"/>
  <c r="R682"/>
  <c r="R681" s="1"/>
  <c r="R680" s="1"/>
  <c r="Q682"/>
  <c r="Q681" s="1"/>
  <c r="Q680" s="1"/>
  <c r="P682"/>
  <c r="P681" s="1"/>
  <c r="P680" s="1"/>
  <c r="O682"/>
  <c r="O681" s="1"/>
  <c r="O680" s="1"/>
  <c r="R673"/>
  <c r="R672" s="1"/>
  <c r="R671" s="1"/>
  <c r="R670" s="1"/>
  <c r="R669" s="1"/>
  <c r="Q673"/>
  <c r="Q672" s="1"/>
  <c r="Q671" s="1"/>
  <c r="Q670" s="1"/>
  <c r="Q669" s="1"/>
  <c r="P673"/>
  <c r="P672" s="1"/>
  <c r="P671" s="1"/>
  <c r="P670" s="1"/>
  <c r="P669" s="1"/>
  <c r="O673"/>
  <c r="O672" s="1"/>
  <c r="O671" s="1"/>
  <c r="O670" s="1"/>
  <c r="O669" s="1"/>
  <c r="T665"/>
  <c r="T664" s="1"/>
  <c r="S665"/>
  <c r="S664" s="1"/>
  <c r="R665"/>
  <c r="R664" s="1"/>
  <c r="Q665"/>
  <c r="Q664" s="1"/>
  <c r="P665"/>
  <c r="P664" s="1"/>
  <c r="O665"/>
  <c r="O664" s="1"/>
  <c r="T661"/>
  <c r="T660" s="1"/>
  <c r="T659" s="1"/>
  <c r="S661"/>
  <c r="S660" s="1"/>
  <c r="S659" s="1"/>
  <c r="R661"/>
  <c r="Q661"/>
  <c r="P661"/>
  <c r="P660" s="1"/>
  <c r="P659" s="1"/>
  <c r="O661"/>
  <c r="O660" s="1"/>
  <c r="O659" s="1"/>
  <c r="R660"/>
  <c r="R659" s="1"/>
  <c r="Q660"/>
  <c r="Q659" s="1"/>
  <c r="T655"/>
  <c r="T654" s="1"/>
  <c r="S655"/>
  <c r="S654" s="1"/>
  <c r="R655"/>
  <c r="R654" s="1"/>
  <c r="Q655"/>
  <c r="Q654" s="1"/>
  <c r="P655"/>
  <c r="P654" s="1"/>
  <c r="O655"/>
  <c r="O654" s="1"/>
  <c r="T652"/>
  <c r="T651" s="1"/>
  <c r="S652"/>
  <c r="S651" s="1"/>
  <c r="R652"/>
  <c r="R651" s="1"/>
  <c r="Q652"/>
  <c r="Q651" s="1"/>
  <c r="P652"/>
  <c r="P651" s="1"/>
  <c r="O652"/>
  <c r="O651" s="1"/>
  <c r="T649"/>
  <c r="T648" s="1"/>
  <c r="S649"/>
  <c r="S648" s="1"/>
  <c r="S647" s="1"/>
  <c r="S646" s="1"/>
  <c r="R649"/>
  <c r="R648" s="1"/>
  <c r="R647" s="1"/>
  <c r="R646" s="1"/>
  <c r="Q649"/>
  <c r="Q648" s="1"/>
  <c r="P649"/>
  <c r="P648" s="1"/>
  <c r="O649"/>
  <c r="O648" s="1"/>
  <c r="S644"/>
  <c r="S643" s="1"/>
  <c r="Q644"/>
  <c r="Q643" s="1"/>
  <c r="O644"/>
  <c r="O643" s="1"/>
  <c r="S641"/>
  <c r="S640" s="1"/>
  <c r="S639" s="1"/>
  <c r="S638" s="1"/>
  <c r="Q641"/>
  <c r="Q640" s="1"/>
  <c r="O641"/>
  <c r="O640" s="1"/>
  <c r="T639"/>
  <c r="R639"/>
  <c r="P639"/>
  <c r="T633"/>
  <c r="T632" s="1"/>
  <c r="S633"/>
  <c r="S632" s="1"/>
  <c r="R633"/>
  <c r="R632" s="1"/>
  <c r="Q633"/>
  <c r="P633"/>
  <c r="P632" s="1"/>
  <c r="O633"/>
  <c r="O632" s="1"/>
  <c r="Q632"/>
  <c r="T629"/>
  <c r="T628" s="1"/>
  <c r="S629"/>
  <c r="S628" s="1"/>
  <c r="R629"/>
  <c r="R628" s="1"/>
  <c r="Q629"/>
  <c r="Q628" s="1"/>
  <c r="P629"/>
  <c r="P628" s="1"/>
  <c r="O629"/>
  <c r="O628" s="1"/>
  <c r="T623"/>
  <c r="T622" s="1"/>
  <c r="S623"/>
  <c r="S622" s="1"/>
  <c r="R623"/>
  <c r="R622" s="1"/>
  <c r="Q623"/>
  <c r="Q622" s="1"/>
  <c r="P623"/>
  <c r="P622" s="1"/>
  <c r="O623"/>
  <c r="O622" s="1"/>
  <c r="R612"/>
  <c r="Q612"/>
  <c r="Q611" s="1"/>
  <c r="P612"/>
  <c r="P611" s="1"/>
  <c r="O612"/>
  <c r="O611" s="1"/>
  <c r="R611"/>
  <c r="T609"/>
  <c r="T608" s="1"/>
  <c r="T607" s="1"/>
  <c r="S609"/>
  <c r="S608" s="1"/>
  <c r="S607" s="1"/>
  <c r="R609"/>
  <c r="R608" s="1"/>
  <c r="R607" s="1"/>
  <c r="Q609"/>
  <c r="Q608" s="1"/>
  <c r="Q607" s="1"/>
  <c r="P609"/>
  <c r="P608" s="1"/>
  <c r="P607" s="1"/>
  <c r="O609"/>
  <c r="O608" s="1"/>
  <c r="O607" s="1"/>
  <c r="R604"/>
  <c r="R603" s="1"/>
  <c r="Q604"/>
  <c r="Q603" s="1"/>
  <c r="P604"/>
  <c r="P603" s="1"/>
  <c r="O604"/>
  <c r="O603" s="1"/>
  <c r="R600"/>
  <c r="R599" s="1"/>
  <c r="Q600"/>
  <c r="Q599" s="1"/>
  <c r="P600"/>
  <c r="P599" s="1"/>
  <c r="O600"/>
  <c r="O599" s="1"/>
  <c r="R597"/>
  <c r="Q597"/>
  <c r="Q596" s="1"/>
  <c r="P597"/>
  <c r="P596" s="1"/>
  <c r="O597"/>
  <c r="O596" s="1"/>
  <c r="R596"/>
  <c r="R593"/>
  <c r="Q593"/>
  <c r="Q592" s="1"/>
  <c r="P593"/>
  <c r="P592" s="1"/>
  <c r="O593"/>
  <c r="O592" s="1"/>
  <c r="R592"/>
  <c r="R590"/>
  <c r="R589" s="1"/>
  <c r="Q590"/>
  <c r="Q589" s="1"/>
  <c r="P590"/>
  <c r="P589" s="1"/>
  <c r="O590"/>
  <c r="O589" s="1"/>
  <c r="R585"/>
  <c r="Q585"/>
  <c r="Q584" s="1"/>
  <c r="P585"/>
  <c r="P584" s="1"/>
  <c r="O585"/>
  <c r="O584" s="1"/>
  <c r="R584"/>
  <c r="R581"/>
  <c r="Q581"/>
  <c r="Q580" s="1"/>
  <c r="P581"/>
  <c r="P580" s="1"/>
  <c r="O581"/>
  <c r="O580" s="1"/>
  <c r="R580"/>
  <c r="R578"/>
  <c r="R577" s="1"/>
  <c r="Q578"/>
  <c r="Q577" s="1"/>
  <c r="P578"/>
  <c r="P577" s="1"/>
  <c r="O578"/>
  <c r="O577" s="1"/>
  <c r="R574"/>
  <c r="R573" s="1"/>
  <c r="Q574"/>
  <c r="Q573" s="1"/>
  <c r="P574"/>
  <c r="P573" s="1"/>
  <c r="O574"/>
  <c r="O573" s="1"/>
  <c r="R571"/>
  <c r="Q571"/>
  <c r="Q570" s="1"/>
  <c r="P571"/>
  <c r="P570" s="1"/>
  <c r="O571"/>
  <c r="O570" s="1"/>
  <c r="R570"/>
  <c r="T564"/>
  <c r="T563" s="1"/>
  <c r="T562" s="1"/>
  <c r="T561" s="1"/>
  <c r="S564"/>
  <c r="S563" s="1"/>
  <c r="S562" s="1"/>
  <c r="S561" s="1"/>
  <c r="R564"/>
  <c r="R563" s="1"/>
  <c r="R562" s="1"/>
  <c r="R561" s="1"/>
  <c r="Q564"/>
  <c r="Q563" s="1"/>
  <c r="Q562" s="1"/>
  <c r="Q561" s="1"/>
  <c r="P564"/>
  <c r="P563" s="1"/>
  <c r="P562" s="1"/>
  <c r="P561" s="1"/>
  <c r="O564"/>
  <c r="O563" s="1"/>
  <c r="O562" s="1"/>
  <c r="O561" s="1"/>
  <c r="T559"/>
  <c r="T558" s="1"/>
  <c r="T557" s="1"/>
  <c r="T556" s="1"/>
  <c r="S559"/>
  <c r="S558" s="1"/>
  <c r="S557" s="1"/>
  <c r="S556" s="1"/>
  <c r="R559"/>
  <c r="R558" s="1"/>
  <c r="R557" s="1"/>
  <c r="R556" s="1"/>
  <c r="Q559"/>
  <c r="Q558" s="1"/>
  <c r="Q557" s="1"/>
  <c r="Q556" s="1"/>
  <c r="P559"/>
  <c r="P558" s="1"/>
  <c r="P557" s="1"/>
  <c r="P556" s="1"/>
  <c r="O559"/>
  <c r="O558" s="1"/>
  <c r="O557" s="1"/>
  <c r="O556" s="1"/>
  <c r="R554"/>
  <c r="R553" s="1"/>
  <c r="R552" s="1"/>
  <c r="Q554"/>
  <c r="Q553" s="1"/>
  <c r="Q552" s="1"/>
  <c r="P554"/>
  <c r="P553" s="1"/>
  <c r="P552" s="1"/>
  <c r="O554"/>
  <c r="O553" s="1"/>
  <c r="O552" s="1"/>
  <c r="R550"/>
  <c r="R549" s="1"/>
  <c r="R548" s="1"/>
  <c r="R547" s="1"/>
  <c r="R546" s="1"/>
  <c r="Q550"/>
  <c r="Q549" s="1"/>
  <c r="Q548" s="1"/>
  <c r="P550"/>
  <c r="P549" s="1"/>
  <c r="P548" s="1"/>
  <c r="O550"/>
  <c r="O549" s="1"/>
  <c r="O548" s="1"/>
  <c r="O547" s="1"/>
  <c r="T543"/>
  <c r="T542" s="1"/>
  <c r="T541" s="1"/>
  <c r="T540" s="1"/>
  <c r="S543"/>
  <c r="S542" s="1"/>
  <c r="S541" s="1"/>
  <c r="S540" s="1"/>
  <c r="R543"/>
  <c r="R542" s="1"/>
  <c r="R541" s="1"/>
  <c r="R540" s="1"/>
  <c r="Q543"/>
  <c r="Q542" s="1"/>
  <c r="Q541" s="1"/>
  <c r="Q540" s="1"/>
  <c r="P543"/>
  <c r="P542" s="1"/>
  <c r="P541" s="1"/>
  <c r="P540" s="1"/>
  <c r="O543"/>
  <c r="O542" s="1"/>
  <c r="O541" s="1"/>
  <c r="O540" s="1"/>
  <c r="T538"/>
  <c r="T537" s="1"/>
  <c r="T536" s="1"/>
  <c r="T535" s="1"/>
  <c r="S538"/>
  <c r="S537" s="1"/>
  <c r="S536" s="1"/>
  <c r="S535" s="1"/>
  <c r="R538"/>
  <c r="R537" s="1"/>
  <c r="R536" s="1"/>
  <c r="R535" s="1"/>
  <c r="Q538"/>
  <c r="Q537" s="1"/>
  <c r="Q536" s="1"/>
  <c r="Q535" s="1"/>
  <c r="P538"/>
  <c r="P537" s="1"/>
  <c r="P536" s="1"/>
  <c r="P535" s="1"/>
  <c r="O538"/>
  <c r="O537" s="1"/>
  <c r="O536" s="1"/>
  <c r="O535" s="1"/>
  <c r="T533"/>
  <c r="T532" s="1"/>
  <c r="T531" s="1"/>
  <c r="T530" s="1"/>
  <c r="S533"/>
  <c r="S532" s="1"/>
  <c r="S531" s="1"/>
  <c r="S530" s="1"/>
  <c r="R533"/>
  <c r="R532" s="1"/>
  <c r="R531" s="1"/>
  <c r="R530" s="1"/>
  <c r="Q533"/>
  <c r="Q532" s="1"/>
  <c r="Q531" s="1"/>
  <c r="Q530" s="1"/>
  <c r="P533"/>
  <c r="P532" s="1"/>
  <c r="P531" s="1"/>
  <c r="P530" s="1"/>
  <c r="O533"/>
  <c r="O532" s="1"/>
  <c r="O531" s="1"/>
  <c r="O530" s="1"/>
  <c r="R525"/>
  <c r="R524" s="1"/>
  <c r="Q525"/>
  <c r="Q524" s="1"/>
  <c r="P525"/>
  <c r="P524" s="1"/>
  <c r="O525"/>
  <c r="O524" s="1"/>
  <c r="T522"/>
  <c r="T521" s="1"/>
  <c r="S522"/>
  <c r="S521" s="1"/>
  <c r="R522"/>
  <c r="R521" s="1"/>
  <c r="Q522"/>
  <c r="Q521" s="1"/>
  <c r="P522"/>
  <c r="P521" s="1"/>
  <c r="O522"/>
  <c r="O521" s="1"/>
  <c r="R519"/>
  <c r="R518" s="1"/>
  <c r="R517" s="1"/>
  <c r="Q519"/>
  <c r="Q518" s="1"/>
  <c r="Q517" s="1"/>
  <c r="P519"/>
  <c r="P518" s="1"/>
  <c r="P517" s="1"/>
  <c r="O519"/>
  <c r="O518" s="1"/>
  <c r="O517" s="1"/>
  <c r="R515"/>
  <c r="R514" s="1"/>
  <c r="R513" s="1"/>
  <c r="R512" s="1"/>
  <c r="R511" s="1"/>
  <c r="Q515"/>
  <c r="Q514" s="1"/>
  <c r="Q513" s="1"/>
  <c r="P515"/>
  <c r="P514" s="1"/>
  <c r="P513" s="1"/>
  <c r="O515"/>
  <c r="O514" s="1"/>
  <c r="O513" s="1"/>
  <c r="O512" s="1"/>
  <c r="O511" s="1"/>
  <c r="T506"/>
  <c r="T505" s="1"/>
  <c r="T504" s="1"/>
  <c r="T503" s="1"/>
  <c r="S506"/>
  <c r="S505" s="1"/>
  <c r="S504" s="1"/>
  <c r="S503" s="1"/>
  <c r="R506"/>
  <c r="R505" s="1"/>
  <c r="R504" s="1"/>
  <c r="R503" s="1"/>
  <c r="Q506"/>
  <c r="Q505" s="1"/>
  <c r="Q504" s="1"/>
  <c r="Q503" s="1"/>
  <c r="P506"/>
  <c r="P505" s="1"/>
  <c r="P504" s="1"/>
  <c r="P503" s="1"/>
  <c r="O506"/>
  <c r="O505" s="1"/>
  <c r="O504" s="1"/>
  <c r="O503" s="1"/>
  <c r="R500"/>
  <c r="R499" s="1"/>
  <c r="R498" s="1"/>
  <c r="Q500"/>
  <c r="Q499" s="1"/>
  <c r="Q498" s="1"/>
  <c r="P500"/>
  <c r="P499" s="1"/>
  <c r="P498" s="1"/>
  <c r="O500"/>
  <c r="O499" s="1"/>
  <c r="O498" s="1"/>
  <c r="R496"/>
  <c r="R495" s="1"/>
  <c r="R494" s="1"/>
  <c r="Q496"/>
  <c r="Q495" s="1"/>
  <c r="Q494" s="1"/>
  <c r="P496"/>
  <c r="P495" s="1"/>
  <c r="P494" s="1"/>
  <c r="O496"/>
  <c r="O495" s="1"/>
  <c r="O494" s="1"/>
  <c r="R487"/>
  <c r="R486" s="1"/>
  <c r="R485" s="1"/>
  <c r="R484" s="1"/>
  <c r="Q487"/>
  <c r="Q486" s="1"/>
  <c r="Q485" s="1"/>
  <c r="Q484" s="1"/>
  <c r="P487"/>
  <c r="P486" s="1"/>
  <c r="P485" s="1"/>
  <c r="P484" s="1"/>
  <c r="O487"/>
  <c r="O486" s="1"/>
  <c r="O485" s="1"/>
  <c r="O484" s="1"/>
  <c r="R482"/>
  <c r="R481" s="1"/>
  <c r="R480" s="1"/>
  <c r="R479" s="1"/>
  <c r="Q482"/>
  <c r="Q481" s="1"/>
  <c r="Q480" s="1"/>
  <c r="Q479" s="1"/>
  <c r="P482"/>
  <c r="P481" s="1"/>
  <c r="P480" s="1"/>
  <c r="P479" s="1"/>
  <c r="O482"/>
  <c r="O481" s="1"/>
  <c r="O480" s="1"/>
  <c r="O479" s="1"/>
  <c r="R477"/>
  <c r="Q477"/>
  <c r="Q476" s="1"/>
  <c r="Q475" s="1"/>
  <c r="Q474" s="1"/>
  <c r="P477"/>
  <c r="P476" s="1"/>
  <c r="P475" s="1"/>
  <c r="P474" s="1"/>
  <c r="O477"/>
  <c r="O476" s="1"/>
  <c r="O475" s="1"/>
  <c r="O474" s="1"/>
  <c r="R476"/>
  <c r="R475" s="1"/>
  <c r="R474" s="1"/>
  <c r="R473" s="1"/>
  <c r="T468"/>
  <c r="T467" s="1"/>
  <c r="T466" s="1"/>
  <c r="T465" s="1"/>
  <c r="T464" s="1"/>
  <c r="S468"/>
  <c r="S467" s="1"/>
  <c r="S466" s="1"/>
  <c r="S465" s="1"/>
  <c r="S464" s="1"/>
  <c r="R468"/>
  <c r="R467" s="1"/>
  <c r="R466" s="1"/>
  <c r="R465" s="1"/>
  <c r="R464" s="1"/>
  <c r="Q468"/>
  <c r="Q467" s="1"/>
  <c r="Q466" s="1"/>
  <c r="Q465" s="1"/>
  <c r="Q464" s="1"/>
  <c r="P468"/>
  <c r="P467" s="1"/>
  <c r="P466" s="1"/>
  <c r="P465" s="1"/>
  <c r="P464" s="1"/>
  <c r="O468"/>
  <c r="O467" s="1"/>
  <c r="O466" s="1"/>
  <c r="O465" s="1"/>
  <c r="O464" s="1"/>
  <c r="R461"/>
  <c r="Q461"/>
  <c r="Q460" s="1"/>
  <c r="Q459" s="1"/>
  <c r="Q458" s="1"/>
  <c r="Q457" s="1"/>
  <c r="P461"/>
  <c r="P460" s="1"/>
  <c r="P459" s="1"/>
  <c r="P458" s="1"/>
  <c r="P456" s="1"/>
  <c r="O461"/>
  <c r="O460" s="1"/>
  <c r="O459" s="1"/>
  <c r="O458" s="1"/>
  <c r="R460"/>
  <c r="R459" s="1"/>
  <c r="R458" s="1"/>
  <c r="R453"/>
  <c r="R452" s="1"/>
  <c r="R451" s="1"/>
  <c r="R450" s="1"/>
  <c r="Q453"/>
  <c r="Q452" s="1"/>
  <c r="Q451" s="1"/>
  <c r="Q450" s="1"/>
  <c r="P453"/>
  <c r="P452" s="1"/>
  <c r="P451" s="1"/>
  <c r="P450" s="1"/>
  <c r="O453"/>
  <c r="O452" s="1"/>
  <c r="O451" s="1"/>
  <c r="O450" s="1"/>
  <c r="R447"/>
  <c r="Q447"/>
  <c r="P447"/>
  <c r="O447"/>
  <c r="R445"/>
  <c r="Q445"/>
  <c r="P445"/>
  <c r="O445"/>
  <c r="R443"/>
  <c r="R442" s="1"/>
  <c r="R441" s="1"/>
  <c r="Q443"/>
  <c r="P443"/>
  <c r="O443"/>
  <c r="R439"/>
  <c r="R438" s="1"/>
  <c r="R437" s="1"/>
  <c r="Q439"/>
  <c r="Q438" s="1"/>
  <c r="Q437" s="1"/>
  <c r="P439"/>
  <c r="P438" s="1"/>
  <c r="P437" s="1"/>
  <c r="O439"/>
  <c r="O438" s="1"/>
  <c r="O437" s="1"/>
  <c r="R429"/>
  <c r="R428" s="1"/>
  <c r="Q429"/>
  <c r="Q428" s="1"/>
  <c r="P429"/>
  <c r="P428" s="1"/>
  <c r="O429"/>
  <c r="O428" s="1"/>
  <c r="T423"/>
  <c r="S423"/>
  <c r="R423"/>
  <c r="Q423"/>
  <c r="P423"/>
  <c r="O423"/>
  <c r="R421"/>
  <c r="R420" s="1"/>
  <c r="Q421"/>
  <c r="P421"/>
  <c r="O421"/>
  <c r="R415"/>
  <c r="R414" s="1"/>
  <c r="Q415"/>
  <c r="Q414" s="1"/>
  <c r="P415"/>
  <c r="P414" s="1"/>
  <c r="O415"/>
  <c r="O414" s="1"/>
  <c r="R412"/>
  <c r="R411" s="1"/>
  <c r="R410" s="1"/>
  <c r="Q412"/>
  <c r="Q411" s="1"/>
  <c r="Q410" s="1"/>
  <c r="P412"/>
  <c r="P411" s="1"/>
  <c r="O412"/>
  <c r="O411" s="1"/>
  <c r="R407"/>
  <c r="R406" s="1"/>
  <c r="R405" s="1"/>
  <c r="R404" s="1"/>
  <c r="Q407"/>
  <c r="Q406" s="1"/>
  <c r="Q405" s="1"/>
  <c r="Q404" s="1"/>
  <c r="P407"/>
  <c r="P406" s="1"/>
  <c r="P405" s="1"/>
  <c r="P404" s="1"/>
  <c r="O407"/>
  <c r="O406" s="1"/>
  <c r="O405" s="1"/>
  <c r="O404" s="1"/>
  <c r="R396"/>
  <c r="R395" s="1"/>
  <c r="Q396"/>
  <c r="Q395" s="1"/>
  <c r="P396"/>
  <c r="P395" s="1"/>
  <c r="O396"/>
  <c r="O395" s="1"/>
  <c r="R390"/>
  <c r="Q390"/>
  <c r="Q389" s="1"/>
  <c r="Q388" s="1"/>
  <c r="P390"/>
  <c r="P389" s="1"/>
  <c r="P388" s="1"/>
  <c r="O390"/>
  <c r="O389" s="1"/>
  <c r="O388" s="1"/>
  <c r="R389"/>
  <c r="R388" s="1"/>
  <c r="T386"/>
  <c r="T385" s="1"/>
  <c r="S386"/>
  <c r="S385" s="1"/>
  <c r="R386"/>
  <c r="R385" s="1"/>
  <c r="Q386"/>
  <c r="Q385" s="1"/>
  <c r="P386"/>
  <c r="P385" s="1"/>
  <c r="O386"/>
  <c r="O385" s="1"/>
  <c r="T383"/>
  <c r="T382" s="1"/>
  <c r="S383"/>
  <c r="S382" s="1"/>
  <c r="R383"/>
  <c r="R382" s="1"/>
  <c r="Q383"/>
  <c r="Q382" s="1"/>
  <c r="P383"/>
  <c r="P382" s="1"/>
  <c r="O383"/>
  <c r="O382" s="1"/>
  <c r="R380"/>
  <c r="R379" s="1"/>
  <c r="Q380"/>
  <c r="Q379" s="1"/>
  <c r="P380"/>
  <c r="P379" s="1"/>
  <c r="O380"/>
  <c r="O379" s="1"/>
  <c r="R376"/>
  <c r="Q376"/>
  <c r="Q375" s="1"/>
  <c r="Q374" s="1"/>
  <c r="P376"/>
  <c r="P375" s="1"/>
  <c r="P374" s="1"/>
  <c r="O376"/>
  <c r="O375" s="1"/>
  <c r="O374" s="1"/>
  <c r="R375"/>
  <c r="R374" s="1"/>
  <c r="T368"/>
  <c r="T367" s="1"/>
  <c r="T366" s="1"/>
  <c r="T365" s="1"/>
  <c r="T364" s="1"/>
  <c r="S368"/>
  <c r="S367" s="1"/>
  <c r="S366" s="1"/>
  <c r="S365" s="1"/>
  <c r="S364" s="1"/>
  <c r="R368"/>
  <c r="R367" s="1"/>
  <c r="R366" s="1"/>
  <c r="R365" s="1"/>
  <c r="R364" s="1"/>
  <c r="Q368"/>
  <c r="Q367" s="1"/>
  <c r="Q366" s="1"/>
  <c r="Q365" s="1"/>
  <c r="Q364" s="1"/>
  <c r="P368"/>
  <c r="P367" s="1"/>
  <c r="P366" s="1"/>
  <c r="P365" s="1"/>
  <c r="P364" s="1"/>
  <c r="O368"/>
  <c r="O367" s="1"/>
  <c r="O366" s="1"/>
  <c r="O365" s="1"/>
  <c r="O364" s="1"/>
  <c r="R360"/>
  <c r="Q360"/>
  <c r="Q359" s="1"/>
  <c r="Q358" s="1"/>
  <c r="Q357" s="1"/>
  <c r="Q356" s="1"/>
  <c r="P360"/>
  <c r="P359" s="1"/>
  <c r="P358" s="1"/>
  <c r="P357" s="1"/>
  <c r="P356" s="1"/>
  <c r="O360"/>
  <c r="O359" s="1"/>
  <c r="O358" s="1"/>
  <c r="O357" s="1"/>
  <c r="O356" s="1"/>
  <c r="R359"/>
  <c r="R358" s="1"/>
  <c r="R357" s="1"/>
  <c r="R356" s="1"/>
  <c r="R342"/>
  <c r="R341" s="1"/>
  <c r="R340" s="1"/>
  <c r="R339" s="1"/>
  <c r="R338" s="1"/>
  <c r="Q342"/>
  <c r="Q341" s="1"/>
  <c r="Q340" s="1"/>
  <c r="Q339" s="1"/>
  <c r="Q338" s="1"/>
  <c r="P342"/>
  <c r="P341" s="1"/>
  <c r="P340" s="1"/>
  <c r="P339" s="1"/>
  <c r="P338" s="1"/>
  <c r="O342"/>
  <c r="O341" s="1"/>
  <c r="O340" s="1"/>
  <c r="O339" s="1"/>
  <c r="O338" s="1"/>
  <c r="T330"/>
  <c r="T329" s="1"/>
  <c r="S330"/>
  <c r="S329" s="1"/>
  <c r="R330"/>
  <c r="R329" s="1"/>
  <c r="Q330"/>
  <c r="Q329" s="1"/>
  <c r="P330"/>
  <c r="P329" s="1"/>
  <c r="O330"/>
  <c r="O329"/>
  <c r="R327"/>
  <c r="Q327"/>
  <c r="P327"/>
  <c r="O327"/>
  <c r="R325"/>
  <c r="Q325"/>
  <c r="P325"/>
  <c r="O325"/>
  <c r="R323"/>
  <c r="Q323"/>
  <c r="Q322" s="1"/>
  <c r="Q321" s="1"/>
  <c r="P323"/>
  <c r="P322" s="1"/>
  <c r="P321" s="1"/>
  <c r="O323"/>
  <c r="O322" s="1"/>
  <c r="O321" s="1"/>
  <c r="R319"/>
  <c r="R318" s="1"/>
  <c r="R317" s="1"/>
  <c r="Q319"/>
  <c r="Q318" s="1"/>
  <c r="Q317" s="1"/>
  <c r="P319"/>
  <c r="P318" s="1"/>
  <c r="P317" s="1"/>
  <c r="O319"/>
  <c r="O318" s="1"/>
  <c r="O317" s="1"/>
  <c r="R314"/>
  <c r="Q314"/>
  <c r="P314"/>
  <c r="P313" s="1"/>
  <c r="P312" s="1"/>
  <c r="P311" s="1"/>
  <c r="O314"/>
  <c r="O313" s="1"/>
  <c r="O312" s="1"/>
  <c r="O311" s="1"/>
  <c r="R313"/>
  <c r="R312" s="1"/>
  <c r="R311" s="1"/>
  <c r="Q313"/>
  <c r="Q312" s="1"/>
  <c r="Q311" s="1"/>
  <c r="R298"/>
  <c r="R297" s="1"/>
  <c r="R296" s="1"/>
  <c r="R295" s="1"/>
  <c r="Q298"/>
  <c r="Q297" s="1"/>
  <c r="Q296" s="1"/>
  <c r="Q295" s="1"/>
  <c r="P298"/>
  <c r="P297" s="1"/>
  <c r="P296" s="1"/>
  <c r="P295" s="1"/>
  <c r="O298"/>
  <c r="O297" s="1"/>
  <c r="O296" s="1"/>
  <c r="O295" s="1"/>
  <c r="R293"/>
  <c r="Q293"/>
  <c r="P293"/>
  <c r="O293"/>
  <c r="R291"/>
  <c r="Q291"/>
  <c r="P291"/>
  <c r="O291"/>
  <c r="R289"/>
  <c r="R288" s="1"/>
  <c r="R287" s="1"/>
  <c r="R286" s="1"/>
  <c r="Q289"/>
  <c r="Q288" s="1"/>
  <c r="Q287" s="1"/>
  <c r="Q286" s="1"/>
  <c r="Q285" s="1"/>
  <c r="P289"/>
  <c r="P288" s="1"/>
  <c r="P287" s="1"/>
  <c r="P286" s="1"/>
  <c r="P285" s="1"/>
  <c r="O289"/>
  <c r="O288" s="1"/>
  <c r="O287" s="1"/>
  <c r="O286" s="1"/>
  <c r="R273"/>
  <c r="R272" s="1"/>
  <c r="Q273"/>
  <c r="Q272" s="1"/>
  <c r="P273"/>
  <c r="P272" s="1"/>
  <c r="O273"/>
  <c r="O272" s="1"/>
  <c r="T264"/>
  <c r="T263" s="1"/>
  <c r="S264"/>
  <c r="S263" s="1"/>
  <c r="R264"/>
  <c r="R263" s="1"/>
  <c r="Q264"/>
  <c r="Q263" s="1"/>
  <c r="P264"/>
  <c r="P263" s="1"/>
  <c r="O264"/>
  <c r="O263" s="1"/>
  <c r="T261"/>
  <c r="T260" s="1"/>
  <c r="S261"/>
  <c r="S260" s="1"/>
  <c r="R261"/>
  <c r="R260" s="1"/>
  <c r="Q261"/>
  <c r="Q260" s="1"/>
  <c r="P261"/>
  <c r="P260" s="1"/>
  <c r="O261"/>
  <c r="O260" s="1"/>
  <c r="R258"/>
  <c r="R257" s="1"/>
  <c r="R256" s="1"/>
  <c r="Q258"/>
  <c r="Q257" s="1"/>
  <c r="Q256" s="1"/>
  <c r="Q255" s="1"/>
  <c r="P258"/>
  <c r="P257" s="1"/>
  <c r="P256" s="1"/>
  <c r="O258"/>
  <c r="O257" s="1"/>
  <c r="O256" s="1"/>
  <c r="R250"/>
  <c r="R249" s="1"/>
  <c r="R248" s="1"/>
  <c r="Q250"/>
  <c r="Q249" s="1"/>
  <c r="Q248" s="1"/>
  <c r="P250"/>
  <c r="P249" s="1"/>
  <c r="P248" s="1"/>
  <c r="O250"/>
  <c r="O249" s="1"/>
  <c r="O248" s="1"/>
  <c r="R238"/>
  <c r="R237" s="1"/>
  <c r="R236" s="1"/>
  <c r="Q238"/>
  <c r="Q237" s="1"/>
  <c r="Q236" s="1"/>
  <c r="P238"/>
  <c r="P237" s="1"/>
  <c r="P236" s="1"/>
  <c r="O238"/>
  <c r="O237" s="1"/>
  <c r="O236" s="1"/>
  <c r="R234"/>
  <c r="R233" s="1"/>
  <c r="Q234"/>
  <c r="Q233" s="1"/>
  <c r="P234"/>
  <c r="P233" s="1"/>
  <c r="O234"/>
  <c r="O233" s="1"/>
  <c r="R231"/>
  <c r="R230" s="1"/>
  <c r="Q231"/>
  <c r="Q230" s="1"/>
  <c r="P231"/>
  <c r="P230" s="1"/>
  <c r="O231"/>
  <c r="O230" s="1"/>
  <c r="T228"/>
  <c r="T227" s="1"/>
  <c r="S228"/>
  <c r="S227" s="1"/>
  <c r="R228"/>
  <c r="R227" s="1"/>
  <c r="Q228"/>
  <c r="Q227" s="1"/>
  <c r="P228"/>
  <c r="P227" s="1"/>
  <c r="O228"/>
  <c r="O227" s="1"/>
  <c r="R222"/>
  <c r="R221" s="1"/>
  <c r="R220" s="1"/>
  <c r="R219" s="1"/>
  <c r="R218" s="1"/>
  <c r="Q222"/>
  <c r="Q221" s="1"/>
  <c r="Q220" s="1"/>
  <c r="Q219" s="1"/>
  <c r="Q218" s="1"/>
  <c r="P222"/>
  <c r="P221" s="1"/>
  <c r="P220" s="1"/>
  <c r="P219" s="1"/>
  <c r="P218" s="1"/>
  <c r="O222"/>
  <c r="O221" s="1"/>
  <c r="O220" s="1"/>
  <c r="O219" s="1"/>
  <c r="O218" s="1"/>
  <c r="R215"/>
  <c r="R214" s="1"/>
  <c r="R213" s="1"/>
  <c r="R212" s="1"/>
  <c r="R211" s="1"/>
  <c r="Q215"/>
  <c r="Q214" s="1"/>
  <c r="Q213" s="1"/>
  <c r="Q212" s="1"/>
  <c r="Q211" s="1"/>
  <c r="P215"/>
  <c r="P214" s="1"/>
  <c r="P213" s="1"/>
  <c r="P212" s="1"/>
  <c r="P211" s="1"/>
  <c r="O215"/>
  <c r="O214" s="1"/>
  <c r="O213" s="1"/>
  <c r="O212" s="1"/>
  <c r="O211" s="1"/>
  <c r="T208"/>
  <c r="T207" s="1"/>
  <c r="S208"/>
  <c r="S207" s="1"/>
  <c r="R208"/>
  <c r="Q208"/>
  <c r="Q207" s="1"/>
  <c r="Q203" s="1"/>
  <c r="Q202" s="1"/>
  <c r="Q201" s="1"/>
  <c r="P208"/>
  <c r="P207" s="1"/>
  <c r="O208"/>
  <c r="O207" s="1"/>
  <c r="R207"/>
  <c r="T205"/>
  <c r="T204" s="1"/>
  <c r="T203" s="1"/>
  <c r="T202" s="1"/>
  <c r="T201" s="1"/>
  <c r="S205"/>
  <c r="S204" s="1"/>
  <c r="R205"/>
  <c r="R204" s="1"/>
  <c r="Q205"/>
  <c r="Q204" s="1"/>
  <c r="P205"/>
  <c r="P204" s="1"/>
  <c r="P203" s="1"/>
  <c r="P202" s="1"/>
  <c r="P201" s="1"/>
  <c r="O205"/>
  <c r="O204" s="1"/>
  <c r="R190"/>
  <c r="R189" s="1"/>
  <c r="R188" s="1"/>
  <c r="R187" s="1"/>
  <c r="Q190"/>
  <c r="Q189" s="1"/>
  <c r="Q188" s="1"/>
  <c r="Q187" s="1"/>
  <c r="P190"/>
  <c r="P189" s="1"/>
  <c r="P188" s="1"/>
  <c r="P187" s="1"/>
  <c r="O190"/>
  <c r="O189" s="1"/>
  <c r="O188" s="1"/>
  <c r="O187" s="1"/>
  <c r="R185"/>
  <c r="Q185"/>
  <c r="Q184" s="1"/>
  <c r="P185"/>
  <c r="P184" s="1"/>
  <c r="O185"/>
  <c r="O184" s="1"/>
  <c r="R184"/>
  <c r="R182"/>
  <c r="Q182"/>
  <c r="P182"/>
  <c r="O182"/>
  <c r="R180"/>
  <c r="R179" s="1"/>
  <c r="Q180"/>
  <c r="Q179" s="1"/>
  <c r="P180"/>
  <c r="O180"/>
  <c r="R171"/>
  <c r="Q171"/>
  <c r="P171"/>
  <c r="O171"/>
  <c r="R170"/>
  <c r="R169" s="1"/>
  <c r="R168" s="1"/>
  <c r="Q170"/>
  <c r="Q169" s="1"/>
  <c r="Q168" s="1"/>
  <c r="P170"/>
  <c r="P169" s="1"/>
  <c r="P168" s="1"/>
  <c r="O170"/>
  <c r="O169" s="1"/>
  <c r="O168" s="1"/>
  <c r="R165"/>
  <c r="R164" s="1"/>
  <c r="Q165"/>
  <c r="Q164" s="1"/>
  <c r="P165"/>
  <c r="P164" s="1"/>
  <c r="O165"/>
  <c r="O164" s="1"/>
  <c r="R162"/>
  <c r="R161" s="1"/>
  <c r="Q162"/>
  <c r="Q161" s="1"/>
  <c r="P162"/>
  <c r="P161" s="1"/>
  <c r="O162"/>
  <c r="O161" s="1"/>
  <c r="S160"/>
  <c r="S159" s="1"/>
  <c r="S158" s="1"/>
  <c r="Q160"/>
  <c r="Q159" s="1"/>
  <c r="Q158" s="1"/>
  <c r="Q153" s="1"/>
  <c r="Q152" s="1"/>
  <c r="Q151" s="1"/>
  <c r="O160"/>
  <c r="O159" s="1"/>
  <c r="O158" s="1"/>
  <c r="T159"/>
  <c r="T158" s="1"/>
  <c r="R159"/>
  <c r="R158" s="1"/>
  <c r="P159"/>
  <c r="P158" s="1"/>
  <c r="R155"/>
  <c r="R154" s="1"/>
  <c r="Q155"/>
  <c r="Q154" s="1"/>
  <c r="P155"/>
  <c r="P154" s="1"/>
  <c r="O155"/>
  <c r="O154" s="1"/>
  <c r="R148"/>
  <c r="Q148"/>
  <c r="P148"/>
  <c r="O148"/>
  <c r="R147"/>
  <c r="Q147"/>
  <c r="P147"/>
  <c r="O147"/>
  <c r="R146"/>
  <c r="Q146"/>
  <c r="P146"/>
  <c r="O146"/>
  <c r="R145"/>
  <c r="Q145"/>
  <c r="P145"/>
  <c r="O145"/>
  <c r="R144"/>
  <c r="Q144"/>
  <c r="P144"/>
  <c r="O144"/>
  <c r="R137"/>
  <c r="Q137"/>
  <c r="P137"/>
  <c r="O137"/>
  <c r="R133"/>
  <c r="Q133"/>
  <c r="P133"/>
  <c r="O133"/>
  <c r="R131"/>
  <c r="Q131"/>
  <c r="Q130" s="1"/>
  <c r="Q129" s="1"/>
  <c r="P131"/>
  <c r="P130" s="1"/>
  <c r="P128" s="1"/>
  <c r="P127" s="1"/>
  <c r="O131"/>
  <c r="O130" s="1"/>
  <c r="O129" s="1"/>
  <c r="R121"/>
  <c r="R120" s="1"/>
  <c r="R119" s="1"/>
  <c r="R118" s="1"/>
  <c r="Q121"/>
  <c r="Q120" s="1"/>
  <c r="Q119" s="1"/>
  <c r="Q118" s="1"/>
  <c r="P121"/>
  <c r="P120" s="1"/>
  <c r="P119" s="1"/>
  <c r="P118" s="1"/>
  <c r="O121"/>
  <c r="O120" s="1"/>
  <c r="O119" s="1"/>
  <c r="O118" s="1"/>
  <c r="R116"/>
  <c r="Q116"/>
  <c r="Q115" s="1"/>
  <c r="Q114" s="1"/>
  <c r="Q113" s="1"/>
  <c r="Q112" s="1"/>
  <c r="Q111" s="1"/>
  <c r="P116"/>
  <c r="P115" s="1"/>
  <c r="P114" s="1"/>
  <c r="P113" s="1"/>
  <c r="P112" s="1"/>
  <c r="O116"/>
  <c r="O115" s="1"/>
  <c r="O114" s="1"/>
  <c r="O113" s="1"/>
  <c r="O112" s="1"/>
  <c r="O111" s="1"/>
  <c r="R115"/>
  <c r="R114" s="1"/>
  <c r="R113" s="1"/>
  <c r="R112" s="1"/>
  <c r="R104"/>
  <c r="R103" s="1"/>
  <c r="Q104"/>
  <c r="Q103" s="1"/>
  <c r="P104"/>
  <c r="P103" s="1"/>
  <c r="O104"/>
  <c r="O103" s="1"/>
  <c r="R101"/>
  <c r="Q101"/>
  <c r="Q100" s="1"/>
  <c r="P101"/>
  <c r="P100" s="1"/>
  <c r="O101"/>
  <c r="O100" s="1"/>
  <c r="R100"/>
  <c r="R98"/>
  <c r="R97" s="1"/>
  <c r="Q98"/>
  <c r="Q97" s="1"/>
  <c r="P98"/>
  <c r="P97" s="1"/>
  <c r="O98"/>
  <c r="O97" s="1"/>
  <c r="R93"/>
  <c r="Q93"/>
  <c r="P93"/>
  <c r="O93"/>
  <c r="R92"/>
  <c r="Q92"/>
  <c r="P92"/>
  <c r="O92"/>
  <c r="R90"/>
  <c r="R89" s="1"/>
  <c r="Q90"/>
  <c r="Q89" s="1"/>
  <c r="P90"/>
  <c r="P89" s="1"/>
  <c r="O90"/>
  <c r="O89" s="1"/>
  <c r="R87"/>
  <c r="R86" s="1"/>
  <c r="Q87"/>
  <c r="Q86" s="1"/>
  <c r="P87"/>
  <c r="P86" s="1"/>
  <c r="O87"/>
  <c r="O86" s="1"/>
  <c r="R84"/>
  <c r="R83" s="1"/>
  <c r="Q84"/>
  <c r="Q83" s="1"/>
  <c r="P84"/>
  <c r="P83" s="1"/>
  <c r="O84"/>
  <c r="O83" s="1"/>
  <c r="R81"/>
  <c r="Q81"/>
  <c r="P81"/>
  <c r="O81"/>
  <c r="R80"/>
  <c r="Q80"/>
  <c r="P80"/>
  <c r="O80"/>
  <c r="T75"/>
  <c r="S75"/>
  <c r="R75"/>
  <c r="Q75"/>
  <c r="P75"/>
  <c r="O75"/>
  <c r="R73"/>
  <c r="Q73"/>
  <c r="P73"/>
  <c r="O73"/>
  <c r="R71"/>
  <c r="R70" s="1"/>
  <c r="R69" s="1"/>
  <c r="Q71"/>
  <c r="Q70" s="1"/>
  <c r="Q69" s="1"/>
  <c r="P71"/>
  <c r="O71"/>
  <c r="O70" s="1"/>
  <c r="O69" s="1"/>
  <c r="R64"/>
  <c r="R63"/>
  <c r="R62" s="1"/>
  <c r="R61" s="1"/>
  <c r="R60" s="1"/>
  <c r="Q64"/>
  <c r="Q63" s="1"/>
  <c r="Q62" s="1"/>
  <c r="Q61" s="1"/>
  <c r="Q60" s="1"/>
  <c r="P64"/>
  <c r="P63" s="1"/>
  <c r="P62" s="1"/>
  <c r="P61" s="1"/>
  <c r="P60" s="1"/>
  <c r="O64"/>
  <c r="O63"/>
  <c r="O62" s="1"/>
  <c r="O61" s="1"/>
  <c r="O60" s="1"/>
  <c r="R55"/>
  <c r="R54" s="1"/>
  <c r="Q55"/>
  <c r="Q54" s="1"/>
  <c r="P55"/>
  <c r="P54" s="1"/>
  <c r="O55"/>
  <c r="O54" s="1"/>
  <c r="R52"/>
  <c r="Q52"/>
  <c r="P52"/>
  <c r="O52"/>
  <c r="R50"/>
  <c r="Q50"/>
  <c r="P50"/>
  <c r="O50"/>
  <c r="R49"/>
  <c r="R43"/>
  <c r="Q43"/>
  <c r="P43"/>
  <c r="O43"/>
  <c r="R41"/>
  <c r="Q41"/>
  <c r="P41"/>
  <c r="O41"/>
  <c r="R39"/>
  <c r="R38" s="1"/>
  <c r="R37" s="1"/>
  <c r="R36" s="1"/>
  <c r="R35" s="1"/>
  <c r="Q39"/>
  <c r="P39"/>
  <c r="P38" s="1"/>
  <c r="P37" s="1"/>
  <c r="P36" s="1"/>
  <c r="P35" s="1"/>
  <c r="O39"/>
  <c r="R31"/>
  <c r="Q31"/>
  <c r="P31"/>
  <c r="O31"/>
  <c r="R28"/>
  <c r="Q28"/>
  <c r="P28"/>
  <c r="O28"/>
  <c r="R26"/>
  <c r="Q26"/>
  <c r="P26"/>
  <c r="O26"/>
  <c r="R24"/>
  <c r="Q24"/>
  <c r="Q23" s="1"/>
  <c r="P24"/>
  <c r="P23" s="1"/>
  <c r="O24"/>
  <c r="O23" s="1"/>
  <c r="R23"/>
  <c r="R21"/>
  <c r="Q21"/>
  <c r="Q20" s="1"/>
  <c r="Q16" s="1"/>
  <c r="Q15" s="1"/>
  <c r="Q14" s="1"/>
  <c r="P21"/>
  <c r="P20" s="1"/>
  <c r="O21"/>
  <c r="O20" s="1"/>
  <c r="R20"/>
  <c r="R18"/>
  <c r="Q18"/>
  <c r="Q17" s="1"/>
  <c r="P18"/>
  <c r="P17" s="1"/>
  <c r="O18"/>
  <c r="O17" s="1"/>
  <c r="R17"/>
  <c r="N166"/>
  <c r="N165" s="1"/>
  <c r="N164" s="1"/>
  <c r="M166"/>
  <c r="M165" s="1"/>
  <c r="M164" s="1"/>
  <c r="J165"/>
  <c r="J164" s="1"/>
  <c r="K165"/>
  <c r="K164" s="1"/>
  <c r="L165"/>
  <c r="L164" s="1"/>
  <c r="I165"/>
  <c r="I164" s="1"/>
  <c r="N1730"/>
  <c r="T1730" s="1"/>
  <c r="T1729" s="1"/>
  <c r="T1728" s="1"/>
  <c r="M1730"/>
  <c r="M1729" s="1"/>
  <c r="M1728" s="1"/>
  <c r="J1729"/>
  <c r="J1728" s="1"/>
  <c r="K1729"/>
  <c r="K1728" s="1"/>
  <c r="L1729"/>
  <c r="L1728" s="1"/>
  <c r="I1729"/>
  <c r="I1728" s="1"/>
  <c r="H1729"/>
  <c r="G1729"/>
  <c r="N1727"/>
  <c r="T1727" s="1"/>
  <c r="M1727"/>
  <c r="L1726"/>
  <c r="K1726"/>
  <c r="J1726"/>
  <c r="I1726"/>
  <c r="H1726"/>
  <c r="G1726"/>
  <c r="N1725"/>
  <c r="M1725"/>
  <c r="L1724"/>
  <c r="K1724"/>
  <c r="J1724"/>
  <c r="I1724"/>
  <c r="H1724"/>
  <c r="G1724"/>
  <c r="N1723"/>
  <c r="T1723" s="1"/>
  <c r="M1723"/>
  <c r="S1723" s="1"/>
  <c r="L1722"/>
  <c r="L1721" s="1"/>
  <c r="K1722"/>
  <c r="J1722"/>
  <c r="J1721" s="1"/>
  <c r="I1722"/>
  <c r="I1721" s="1"/>
  <c r="I1720" s="1"/>
  <c r="I1719" s="1"/>
  <c r="I1718" s="1"/>
  <c r="I1716" s="1"/>
  <c r="H1722"/>
  <c r="G1722"/>
  <c r="G1721" s="1"/>
  <c r="G1720" s="1"/>
  <c r="G1719" s="1"/>
  <c r="G1718" s="1"/>
  <c r="N82"/>
  <c r="M82"/>
  <c r="N1938"/>
  <c r="T1938" s="1"/>
  <c r="M1938"/>
  <c r="N1918"/>
  <c r="T1918" s="1"/>
  <c r="M1918"/>
  <c r="S1918" s="1"/>
  <c r="N1915"/>
  <c r="M1915"/>
  <c r="N1908"/>
  <c r="T1908" s="1"/>
  <c r="M1908"/>
  <c r="N1906"/>
  <c r="M1906"/>
  <c r="S1906" s="1"/>
  <c r="Y1906" s="1"/>
  <c r="N1889"/>
  <c r="M1889"/>
  <c r="N1887"/>
  <c r="T1887" s="1"/>
  <c r="M1887"/>
  <c r="N1885"/>
  <c r="N1876"/>
  <c r="T1876" s="1"/>
  <c r="M1876"/>
  <c r="N1869"/>
  <c r="T1869" s="1"/>
  <c r="Z1869" s="1"/>
  <c r="M1869"/>
  <c r="S1869" s="1"/>
  <c r="S1868" s="1"/>
  <c r="N1862"/>
  <c r="T1862" s="1"/>
  <c r="M1862"/>
  <c r="N1850"/>
  <c r="N1845"/>
  <c r="M1845"/>
  <c r="S1845" s="1"/>
  <c r="N1843"/>
  <c r="M1843"/>
  <c r="N1833"/>
  <c r="M1833"/>
  <c r="S1833" s="1"/>
  <c r="N1831"/>
  <c r="T1831" s="1"/>
  <c r="Z1831" s="1"/>
  <c r="M1831"/>
  <c r="N1829"/>
  <c r="M1829"/>
  <c r="N1826"/>
  <c r="M1826"/>
  <c r="S1826" s="1"/>
  <c r="Y1826" s="1"/>
  <c r="N1823"/>
  <c r="M1823"/>
  <c r="S1823" s="1"/>
  <c r="N1820"/>
  <c r="M1820"/>
  <c r="N1818"/>
  <c r="M1818"/>
  <c r="S1818" s="1"/>
  <c r="N1815"/>
  <c r="M1815"/>
  <c r="N1813"/>
  <c r="T1813" s="1"/>
  <c r="M1813"/>
  <c r="N1806"/>
  <c r="T1806" s="1"/>
  <c r="Z1806" s="1"/>
  <c r="M1806"/>
  <c r="N1804"/>
  <c r="M1804"/>
  <c r="N1802"/>
  <c r="M1802"/>
  <c r="N1799"/>
  <c r="T1799" s="1"/>
  <c r="M1799"/>
  <c r="S1799" s="1"/>
  <c r="N1797"/>
  <c r="N1795"/>
  <c r="M1795"/>
  <c r="S1795" s="1"/>
  <c r="N1791"/>
  <c r="T1791" s="1"/>
  <c r="M1791"/>
  <c r="N1789"/>
  <c r="T1789" s="1"/>
  <c r="Z1789" s="1"/>
  <c r="M1789"/>
  <c r="N1787"/>
  <c r="M1787"/>
  <c r="N1782"/>
  <c r="T1782" s="1"/>
  <c r="M1782"/>
  <c r="S1782" s="1"/>
  <c r="Y1782" s="1"/>
  <c r="N1777"/>
  <c r="M1777"/>
  <c r="N1758"/>
  <c r="T1758" s="1"/>
  <c r="Z1758" s="1"/>
  <c r="M1758"/>
  <c r="N1752"/>
  <c r="M1752"/>
  <c r="N1749"/>
  <c r="M1749"/>
  <c r="N1746"/>
  <c r="T1746" s="1"/>
  <c r="T1745" s="1"/>
  <c r="T1744" s="1"/>
  <c r="M1746"/>
  <c r="S1746" s="1"/>
  <c r="N1739"/>
  <c r="M1739"/>
  <c r="N1709"/>
  <c r="M1709"/>
  <c r="N1698"/>
  <c r="M1698"/>
  <c r="N1680"/>
  <c r="T1680" s="1"/>
  <c r="T1679" s="1"/>
  <c r="T1678" s="1"/>
  <c r="M1680"/>
  <c r="N1674"/>
  <c r="M1674"/>
  <c r="N1671"/>
  <c r="M1671"/>
  <c r="M1670" s="1"/>
  <c r="M1669" s="1"/>
  <c r="S1671"/>
  <c r="N1653"/>
  <c r="T1653" s="1"/>
  <c r="Z1653" s="1"/>
  <c r="M1653"/>
  <c r="S1653" s="1"/>
  <c r="N1647"/>
  <c r="M1647"/>
  <c r="M1646" s="1"/>
  <c r="M1645" s="1"/>
  <c r="N1644"/>
  <c r="T1644" s="1"/>
  <c r="T1643" s="1"/>
  <c r="T1642" s="1"/>
  <c r="M1644"/>
  <c r="S1644" s="1"/>
  <c r="N1641"/>
  <c r="T1641" s="1"/>
  <c r="Z1641" s="1"/>
  <c r="M1641"/>
  <c r="N1638"/>
  <c r="T1638" s="1"/>
  <c r="Z1638" s="1"/>
  <c r="M1638"/>
  <c r="S1638" s="1"/>
  <c r="N1635"/>
  <c r="T1635" s="1"/>
  <c r="M1635"/>
  <c r="S1635" s="1"/>
  <c r="N1632"/>
  <c r="M1632"/>
  <c r="S1632" s="1"/>
  <c r="N1629"/>
  <c r="T1629" s="1"/>
  <c r="M1629"/>
  <c r="M1628" s="1"/>
  <c r="M1627" s="1"/>
  <c r="S1629"/>
  <c r="N1626"/>
  <c r="M1626"/>
  <c r="N1623"/>
  <c r="M1623"/>
  <c r="N1617"/>
  <c r="T1617" s="1"/>
  <c r="T1616" s="1"/>
  <c r="T1615" s="1"/>
  <c r="M1617"/>
  <c r="N1614"/>
  <c r="N1613" s="1"/>
  <c r="N1612" s="1"/>
  <c r="T1614"/>
  <c r="T1613" s="1"/>
  <c r="T1612" s="1"/>
  <c r="M1614"/>
  <c r="N1611"/>
  <c r="M1611"/>
  <c r="S1611" s="1"/>
  <c r="N1608"/>
  <c r="M1608"/>
  <c r="N1602"/>
  <c r="M1602"/>
  <c r="N1599"/>
  <c r="M1599"/>
  <c r="S1599" s="1"/>
  <c r="N1587"/>
  <c r="T1587" s="1"/>
  <c r="Z1587" s="1"/>
  <c r="M1587"/>
  <c r="S1587" s="1"/>
  <c r="N1578"/>
  <c r="M1578"/>
  <c r="N1571"/>
  <c r="M1571"/>
  <c r="S1571" s="1"/>
  <c r="N1569"/>
  <c r="M1569"/>
  <c r="S1569" s="1"/>
  <c r="S1568" s="1"/>
  <c r="N1553"/>
  <c r="T1553" s="1"/>
  <c r="M1553"/>
  <c r="N1547"/>
  <c r="T1547" s="1"/>
  <c r="M1547"/>
  <c r="S1547" s="1"/>
  <c r="Y1547" s="1"/>
  <c r="N1544"/>
  <c r="M1544"/>
  <c r="S1544" s="1"/>
  <c r="N1540"/>
  <c r="M1540"/>
  <c r="N1537"/>
  <c r="T1537" s="1"/>
  <c r="Z1537" s="1"/>
  <c r="N1533"/>
  <c r="T1533" s="1"/>
  <c r="N1514"/>
  <c r="T1514" s="1"/>
  <c r="M1514"/>
  <c r="N1507"/>
  <c r="N1504"/>
  <c r="T1504" s="1"/>
  <c r="M1504"/>
  <c r="N1492"/>
  <c r="T1492" s="1"/>
  <c r="T1491" s="1"/>
  <c r="T1490" s="1"/>
  <c r="T1489" s="1"/>
  <c r="M1492"/>
  <c r="N1487"/>
  <c r="T1487" s="1"/>
  <c r="M1487"/>
  <c r="N1481"/>
  <c r="M1481"/>
  <c r="N1463"/>
  <c r="T1463" s="1"/>
  <c r="M1463"/>
  <c r="M1462" s="1"/>
  <c r="M1461" s="1"/>
  <c r="M1460" s="1"/>
  <c r="M1459" s="1"/>
  <c r="N1453"/>
  <c r="T1453" s="1"/>
  <c r="T1452" s="1"/>
  <c r="T1451" s="1"/>
  <c r="T1450" s="1"/>
  <c r="M1453"/>
  <c r="N1449"/>
  <c r="T1449" s="1"/>
  <c r="M1449"/>
  <c r="N1444"/>
  <c r="M1444"/>
  <c r="N1435"/>
  <c r="T1435" s="1"/>
  <c r="M1435"/>
  <c r="N1419"/>
  <c r="T1419" s="1"/>
  <c r="T1418" s="1"/>
  <c r="N1415"/>
  <c r="N1408"/>
  <c r="T1408" s="1"/>
  <c r="T1407" s="1"/>
  <c r="T1406" s="1"/>
  <c r="M1408"/>
  <c r="N1402"/>
  <c r="T1402" s="1"/>
  <c r="Z1402" s="1"/>
  <c r="AF1402" s="1"/>
  <c r="AL1402" s="1"/>
  <c r="AR1402" s="1"/>
  <c r="AX1402" s="1"/>
  <c r="BD1402" s="1"/>
  <c r="BJ1402" s="1"/>
  <c r="M1402"/>
  <c r="S1402" s="1"/>
  <c r="Y1402" s="1"/>
  <c r="AE1402" s="1"/>
  <c r="AK1402" s="1"/>
  <c r="AQ1402" s="1"/>
  <c r="AW1402" s="1"/>
  <c r="BC1402" s="1"/>
  <c r="BI1402" s="1"/>
  <c r="N1401"/>
  <c r="M1401"/>
  <c r="S1401" s="1"/>
  <c r="N1397"/>
  <c r="N1392"/>
  <c r="M1392"/>
  <c r="S1392" s="1"/>
  <c r="Y1392" s="1"/>
  <c r="N1382"/>
  <c r="M1382"/>
  <c r="S1382" s="1"/>
  <c r="N1374"/>
  <c r="N1367"/>
  <c r="T1367" s="1"/>
  <c r="T1366" s="1"/>
  <c r="T1365" s="1"/>
  <c r="T1364" s="1"/>
  <c r="T1363" s="1"/>
  <c r="M1367"/>
  <c r="S1367" s="1"/>
  <c r="Y1367" s="1"/>
  <c r="N1359"/>
  <c r="T1359" s="1"/>
  <c r="Z1359" s="1"/>
  <c r="M1359"/>
  <c r="N1354"/>
  <c r="T1354" s="1"/>
  <c r="Z1354" s="1"/>
  <c r="M1354"/>
  <c r="N1342"/>
  <c r="M1342"/>
  <c r="N1337"/>
  <c r="M1337"/>
  <c r="S1337" s="1"/>
  <c r="Y1337" s="1"/>
  <c r="Y1336" s="1"/>
  <c r="Y1335" s="1"/>
  <c r="Y1334" s="1"/>
  <c r="Y1333" s="1"/>
  <c r="N1329"/>
  <c r="M1329"/>
  <c r="S1329" s="1"/>
  <c r="N1309"/>
  <c r="N1299"/>
  <c r="N1297"/>
  <c r="T1297" s="1"/>
  <c r="T1296" s="1"/>
  <c r="N1294"/>
  <c r="T1294" s="1"/>
  <c r="Z1294" s="1"/>
  <c r="N1291"/>
  <c r="M1291"/>
  <c r="N1288"/>
  <c r="T1288" s="1"/>
  <c r="N1283"/>
  <c r="T1283" s="1"/>
  <c r="N1278"/>
  <c r="N1270"/>
  <c r="N1269" s="1"/>
  <c r="N1268" s="1"/>
  <c r="N1267"/>
  <c r="T1267" s="1"/>
  <c r="M1267"/>
  <c r="N1265"/>
  <c r="N1263"/>
  <c r="T1263" s="1"/>
  <c r="M1263"/>
  <c r="S1263" s="1"/>
  <c r="N1255"/>
  <c r="M1255"/>
  <c r="S1255" s="1"/>
  <c r="N1243"/>
  <c r="M1243"/>
  <c r="S1243" s="1"/>
  <c r="N1229"/>
  <c r="M1229"/>
  <c r="S1229" s="1"/>
  <c r="Y1229" s="1"/>
  <c r="N1226"/>
  <c r="M1226"/>
  <c r="S1226" s="1"/>
  <c r="N1213"/>
  <c r="M1213"/>
  <c r="N1186"/>
  <c r="M1186"/>
  <c r="S1186" s="1"/>
  <c r="N1177"/>
  <c r="M1177"/>
  <c r="S1177" s="1"/>
  <c r="Y1177" s="1"/>
  <c r="N1173"/>
  <c r="M1173"/>
  <c r="S1173" s="1"/>
  <c r="N1166"/>
  <c r="M1166"/>
  <c r="S1166" s="1"/>
  <c r="N1156"/>
  <c r="M1156"/>
  <c r="S1156" s="1"/>
  <c r="N1152"/>
  <c r="M1152"/>
  <c r="S1152" s="1"/>
  <c r="Y1152" s="1"/>
  <c r="Y1151" s="1"/>
  <c r="Y1150" s="1"/>
  <c r="Y1149" s="1"/>
  <c r="N1129"/>
  <c r="M1129"/>
  <c r="S1129" s="1"/>
  <c r="N1125"/>
  <c r="M1125"/>
  <c r="N1111"/>
  <c r="M1111"/>
  <c r="S1111" s="1"/>
  <c r="N1109"/>
  <c r="M1109"/>
  <c r="N1096"/>
  <c r="M1096"/>
  <c r="S1096" s="1"/>
  <c r="N1066"/>
  <c r="M1066"/>
  <c r="N1068"/>
  <c r="M1068"/>
  <c r="S1068" s="1"/>
  <c r="N1025"/>
  <c r="T1025" s="1"/>
  <c r="T1024" s="1"/>
  <c r="T1023" s="1"/>
  <c r="T1022" s="1"/>
  <c r="M1025"/>
  <c r="S1025" s="1"/>
  <c r="Y1025" s="1"/>
  <c r="Y1024" s="1"/>
  <c r="Y1023" s="1"/>
  <c r="Y1022" s="1"/>
  <c r="N1018"/>
  <c r="M1018"/>
  <c r="S1018" s="1"/>
  <c r="N1011"/>
  <c r="T1011" s="1"/>
  <c r="M1011"/>
  <c r="N982"/>
  <c r="M982"/>
  <c r="S982" s="1"/>
  <c r="N971"/>
  <c r="T971" s="1"/>
  <c r="N966"/>
  <c r="M966"/>
  <c r="N963"/>
  <c r="T963" s="1"/>
  <c r="M963"/>
  <c r="S963" s="1"/>
  <c r="N959"/>
  <c r="M959"/>
  <c r="N940"/>
  <c r="T940" s="1"/>
  <c r="N932"/>
  <c r="T932" s="1"/>
  <c r="M932"/>
  <c r="S932" s="1"/>
  <c r="N931"/>
  <c r="M931"/>
  <c r="S931" s="1"/>
  <c r="N922"/>
  <c r="M922"/>
  <c r="S922" s="1"/>
  <c r="Y922" s="1"/>
  <c r="Y921" s="1"/>
  <c r="Y920" s="1"/>
  <c r="Y919" s="1"/>
  <c r="N908"/>
  <c r="M908"/>
  <c r="S908" s="1"/>
  <c r="N896"/>
  <c r="M896"/>
  <c r="S896" s="1"/>
  <c r="N894"/>
  <c r="M894"/>
  <c r="S894" s="1"/>
  <c r="N892"/>
  <c r="T892" s="1"/>
  <c r="M892"/>
  <c r="N888"/>
  <c r="M888"/>
  <c r="S888" s="1"/>
  <c r="N884"/>
  <c r="M884"/>
  <c r="N877"/>
  <c r="M877"/>
  <c r="S877" s="1"/>
  <c r="N867"/>
  <c r="M867"/>
  <c r="S867" s="1"/>
  <c r="Y867" s="1"/>
  <c r="Y866" s="1"/>
  <c r="Y865" s="1"/>
  <c r="N864"/>
  <c r="M864"/>
  <c r="S864" s="1"/>
  <c r="N860"/>
  <c r="M860"/>
  <c r="S860" s="1"/>
  <c r="Y860" s="1"/>
  <c r="AE860" s="1"/>
  <c r="AE859" s="1"/>
  <c r="AE858" s="1"/>
  <c r="AE857" s="1"/>
  <c r="N853"/>
  <c r="M853"/>
  <c r="S853" s="1"/>
  <c r="N822"/>
  <c r="M822"/>
  <c r="N826"/>
  <c r="M826"/>
  <c r="S826" s="1"/>
  <c r="N807"/>
  <c r="M807"/>
  <c r="N802"/>
  <c r="T802" s="1"/>
  <c r="M802"/>
  <c r="S802" s="1"/>
  <c r="N796"/>
  <c r="M796"/>
  <c r="N790"/>
  <c r="M790"/>
  <c r="S790" s="1"/>
  <c r="N778"/>
  <c r="M778"/>
  <c r="S778" s="1"/>
  <c r="Y778" s="1"/>
  <c r="Y777" s="1"/>
  <c r="Y776" s="1"/>
  <c r="N752"/>
  <c r="M752"/>
  <c r="S752" s="1"/>
  <c r="N748"/>
  <c r="M748"/>
  <c r="N744"/>
  <c r="M744"/>
  <c r="S744" s="1"/>
  <c r="N732"/>
  <c r="M732"/>
  <c r="N731"/>
  <c r="T731" s="1"/>
  <c r="M731"/>
  <c r="S731" s="1"/>
  <c r="Y731" s="1"/>
  <c r="AE731" s="1"/>
  <c r="N726"/>
  <c r="M726"/>
  <c r="S726" s="1"/>
  <c r="Y726" s="1"/>
  <c r="AE726" s="1"/>
  <c r="N725"/>
  <c r="T725" s="1"/>
  <c r="M725"/>
  <c r="S725" s="1"/>
  <c r="Y725" s="1"/>
  <c r="AE725" s="1"/>
  <c r="N693"/>
  <c r="M693"/>
  <c r="N689"/>
  <c r="T689" s="1"/>
  <c r="Z689" s="1"/>
  <c r="AF689" s="1"/>
  <c r="AL689" s="1"/>
  <c r="AR689" s="1"/>
  <c r="AX689" s="1"/>
  <c r="BD689" s="1"/>
  <c r="BJ689" s="1"/>
  <c r="M689"/>
  <c r="S689" s="1"/>
  <c r="Y689" s="1"/>
  <c r="AE689" s="1"/>
  <c r="AK689" s="1"/>
  <c r="AQ689" s="1"/>
  <c r="AW689" s="1"/>
  <c r="BC689" s="1"/>
  <c r="BI689" s="1"/>
  <c r="N688"/>
  <c r="M688"/>
  <c r="N684"/>
  <c r="T684" s="1"/>
  <c r="Z684" s="1"/>
  <c r="AF684" s="1"/>
  <c r="AL684" s="1"/>
  <c r="AR684" s="1"/>
  <c r="AX684" s="1"/>
  <c r="BD684" s="1"/>
  <c r="BJ684" s="1"/>
  <c r="M684"/>
  <c r="S684" s="1"/>
  <c r="Y684" s="1"/>
  <c r="AE684" s="1"/>
  <c r="AK684" s="1"/>
  <c r="AQ684" s="1"/>
  <c r="N683"/>
  <c r="M683"/>
  <c r="S683" s="1"/>
  <c r="N674"/>
  <c r="M674"/>
  <c r="S674" s="1"/>
  <c r="N614"/>
  <c r="M614"/>
  <c r="S614" s="1"/>
  <c r="N613"/>
  <c r="T613" s="1"/>
  <c r="Z613" s="1"/>
  <c r="M613"/>
  <c r="S613" s="1"/>
  <c r="Y613" s="1"/>
  <c r="AE613" s="1"/>
  <c r="N606"/>
  <c r="N605"/>
  <c r="T605" s="1"/>
  <c r="Z605" s="1"/>
  <c r="AF605" s="1"/>
  <c r="AL605" s="1"/>
  <c r="AR605" s="1"/>
  <c r="AX605" s="1"/>
  <c r="BD605" s="1"/>
  <c r="N602"/>
  <c r="T602" s="1"/>
  <c r="M602"/>
  <c r="S602" s="1"/>
  <c r="Y602" s="1"/>
  <c r="AE602" s="1"/>
  <c r="AK602" s="1"/>
  <c r="AQ602" s="1"/>
  <c r="AW602" s="1"/>
  <c r="BC602" s="1"/>
  <c r="BI602" s="1"/>
  <c r="N601"/>
  <c r="M601"/>
  <c r="S601" s="1"/>
  <c r="N598"/>
  <c r="M598"/>
  <c r="S598" s="1"/>
  <c r="N595"/>
  <c r="M595"/>
  <c r="N594"/>
  <c r="T594" s="1"/>
  <c r="M594"/>
  <c r="S594" s="1"/>
  <c r="Y594" s="1"/>
  <c r="AE594" s="1"/>
  <c r="N591"/>
  <c r="M591"/>
  <c r="N587"/>
  <c r="N586"/>
  <c r="T586" s="1"/>
  <c r="Z586" s="1"/>
  <c r="AF586" s="1"/>
  <c r="N583"/>
  <c r="T583" s="1"/>
  <c r="Z583" s="1"/>
  <c r="AF583" s="1"/>
  <c r="AL583" s="1"/>
  <c r="AR583" s="1"/>
  <c r="AX583" s="1"/>
  <c r="BD583" s="1"/>
  <c r="BJ583" s="1"/>
  <c r="M583"/>
  <c r="N582"/>
  <c r="M582"/>
  <c r="S582" s="1"/>
  <c r="Y582" s="1"/>
  <c r="AE582" s="1"/>
  <c r="N579"/>
  <c r="M579"/>
  <c r="S579" s="1"/>
  <c r="N576"/>
  <c r="T576" s="1"/>
  <c r="Z576" s="1"/>
  <c r="AF576" s="1"/>
  <c r="AL576" s="1"/>
  <c r="AR576" s="1"/>
  <c r="AX576" s="1"/>
  <c r="BD576" s="1"/>
  <c r="BJ576" s="1"/>
  <c r="M576"/>
  <c r="S576" s="1"/>
  <c r="Y576" s="1"/>
  <c r="AE576" s="1"/>
  <c r="AK576" s="1"/>
  <c r="AQ576" s="1"/>
  <c r="AW576" s="1"/>
  <c r="BC576" s="1"/>
  <c r="BI576" s="1"/>
  <c r="N575"/>
  <c r="M575"/>
  <c r="N572"/>
  <c r="N555"/>
  <c r="T555" s="1"/>
  <c r="M555"/>
  <c r="N551"/>
  <c r="M551"/>
  <c r="S551" s="1"/>
  <c r="Y551" s="1"/>
  <c r="N526"/>
  <c r="T526" s="1"/>
  <c r="M526"/>
  <c r="N520"/>
  <c r="N516"/>
  <c r="N501"/>
  <c r="T501" s="1"/>
  <c r="M501"/>
  <c r="N497"/>
  <c r="N488"/>
  <c r="M488"/>
  <c r="S488" s="1"/>
  <c r="N483"/>
  <c r="M483"/>
  <c r="N478"/>
  <c r="T478" s="1"/>
  <c r="T477" s="1"/>
  <c r="T476" s="1"/>
  <c r="T475" s="1"/>
  <c r="T474" s="1"/>
  <c r="M478"/>
  <c r="N462"/>
  <c r="T462" s="1"/>
  <c r="M462"/>
  <c r="N454"/>
  <c r="T454" s="1"/>
  <c r="Z454" s="1"/>
  <c r="M454"/>
  <c r="S454" s="1"/>
  <c r="N449"/>
  <c r="N446"/>
  <c r="N444"/>
  <c r="T444" s="1"/>
  <c r="T443" s="1"/>
  <c r="N440"/>
  <c r="N430"/>
  <c r="M430"/>
  <c r="N422"/>
  <c r="T422" s="1"/>
  <c r="Z422" s="1"/>
  <c r="M422"/>
  <c r="N416"/>
  <c r="M416"/>
  <c r="N413"/>
  <c r="T413" s="1"/>
  <c r="T412" s="1"/>
  <c r="T411" s="1"/>
  <c r="M413"/>
  <c r="N408"/>
  <c r="M408"/>
  <c r="N397"/>
  <c r="T397" s="1"/>
  <c r="Z397" s="1"/>
  <c r="N391"/>
  <c r="T391" s="1"/>
  <c r="M391"/>
  <c r="N381"/>
  <c r="M381"/>
  <c r="N377"/>
  <c r="T377" s="1"/>
  <c r="M377"/>
  <c r="N362"/>
  <c r="M362"/>
  <c r="S362" s="1"/>
  <c r="Y362" s="1"/>
  <c r="N343"/>
  <c r="N328"/>
  <c r="M328"/>
  <c r="N326"/>
  <c r="T326" s="1"/>
  <c r="T325" s="1"/>
  <c r="N324"/>
  <c r="N320"/>
  <c r="M320"/>
  <c r="N315"/>
  <c r="T315" s="1"/>
  <c r="Z315" s="1"/>
  <c r="M315"/>
  <c r="N299"/>
  <c r="T299" s="1"/>
  <c r="Z299" s="1"/>
  <c r="M299"/>
  <c r="N294"/>
  <c r="T294" s="1"/>
  <c r="T293" s="1"/>
  <c r="M294"/>
  <c r="N292"/>
  <c r="N290"/>
  <c r="N274"/>
  <c r="T274" s="1"/>
  <c r="Z274" s="1"/>
  <c r="M274"/>
  <c r="N259"/>
  <c r="M259"/>
  <c r="N251"/>
  <c r="T251" s="1"/>
  <c r="T250" s="1"/>
  <c r="T249" s="1"/>
  <c r="T248" s="1"/>
  <c r="N239"/>
  <c r="T239" s="1"/>
  <c r="T238" s="1"/>
  <c r="T237" s="1"/>
  <c r="T236" s="1"/>
  <c r="M239"/>
  <c r="N235"/>
  <c r="M235"/>
  <c r="N232"/>
  <c r="T232" s="1"/>
  <c r="Z232" s="1"/>
  <c r="M232"/>
  <c r="N223"/>
  <c r="M223"/>
  <c r="S223" s="1"/>
  <c r="S222" s="1"/>
  <c r="S221" s="1"/>
  <c r="S220" s="1"/>
  <c r="S219" s="1"/>
  <c r="S218" s="1"/>
  <c r="N216"/>
  <c r="T216" s="1"/>
  <c r="T215" s="1"/>
  <c r="T214" s="1"/>
  <c r="T213" s="1"/>
  <c r="T212" s="1"/>
  <c r="T211" s="1"/>
  <c r="M216"/>
  <c r="N192"/>
  <c r="T192" s="1"/>
  <c r="Z192" s="1"/>
  <c r="AF192" s="1"/>
  <c r="AL192" s="1"/>
  <c r="AR192" s="1"/>
  <c r="AX192" s="1"/>
  <c r="BD192" s="1"/>
  <c r="BJ192" s="1"/>
  <c r="M192"/>
  <c r="N191"/>
  <c r="M191"/>
  <c r="S191" s="1"/>
  <c r="Y191" s="1"/>
  <c r="AE191" s="1"/>
  <c r="AK191" s="1"/>
  <c r="AQ191" s="1"/>
  <c r="AW191" s="1"/>
  <c r="BC191" s="1"/>
  <c r="BI191" s="1"/>
  <c r="N186"/>
  <c r="M186"/>
  <c r="N183"/>
  <c r="T183" s="1"/>
  <c r="Z183" s="1"/>
  <c r="M183"/>
  <c r="N181"/>
  <c r="T181" s="1"/>
  <c r="M181"/>
  <c r="S181" s="1"/>
  <c r="S180" s="1"/>
  <c r="N172"/>
  <c r="M172"/>
  <c r="N163"/>
  <c r="N156"/>
  <c r="T156" s="1"/>
  <c r="Z156" s="1"/>
  <c r="M156"/>
  <c r="N149"/>
  <c r="N138"/>
  <c r="M138"/>
  <c r="S138" s="1"/>
  <c r="S137" s="1"/>
  <c r="N134"/>
  <c r="N132"/>
  <c r="M132"/>
  <c r="S132" s="1"/>
  <c r="N122"/>
  <c r="T122" s="1"/>
  <c r="Z122" s="1"/>
  <c r="M122"/>
  <c r="S122" s="1"/>
  <c r="Y122" s="1"/>
  <c r="N117"/>
  <c r="M117"/>
  <c r="N105"/>
  <c r="T105" s="1"/>
  <c r="T104" s="1"/>
  <c r="T103" s="1"/>
  <c r="M105"/>
  <c r="S105" s="1"/>
  <c r="S104" s="1"/>
  <c r="S103" s="1"/>
  <c r="N102"/>
  <c r="M102"/>
  <c r="M101" s="1"/>
  <c r="M100" s="1"/>
  <c r="N99"/>
  <c r="N98" s="1"/>
  <c r="N97" s="1"/>
  <c r="M99"/>
  <c r="S99" s="1"/>
  <c r="N94"/>
  <c r="M94"/>
  <c r="N91"/>
  <c r="M91"/>
  <c r="S91" s="1"/>
  <c r="N88"/>
  <c r="M88"/>
  <c r="N85"/>
  <c r="M85"/>
  <c r="S85" s="1"/>
  <c r="N74"/>
  <c r="M74"/>
  <c r="N72"/>
  <c r="N65"/>
  <c r="T65" s="1"/>
  <c r="M65"/>
  <c r="S65" s="1"/>
  <c r="N56"/>
  <c r="M56"/>
  <c r="S56" s="1"/>
  <c r="N53"/>
  <c r="T53" s="1"/>
  <c r="N51"/>
  <c r="T51" s="1"/>
  <c r="T50" s="1"/>
  <c r="T49" s="1"/>
  <c r="M51"/>
  <c r="S51" s="1"/>
  <c r="N44"/>
  <c r="T44" s="1"/>
  <c r="T43" s="1"/>
  <c r="M44"/>
  <c r="S44" s="1"/>
  <c r="N42"/>
  <c r="T42" s="1"/>
  <c r="N40"/>
  <c r="T40" s="1"/>
  <c r="N33"/>
  <c r="M33"/>
  <c r="S33" s="1"/>
  <c r="N30"/>
  <c r="M30"/>
  <c r="N27"/>
  <c r="N25"/>
  <c r="T25" s="1"/>
  <c r="N22"/>
  <c r="M22"/>
  <c r="N19"/>
  <c r="M19"/>
  <c r="S19" s="1"/>
  <c r="N1937"/>
  <c r="N1936" s="1"/>
  <c r="N1935" s="1"/>
  <c r="N1934" s="1"/>
  <c r="L1937"/>
  <c r="L1936" s="1"/>
  <c r="L1935" s="1"/>
  <c r="L1934" s="1"/>
  <c r="K1937"/>
  <c r="K1936" s="1"/>
  <c r="K1935" s="1"/>
  <c r="K1934" s="1"/>
  <c r="J1937"/>
  <c r="J1936" s="1"/>
  <c r="J1935" s="1"/>
  <c r="J1934" s="1"/>
  <c r="J1928" s="1"/>
  <c r="J1926" s="1"/>
  <c r="I1937"/>
  <c r="I1936" s="1"/>
  <c r="I1935" s="1"/>
  <c r="I1934" s="1"/>
  <c r="N1932"/>
  <c r="N1931" s="1"/>
  <c r="N1930" s="1"/>
  <c r="N1929" s="1"/>
  <c r="M1932"/>
  <c r="M1931" s="1"/>
  <c r="M1930" s="1"/>
  <c r="M1929" s="1"/>
  <c r="L1932"/>
  <c r="L1931" s="1"/>
  <c r="L1930" s="1"/>
  <c r="L1929" s="1"/>
  <c r="K1932"/>
  <c r="K1931" s="1"/>
  <c r="K1930" s="1"/>
  <c r="K1929" s="1"/>
  <c r="J1932"/>
  <c r="J1931" s="1"/>
  <c r="J1930" s="1"/>
  <c r="J1929" s="1"/>
  <c r="I1932"/>
  <c r="I1931" s="1"/>
  <c r="I1930" s="1"/>
  <c r="I1929" s="1"/>
  <c r="N1923"/>
  <c r="N1922" s="1"/>
  <c r="M1923"/>
  <c r="M1922" s="1"/>
  <c r="L1923"/>
  <c r="L1922" s="1"/>
  <c r="K1923"/>
  <c r="K1922" s="1"/>
  <c r="J1923"/>
  <c r="J1922" s="1"/>
  <c r="I1923"/>
  <c r="I1922" s="1"/>
  <c r="N1920"/>
  <c r="N1919" s="1"/>
  <c r="M1920"/>
  <c r="M1919" s="1"/>
  <c r="L1920"/>
  <c r="L1919" s="1"/>
  <c r="K1920"/>
  <c r="K1919" s="1"/>
  <c r="J1920"/>
  <c r="J1919" s="1"/>
  <c r="I1920"/>
  <c r="I1919" s="1"/>
  <c r="L1917"/>
  <c r="K1917"/>
  <c r="K1916" s="1"/>
  <c r="J1917"/>
  <c r="J1916" s="1"/>
  <c r="I1917"/>
  <c r="I1916" s="1"/>
  <c r="L1916"/>
  <c r="L1914"/>
  <c r="L1913" s="1"/>
  <c r="K1914"/>
  <c r="K1913" s="1"/>
  <c r="J1914"/>
  <c r="J1913" s="1"/>
  <c r="I1914"/>
  <c r="I1913" s="1"/>
  <c r="N1911"/>
  <c r="N1910" s="1"/>
  <c r="M1911"/>
  <c r="M1910" s="1"/>
  <c r="L1911"/>
  <c r="L1910" s="1"/>
  <c r="K1911"/>
  <c r="K1910" s="1"/>
  <c r="J1911"/>
  <c r="J1910" s="1"/>
  <c r="I1911"/>
  <c r="I1910" s="1"/>
  <c r="N1907"/>
  <c r="L1907"/>
  <c r="K1907"/>
  <c r="J1907"/>
  <c r="I1907"/>
  <c r="M1905"/>
  <c r="L1905"/>
  <c r="K1905"/>
  <c r="J1905"/>
  <c r="I1905"/>
  <c r="I1904" s="1"/>
  <c r="I1903" s="1"/>
  <c r="N1898"/>
  <c r="N1897" s="1"/>
  <c r="N1896" s="1"/>
  <c r="N1895" s="1"/>
  <c r="M1898"/>
  <c r="M1897" s="1"/>
  <c r="M1896" s="1"/>
  <c r="M1895" s="1"/>
  <c r="L1898"/>
  <c r="L1897" s="1"/>
  <c r="L1896" s="1"/>
  <c r="L1895" s="1"/>
  <c r="K1898"/>
  <c r="K1897" s="1"/>
  <c r="K1896" s="1"/>
  <c r="K1895" s="1"/>
  <c r="J1898"/>
  <c r="J1897" s="1"/>
  <c r="J1896" s="1"/>
  <c r="J1895" s="1"/>
  <c r="I1898"/>
  <c r="I1897" s="1"/>
  <c r="I1896" s="1"/>
  <c r="I1895" s="1"/>
  <c r="N1893"/>
  <c r="M1893"/>
  <c r="M1890" s="1"/>
  <c r="L1893"/>
  <c r="K1893"/>
  <c r="J1893"/>
  <c r="I1893"/>
  <c r="I1890" s="1"/>
  <c r="N1891"/>
  <c r="M1891"/>
  <c r="L1891"/>
  <c r="K1891"/>
  <c r="K1890" s="1"/>
  <c r="J1891"/>
  <c r="I1891"/>
  <c r="L1888"/>
  <c r="K1888"/>
  <c r="J1888"/>
  <c r="I1888"/>
  <c r="N1886"/>
  <c r="L1886"/>
  <c r="K1886"/>
  <c r="J1886"/>
  <c r="I1886"/>
  <c r="K1884"/>
  <c r="L1884"/>
  <c r="J1884"/>
  <c r="I1884"/>
  <c r="L1875"/>
  <c r="L1874" s="1"/>
  <c r="L1873" s="1"/>
  <c r="L1872" s="1"/>
  <c r="L1871" s="1"/>
  <c r="K1875"/>
  <c r="K1874" s="1"/>
  <c r="K1873" s="1"/>
  <c r="K1872" s="1"/>
  <c r="K1871" s="1"/>
  <c r="J1875"/>
  <c r="J1874" s="1"/>
  <c r="J1873" s="1"/>
  <c r="J1872" s="1"/>
  <c r="J1871" s="1"/>
  <c r="I1875"/>
  <c r="I1874" s="1"/>
  <c r="I1873" s="1"/>
  <c r="I1872" s="1"/>
  <c r="I1871" s="1"/>
  <c r="L1868"/>
  <c r="L1867" s="1"/>
  <c r="L1866" s="1"/>
  <c r="L1865" s="1"/>
  <c r="L1864" s="1"/>
  <c r="K1868"/>
  <c r="K1867" s="1"/>
  <c r="K1866" s="1"/>
  <c r="K1865" s="1"/>
  <c r="K1864" s="1"/>
  <c r="J1868"/>
  <c r="J1867" s="1"/>
  <c r="J1866" s="1"/>
  <c r="J1865" s="1"/>
  <c r="J1864" s="1"/>
  <c r="I1868"/>
  <c r="I1867" s="1"/>
  <c r="I1866" s="1"/>
  <c r="I1865" s="1"/>
  <c r="I1864" s="1"/>
  <c r="N1861"/>
  <c r="N1860" s="1"/>
  <c r="N1855" s="1"/>
  <c r="L1861"/>
  <c r="K1861"/>
  <c r="J1861"/>
  <c r="J1860" s="1"/>
  <c r="J1855" s="1"/>
  <c r="I1861"/>
  <c r="I1860" s="1"/>
  <c r="I1855" s="1"/>
  <c r="L1860"/>
  <c r="L1855" s="1"/>
  <c r="K1860"/>
  <c r="K1855" s="1"/>
  <c r="N1853"/>
  <c r="N1852" s="1"/>
  <c r="N1851" s="1"/>
  <c r="M1853"/>
  <c r="M1852" s="1"/>
  <c r="M1851" s="1"/>
  <c r="L1853"/>
  <c r="L1852" s="1"/>
  <c r="L1851" s="1"/>
  <c r="K1853"/>
  <c r="K1852" s="1"/>
  <c r="K1851" s="1"/>
  <c r="J1853"/>
  <c r="J1852" s="1"/>
  <c r="J1851" s="1"/>
  <c r="I1853"/>
  <c r="I1852" s="1"/>
  <c r="I1851" s="1"/>
  <c r="K1849"/>
  <c r="K1848" s="1"/>
  <c r="K1847" s="1"/>
  <c r="K1846" s="1"/>
  <c r="L1849"/>
  <c r="L1848" s="1"/>
  <c r="L1847" s="1"/>
  <c r="L1846" s="1"/>
  <c r="J1849"/>
  <c r="J1848" s="1"/>
  <c r="J1847" s="1"/>
  <c r="J1846" s="1"/>
  <c r="I1849"/>
  <c r="I1848" s="1"/>
  <c r="I1847" s="1"/>
  <c r="I1846" s="1"/>
  <c r="L1844"/>
  <c r="K1844"/>
  <c r="K1841" s="1"/>
  <c r="J1844"/>
  <c r="I1844"/>
  <c r="L1842"/>
  <c r="L1841" s="1"/>
  <c r="K1842"/>
  <c r="J1842"/>
  <c r="I1842"/>
  <c r="I1841" s="1"/>
  <c r="N1839"/>
  <c r="M1839"/>
  <c r="L1839"/>
  <c r="K1839"/>
  <c r="J1839"/>
  <c r="I1839"/>
  <c r="N1837"/>
  <c r="M1837"/>
  <c r="L1837"/>
  <c r="K1837"/>
  <c r="J1837"/>
  <c r="I1837"/>
  <c r="N1835"/>
  <c r="M1835"/>
  <c r="L1835"/>
  <c r="K1835"/>
  <c r="K1834" s="1"/>
  <c r="J1835"/>
  <c r="I1835"/>
  <c r="L1832"/>
  <c r="K1832"/>
  <c r="J1832"/>
  <c r="J1827" s="1"/>
  <c r="I1832"/>
  <c r="N1830"/>
  <c r="L1830"/>
  <c r="K1830"/>
  <c r="J1830"/>
  <c r="I1830"/>
  <c r="L1828"/>
  <c r="K1828"/>
  <c r="J1828"/>
  <c r="I1828"/>
  <c r="L1825"/>
  <c r="K1825"/>
  <c r="K1824" s="1"/>
  <c r="J1825"/>
  <c r="J1824" s="1"/>
  <c r="I1825"/>
  <c r="I1824" s="1"/>
  <c r="L1824"/>
  <c r="M1822"/>
  <c r="M1821" s="1"/>
  <c r="L1822"/>
  <c r="L1821" s="1"/>
  <c r="K1822"/>
  <c r="K1821" s="1"/>
  <c r="J1822"/>
  <c r="J1821" s="1"/>
  <c r="I1822"/>
  <c r="I1821" s="1"/>
  <c r="L1819"/>
  <c r="K1819"/>
  <c r="J1819"/>
  <c r="I1819"/>
  <c r="L1817"/>
  <c r="K1817"/>
  <c r="J1817"/>
  <c r="I1817"/>
  <c r="L1814"/>
  <c r="K1814"/>
  <c r="J1814"/>
  <c r="I1814"/>
  <c r="L1812"/>
  <c r="K1812"/>
  <c r="J1812"/>
  <c r="J1811" s="1"/>
  <c r="I1812"/>
  <c r="N1809"/>
  <c r="N1808" s="1"/>
  <c r="M1809"/>
  <c r="M1808"/>
  <c r="L1809"/>
  <c r="L1808" s="1"/>
  <c r="K1809"/>
  <c r="K1808" s="1"/>
  <c r="J1809"/>
  <c r="J1808" s="1"/>
  <c r="I1809"/>
  <c r="I1808" s="1"/>
  <c r="N1805"/>
  <c r="L1805"/>
  <c r="K1805"/>
  <c r="J1805"/>
  <c r="I1805"/>
  <c r="L1803"/>
  <c r="K1803"/>
  <c r="J1803"/>
  <c r="I1803"/>
  <c r="L1801"/>
  <c r="L1800" s="1"/>
  <c r="K1801"/>
  <c r="K1800" s="1"/>
  <c r="J1801"/>
  <c r="I1801"/>
  <c r="M1798"/>
  <c r="L1798"/>
  <c r="K1798"/>
  <c r="J1798"/>
  <c r="I1798"/>
  <c r="K1796"/>
  <c r="L1796"/>
  <c r="J1796"/>
  <c r="I1796"/>
  <c r="L1794"/>
  <c r="K1794"/>
  <c r="J1794"/>
  <c r="J1793" s="1"/>
  <c r="I1794"/>
  <c r="I1793" s="1"/>
  <c r="L1790"/>
  <c r="K1790"/>
  <c r="J1790"/>
  <c r="I1790"/>
  <c r="L1788"/>
  <c r="K1788"/>
  <c r="J1788"/>
  <c r="I1788"/>
  <c r="L1786"/>
  <c r="K1786"/>
  <c r="J1786"/>
  <c r="J1785" s="1"/>
  <c r="J1784" s="1"/>
  <c r="I1786"/>
  <c r="L1781"/>
  <c r="L1780" s="1"/>
  <c r="L1779" s="1"/>
  <c r="L1778" s="1"/>
  <c r="K1781"/>
  <c r="K1780" s="1"/>
  <c r="K1779" s="1"/>
  <c r="K1778" s="1"/>
  <c r="J1781"/>
  <c r="J1780" s="1"/>
  <c r="J1779" s="1"/>
  <c r="J1778" s="1"/>
  <c r="I1781"/>
  <c r="I1780" s="1"/>
  <c r="I1779" s="1"/>
  <c r="I1778" s="1"/>
  <c r="L1776"/>
  <c r="L1775" s="1"/>
  <c r="L1774" s="1"/>
  <c r="L1773" s="1"/>
  <c r="K1776"/>
  <c r="K1775" s="1"/>
  <c r="K1774" s="1"/>
  <c r="K1773" s="1"/>
  <c r="J1776"/>
  <c r="J1775" s="1"/>
  <c r="J1774" s="1"/>
  <c r="J1773" s="1"/>
  <c r="I1776"/>
  <c r="I1775" s="1"/>
  <c r="I1774" s="1"/>
  <c r="I1773" s="1"/>
  <c r="N1771"/>
  <c r="N1770" s="1"/>
  <c r="N1769" s="1"/>
  <c r="N1768" s="1"/>
  <c r="M1771"/>
  <c r="M1770" s="1"/>
  <c r="M1769" s="1"/>
  <c r="M1768" s="1"/>
  <c r="L1771"/>
  <c r="K1771"/>
  <c r="K1770" s="1"/>
  <c r="K1769" s="1"/>
  <c r="K1768" s="1"/>
  <c r="J1771"/>
  <c r="I1771"/>
  <c r="I1770" s="1"/>
  <c r="I1769" s="1"/>
  <c r="I1768" s="1"/>
  <c r="L1770"/>
  <c r="L1769" s="1"/>
  <c r="L1768" s="1"/>
  <c r="J1770"/>
  <c r="J1769" s="1"/>
  <c r="J1768" s="1"/>
  <c r="L1757"/>
  <c r="L1756" s="1"/>
  <c r="K1757"/>
  <c r="K1756" s="1"/>
  <c r="J1757"/>
  <c r="J1756" s="1"/>
  <c r="J1740" s="1"/>
  <c r="J1735" s="1"/>
  <c r="J1734" s="1"/>
  <c r="I1757"/>
  <c r="I1756" s="1"/>
  <c r="N1754"/>
  <c r="N1753" s="1"/>
  <c r="M1754"/>
  <c r="M1753" s="1"/>
  <c r="L1754"/>
  <c r="L1753" s="1"/>
  <c r="K1754"/>
  <c r="K1753" s="1"/>
  <c r="J1754"/>
  <c r="J1753" s="1"/>
  <c r="I1754"/>
  <c r="I1753" s="1"/>
  <c r="L1751"/>
  <c r="L1750" s="1"/>
  <c r="K1751"/>
  <c r="K1750" s="1"/>
  <c r="J1751"/>
  <c r="J1750" s="1"/>
  <c r="I1751"/>
  <c r="I1750" s="1"/>
  <c r="L1748"/>
  <c r="L1747" s="1"/>
  <c r="L1740" s="1"/>
  <c r="K1748"/>
  <c r="K1747" s="1"/>
  <c r="J1748"/>
  <c r="J1747" s="1"/>
  <c r="I1748"/>
  <c r="I1747" s="1"/>
  <c r="M1745"/>
  <c r="M1744" s="1"/>
  <c r="L1745"/>
  <c r="L1744" s="1"/>
  <c r="K1745"/>
  <c r="K1744" s="1"/>
  <c r="J1745"/>
  <c r="J1744" s="1"/>
  <c r="I1745"/>
  <c r="I1744" s="1"/>
  <c r="N1742"/>
  <c r="N1741" s="1"/>
  <c r="M1742"/>
  <c r="M1741" s="1"/>
  <c r="L1742"/>
  <c r="L1741" s="1"/>
  <c r="K1742"/>
  <c r="K1741" s="1"/>
  <c r="K1740" s="1"/>
  <c r="K1735" s="1"/>
  <c r="K1734" s="1"/>
  <c r="J1742"/>
  <c r="J1741" s="1"/>
  <c r="I1742"/>
  <c r="I1741" s="1"/>
  <c r="L1738"/>
  <c r="K1738"/>
  <c r="K1737" s="1"/>
  <c r="K1736" s="1"/>
  <c r="J1738"/>
  <c r="J1737" s="1"/>
  <c r="J1736" s="1"/>
  <c r="I1738"/>
  <c r="I1737" s="1"/>
  <c r="I1736" s="1"/>
  <c r="L1737"/>
  <c r="L1736" s="1"/>
  <c r="L1708"/>
  <c r="L1707" s="1"/>
  <c r="L1706" s="1"/>
  <c r="L1705" s="1"/>
  <c r="L1704" s="1"/>
  <c r="K1708"/>
  <c r="K1707" s="1"/>
  <c r="K1706" s="1"/>
  <c r="K1705" s="1"/>
  <c r="K1704" s="1"/>
  <c r="J1708"/>
  <c r="J1707" s="1"/>
  <c r="J1706" s="1"/>
  <c r="J1705" s="1"/>
  <c r="J1704" s="1"/>
  <c r="I1708"/>
  <c r="I1707" s="1"/>
  <c r="I1706" s="1"/>
  <c r="I1705" s="1"/>
  <c r="I1704" s="1"/>
  <c r="L1697"/>
  <c r="L1696" s="1"/>
  <c r="K1697"/>
  <c r="K1696" s="1"/>
  <c r="J1697"/>
  <c r="J1696" s="1"/>
  <c r="I1697"/>
  <c r="I1696" s="1"/>
  <c r="I1668" s="1"/>
  <c r="I1667" s="1"/>
  <c r="I1666" s="1"/>
  <c r="N1682"/>
  <c r="N1681" s="1"/>
  <c r="M1682"/>
  <c r="M1681" s="1"/>
  <c r="L1682"/>
  <c r="L1681" s="1"/>
  <c r="K1682"/>
  <c r="K1681" s="1"/>
  <c r="J1682"/>
  <c r="J1681" s="1"/>
  <c r="I1682"/>
  <c r="I1681" s="1"/>
  <c r="L1679"/>
  <c r="L1678" s="1"/>
  <c r="K1679"/>
  <c r="K1678" s="1"/>
  <c r="J1679"/>
  <c r="J1678" s="1"/>
  <c r="I1679"/>
  <c r="I1678" s="1"/>
  <c r="L1673"/>
  <c r="L1672" s="1"/>
  <c r="K1673"/>
  <c r="K1672" s="1"/>
  <c r="J1673"/>
  <c r="J1672" s="1"/>
  <c r="I1673"/>
  <c r="I1672" s="1"/>
  <c r="L1670"/>
  <c r="L1669" s="1"/>
  <c r="K1670"/>
  <c r="K1669" s="1"/>
  <c r="J1670"/>
  <c r="J1669" s="1"/>
  <c r="I1670"/>
  <c r="I1669" s="1"/>
  <c r="N1652"/>
  <c r="N1651" s="1"/>
  <c r="L1652"/>
  <c r="K1652"/>
  <c r="K1651" s="1"/>
  <c r="J1652"/>
  <c r="J1651" s="1"/>
  <c r="I1652"/>
  <c r="I1651" s="1"/>
  <c r="L1651"/>
  <c r="L1646"/>
  <c r="K1646"/>
  <c r="K1645" s="1"/>
  <c r="J1646"/>
  <c r="J1645" s="1"/>
  <c r="I1646"/>
  <c r="I1645" s="1"/>
  <c r="L1645"/>
  <c r="L1643"/>
  <c r="L1642" s="1"/>
  <c r="K1643"/>
  <c r="K1642" s="1"/>
  <c r="J1643"/>
  <c r="J1642" s="1"/>
  <c r="I1643"/>
  <c r="I1642" s="1"/>
  <c r="N1640"/>
  <c r="N1639" s="1"/>
  <c r="L1640"/>
  <c r="L1639" s="1"/>
  <c r="K1640"/>
  <c r="K1639" s="1"/>
  <c r="J1640"/>
  <c r="J1639" s="1"/>
  <c r="I1640"/>
  <c r="I1639" s="1"/>
  <c r="L1637"/>
  <c r="L1636" s="1"/>
  <c r="K1637"/>
  <c r="K1636" s="1"/>
  <c r="J1637"/>
  <c r="J1636" s="1"/>
  <c r="I1637"/>
  <c r="I1636" s="1"/>
  <c r="M1634"/>
  <c r="M1633" s="1"/>
  <c r="L1634"/>
  <c r="L1633" s="1"/>
  <c r="K1634"/>
  <c r="K1633" s="1"/>
  <c r="J1634"/>
  <c r="J1633" s="1"/>
  <c r="I1634"/>
  <c r="I1633" s="1"/>
  <c r="L1631"/>
  <c r="L1630" s="1"/>
  <c r="K1631"/>
  <c r="K1630" s="1"/>
  <c r="J1631"/>
  <c r="J1630" s="1"/>
  <c r="I1631"/>
  <c r="I1630" s="1"/>
  <c r="L1628"/>
  <c r="K1628"/>
  <c r="J1628"/>
  <c r="J1627" s="1"/>
  <c r="I1628"/>
  <c r="I1627" s="1"/>
  <c r="L1627"/>
  <c r="K1627"/>
  <c r="L1625"/>
  <c r="L1624" s="1"/>
  <c r="K1625"/>
  <c r="K1624" s="1"/>
  <c r="J1625"/>
  <c r="J1624" s="1"/>
  <c r="I1625"/>
  <c r="I1624" s="1"/>
  <c r="L1622"/>
  <c r="L1621" s="1"/>
  <c r="K1622"/>
  <c r="K1621" s="1"/>
  <c r="J1622"/>
  <c r="J1621" s="1"/>
  <c r="I1622"/>
  <c r="I1621" s="1"/>
  <c r="L1616"/>
  <c r="L1615" s="1"/>
  <c r="K1616"/>
  <c r="K1615" s="1"/>
  <c r="J1616"/>
  <c r="J1615" s="1"/>
  <c r="I1616"/>
  <c r="I1615" s="1"/>
  <c r="L1613"/>
  <c r="L1612" s="1"/>
  <c r="K1613"/>
  <c r="K1612" s="1"/>
  <c r="J1613"/>
  <c r="J1612" s="1"/>
  <c r="I1613"/>
  <c r="I1612" s="1"/>
  <c r="L1610"/>
  <c r="L1609" s="1"/>
  <c r="K1610"/>
  <c r="K1609" s="1"/>
  <c r="J1610"/>
  <c r="J1609" s="1"/>
  <c r="I1610"/>
  <c r="I1609" s="1"/>
  <c r="L1607"/>
  <c r="L1606" s="1"/>
  <c r="K1607"/>
  <c r="K1606" s="1"/>
  <c r="J1607"/>
  <c r="J1606" s="1"/>
  <c r="I1607"/>
  <c r="I1606" s="1"/>
  <c r="L1601"/>
  <c r="L1600" s="1"/>
  <c r="K1601"/>
  <c r="K1600" s="1"/>
  <c r="J1601"/>
  <c r="J1600" s="1"/>
  <c r="I1601"/>
  <c r="I1600" s="1"/>
  <c r="M1598"/>
  <c r="M1597" s="1"/>
  <c r="L1598"/>
  <c r="L1597" s="1"/>
  <c r="K1598"/>
  <c r="K1597" s="1"/>
  <c r="J1598"/>
  <c r="J1597" s="1"/>
  <c r="I1598"/>
  <c r="I1597" s="1"/>
  <c r="N1586"/>
  <c r="N1585" s="1"/>
  <c r="L1586"/>
  <c r="L1585" s="1"/>
  <c r="K1586"/>
  <c r="K1585" s="1"/>
  <c r="J1586"/>
  <c r="J1585" s="1"/>
  <c r="I1586"/>
  <c r="I1585" s="1"/>
  <c r="L1577"/>
  <c r="K1577"/>
  <c r="K1576" s="1"/>
  <c r="J1577"/>
  <c r="J1576" s="1"/>
  <c r="I1577"/>
  <c r="I1576" s="1"/>
  <c r="L1576"/>
  <c r="L1570"/>
  <c r="K1570"/>
  <c r="J1570"/>
  <c r="J1567" s="1"/>
  <c r="J1566" s="1"/>
  <c r="J1565" s="1"/>
  <c r="J1564" s="1"/>
  <c r="I1570"/>
  <c r="M1568"/>
  <c r="L1568"/>
  <c r="L1567" s="1"/>
  <c r="L1566" s="1"/>
  <c r="L1565" s="1"/>
  <c r="L1564" s="1"/>
  <c r="K1568"/>
  <c r="K1567" s="1"/>
  <c r="K1566" s="1"/>
  <c r="K1565" s="1"/>
  <c r="K1564" s="1"/>
  <c r="J1568"/>
  <c r="I1568"/>
  <c r="L1552"/>
  <c r="L1551" s="1"/>
  <c r="K1552"/>
  <c r="K1551" s="1"/>
  <c r="J1552"/>
  <c r="J1551" s="1"/>
  <c r="I1552"/>
  <c r="I1551"/>
  <c r="N1549"/>
  <c r="N1548" s="1"/>
  <c r="M1549"/>
  <c r="M1548" s="1"/>
  <c r="L1549"/>
  <c r="L1548" s="1"/>
  <c r="K1549"/>
  <c r="K1548" s="1"/>
  <c r="J1549"/>
  <c r="J1548" s="1"/>
  <c r="I1549"/>
  <c r="I1548" s="1"/>
  <c r="M1546"/>
  <c r="M1545" s="1"/>
  <c r="L1546"/>
  <c r="K1546"/>
  <c r="K1545" s="1"/>
  <c r="J1546"/>
  <c r="J1545" s="1"/>
  <c r="I1546"/>
  <c r="I1545" s="1"/>
  <c r="L1545"/>
  <c r="L1543"/>
  <c r="L1542" s="1"/>
  <c r="K1543"/>
  <c r="K1542" s="1"/>
  <c r="J1543"/>
  <c r="J1542" s="1"/>
  <c r="I1543"/>
  <c r="I1542" s="1"/>
  <c r="L1539"/>
  <c r="L1538" s="1"/>
  <c r="L1534" s="1"/>
  <c r="K1539"/>
  <c r="K1538" s="1"/>
  <c r="J1539"/>
  <c r="J1538" s="1"/>
  <c r="I1539"/>
  <c r="I1538" s="1"/>
  <c r="K1536"/>
  <c r="K1535" s="1"/>
  <c r="L1536"/>
  <c r="L1535" s="1"/>
  <c r="J1536"/>
  <c r="J1535" s="1"/>
  <c r="I1536"/>
  <c r="I1535" s="1"/>
  <c r="K1532"/>
  <c r="K1531" s="1"/>
  <c r="K1530" s="1"/>
  <c r="L1532"/>
  <c r="L1531" s="1"/>
  <c r="L1530" s="1"/>
  <c r="J1532"/>
  <c r="J1531" s="1"/>
  <c r="J1530" s="1"/>
  <c r="I1532"/>
  <c r="I1531" s="1"/>
  <c r="I1530" s="1"/>
  <c r="N1513"/>
  <c r="N1512" s="1"/>
  <c r="N1511" s="1"/>
  <c r="L1513"/>
  <c r="L1512" s="1"/>
  <c r="L1511" s="1"/>
  <c r="K1513"/>
  <c r="K1512" s="1"/>
  <c r="K1511" s="1"/>
  <c r="J1513"/>
  <c r="J1512" s="1"/>
  <c r="J1511" s="1"/>
  <c r="I1513"/>
  <c r="I1512" s="1"/>
  <c r="I1511" s="1"/>
  <c r="I1506"/>
  <c r="I1505" s="1"/>
  <c r="L1506"/>
  <c r="L1505" s="1"/>
  <c r="K1506"/>
  <c r="K1505" s="1"/>
  <c r="J1506"/>
  <c r="J1505" s="1"/>
  <c r="J1488" s="1"/>
  <c r="L1503"/>
  <c r="L1502" s="1"/>
  <c r="L1501" s="1"/>
  <c r="K1503"/>
  <c r="K1502" s="1"/>
  <c r="K1501" s="1"/>
  <c r="J1503"/>
  <c r="J1502" s="1"/>
  <c r="J1501" s="1"/>
  <c r="I1503"/>
  <c r="I1502" s="1"/>
  <c r="I1501" s="1"/>
  <c r="I1488" s="1"/>
  <c r="I1483" s="1"/>
  <c r="N1496"/>
  <c r="N1495" s="1"/>
  <c r="M1496"/>
  <c r="M1495" s="1"/>
  <c r="L1496"/>
  <c r="L1495" s="1"/>
  <c r="K1496"/>
  <c r="K1495" s="1"/>
  <c r="K1488" s="1"/>
  <c r="J1496"/>
  <c r="J1495" s="1"/>
  <c r="I1496"/>
  <c r="I1495" s="1"/>
  <c r="N1491"/>
  <c r="N1490" s="1"/>
  <c r="N1489" s="1"/>
  <c r="L1491"/>
  <c r="L1490" s="1"/>
  <c r="L1489" s="1"/>
  <c r="L1488" s="1"/>
  <c r="K1491"/>
  <c r="K1490" s="1"/>
  <c r="K1489" s="1"/>
  <c r="J1491"/>
  <c r="J1490" s="1"/>
  <c r="J1489" s="1"/>
  <c r="I1491"/>
  <c r="I1490" s="1"/>
  <c r="I1489" s="1"/>
  <c r="L1486"/>
  <c r="L1485" s="1"/>
  <c r="L1484" s="1"/>
  <c r="K1486"/>
  <c r="K1485" s="1"/>
  <c r="K1484" s="1"/>
  <c r="J1486"/>
  <c r="J1485" s="1"/>
  <c r="J1484" s="1"/>
  <c r="I1486"/>
  <c r="I1485" s="1"/>
  <c r="I1484" s="1"/>
  <c r="L1480"/>
  <c r="L1479" s="1"/>
  <c r="L1478" s="1"/>
  <c r="L1477" s="1"/>
  <c r="L1476" s="1"/>
  <c r="K1480"/>
  <c r="K1479" s="1"/>
  <c r="K1478" s="1"/>
  <c r="K1477" s="1"/>
  <c r="K1476" s="1"/>
  <c r="J1480"/>
  <c r="J1479" s="1"/>
  <c r="J1478" s="1"/>
  <c r="J1477" s="1"/>
  <c r="J1476" s="1"/>
  <c r="I1480"/>
  <c r="I1479" s="1"/>
  <c r="I1478" s="1"/>
  <c r="I1477" s="1"/>
  <c r="I1476" s="1"/>
  <c r="N1467"/>
  <c r="N1466" s="1"/>
  <c r="N1465" s="1"/>
  <c r="N1464" s="1"/>
  <c r="M1467"/>
  <c r="M1466" s="1"/>
  <c r="M1465" s="1"/>
  <c r="M1464" s="1"/>
  <c r="L1467"/>
  <c r="K1467"/>
  <c r="K1466" s="1"/>
  <c r="K1465" s="1"/>
  <c r="K1464" s="1"/>
  <c r="K1439" s="1"/>
  <c r="J1467"/>
  <c r="J1466" s="1"/>
  <c r="J1465" s="1"/>
  <c r="J1464" s="1"/>
  <c r="I1467"/>
  <c r="I1466" s="1"/>
  <c r="I1465" s="1"/>
  <c r="I1464" s="1"/>
  <c r="L1466"/>
  <c r="L1465" s="1"/>
  <c r="L1464" s="1"/>
  <c r="L1462"/>
  <c r="K1462"/>
  <c r="K1461" s="1"/>
  <c r="K1460" s="1"/>
  <c r="K1459" s="1"/>
  <c r="J1462"/>
  <c r="J1461" s="1"/>
  <c r="J1460" s="1"/>
  <c r="J1459" s="1"/>
  <c r="I1462"/>
  <c r="I1461" s="1"/>
  <c r="I1460" s="1"/>
  <c r="I1459" s="1"/>
  <c r="L1461"/>
  <c r="L1460" s="1"/>
  <c r="L1459" s="1"/>
  <c r="N1452"/>
  <c r="N1451" s="1"/>
  <c r="N1450" s="1"/>
  <c r="L1452"/>
  <c r="K1452"/>
  <c r="K1451" s="1"/>
  <c r="K1450" s="1"/>
  <c r="J1452"/>
  <c r="J1451" s="1"/>
  <c r="J1450" s="1"/>
  <c r="J1445" s="1"/>
  <c r="J1439" s="1"/>
  <c r="I1452"/>
  <c r="I1451" s="1"/>
  <c r="I1450" s="1"/>
  <c r="L1451"/>
  <c r="L1450" s="1"/>
  <c r="N1448"/>
  <c r="N1447" s="1"/>
  <c r="N1446" s="1"/>
  <c r="L1448"/>
  <c r="L1447" s="1"/>
  <c r="L1446" s="1"/>
  <c r="K1448"/>
  <c r="K1447" s="1"/>
  <c r="K1446" s="1"/>
  <c r="J1448"/>
  <c r="J1447" s="1"/>
  <c r="J1446" s="1"/>
  <c r="I1448"/>
  <c r="I1447" s="1"/>
  <c r="I1446" s="1"/>
  <c r="L1443"/>
  <c r="L1442" s="1"/>
  <c r="L1441" s="1"/>
  <c r="L1440" s="1"/>
  <c r="K1443"/>
  <c r="K1442" s="1"/>
  <c r="K1441" s="1"/>
  <c r="K1440" s="1"/>
  <c r="J1443"/>
  <c r="J1442" s="1"/>
  <c r="J1441" s="1"/>
  <c r="J1440" s="1"/>
  <c r="I1443"/>
  <c r="I1442" s="1"/>
  <c r="I1441" s="1"/>
  <c r="I1440" s="1"/>
  <c r="L1434"/>
  <c r="L1433" s="1"/>
  <c r="L1432" s="1"/>
  <c r="L1431" s="1"/>
  <c r="K1434"/>
  <c r="K1433" s="1"/>
  <c r="K1432" s="1"/>
  <c r="K1431" s="1"/>
  <c r="J1434"/>
  <c r="J1433" s="1"/>
  <c r="J1432" s="1"/>
  <c r="J1431" s="1"/>
  <c r="I1434"/>
  <c r="I1433" s="1"/>
  <c r="I1432" s="1"/>
  <c r="I1431" s="1"/>
  <c r="N1429"/>
  <c r="M1429"/>
  <c r="L1429"/>
  <c r="K1429"/>
  <c r="J1429"/>
  <c r="I1429"/>
  <c r="N1427"/>
  <c r="M1427"/>
  <c r="L1427"/>
  <c r="L1426" s="1"/>
  <c r="K1427"/>
  <c r="J1427"/>
  <c r="I1427"/>
  <c r="K1418"/>
  <c r="N1418"/>
  <c r="L1418"/>
  <c r="J1418"/>
  <c r="I1418"/>
  <c r="N1416"/>
  <c r="M1416"/>
  <c r="L1416"/>
  <c r="K1416"/>
  <c r="J1416"/>
  <c r="I1416"/>
  <c r="I1414"/>
  <c r="L1414"/>
  <c r="K1414"/>
  <c r="J1414"/>
  <c r="L1407"/>
  <c r="L1406" s="1"/>
  <c r="K1407"/>
  <c r="K1406" s="1"/>
  <c r="J1407"/>
  <c r="J1406" s="1"/>
  <c r="I1407"/>
  <c r="I1406" s="1"/>
  <c r="L1400"/>
  <c r="K1400"/>
  <c r="K1395" s="1"/>
  <c r="K1394" s="1"/>
  <c r="J1400"/>
  <c r="I1400"/>
  <c r="N1398"/>
  <c r="M1398"/>
  <c r="L1398"/>
  <c r="K1398"/>
  <c r="J1398"/>
  <c r="I1398"/>
  <c r="K1396"/>
  <c r="L1396"/>
  <c r="J1396"/>
  <c r="J1395" s="1"/>
  <c r="J1394" s="1"/>
  <c r="J1393" s="1"/>
  <c r="I1396"/>
  <c r="M1391"/>
  <c r="M1390" s="1"/>
  <c r="M1389" s="1"/>
  <c r="M1388" s="1"/>
  <c r="L1391"/>
  <c r="L1390" s="1"/>
  <c r="L1389" s="1"/>
  <c r="L1388" s="1"/>
  <c r="K1391"/>
  <c r="K1390" s="1"/>
  <c r="K1389" s="1"/>
  <c r="K1388" s="1"/>
  <c r="J1391"/>
  <c r="J1390" s="1"/>
  <c r="J1389" s="1"/>
  <c r="J1388" s="1"/>
  <c r="I1391"/>
  <c r="I1390" s="1"/>
  <c r="I1389" s="1"/>
  <c r="I1388" s="1"/>
  <c r="N1386"/>
  <c r="N1385" s="1"/>
  <c r="N1384" s="1"/>
  <c r="N1383" s="1"/>
  <c r="M1386"/>
  <c r="M1385" s="1"/>
  <c r="M1384" s="1"/>
  <c r="M1383" s="1"/>
  <c r="L1386"/>
  <c r="L1385" s="1"/>
  <c r="L1384" s="1"/>
  <c r="L1383" s="1"/>
  <c r="K1386"/>
  <c r="K1385" s="1"/>
  <c r="K1384" s="1"/>
  <c r="K1383" s="1"/>
  <c r="J1386"/>
  <c r="J1385" s="1"/>
  <c r="J1384" s="1"/>
  <c r="J1383" s="1"/>
  <c r="I1386"/>
  <c r="I1385" s="1"/>
  <c r="I1384" s="1"/>
  <c r="I1383" s="1"/>
  <c r="M1381"/>
  <c r="M1380" s="1"/>
  <c r="M1379" s="1"/>
  <c r="M1378" s="1"/>
  <c r="L1381"/>
  <c r="L1380" s="1"/>
  <c r="L1379" s="1"/>
  <c r="L1378" s="1"/>
  <c r="K1381"/>
  <c r="K1380" s="1"/>
  <c r="K1379" s="1"/>
  <c r="K1378" s="1"/>
  <c r="J1381"/>
  <c r="J1380" s="1"/>
  <c r="J1379" s="1"/>
  <c r="J1378" s="1"/>
  <c r="I1381"/>
  <c r="I1380" s="1"/>
  <c r="I1379" s="1"/>
  <c r="I1378" s="1"/>
  <c r="I1373"/>
  <c r="I1372" s="1"/>
  <c r="I1371" s="1"/>
  <c r="I1370" s="1"/>
  <c r="L1373"/>
  <c r="L1372" s="1"/>
  <c r="L1371" s="1"/>
  <c r="L1370" s="1"/>
  <c r="K1373"/>
  <c r="K1372" s="1"/>
  <c r="K1371" s="1"/>
  <c r="K1370" s="1"/>
  <c r="J1373"/>
  <c r="J1372" s="1"/>
  <c r="J1371" s="1"/>
  <c r="J1370" s="1"/>
  <c r="L1366"/>
  <c r="L1365" s="1"/>
  <c r="L1364" s="1"/>
  <c r="L1363" s="1"/>
  <c r="K1366"/>
  <c r="K1365" s="1"/>
  <c r="K1364" s="1"/>
  <c r="K1363" s="1"/>
  <c r="J1366"/>
  <c r="J1365" s="1"/>
  <c r="J1364" s="1"/>
  <c r="J1363" s="1"/>
  <c r="I1366"/>
  <c r="I1365" s="1"/>
  <c r="I1364" s="1"/>
  <c r="I1363" s="1"/>
  <c r="N1361"/>
  <c r="N1360" s="1"/>
  <c r="M1361"/>
  <c r="M1360" s="1"/>
  <c r="L1361"/>
  <c r="L1360" s="1"/>
  <c r="K1361"/>
  <c r="K1360" s="1"/>
  <c r="J1361"/>
  <c r="J1360" s="1"/>
  <c r="I1361"/>
  <c r="I1360" s="1"/>
  <c r="N1358"/>
  <c r="N1357" s="1"/>
  <c r="N1356" s="1"/>
  <c r="L1358"/>
  <c r="L1357" s="1"/>
  <c r="L1356" s="1"/>
  <c r="K1358"/>
  <c r="K1357" s="1"/>
  <c r="K1356" s="1"/>
  <c r="J1358"/>
  <c r="J1357" s="1"/>
  <c r="J1356" s="1"/>
  <c r="I1358"/>
  <c r="I1357" s="1"/>
  <c r="I1356" s="1"/>
  <c r="L1353"/>
  <c r="L1352" s="1"/>
  <c r="L1351" s="1"/>
  <c r="L1350" s="1"/>
  <c r="K1353"/>
  <c r="K1352" s="1"/>
  <c r="K1351" s="1"/>
  <c r="K1350" s="1"/>
  <c r="J1353"/>
  <c r="J1352" s="1"/>
  <c r="J1351" s="1"/>
  <c r="J1350" s="1"/>
  <c r="I1353"/>
  <c r="I1352" s="1"/>
  <c r="I1351" s="1"/>
  <c r="I1350" s="1"/>
  <c r="N1348"/>
  <c r="N1347" s="1"/>
  <c r="N1346" s="1"/>
  <c r="N1345" s="1"/>
  <c r="M1348"/>
  <c r="M1347" s="1"/>
  <c r="M1346" s="1"/>
  <c r="M1345" s="1"/>
  <c r="L1348"/>
  <c r="K1348"/>
  <c r="J1348"/>
  <c r="J1347" s="1"/>
  <c r="J1346" s="1"/>
  <c r="J1345" s="1"/>
  <c r="I1348"/>
  <c r="I1347" s="1"/>
  <c r="I1346" s="1"/>
  <c r="I1345" s="1"/>
  <c r="L1347"/>
  <c r="L1346" s="1"/>
  <c r="L1345" s="1"/>
  <c r="K1347"/>
  <c r="K1346" s="1"/>
  <c r="K1345" s="1"/>
  <c r="L1341"/>
  <c r="L1340" s="1"/>
  <c r="L1339" s="1"/>
  <c r="L1338" s="1"/>
  <c r="K1341"/>
  <c r="K1340" s="1"/>
  <c r="K1339" s="1"/>
  <c r="K1338" s="1"/>
  <c r="J1341"/>
  <c r="J1340" s="1"/>
  <c r="J1339" s="1"/>
  <c r="J1338" s="1"/>
  <c r="I1341"/>
  <c r="I1340" s="1"/>
  <c r="I1339" s="1"/>
  <c r="I1338" s="1"/>
  <c r="M1336"/>
  <c r="M1335" s="1"/>
  <c r="M1334" s="1"/>
  <c r="M1333" s="1"/>
  <c r="L1336"/>
  <c r="L1335" s="1"/>
  <c r="L1334" s="1"/>
  <c r="L1333" s="1"/>
  <c r="K1336"/>
  <c r="K1335" s="1"/>
  <c r="K1334" s="1"/>
  <c r="K1333" s="1"/>
  <c r="J1336"/>
  <c r="J1335" s="1"/>
  <c r="J1334" s="1"/>
  <c r="J1333" s="1"/>
  <c r="I1336"/>
  <c r="I1335" s="1"/>
  <c r="I1334" s="1"/>
  <c r="I1333" s="1"/>
  <c r="N1331"/>
  <c r="N1330" s="1"/>
  <c r="M1331"/>
  <c r="M1330" s="1"/>
  <c r="L1331"/>
  <c r="L1330" s="1"/>
  <c r="K1331"/>
  <c r="K1330" s="1"/>
  <c r="J1331"/>
  <c r="J1330" s="1"/>
  <c r="I1331"/>
  <c r="I1330" s="1"/>
  <c r="M1328"/>
  <c r="M1325" s="1"/>
  <c r="M1324" s="1"/>
  <c r="M1323" s="1"/>
  <c r="L1328"/>
  <c r="K1328"/>
  <c r="J1328"/>
  <c r="I1328"/>
  <c r="N1326"/>
  <c r="M1326"/>
  <c r="L1326"/>
  <c r="K1326"/>
  <c r="K1325" s="1"/>
  <c r="K1324" s="1"/>
  <c r="J1326"/>
  <c r="I1326"/>
  <c r="N1314"/>
  <c r="N1313" s="1"/>
  <c r="M1314"/>
  <c r="M1313" s="1"/>
  <c r="L1314"/>
  <c r="L1313" s="1"/>
  <c r="K1314"/>
  <c r="K1313" s="1"/>
  <c r="J1314"/>
  <c r="J1313" s="1"/>
  <c r="I1314"/>
  <c r="I1313" s="1"/>
  <c r="I1308"/>
  <c r="L1308"/>
  <c r="K1308"/>
  <c r="J1308"/>
  <c r="N1306"/>
  <c r="M1306"/>
  <c r="L1306"/>
  <c r="K1306"/>
  <c r="J1306"/>
  <c r="I1306"/>
  <c r="N1303"/>
  <c r="M1303"/>
  <c r="L1303"/>
  <c r="K1303"/>
  <c r="J1303"/>
  <c r="I1303"/>
  <c r="I1300" s="1"/>
  <c r="N1301"/>
  <c r="M1301"/>
  <c r="L1301"/>
  <c r="K1301"/>
  <c r="J1301"/>
  <c r="I1301"/>
  <c r="L1298"/>
  <c r="K1298"/>
  <c r="J1298"/>
  <c r="I1298"/>
  <c r="I1296"/>
  <c r="N1296"/>
  <c r="L1296"/>
  <c r="K1296"/>
  <c r="J1296"/>
  <c r="L1293"/>
  <c r="K1293"/>
  <c r="K1292" s="1"/>
  <c r="J1293"/>
  <c r="J1292" s="1"/>
  <c r="I1293"/>
  <c r="I1292" s="1"/>
  <c r="L1292"/>
  <c r="L1290"/>
  <c r="L1289" s="1"/>
  <c r="K1290"/>
  <c r="K1289" s="1"/>
  <c r="J1290"/>
  <c r="J1289" s="1"/>
  <c r="I1290"/>
  <c r="I1289" s="1"/>
  <c r="K1287"/>
  <c r="N1287"/>
  <c r="L1287"/>
  <c r="J1287"/>
  <c r="J1284" s="1"/>
  <c r="I1287"/>
  <c r="N1285"/>
  <c r="M1285"/>
  <c r="L1285"/>
  <c r="K1285"/>
  <c r="J1285"/>
  <c r="I1285"/>
  <c r="L1282"/>
  <c r="L1279" s="1"/>
  <c r="K1282"/>
  <c r="J1282"/>
  <c r="I1282"/>
  <c r="N1280"/>
  <c r="M1280"/>
  <c r="L1280"/>
  <c r="K1280"/>
  <c r="K1279" s="1"/>
  <c r="J1280"/>
  <c r="I1280"/>
  <c r="I1277"/>
  <c r="L1277"/>
  <c r="K1277"/>
  <c r="J1277"/>
  <c r="N1275"/>
  <c r="M1275"/>
  <c r="L1275"/>
  <c r="L1274" s="1"/>
  <c r="K1275"/>
  <c r="J1275"/>
  <c r="I1275"/>
  <c r="I1269"/>
  <c r="I1268" s="1"/>
  <c r="L1269"/>
  <c r="L1268" s="1"/>
  <c r="K1269"/>
  <c r="K1268" s="1"/>
  <c r="J1269"/>
  <c r="J1268" s="1"/>
  <c r="L1266"/>
  <c r="K1266"/>
  <c r="J1266"/>
  <c r="I1266"/>
  <c r="K1264"/>
  <c r="L1264"/>
  <c r="J1264"/>
  <c r="I1264"/>
  <c r="N1262"/>
  <c r="M1262"/>
  <c r="L1262"/>
  <c r="K1262"/>
  <c r="J1262"/>
  <c r="J1261" s="1"/>
  <c r="J1260" s="1"/>
  <c r="I1262"/>
  <c r="L1254"/>
  <c r="L1253" s="1"/>
  <c r="L1252" s="1"/>
  <c r="K1254"/>
  <c r="K1253" s="1"/>
  <c r="K1252" s="1"/>
  <c r="J1254"/>
  <c r="J1253" s="1"/>
  <c r="J1252" s="1"/>
  <c r="I1254"/>
  <c r="I1253" s="1"/>
  <c r="I1252" s="1"/>
  <c r="M1242"/>
  <c r="M1241" s="1"/>
  <c r="M1240" s="1"/>
  <c r="M1239" s="1"/>
  <c r="M1238" s="1"/>
  <c r="L1242"/>
  <c r="L1241" s="1"/>
  <c r="L1240" s="1"/>
  <c r="L1239" s="1"/>
  <c r="L1238" s="1"/>
  <c r="K1242"/>
  <c r="K1241" s="1"/>
  <c r="K1240" s="1"/>
  <c r="K1239" s="1"/>
  <c r="K1238" s="1"/>
  <c r="J1242"/>
  <c r="J1241" s="1"/>
  <c r="J1240" s="1"/>
  <c r="J1239" s="1"/>
  <c r="J1238" s="1"/>
  <c r="I1242"/>
  <c r="I1241" s="1"/>
  <c r="I1240" s="1"/>
  <c r="I1239" s="1"/>
  <c r="I1238" s="1"/>
  <c r="N1235"/>
  <c r="N1234" s="1"/>
  <c r="N1233" s="1"/>
  <c r="N1232" s="1"/>
  <c r="N1231" s="1"/>
  <c r="M1235"/>
  <c r="M1234" s="1"/>
  <c r="M1233" s="1"/>
  <c r="M1232" s="1"/>
  <c r="M1231" s="1"/>
  <c r="L1235"/>
  <c r="L1234" s="1"/>
  <c r="L1233" s="1"/>
  <c r="L1232" s="1"/>
  <c r="L1231" s="1"/>
  <c r="K1235"/>
  <c r="K1234" s="1"/>
  <c r="K1233" s="1"/>
  <c r="K1232" s="1"/>
  <c r="K1231" s="1"/>
  <c r="J1235"/>
  <c r="J1234" s="1"/>
  <c r="J1233" s="1"/>
  <c r="J1232" s="1"/>
  <c r="J1231" s="1"/>
  <c r="I1235"/>
  <c r="I1234" s="1"/>
  <c r="I1233" s="1"/>
  <c r="I1232" s="1"/>
  <c r="I1231" s="1"/>
  <c r="M1227"/>
  <c r="L1227"/>
  <c r="K1227"/>
  <c r="J1227"/>
  <c r="I1227"/>
  <c r="L1225"/>
  <c r="K1225"/>
  <c r="J1225"/>
  <c r="J1224" s="1"/>
  <c r="J1223" s="1"/>
  <c r="J1222" s="1"/>
  <c r="I1225"/>
  <c r="N1220"/>
  <c r="N1219" s="1"/>
  <c r="N1218" s="1"/>
  <c r="M1220"/>
  <c r="M1219" s="1"/>
  <c r="M1218" s="1"/>
  <c r="L1220"/>
  <c r="L1219" s="1"/>
  <c r="L1218" s="1"/>
  <c r="K1220"/>
  <c r="K1219" s="1"/>
  <c r="K1218" s="1"/>
  <c r="J1220"/>
  <c r="J1219" s="1"/>
  <c r="J1218" s="1"/>
  <c r="I1220"/>
  <c r="I1219" s="1"/>
  <c r="I1218" s="1"/>
  <c r="L1212"/>
  <c r="K1212"/>
  <c r="K1211" s="1"/>
  <c r="J1212"/>
  <c r="J1211" s="1"/>
  <c r="I1212"/>
  <c r="I1210" s="1"/>
  <c r="N1203"/>
  <c r="N1202" s="1"/>
  <c r="N1201" s="1"/>
  <c r="N1200" s="1"/>
  <c r="M1203"/>
  <c r="M1202" s="1"/>
  <c r="M1201" s="1"/>
  <c r="M1200" s="1"/>
  <c r="L1203"/>
  <c r="L1202" s="1"/>
  <c r="L1201" s="1"/>
  <c r="L1200" s="1"/>
  <c r="K1203"/>
  <c r="K1202" s="1"/>
  <c r="K1201" s="1"/>
  <c r="K1200" s="1"/>
  <c r="J1203"/>
  <c r="J1202" s="1"/>
  <c r="J1201" s="1"/>
  <c r="J1200" s="1"/>
  <c r="I1203"/>
  <c r="I1202" s="1"/>
  <c r="I1201" s="1"/>
  <c r="I1200" s="1"/>
  <c r="N1198"/>
  <c r="N1197" s="1"/>
  <c r="N1196" s="1"/>
  <c r="N1195" s="1"/>
  <c r="M1198"/>
  <c r="M1197" s="1"/>
  <c r="M1196" s="1"/>
  <c r="M1195" s="1"/>
  <c r="L1198"/>
  <c r="L1197" s="1"/>
  <c r="L1196" s="1"/>
  <c r="L1195" s="1"/>
  <c r="K1198"/>
  <c r="K1197" s="1"/>
  <c r="K1196" s="1"/>
  <c r="K1195" s="1"/>
  <c r="J1198"/>
  <c r="J1197" s="1"/>
  <c r="J1196" s="1"/>
  <c r="J1195" s="1"/>
  <c r="I1198"/>
  <c r="I1197" s="1"/>
  <c r="I1196" s="1"/>
  <c r="I1195" s="1"/>
  <c r="N1193"/>
  <c r="N1192" s="1"/>
  <c r="N1191" s="1"/>
  <c r="N1190" s="1"/>
  <c r="M1193"/>
  <c r="M1192" s="1"/>
  <c r="M1191" s="1"/>
  <c r="M1190" s="1"/>
  <c r="L1193"/>
  <c r="L1192" s="1"/>
  <c r="L1191" s="1"/>
  <c r="L1190" s="1"/>
  <c r="K1193"/>
  <c r="K1192" s="1"/>
  <c r="K1191" s="1"/>
  <c r="K1190" s="1"/>
  <c r="J1193"/>
  <c r="J1192" s="1"/>
  <c r="J1191" s="1"/>
  <c r="J1190" s="1"/>
  <c r="I1193"/>
  <c r="I1192" s="1"/>
  <c r="I1191" s="1"/>
  <c r="I1190" s="1"/>
  <c r="N1188"/>
  <c r="N1187" s="1"/>
  <c r="M1188"/>
  <c r="M1187" s="1"/>
  <c r="L1188"/>
  <c r="L1187" s="1"/>
  <c r="K1188"/>
  <c r="K1187" s="1"/>
  <c r="J1188"/>
  <c r="J1187" s="1"/>
  <c r="I1188"/>
  <c r="I1187" s="1"/>
  <c r="M1185"/>
  <c r="M1184" s="1"/>
  <c r="L1185"/>
  <c r="L1184" s="1"/>
  <c r="K1185"/>
  <c r="K1184" s="1"/>
  <c r="J1185"/>
  <c r="J1184" s="1"/>
  <c r="I1185"/>
  <c r="I1184" s="1"/>
  <c r="N1182"/>
  <c r="N1181" s="1"/>
  <c r="M1182"/>
  <c r="M1181" s="1"/>
  <c r="L1182"/>
  <c r="L1181" s="1"/>
  <c r="K1182"/>
  <c r="K1181" s="1"/>
  <c r="J1182"/>
  <c r="J1181" s="1"/>
  <c r="I1182"/>
  <c r="I1181" s="1"/>
  <c r="N1179"/>
  <c r="N1178" s="1"/>
  <c r="M1179"/>
  <c r="M1178" s="1"/>
  <c r="L1179"/>
  <c r="L1178" s="1"/>
  <c r="K1179"/>
  <c r="K1178" s="1"/>
  <c r="J1179"/>
  <c r="J1178" s="1"/>
  <c r="I1179"/>
  <c r="I1178" s="1"/>
  <c r="L1176"/>
  <c r="L1175" s="1"/>
  <c r="L1174" s="1"/>
  <c r="K1176"/>
  <c r="K1175" s="1"/>
  <c r="K1174" s="1"/>
  <c r="J1176"/>
  <c r="J1175" s="1"/>
  <c r="J1174" s="1"/>
  <c r="I1176"/>
  <c r="I1175" s="1"/>
  <c r="I1174" s="1"/>
  <c r="M1172"/>
  <c r="M1171" s="1"/>
  <c r="M1170" s="1"/>
  <c r="L1172"/>
  <c r="L1171" s="1"/>
  <c r="L1170" s="1"/>
  <c r="K1172"/>
  <c r="K1171" s="1"/>
  <c r="K1170" s="1"/>
  <c r="J1172"/>
  <c r="J1171" s="1"/>
  <c r="J1170" s="1"/>
  <c r="I1172"/>
  <c r="I1171" s="1"/>
  <c r="I1170" s="1"/>
  <c r="L1165"/>
  <c r="L1164" s="1"/>
  <c r="L1163" s="1"/>
  <c r="L1162" s="1"/>
  <c r="L1161" s="1"/>
  <c r="K1165"/>
  <c r="K1164" s="1"/>
  <c r="K1163" s="1"/>
  <c r="K1162" s="1"/>
  <c r="K1161" s="1"/>
  <c r="J1165"/>
  <c r="J1164" s="1"/>
  <c r="J1163" s="1"/>
  <c r="J1162" s="1"/>
  <c r="J1161" s="1"/>
  <c r="I1165"/>
  <c r="I1164" s="1"/>
  <c r="I1163" s="1"/>
  <c r="I1162" s="1"/>
  <c r="I1161" s="1"/>
  <c r="L1155"/>
  <c r="L1154" s="1"/>
  <c r="L1153" s="1"/>
  <c r="K1155"/>
  <c r="K1154" s="1"/>
  <c r="K1153" s="1"/>
  <c r="J1155"/>
  <c r="J1154" s="1"/>
  <c r="J1153" s="1"/>
  <c r="I1155"/>
  <c r="I1154" s="1"/>
  <c r="I1153" s="1"/>
  <c r="L1151"/>
  <c r="L1150" s="1"/>
  <c r="L1149" s="1"/>
  <c r="L1148" s="1"/>
  <c r="L1147" s="1"/>
  <c r="K1151"/>
  <c r="K1150" s="1"/>
  <c r="K1149" s="1"/>
  <c r="K1148" s="1"/>
  <c r="K1147" s="1"/>
  <c r="J1151"/>
  <c r="J1150" s="1"/>
  <c r="J1149" s="1"/>
  <c r="I1151"/>
  <c r="I1150" s="1"/>
  <c r="I1149" s="1"/>
  <c r="N1144"/>
  <c r="N1143" s="1"/>
  <c r="N1142" s="1"/>
  <c r="N1141" s="1"/>
  <c r="M1144"/>
  <c r="M1143" s="1"/>
  <c r="M1142" s="1"/>
  <c r="M1141" s="1"/>
  <c r="L1144"/>
  <c r="L1143" s="1"/>
  <c r="L1142" s="1"/>
  <c r="L1141" s="1"/>
  <c r="K1144"/>
  <c r="K1143" s="1"/>
  <c r="K1142" s="1"/>
  <c r="K1141" s="1"/>
  <c r="J1144"/>
  <c r="J1143" s="1"/>
  <c r="J1142" s="1"/>
  <c r="J1141" s="1"/>
  <c r="I1144"/>
  <c r="I1143" s="1"/>
  <c r="I1142" s="1"/>
  <c r="I1141" s="1"/>
  <c r="N1139"/>
  <c r="N1138" s="1"/>
  <c r="N1137" s="1"/>
  <c r="N1136" s="1"/>
  <c r="M1139"/>
  <c r="M1138" s="1"/>
  <c r="M1137" s="1"/>
  <c r="M1136" s="1"/>
  <c r="L1139"/>
  <c r="L1138" s="1"/>
  <c r="L1137" s="1"/>
  <c r="L1136" s="1"/>
  <c r="K1139"/>
  <c r="K1138" s="1"/>
  <c r="K1137" s="1"/>
  <c r="K1136" s="1"/>
  <c r="J1139"/>
  <c r="J1138" s="1"/>
  <c r="J1137" s="1"/>
  <c r="J1136" s="1"/>
  <c r="I1139"/>
  <c r="I1138" s="1"/>
  <c r="I1137" s="1"/>
  <c r="I1136" s="1"/>
  <c r="N1134"/>
  <c r="N1133" s="1"/>
  <c r="M1134"/>
  <c r="M1133" s="1"/>
  <c r="L1134"/>
  <c r="L1133" s="1"/>
  <c r="K1134"/>
  <c r="K1133" s="1"/>
  <c r="J1134"/>
  <c r="J1133" s="1"/>
  <c r="I1134"/>
  <c r="I1133" s="1"/>
  <c r="N1131"/>
  <c r="N1130" s="1"/>
  <c r="M1131"/>
  <c r="M1130" s="1"/>
  <c r="L1131"/>
  <c r="L1130" s="1"/>
  <c r="K1131"/>
  <c r="K1130" s="1"/>
  <c r="J1131"/>
  <c r="J1130" s="1"/>
  <c r="I1131"/>
  <c r="I1130" s="1"/>
  <c r="L1128"/>
  <c r="L1127" s="1"/>
  <c r="L1126" s="1"/>
  <c r="K1128"/>
  <c r="K1127" s="1"/>
  <c r="K1126" s="1"/>
  <c r="J1128"/>
  <c r="J1127" s="1"/>
  <c r="J1126" s="1"/>
  <c r="I1128"/>
  <c r="I1127" s="1"/>
  <c r="I1126" s="1"/>
  <c r="L1124"/>
  <c r="L1123" s="1"/>
  <c r="L1122" s="1"/>
  <c r="K1124"/>
  <c r="K1123" s="1"/>
  <c r="K1122" s="1"/>
  <c r="J1124"/>
  <c r="J1123" s="1"/>
  <c r="J1122" s="1"/>
  <c r="I1124"/>
  <c r="I1123" s="1"/>
  <c r="I1122" s="1"/>
  <c r="M1110"/>
  <c r="L1110"/>
  <c r="K1110"/>
  <c r="J1110"/>
  <c r="I1110"/>
  <c r="L1108"/>
  <c r="K1108"/>
  <c r="J1108"/>
  <c r="I1108"/>
  <c r="I1107" s="1"/>
  <c r="N1105"/>
  <c r="N1104" s="1"/>
  <c r="M1105"/>
  <c r="M1104" s="1"/>
  <c r="L1105"/>
  <c r="L1104" s="1"/>
  <c r="K1105"/>
  <c r="K1104" s="1"/>
  <c r="J1105"/>
  <c r="J1104" s="1"/>
  <c r="I1105"/>
  <c r="I1104" s="1"/>
  <c r="N1098"/>
  <c r="N1097" s="1"/>
  <c r="M1098"/>
  <c r="M1097" s="1"/>
  <c r="L1098"/>
  <c r="L1097" s="1"/>
  <c r="K1098"/>
  <c r="K1097" s="1"/>
  <c r="J1098"/>
  <c r="J1097" s="1"/>
  <c r="I1098"/>
  <c r="I1097" s="1"/>
  <c r="M1095"/>
  <c r="M1094" s="1"/>
  <c r="L1095"/>
  <c r="L1094" s="1"/>
  <c r="K1095"/>
  <c r="K1094" s="1"/>
  <c r="J1095"/>
  <c r="J1094" s="1"/>
  <c r="I1095"/>
  <c r="I1094" s="1"/>
  <c r="N1077"/>
  <c r="N1076" s="1"/>
  <c r="N1075" s="1"/>
  <c r="N1074" s="1"/>
  <c r="N1073" s="1"/>
  <c r="M1077"/>
  <c r="M1076" s="1"/>
  <c r="M1075" s="1"/>
  <c r="M1074" s="1"/>
  <c r="M1073" s="1"/>
  <c r="L1077"/>
  <c r="L1076" s="1"/>
  <c r="L1075" s="1"/>
  <c r="L1074" s="1"/>
  <c r="L1073" s="1"/>
  <c r="K1077"/>
  <c r="K1076" s="1"/>
  <c r="K1075" s="1"/>
  <c r="K1074" s="1"/>
  <c r="K1073" s="1"/>
  <c r="J1077"/>
  <c r="J1076" s="1"/>
  <c r="J1075" s="1"/>
  <c r="J1074" s="1"/>
  <c r="J1073" s="1"/>
  <c r="I1077"/>
  <c r="I1076" s="1"/>
  <c r="I1075" s="1"/>
  <c r="I1074" s="1"/>
  <c r="I1073" s="1"/>
  <c r="N1070"/>
  <c r="N1069" s="1"/>
  <c r="M1070"/>
  <c r="M1069" s="1"/>
  <c r="L1070"/>
  <c r="L1069" s="1"/>
  <c r="K1070"/>
  <c r="K1069" s="1"/>
  <c r="J1070"/>
  <c r="J1069" s="1"/>
  <c r="I1070"/>
  <c r="I1069" s="1"/>
  <c r="M1067"/>
  <c r="L1067"/>
  <c r="K1067"/>
  <c r="J1067"/>
  <c r="I1067"/>
  <c r="L1065"/>
  <c r="K1065"/>
  <c r="J1065"/>
  <c r="J1064" s="1"/>
  <c r="J1063" s="1"/>
  <c r="I1065"/>
  <c r="N1059"/>
  <c r="N1058" s="1"/>
  <c r="N1057" s="1"/>
  <c r="M1059"/>
  <c r="M1058" s="1"/>
  <c r="M1057" s="1"/>
  <c r="L1059"/>
  <c r="L1058" s="1"/>
  <c r="L1057" s="1"/>
  <c r="K1059"/>
  <c r="K1058" s="1"/>
  <c r="K1057" s="1"/>
  <c r="J1059"/>
  <c r="J1058" s="1"/>
  <c r="J1057" s="1"/>
  <c r="I1059"/>
  <c r="I1058" s="1"/>
  <c r="I1057" s="1"/>
  <c r="K1052"/>
  <c r="K1051" s="1"/>
  <c r="J1052"/>
  <c r="J1051" s="1"/>
  <c r="L1052"/>
  <c r="L1051" s="1"/>
  <c r="I1052"/>
  <c r="I1051" s="1"/>
  <c r="N1046"/>
  <c r="N1045" s="1"/>
  <c r="M1046"/>
  <c r="M1045" s="1"/>
  <c r="L1046"/>
  <c r="L1045" s="1"/>
  <c r="K1046"/>
  <c r="K1045" s="1"/>
  <c r="J1046"/>
  <c r="J1045" s="1"/>
  <c r="I1046"/>
  <c r="I1045" s="1"/>
  <c r="M1044"/>
  <c r="M1043" s="1"/>
  <c r="M1042" s="1"/>
  <c r="M1041" s="1"/>
  <c r="K1044"/>
  <c r="K1043" s="1"/>
  <c r="K1042" s="1"/>
  <c r="K1041" s="1"/>
  <c r="I1044"/>
  <c r="I1043" s="1"/>
  <c r="I1042" s="1"/>
  <c r="I1041" s="1"/>
  <c r="N1043"/>
  <c r="N1042" s="1"/>
  <c r="N1041" s="1"/>
  <c r="L1043"/>
  <c r="L1042" s="1"/>
  <c r="L1041" s="1"/>
  <c r="J1043"/>
  <c r="J1042" s="1"/>
  <c r="J1041" s="1"/>
  <c r="N1036"/>
  <c r="N1035" s="1"/>
  <c r="M1036"/>
  <c r="M1035" s="1"/>
  <c r="L1036"/>
  <c r="L1035" s="1"/>
  <c r="K1036"/>
  <c r="K1035" s="1"/>
  <c r="J1036"/>
  <c r="J1035" s="1"/>
  <c r="I1036"/>
  <c r="I1035" s="1"/>
  <c r="N1033"/>
  <c r="N1032" s="1"/>
  <c r="M1033"/>
  <c r="M1032" s="1"/>
  <c r="L1033"/>
  <c r="L1032" s="1"/>
  <c r="K1033"/>
  <c r="K1032" s="1"/>
  <c r="J1033"/>
  <c r="J1032" s="1"/>
  <c r="I1033"/>
  <c r="I1032" s="1"/>
  <c r="N1024"/>
  <c r="N1023" s="1"/>
  <c r="N1022" s="1"/>
  <c r="L1024"/>
  <c r="L1023" s="1"/>
  <c r="L1022" s="1"/>
  <c r="K1024"/>
  <c r="K1023" s="1"/>
  <c r="K1022" s="1"/>
  <c r="J1024"/>
  <c r="J1023" s="1"/>
  <c r="J1022" s="1"/>
  <c r="I1024"/>
  <c r="I1023" s="1"/>
  <c r="I1022" s="1"/>
  <c r="M1017"/>
  <c r="M1016" s="1"/>
  <c r="M1015" s="1"/>
  <c r="M1014" s="1"/>
  <c r="M1013" s="1"/>
  <c r="L1017"/>
  <c r="L1016" s="1"/>
  <c r="L1015" s="1"/>
  <c r="L1014" s="1"/>
  <c r="L1013" s="1"/>
  <c r="K1017"/>
  <c r="K1016" s="1"/>
  <c r="K1015" s="1"/>
  <c r="K1014" s="1"/>
  <c r="K1013" s="1"/>
  <c r="J1017"/>
  <c r="J1016" s="1"/>
  <c r="J1015" s="1"/>
  <c r="J1014" s="1"/>
  <c r="J1013" s="1"/>
  <c r="I1017"/>
  <c r="I1016" s="1"/>
  <c r="I1015" s="1"/>
  <c r="I1014" s="1"/>
  <c r="I1013" s="1"/>
  <c r="L1010"/>
  <c r="L1009" s="1"/>
  <c r="L1008" s="1"/>
  <c r="L1007" s="1"/>
  <c r="K1010"/>
  <c r="K1009" s="1"/>
  <c r="K1008" s="1"/>
  <c r="K1007" s="1"/>
  <c r="J1010"/>
  <c r="J1009" s="1"/>
  <c r="J1008" s="1"/>
  <c r="J1007" s="1"/>
  <c r="I1010"/>
  <c r="I1009" s="1"/>
  <c r="I1008" s="1"/>
  <c r="I1007" s="1"/>
  <c r="N1004"/>
  <c r="N1003" s="1"/>
  <c r="N1002" s="1"/>
  <c r="N1001" s="1"/>
  <c r="N1000" s="1"/>
  <c r="M1004"/>
  <c r="M1003" s="1"/>
  <c r="M1002" s="1"/>
  <c r="M1001" s="1"/>
  <c r="M1000" s="1"/>
  <c r="L1004"/>
  <c r="K1004"/>
  <c r="K1003" s="1"/>
  <c r="K1002" s="1"/>
  <c r="K1001" s="1"/>
  <c r="K1000" s="1"/>
  <c r="J1004"/>
  <c r="J1003" s="1"/>
  <c r="J1002" s="1"/>
  <c r="J1001" s="1"/>
  <c r="J1000" s="1"/>
  <c r="I1004"/>
  <c r="I1003" s="1"/>
  <c r="I1002" s="1"/>
  <c r="I1001" s="1"/>
  <c r="I1000" s="1"/>
  <c r="L1003"/>
  <c r="L1002" s="1"/>
  <c r="L1001" s="1"/>
  <c r="L1000" s="1"/>
  <c r="N997"/>
  <c r="N996" s="1"/>
  <c r="N995" s="1"/>
  <c r="N994" s="1"/>
  <c r="M997"/>
  <c r="M996" s="1"/>
  <c r="M995" s="1"/>
  <c r="M994" s="1"/>
  <c r="L997"/>
  <c r="L996" s="1"/>
  <c r="L995" s="1"/>
  <c r="L994" s="1"/>
  <c r="K997"/>
  <c r="K996" s="1"/>
  <c r="K995" s="1"/>
  <c r="K994" s="1"/>
  <c r="J997"/>
  <c r="J996" s="1"/>
  <c r="J995" s="1"/>
  <c r="J994" s="1"/>
  <c r="I997"/>
  <c r="I996" s="1"/>
  <c r="I995" s="1"/>
  <c r="I994" s="1"/>
  <c r="M993"/>
  <c r="M992" s="1"/>
  <c r="M991" s="1"/>
  <c r="M990" s="1"/>
  <c r="M989" s="1"/>
  <c r="K993"/>
  <c r="K992" s="1"/>
  <c r="K991" s="1"/>
  <c r="K990" s="1"/>
  <c r="K989" s="1"/>
  <c r="I993"/>
  <c r="I992" s="1"/>
  <c r="I991" s="1"/>
  <c r="I990" s="1"/>
  <c r="I989" s="1"/>
  <c r="N992"/>
  <c r="N991" s="1"/>
  <c r="N990" s="1"/>
  <c r="N989" s="1"/>
  <c r="L992"/>
  <c r="L991" s="1"/>
  <c r="L990" s="1"/>
  <c r="L989" s="1"/>
  <c r="J992"/>
  <c r="J991" s="1"/>
  <c r="J990" s="1"/>
  <c r="J989" s="1"/>
  <c r="L981"/>
  <c r="L980" s="1"/>
  <c r="L979" s="1"/>
  <c r="L978" s="1"/>
  <c r="L977" s="1"/>
  <c r="K981"/>
  <c r="K980" s="1"/>
  <c r="K979" s="1"/>
  <c r="K978" s="1"/>
  <c r="K977" s="1"/>
  <c r="J981"/>
  <c r="J980" s="1"/>
  <c r="J979" s="1"/>
  <c r="J978" s="1"/>
  <c r="J977" s="1"/>
  <c r="I981"/>
  <c r="I980" s="1"/>
  <c r="I979" s="1"/>
  <c r="I978" s="1"/>
  <c r="I977" s="1"/>
  <c r="N974"/>
  <c r="N973" s="1"/>
  <c r="N972" s="1"/>
  <c r="M974"/>
  <c r="M973" s="1"/>
  <c r="M972" s="1"/>
  <c r="L974"/>
  <c r="L973" s="1"/>
  <c r="L972" s="1"/>
  <c r="K974"/>
  <c r="K973" s="1"/>
  <c r="K972" s="1"/>
  <c r="J974"/>
  <c r="J973" s="1"/>
  <c r="J972" s="1"/>
  <c r="I974"/>
  <c r="I973" s="1"/>
  <c r="I972" s="1"/>
  <c r="K970"/>
  <c r="K969" s="1"/>
  <c r="K968" s="1"/>
  <c r="L970"/>
  <c r="L969" s="1"/>
  <c r="L968" s="1"/>
  <c r="J970"/>
  <c r="J969" s="1"/>
  <c r="J968" s="1"/>
  <c r="I970"/>
  <c r="I969" s="1"/>
  <c r="I968" s="1"/>
  <c r="L965"/>
  <c r="L964" s="1"/>
  <c r="K965"/>
  <c r="K964" s="1"/>
  <c r="J965"/>
  <c r="J964" s="1"/>
  <c r="I965"/>
  <c r="I964" s="1"/>
  <c r="N962"/>
  <c r="N961" s="1"/>
  <c r="M962"/>
  <c r="M961" s="1"/>
  <c r="L962"/>
  <c r="L961" s="1"/>
  <c r="K962"/>
  <c r="K961" s="1"/>
  <c r="J962"/>
  <c r="J961" s="1"/>
  <c r="I962"/>
  <c r="I961" s="1"/>
  <c r="L958"/>
  <c r="L957" s="1"/>
  <c r="L956" s="1"/>
  <c r="K958"/>
  <c r="K957" s="1"/>
  <c r="K956" s="1"/>
  <c r="J958"/>
  <c r="J957" s="1"/>
  <c r="J956" s="1"/>
  <c r="I958"/>
  <c r="I957" s="1"/>
  <c r="I956" s="1"/>
  <c r="N951"/>
  <c r="N950" s="1"/>
  <c r="M951"/>
  <c r="M950" s="1"/>
  <c r="L951"/>
  <c r="L950" s="1"/>
  <c r="K951"/>
  <c r="K950" s="1"/>
  <c r="J951"/>
  <c r="J950" s="1"/>
  <c r="I951"/>
  <c r="I950" s="1"/>
  <c r="N948"/>
  <c r="N947" s="1"/>
  <c r="M948"/>
  <c r="M947" s="1"/>
  <c r="L948"/>
  <c r="L947" s="1"/>
  <c r="K948"/>
  <c r="K947" s="1"/>
  <c r="J948"/>
  <c r="J947" s="1"/>
  <c r="I948"/>
  <c r="I947" s="1"/>
  <c r="N945"/>
  <c r="N944" s="1"/>
  <c r="M945"/>
  <c r="M944" s="1"/>
  <c r="L945"/>
  <c r="L944" s="1"/>
  <c r="K945"/>
  <c r="K944" s="1"/>
  <c r="J945"/>
  <c r="J944" s="1"/>
  <c r="I945"/>
  <c r="I944" s="1"/>
  <c r="N942"/>
  <c r="N941" s="1"/>
  <c r="M942"/>
  <c r="M941" s="1"/>
  <c r="L942"/>
  <c r="L941" s="1"/>
  <c r="K942"/>
  <c r="K941" s="1"/>
  <c r="J942"/>
  <c r="J941" s="1"/>
  <c r="I942"/>
  <c r="I941" s="1"/>
  <c r="I939"/>
  <c r="I938" s="1"/>
  <c r="I937" s="1"/>
  <c r="N939"/>
  <c r="N938" s="1"/>
  <c r="N937" s="1"/>
  <c r="L939"/>
  <c r="L938" s="1"/>
  <c r="L937" s="1"/>
  <c r="K939"/>
  <c r="K938" s="1"/>
  <c r="K937" s="1"/>
  <c r="J939"/>
  <c r="J938" s="1"/>
  <c r="J937" s="1"/>
  <c r="L930"/>
  <c r="L929" s="1"/>
  <c r="L928" s="1"/>
  <c r="L927" s="1"/>
  <c r="L926" s="1"/>
  <c r="K930"/>
  <c r="K929" s="1"/>
  <c r="K928" s="1"/>
  <c r="K927" s="1"/>
  <c r="K926" s="1"/>
  <c r="J930"/>
  <c r="J929" s="1"/>
  <c r="J928" s="1"/>
  <c r="J927" s="1"/>
  <c r="J926" s="1"/>
  <c r="I930"/>
  <c r="I929" s="1"/>
  <c r="I928" s="1"/>
  <c r="I927" s="1"/>
  <c r="I926" s="1"/>
  <c r="L921"/>
  <c r="L920" s="1"/>
  <c r="L919" s="1"/>
  <c r="K921"/>
  <c r="K920" s="1"/>
  <c r="K919" s="1"/>
  <c r="J921"/>
  <c r="J920" s="1"/>
  <c r="J919" s="1"/>
  <c r="I921"/>
  <c r="I920" s="1"/>
  <c r="I919" s="1"/>
  <c r="N917"/>
  <c r="N916" s="1"/>
  <c r="M917"/>
  <c r="M916" s="1"/>
  <c r="L917"/>
  <c r="K917"/>
  <c r="J917"/>
  <c r="J916" s="1"/>
  <c r="I917"/>
  <c r="I916" s="1"/>
  <c r="L916"/>
  <c r="K916"/>
  <c r="N914"/>
  <c r="N913" s="1"/>
  <c r="N912" s="1"/>
  <c r="M914"/>
  <c r="M913" s="1"/>
  <c r="M912" s="1"/>
  <c r="L914"/>
  <c r="L913" s="1"/>
  <c r="L912" s="1"/>
  <c r="K914"/>
  <c r="K913" s="1"/>
  <c r="K912" s="1"/>
  <c r="J914"/>
  <c r="J913" s="1"/>
  <c r="J912" s="1"/>
  <c r="I914"/>
  <c r="I913" s="1"/>
  <c r="I912" s="1"/>
  <c r="L907"/>
  <c r="L906" s="1"/>
  <c r="K907"/>
  <c r="K906" s="1"/>
  <c r="J907"/>
  <c r="J906" s="1"/>
  <c r="I907"/>
  <c r="I906" s="1"/>
  <c r="N904"/>
  <c r="N903" s="1"/>
  <c r="M904"/>
  <c r="M903" s="1"/>
  <c r="L904"/>
  <c r="L903" s="1"/>
  <c r="K904"/>
  <c r="K903" s="1"/>
  <c r="J904"/>
  <c r="J903" s="1"/>
  <c r="I904"/>
  <c r="I903" s="1"/>
  <c r="N901"/>
  <c r="N900" s="1"/>
  <c r="M901"/>
  <c r="M900" s="1"/>
  <c r="L901"/>
  <c r="L900" s="1"/>
  <c r="K901"/>
  <c r="K900" s="1"/>
  <c r="J901"/>
  <c r="J900" s="1"/>
  <c r="I901"/>
  <c r="I900" s="1"/>
  <c r="N898"/>
  <c r="N897" s="1"/>
  <c r="M898"/>
  <c r="M897" s="1"/>
  <c r="L898"/>
  <c r="L897" s="1"/>
  <c r="K898"/>
  <c r="K897" s="1"/>
  <c r="J898"/>
  <c r="J897" s="1"/>
  <c r="I898"/>
  <c r="I897" s="1"/>
  <c r="L895"/>
  <c r="K895"/>
  <c r="K890" s="1"/>
  <c r="K889" s="1"/>
  <c r="J895"/>
  <c r="I895"/>
  <c r="M893"/>
  <c r="L893"/>
  <c r="L890" s="1"/>
  <c r="L889" s="1"/>
  <c r="K893"/>
  <c r="J893"/>
  <c r="I893"/>
  <c r="N891"/>
  <c r="L891"/>
  <c r="K891"/>
  <c r="J891"/>
  <c r="I891"/>
  <c r="M887"/>
  <c r="M886" s="1"/>
  <c r="M885" s="1"/>
  <c r="L887"/>
  <c r="L886" s="1"/>
  <c r="L885" s="1"/>
  <c r="K887"/>
  <c r="K886" s="1"/>
  <c r="K885" s="1"/>
  <c r="J887"/>
  <c r="J886" s="1"/>
  <c r="J885" s="1"/>
  <c r="I887"/>
  <c r="I886" s="1"/>
  <c r="I885" s="1"/>
  <c r="L883"/>
  <c r="L882" s="1"/>
  <c r="L881" s="1"/>
  <c r="K883"/>
  <c r="K882" s="1"/>
  <c r="K881" s="1"/>
  <c r="J883"/>
  <c r="J882" s="1"/>
  <c r="J881" s="1"/>
  <c r="I883"/>
  <c r="I882" s="1"/>
  <c r="I881" s="1"/>
  <c r="M876"/>
  <c r="L876"/>
  <c r="K876"/>
  <c r="J876"/>
  <c r="I876"/>
  <c r="N874"/>
  <c r="M874"/>
  <c r="L874"/>
  <c r="K874"/>
  <c r="J874"/>
  <c r="J873" s="1"/>
  <c r="J872" s="1"/>
  <c r="J871" s="1"/>
  <c r="I874"/>
  <c r="L866"/>
  <c r="L865" s="1"/>
  <c r="K866"/>
  <c r="K865" s="1"/>
  <c r="J866"/>
  <c r="J865" s="1"/>
  <c r="I866"/>
  <c r="I865" s="1"/>
  <c r="L863"/>
  <c r="L862" s="1"/>
  <c r="L861" s="1"/>
  <c r="K863"/>
  <c r="K862" s="1"/>
  <c r="K861" s="1"/>
  <c r="J863"/>
  <c r="J862" s="1"/>
  <c r="J861" s="1"/>
  <c r="I863"/>
  <c r="I862" s="1"/>
  <c r="I861" s="1"/>
  <c r="L859"/>
  <c r="L858" s="1"/>
  <c r="L857" s="1"/>
  <c r="L856" s="1"/>
  <c r="K859"/>
  <c r="K858" s="1"/>
  <c r="K857" s="1"/>
  <c r="J859"/>
  <c r="J858" s="1"/>
  <c r="J857" s="1"/>
  <c r="I859"/>
  <c r="I858" s="1"/>
  <c r="I857" s="1"/>
  <c r="L852"/>
  <c r="L851" s="1"/>
  <c r="L850" s="1"/>
  <c r="L849" s="1"/>
  <c r="K852"/>
  <c r="K851" s="1"/>
  <c r="K850" s="1"/>
  <c r="K849" s="1"/>
  <c r="J852"/>
  <c r="J851" s="1"/>
  <c r="J850" s="1"/>
  <c r="J849" s="1"/>
  <c r="I852"/>
  <c r="I851" s="1"/>
  <c r="I850" s="1"/>
  <c r="I849" s="1"/>
  <c r="N847"/>
  <c r="N846" s="1"/>
  <c r="M847"/>
  <c r="M846" s="1"/>
  <c r="L847"/>
  <c r="L846" s="1"/>
  <c r="K847"/>
  <c r="K846" s="1"/>
  <c r="J847"/>
  <c r="J846" s="1"/>
  <c r="I847"/>
  <c r="I846" s="1"/>
  <c r="N841"/>
  <c r="N840" s="1"/>
  <c r="M841"/>
  <c r="M840" s="1"/>
  <c r="L841"/>
  <c r="L840" s="1"/>
  <c r="K841"/>
  <c r="K840" s="1"/>
  <c r="J841"/>
  <c r="J840" s="1"/>
  <c r="I841"/>
  <c r="I840" s="1"/>
  <c r="N838"/>
  <c r="N837" s="1"/>
  <c r="M838"/>
  <c r="M837" s="1"/>
  <c r="L838"/>
  <c r="L837" s="1"/>
  <c r="K838"/>
  <c r="K837" s="1"/>
  <c r="J838"/>
  <c r="J837" s="1"/>
  <c r="I838"/>
  <c r="I837" s="1"/>
  <c r="N835"/>
  <c r="N834" s="1"/>
  <c r="M835"/>
  <c r="M834" s="1"/>
  <c r="L835"/>
  <c r="L834" s="1"/>
  <c r="K835"/>
  <c r="K834" s="1"/>
  <c r="J835"/>
  <c r="J834" s="1"/>
  <c r="I835"/>
  <c r="I834" s="1"/>
  <c r="N832"/>
  <c r="N831" s="1"/>
  <c r="M832"/>
  <c r="M831" s="1"/>
  <c r="L832"/>
  <c r="L831" s="1"/>
  <c r="K832"/>
  <c r="K831" s="1"/>
  <c r="J832"/>
  <c r="J831" s="1"/>
  <c r="I832"/>
  <c r="I831" s="1"/>
  <c r="M825"/>
  <c r="M824" s="1"/>
  <c r="M823" s="1"/>
  <c r="L825"/>
  <c r="L824" s="1"/>
  <c r="L823" s="1"/>
  <c r="K825"/>
  <c r="K824" s="1"/>
  <c r="K823" s="1"/>
  <c r="J825"/>
  <c r="J824" s="1"/>
  <c r="J823" s="1"/>
  <c r="I825"/>
  <c r="I824" s="1"/>
  <c r="I823" s="1"/>
  <c r="L821"/>
  <c r="L820" s="1"/>
  <c r="L819" s="1"/>
  <c r="K821"/>
  <c r="K820" s="1"/>
  <c r="K819" s="1"/>
  <c r="J821"/>
  <c r="J820" s="1"/>
  <c r="J819" s="1"/>
  <c r="I821"/>
  <c r="I820" s="1"/>
  <c r="I819" s="1"/>
  <c r="N814"/>
  <c r="N813" s="1"/>
  <c r="N812" s="1"/>
  <c r="N811" s="1"/>
  <c r="M814"/>
  <c r="M813" s="1"/>
  <c r="M812" s="1"/>
  <c r="M811" s="1"/>
  <c r="L814"/>
  <c r="L813" s="1"/>
  <c r="L812" s="1"/>
  <c r="L811" s="1"/>
  <c r="K814"/>
  <c r="K813" s="1"/>
  <c r="K812" s="1"/>
  <c r="K811" s="1"/>
  <c r="J814"/>
  <c r="J813" s="1"/>
  <c r="J812" s="1"/>
  <c r="J811" s="1"/>
  <c r="I814"/>
  <c r="I813" s="1"/>
  <c r="I812" s="1"/>
  <c r="I811" s="1"/>
  <c r="N809"/>
  <c r="N808" s="1"/>
  <c r="M809"/>
  <c r="M808" s="1"/>
  <c r="L809"/>
  <c r="L808" s="1"/>
  <c r="K809"/>
  <c r="K808" s="1"/>
  <c r="J809"/>
  <c r="J808" s="1"/>
  <c r="I809"/>
  <c r="I808" s="1"/>
  <c r="L806"/>
  <c r="L805" s="1"/>
  <c r="L804" s="1"/>
  <c r="K806"/>
  <c r="K805" s="1"/>
  <c r="K804" s="1"/>
  <c r="J806"/>
  <c r="J805" s="1"/>
  <c r="J804" s="1"/>
  <c r="I806"/>
  <c r="I805" s="1"/>
  <c r="I804" s="1"/>
  <c r="I803" s="1"/>
  <c r="N801"/>
  <c r="N800" s="1"/>
  <c r="M801"/>
  <c r="M800" s="1"/>
  <c r="L801"/>
  <c r="L800" s="1"/>
  <c r="K801"/>
  <c r="K800" s="1"/>
  <c r="J801"/>
  <c r="J800" s="1"/>
  <c r="I801"/>
  <c r="I800" s="1"/>
  <c r="M799"/>
  <c r="K799"/>
  <c r="K798" s="1"/>
  <c r="K797" s="1"/>
  <c r="I799"/>
  <c r="I798" s="1"/>
  <c r="I797" s="1"/>
  <c r="N798"/>
  <c r="N797" s="1"/>
  <c r="M798"/>
  <c r="M797" s="1"/>
  <c r="L798"/>
  <c r="L797" s="1"/>
  <c r="J798"/>
  <c r="J797" s="1"/>
  <c r="L795"/>
  <c r="L794" s="1"/>
  <c r="K795"/>
  <c r="K794" s="1"/>
  <c r="J795"/>
  <c r="J794" s="1"/>
  <c r="I795"/>
  <c r="I794" s="1"/>
  <c r="L789"/>
  <c r="L788" s="1"/>
  <c r="K789"/>
  <c r="K788" s="1"/>
  <c r="J789"/>
  <c r="J788" s="1"/>
  <c r="I789"/>
  <c r="I788" s="1"/>
  <c r="N783"/>
  <c r="N782" s="1"/>
  <c r="M783"/>
  <c r="M782" s="1"/>
  <c r="L783"/>
  <c r="L782" s="1"/>
  <c r="K783"/>
  <c r="K782" s="1"/>
  <c r="J783"/>
  <c r="J782" s="1"/>
  <c r="I783"/>
  <c r="I782" s="1"/>
  <c r="L777"/>
  <c r="L776" s="1"/>
  <c r="K777"/>
  <c r="K776" s="1"/>
  <c r="J777"/>
  <c r="J776" s="1"/>
  <c r="I777"/>
  <c r="I776" s="1"/>
  <c r="N774"/>
  <c r="N773" s="1"/>
  <c r="M774"/>
  <c r="M773" s="1"/>
  <c r="L774"/>
  <c r="L773" s="1"/>
  <c r="K774"/>
  <c r="K773" s="1"/>
  <c r="J774"/>
  <c r="J773" s="1"/>
  <c r="I774"/>
  <c r="I773" s="1"/>
  <c r="N771"/>
  <c r="N770" s="1"/>
  <c r="M771"/>
  <c r="M770" s="1"/>
  <c r="L771"/>
  <c r="K771"/>
  <c r="K770" s="1"/>
  <c r="J771"/>
  <c r="J770" s="1"/>
  <c r="I771"/>
  <c r="I770" s="1"/>
  <c r="L770"/>
  <c r="N765"/>
  <c r="N764" s="1"/>
  <c r="M765"/>
  <c r="M764" s="1"/>
  <c r="L765"/>
  <c r="L764" s="1"/>
  <c r="K765"/>
  <c r="K764" s="1"/>
  <c r="J765"/>
  <c r="J764" s="1"/>
  <c r="I765"/>
  <c r="I764" s="1"/>
  <c r="N762"/>
  <c r="N761" s="1"/>
  <c r="M762"/>
  <c r="M761" s="1"/>
  <c r="L762"/>
  <c r="L761" s="1"/>
  <c r="K762"/>
  <c r="K761" s="1"/>
  <c r="J762"/>
  <c r="J761" s="1"/>
  <c r="I762"/>
  <c r="I761" s="1"/>
  <c r="N758"/>
  <c r="N757" s="1"/>
  <c r="M758"/>
  <c r="M757" s="1"/>
  <c r="L758"/>
  <c r="L757" s="1"/>
  <c r="K758"/>
  <c r="K757" s="1"/>
  <c r="J758"/>
  <c r="J757" s="1"/>
  <c r="I758"/>
  <c r="I757" s="1"/>
  <c r="N755"/>
  <c r="N754" s="1"/>
  <c r="M755"/>
  <c r="M754" s="1"/>
  <c r="L755"/>
  <c r="K755"/>
  <c r="K754" s="1"/>
  <c r="J755"/>
  <c r="J754" s="1"/>
  <c r="I755"/>
  <c r="I754" s="1"/>
  <c r="L754"/>
  <c r="L751"/>
  <c r="L750" s="1"/>
  <c r="L749" s="1"/>
  <c r="K751"/>
  <c r="K750" s="1"/>
  <c r="K749" s="1"/>
  <c r="J751"/>
  <c r="J750" s="1"/>
  <c r="J749" s="1"/>
  <c r="I751"/>
  <c r="I750" s="1"/>
  <c r="I749" s="1"/>
  <c r="L747"/>
  <c r="K747"/>
  <c r="J747"/>
  <c r="J746" s="1"/>
  <c r="J745" s="1"/>
  <c r="I747"/>
  <c r="I746" s="1"/>
  <c r="I745" s="1"/>
  <c r="L746"/>
  <c r="L745" s="1"/>
  <c r="K746"/>
  <c r="K745" s="1"/>
  <c r="M743"/>
  <c r="M742" s="1"/>
  <c r="M741" s="1"/>
  <c r="L743"/>
  <c r="L742" s="1"/>
  <c r="L741" s="1"/>
  <c r="K743"/>
  <c r="K742" s="1"/>
  <c r="K741" s="1"/>
  <c r="J743"/>
  <c r="J742" s="1"/>
  <c r="J741" s="1"/>
  <c r="I743"/>
  <c r="I742" s="1"/>
  <c r="I741" s="1"/>
  <c r="M737"/>
  <c r="M736" s="1"/>
  <c r="M735" s="1"/>
  <c r="M734" s="1"/>
  <c r="M733" s="1"/>
  <c r="K737"/>
  <c r="K736" s="1"/>
  <c r="K735" s="1"/>
  <c r="K734" s="1"/>
  <c r="K733" s="1"/>
  <c r="I737"/>
  <c r="I736" s="1"/>
  <c r="I735" s="1"/>
  <c r="I734" s="1"/>
  <c r="I733" s="1"/>
  <c r="N736"/>
  <c r="N735" s="1"/>
  <c r="N734" s="1"/>
  <c r="N733" s="1"/>
  <c r="L736"/>
  <c r="L735" s="1"/>
  <c r="L734" s="1"/>
  <c r="L733" s="1"/>
  <c r="J736"/>
  <c r="J735" s="1"/>
  <c r="J734" s="1"/>
  <c r="J733" s="1"/>
  <c r="L730"/>
  <c r="L729" s="1"/>
  <c r="L728" s="1"/>
  <c r="L727" s="1"/>
  <c r="K730"/>
  <c r="K729" s="1"/>
  <c r="K728" s="1"/>
  <c r="K727" s="1"/>
  <c r="J730"/>
  <c r="J729" s="1"/>
  <c r="J728" s="1"/>
  <c r="J727" s="1"/>
  <c r="I730"/>
  <c r="I729" s="1"/>
  <c r="I728" s="1"/>
  <c r="I727" s="1"/>
  <c r="L724"/>
  <c r="L723" s="1"/>
  <c r="K724"/>
  <c r="K723" s="1"/>
  <c r="J724"/>
  <c r="J723" s="1"/>
  <c r="I724"/>
  <c r="I723" s="1"/>
  <c r="N720"/>
  <c r="N719" s="1"/>
  <c r="M720"/>
  <c r="M719" s="1"/>
  <c r="L720"/>
  <c r="L719" s="1"/>
  <c r="K720"/>
  <c r="K719" s="1"/>
  <c r="J720"/>
  <c r="J719" s="1"/>
  <c r="I720"/>
  <c r="I719" s="1"/>
  <c r="N715"/>
  <c r="N714" s="1"/>
  <c r="M715"/>
  <c r="M714" s="1"/>
  <c r="L715"/>
  <c r="L714" s="1"/>
  <c r="K715"/>
  <c r="K714" s="1"/>
  <c r="J715"/>
  <c r="J714" s="1"/>
  <c r="I715"/>
  <c r="I714" s="1"/>
  <c r="N711"/>
  <c r="N710" s="1"/>
  <c r="M711"/>
  <c r="M710" s="1"/>
  <c r="L711"/>
  <c r="L710" s="1"/>
  <c r="K711"/>
  <c r="K710" s="1"/>
  <c r="J711"/>
  <c r="J710" s="1"/>
  <c r="I711"/>
  <c r="I710" s="1"/>
  <c r="N707"/>
  <c r="N706" s="1"/>
  <c r="M707"/>
  <c r="M706" s="1"/>
  <c r="L707"/>
  <c r="L706" s="1"/>
  <c r="K707"/>
  <c r="K706" s="1"/>
  <c r="J707"/>
  <c r="J706" s="1"/>
  <c r="I707"/>
  <c r="I706" s="1"/>
  <c r="N703"/>
  <c r="N702" s="1"/>
  <c r="M703"/>
  <c r="M702" s="1"/>
  <c r="L703"/>
  <c r="L702" s="1"/>
  <c r="K703"/>
  <c r="K702" s="1"/>
  <c r="J703"/>
  <c r="J702" s="1"/>
  <c r="I703"/>
  <c r="I702" s="1"/>
  <c r="N699"/>
  <c r="N698" s="1"/>
  <c r="M699"/>
  <c r="M698" s="1"/>
  <c r="L699"/>
  <c r="L698" s="1"/>
  <c r="K699"/>
  <c r="K698" s="1"/>
  <c r="J699"/>
  <c r="J698" s="1"/>
  <c r="I699"/>
  <c r="I698" s="1"/>
  <c r="L692"/>
  <c r="L691" s="1"/>
  <c r="L690" s="1"/>
  <c r="K692"/>
  <c r="K691"/>
  <c r="K690" s="1"/>
  <c r="J692"/>
  <c r="J691" s="1"/>
  <c r="J690" s="1"/>
  <c r="I692"/>
  <c r="I691" s="1"/>
  <c r="I690" s="1"/>
  <c r="L687"/>
  <c r="L686" s="1"/>
  <c r="L685" s="1"/>
  <c r="K687"/>
  <c r="K686" s="1"/>
  <c r="K685" s="1"/>
  <c r="J687"/>
  <c r="J686" s="1"/>
  <c r="J685" s="1"/>
  <c r="I687"/>
  <c r="I686" s="1"/>
  <c r="I685" s="1"/>
  <c r="L682"/>
  <c r="K682"/>
  <c r="K681" s="1"/>
  <c r="K680" s="1"/>
  <c r="J682"/>
  <c r="J681" s="1"/>
  <c r="J680" s="1"/>
  <c r="I682"/>
  <c r="I681" s="1"/>
  <c r="I680" s="1"/>
  <c r="L681"/>
  <c r="L680" s="1"/>
  <c r="L673"/>
  <c r="L672" s="1"/>
  <c r="L671" s="1"/>
  <c r="L670" s="1"/>
  <c r="L669" s="1"/>
  <c r="K673"/>
  <c r="K672" s="1"/>
  <c r="K671" s="1"/>
  <c r="K670" s="1"/>
  <c r="K669" s="1"/>
  <c r="J673"/>
  <c r="J672" s="1"/>
  <c r="J671" s="1"/>
  <c r="J670" s="1"/>
  <c r="J669" s="1"/>
  <c r="I673"/>
  <c r="I672" s="1"/>
  <c r="I671" s="1"/>
  <c r="I670" s="1"/>
  <c r="I669" s="1"/>
  <c r="N665"/>
  <c r="N664" s="1"/>
  <c r="M665"/>
  <c r="M664" s="1"/>
  <c r="L665"/>
  <c r="L664" s="1"/>
  <c r="K665"/>
  <c r="K664" s="1"/>
  <c r="J665"/>
  <c r="J664" s="1"/>
  <c r="I665"/>
  <c r="I664" s="1"/>
  <c r="N661"/>
  <c r="N660" s="1"/>
  <c r="N659" s="1"/>
  <c r="M661"/>
  <c r="M660" s="1"/>
  <c r="M659" s="1"/>
  <c r="L661"/>
  <c r="L660" s="1"/>
  <c r="L659" s="1"/>
  <c r="K661"/>
  <c r="K660" s="1"/>
  <c r="K659" s="1"/>
  <c r="J661"/>
  <c r="J660" s="1"/>
  <c r="J659" s="1"/>
  <c r="I661"/>
  <c r="I660" s="1"/>
  <c r="I659" s="1"/>
  <c r="N655"/>
  <c r="N654" s="1"/>
  <c r="M655"/>
  <c r="M654" s="1"/>
  <c r="L655"/>
  <c r="L654" s="1"/>
  <c r="K655"/>
  <c r="K654" s="1"/>
  <c r="J655"/>
  <c r="J654" s="1"/>
  <c r="I655"/>
  <c r="I654" s="1"/>
  <c r="N652"/>
  <c r="N651" s="1"/>
  <c r="M652"/>
  <c r="M651" s="1"/>
  <c r="L652"/>
  <c r="L651" s="1"/>
  <c r="K652"/>
  <c r="K651" s="1"/>
  <c r="J652"/>
  <c r="J651" s="1"/>
  <c r="I652"/>
  <c r="I651" s="1"/>
  <c r="N649"/>
  <c r="N648" s="1"/>
  <c r="M649"/>
  <c r="M648" s="1"/>
  <c r="L649"/>
  <c r="L648" s="1"/>
  <c r="K649"/>
  <c r="K648" s="1"/>
  <c r="J649"/>
  <c r="J648" s="1"/>
  <c r="I649"/>
  <c r="I648" s="1"/>
  <c r="M644"/>
  <c r="M643" s="1"/>
  <c r="K644"/>
  <c r="K643" s="1"/>
  <c r="I644"/>
  <c r="I643" s="1"/>
  <c r="M641"/>
  <c r="M640" s="1"/>
  <c r="K641"/>
  <c r="K640" s="1"/>
  <c r="I641"/>
  <c r="I640" s="1"/>
  <c r="N639"/>
  <c r="L639"/>
  <c r="J639"/>
  <c r="N633"/>
  <c r="N632" s="1"/>
  <c r="M633"/>
  <c r="M632" s="1"/>
  <c r="L633"/>
  <c r="L632" s="1"/>
  <c r="K633"/>
  <c r="K632" s="1"/>
  <c r="J633"/>
  <c r="J632" s="1"/>
  <c r="I633"/>
  <c r="I632" s="1"/>
  <c r="N629"/>
  <c r="N628" s="1"/>
  <c r="M629"/>
  <c r="M628" s="1"/>
  <c r="L629"/>
  <c r="L628" s="1"/>
  <c r="K629"/>
  <c r="K628" s="1"/>
  <c r="J629"/>
  <c r="J628" s="1"/>
  <c r="I629"/>
  <c r="I628" s="1"/>
  <c r="N623"/>
  <c r="N622" s="1"/>
  <c r="M623"/>
  <c r="M622" s="1"/>
  <c r="L623"/>
  <c r="L622" s="1"/>
  <c r="K623"/>
  <c r="K622" s="1"/>
  <c r="J623"/>
  <c r="J622" s="1"/>
  <c r="I623"/>
  <c r="I622" s="1"/>
  <c r="L612"/>
  <c r="L611" s="1"/>
  <c r="K612"/>
  <c r="K611" s="1"/>
  <c r="J612"/>
  <c r="J611" s="1"/>
  <c r="I612"/>
  <c r="I611" s="1"/>
  <c r="N609"/>
  <c r="N608" s="1"/>
  <c r="N607" s="1"/>
  <c r="M609"/>
  <c r="M608" s="1"/>
  <c r="M607" s="1"/>
  <c r="L609"/>
  <c r="L608" s="1"/>
  <c r="L607" s="1"/>
  <c r="K609"/>
  <c r="K608" s="1"/>
  <c r="K607" s="1"/>
  <c r="J609"/>
  <c r="J608" s="1"/>
  <c r="J607" s="1"/>
  <c r="I609"/>
  <c r="I608" s="1"/>
  <c r="I607" s="1"/>
  <c r="K604"/>
  <c r="K603" s="1"/>
  <c r="L604"/>
  <c r="L603" s="1"/>
  <c r="J604"/>
  <c r="J603" s="1"/>
  <c r="I604"/>
  <c r="I603" s="1"/>
  <c r="L600"/>
  <c r="L599" s="1"/>
  <c r="K600"/>
  <c r="K599" s="1"/>
  <c r="J600"/>
  <c r="J599" s="1"/>
  <c r="I600"/>
  <c r="I599" s="1"/>
  <c r="L597"/>
  <c r="L596" s="1"/>
  <c r="K597"/>
  <c r="K596" s="1"/>
  <c r="J597"/>
  <c r="J596" s="1"/>
  <c r="I597"/>
  <c r="I596" s="1"/>
  <c r="L593"/>
  <c r="L592" s="1"/>
  <c r="K593"/>
  <c r="K592" s="1"/>
  <c r="J593"/>
  <c r="J592" s="1"/>
  <c r="I593"/>
  <c r="I592" s="1"/>
  <c r="L590"/>
  <c r="L589" s="1"/>
  <c r="K590"/>
  <c r="K589" s="1"/>
  <c r="J590"/>
  <c r="J589" s="1"/>
  <c r="I590"/>
  <c r="I589" s="1"/>
  <c r="K585"/>
  <c r="K584" s="1"/>
  <c r="L585"/>
  <c r="L584" s="1"/>
  <c r="J585"/>
  <c r="J584" s="1"/>
  <c r="I585"/>
  <c r="I584" s="1"/>
  <c r="L581"/>
  <c r="L580" s="1"/>
  <c r="K581"/>
  <c r="K580" s="1"/>
  <c r="J581"/>
  <c r="J580" s="1"/>
  <c r="I581"/>
  <c r="I580" s="1"/>
  <c r="M578"/>
  <c r="M577" s="1"/>
  <c r="L578"/>
  <c r="L577" s="1"/>
  <c r="K578"/>
  <c r="K577" s="1"/>
  <c r="J578"/>
  <c r="J577" s="1"/>
  <c r="I578"/>
  <c r="I577" s="1"/>
  <c r="L574"/>
  <c r="L573" s="1"/>
  <c r="K574"/>
  <c r="K573" s="1"/>
  <c r="J574"/>
  <c r="J573" s="1"/>
  <c r="I574"/>
  <c r="I573" s="1"/>
  <c r="K571"/>
  <c r="K570" s="1"/>
  <c r="L571"/>
  <c r="L570" s="1"/>
  <c r="J571"/>
  <c r="J570" s="1"/>
  <c r="I571"/>
  <c r="I570" s="1"/>
  <c r="N564"/>
  <c r="N563" s="1"/>
  <c r="N562" s="1"/>
  <c r="N561" s="1"/>
  <c r="M564"/>
  <c r="M563" s="1"/>
  <c r="M562" s="1"/>
  <c r="M561" s="1"/>
  <c r="L564"/>
  <c r="L563" s="1"/>
  <c r="L562" s="1"/>
  <c r="L561" s="1"/>
  <c r="K564"/>
  <c r="K563" s="1"/>
  <c r="K562" s="1"/>
  <c r="K561" s="1"/>
  <c r="J564"/>
  <c r="J563" s="1"/>
  <c r="J562" s="1"/>
  <c r="J561" s="1"/>
  <c r="I564"/>
  <c r="I563" s="1"/>
  <c r="I562" s="1"/>
  <c r="I561" s="1"/>
  <c r="N559"/>
  <c r="N558" s="1"/>
  <c r="N557" s="1"/>
  <c r="N556" s="1"/>
  <c r="M559"/>
  <c r="M558" s="1"/>
  <c r="M557" s="1"/>
  <c r="M556" s="1"/>
  <c r="L559"/>
  <c r="L558" s="1"/>
  <c r="L557" s="1"/>
  <c r="L556" s="1"/>
  <c r="K559"/>
  <c r="K558" s="1"/>
  <c r="K557" s="1"/>
  <c r="K556" s="1"/>
  <c r="J559"/>
  <c r="J558" s="1"/>
  <c r="J557" s="1"/>
  <c r="J556" s="1"/>
  <c r="I559"/>
  <c r="I558" s="1"/>
  <c r="I557" s="1"/>
  <c r="I556" s="1"/>
  <c r="L554"/>
  <c r="L553" s="1"/>
  <c r="L552" s="1"/>
  <c r="K554"/>
  <c r="K553" s="1"/>
  <c r="K552" s="1"/>
  <c r="J554"/>
  <c r="J553" s="1"/>
  <c r="J552" s="1"/>
  <c r="I554"/>
  <c r="I553" s="1"/>
  <c r="I552" s="1"/>
  <c r="M550"/>
  <c r="M549" s="1"/>
  <c r="M548" s="1"/>
  <c r="L550"/>
  <c r="L549" s="1"/>
  <c r="L548" s="1"/>
  <c r="K550"/>
  <c r="K549" s="1"/>
  <c r="K548" s="1"/>
  <c r="J550"/>
  <c r="J549" s="1"/>
  <c r="J548" s="1"/>
  <c r="I550"/>
  <c r="I549" s="1"/>
  <c r="I548" s="1"/>
  <c r="N543"/>
  <c r="N542" s="1"/>
  <c r="N541" s="1"/>
  <c r="N540" s="1"/>
  <c r="M543"/>
  <c r="M542" s="1"/>
  <c r="M541" s="1"/>
  <c r="M540" s="1"/>
  <c r="L543"/>
  <c r="L542" s="1"/>
  <c r="L541" s="1"/>
  <c r="L540" s="1"/>
  <c r="K543"/>
  <c r="K542" s="1"/>
  <c r="K541" s="1"/>
  <c r="K540" s="1"/>
  <c r="J543"/>
  <c r="J542" s="1"/>
  <c r="J541" s="1"/>
  <c r="J540" s="1"/>
  <c r="I543"/>
  <c r="I542" s="1"/>
  <c r="I541" s="1"/>
  <c r="I540" s="1"/>
  <c r="N538"/>
  <c r="N537" s="1"/>
  <c r="N536" s="1"/>
  <c r="N535" s="1"/>
  <c r="M538"/>
  <c r="M537" s="1"/>
  <c r="M536" s="1"/>
  <c r="M535" s="1"/>
  <c r="L538"/>
  <c r="K538"/>
  <c r="K537" s="1"/>
  <c r="K536" s="1"/>
  <c r="K535" s="1"/>
  <c r="J538"/>
  <c r="J537" s="1"/>
  <c r="J536" s="1"/>
  <c r="J535" s="1"/>
  <c r="I538"/>
  <c r="I537" s="1"/>
  <c r="I536" s="1"/>
  <c r="I535" s="1"/>
  <c r="L537"/>
  <c r="L536" s="1"/>
  <c r="L535" s="1"/>
  <c r="N533"/>
  <c r="N532" s="1"/>
  <c r="N531" s="1"/>
  <c r="N530" s="1"/>
  <c r="M533"/>
  <c r="M532" s="1"/>
  <c r="M531" s="1"/>
  <c r="M530" s="1"/>
  <c r="L533"/>
  <c r="K533"/>
  <c r="K532" s="1"/>
  <c r="K531" s="1"/>
  <c r="K530" s="1"/>
  <c r="J533"/>
  <c r="J532" s="1"/>
  <c r="J531" s="1"/>
  <c r="J530" s="1"/>
  <c r="I533"/>
  <c r="I532" s="1"/>
  <c r="I531" s="1"/>
  <c r="I530" s="1"/>
  <c r="L532"/>
  <c r="L531" s="1"/>
  <c r="L530" s="1"/>
  <c r="L525"/>
  <c r="K525"/>
  <c r="K524" s="1"/>
  <c r="J525"/>
  <c r="J524" s="1"/>
  <c r="I525"/>
  <c r="I524" s="1"/>
  <c r="L524"/>
  <c r="N522"/>
  <c r="N521" s="1"/>
  <c r="M522"/>
  <c r="M521" s="1"/>
  <c r="L522"/>
  <c r="K522"/>
  <c r="K521" s="1"/>
  <c r="J522"/>
  <c r="J521" s="1"/>
  <c r="I522"/>
  <c r="I521" s="1"/>
  <c r="L521"/>
  <c r="K519"/>
  <c r="K518" s="1"/>
  <c r="K517" s="1"/>
  <c r="L519"/>
  <c r="L518" s="1"/>
  <c r="L517" s="1"/>
  <c r="J519"/>
  <c r="J518" s="1"/>
  <c r="J517" s="1"/>
  <c r="I519"/>
  <c r="I518" s="1"/>
  <c r="I517" s="1"/>
  <c r="I515"/>
  <c r="I514" s="1"/>
  <c r="I513" s="1"/>
  <c r="L515"/>
  <c r="L514" s="1"/>
  <c r="L513" s="1"/>
  <c r="K515"/>
  <c r="K514" s="1"/>
  <c r="K513" s="1"/>
  <c r="J515"/>
  <c r="J514" s="1"/>
  <c r="J513" s="1"/>
  <c r="N506"/>
  <c r="N505" s="1"/>
  <c r="N504" s="1"/>
  <c r="N503" s="1"/>
  <c r="M506"/>
  <c r="M505" s="1"/>
  <c r="M504" s="1"/>
  <c r="M503" s="1"/>
  <c r="L506"/>
  <c r="L505" s="1"/>
  <c r="L504" s="1"/>
  <c r="L503" s="1"/>
  <c r="K506"/>
  <c r="K505" s="1"/>
  <c r="K504" s="1"/>
  <c r="K503" s="1"/>
  <c r="J506"/>
  <c r="J505" s="1"/>
  <c r="J504" s="1"/>
  <c r="J503" s="1"/>
  <c r="I506"/>
  <c r="I505" s="1"/>
  <c r="I504" s="1"/>
  <c r="I503" s="1"/>
  <c r="N500"/>
  <c r="N499" s="1"/>
  <c r="N498" s="1"/>
  <c r="L500"/>
  <c r="L499" s="1"/>
  <c r="L498" s="1"/>
  <c r="K500"/>
  <c r="K499" s="1"/>
  <c r="K498" s="1"/>
  <c r="J500"/>
  <c r="J499" s="1"/>
  <c r="J498" s="1"/>
  <c r="I500"/>
  <c r="I499" s="1"/>
  <c r="I498" s="1"/>
  <c r="I496"/>
  <c r="I495" s="1"/>
  <c r="I494" s="1"/>
  <c r="L496"/>
  <c r="L495" s="1"/>
  <c r="L494" s="1"/>
  <c r="K496"/>
  <c r="K495" s="1"/>
  <c r="K494" s="1"/>
  <c r="J496"/>
  <c r="J495" s="1"/>
  <c r="J494" s="1"/>
  <c r="M487"/>
  <c r="M486" s="1"/>
  <c r="M485" s="1"/>
  <c r="M484" s="1"/>
  <c r="L487"/>
  <c r="L486" s="1"/>
  <c r="L485" s="1"/>
  <c r="L484" s="1"/>
  <c r="K487"/>
  <c r="K486" s="1"/>
  <c r="K485" s="1"/>
  <c r="K484" s="1"/>
  <c r="J487"/>
  <c r="J486" s="1"/>
  <c r="J485" s="1"/>
  <c r="J484" s="1"/>
  <c r="I487"/>
  <c r="I486" s="1"/>
  <c r="I485" s="1"/>
  <c r="I484" s="1"/>
  <c r="L482"/>
  <c r="L481" s="1"/>
  <c r="L480" s="1"/>
  <c r="L479" s="1"/>
  <c r="K482"/>
  <c r="K481" s="1"/>
  <c r="K480" s="1"/>
  <c r="K479" s="1"/>
  <c r="J482"/>
  <c r="J481" s="1"/>
  <c r="J480" s="1"/>
  <c r="J479" s="1"/>
  <c r="I482"/>
  <c r="I481" s="1"/>
  <c r="I480" s="1"/>
  <c r="I479" s="1"/>
  <c r="L477"/>
  <c r="L476" s="1"/>
  <c r="L475" s="1"/>
  <c r="L474" s="1"/>
  <c r="K477"/>
  <c r="K476" s="1"/>
  <c r="K475" s="1"/>
  <c r="K474" s="1"/>
  <c r="J477"/>
  <c r="J476" s="1"/>
  <c r="J475" s="1"/>
  <c r="J474" s="1"/>
  <c r="I477"/>
  <c r="I476" s="1"/>
  <c r="I475" s="1"/>
  <c r="I474" s="1"/>
  <c r="N468"/>
  <c r="N467" s="1"/>
  <c r="N466" s="1"/>
  <c r="N465" s="1"/>
  <c r="N464" s="1"/>
  <c r="M468"/>
  <c r="M467" s="1"/>
  <c r="M466" s="1"/>
  <c r="M465" s="1"/>
  <c r="M464" s="1"/>
  <c r="L468"/>
  <c r="L467" s="1"/>
  <c r="L466" s="1"/>
  <c r="L465" s="1"/>
  <c r="L464" s="1"/>
  <c r="K468"/>
  <c r="K467" s="1"/>
  <c r="K466" s="1"/>
  <c r="K465" s="1"/>
  <c r="K464" s="1"/>
  <c r="J468"/>
  <c r="J467" s="1"/>
  <c r="J466" s="1"/>
  <c r="J465" s="1"/>
  <c r="J464" s="1"/>
  <c r="I468"/>
  <c r="I467" s="1"/>
  <c r="I466" s="1"/>
  <c r="I465" s="1"/>
  <c r="I464" s="1"/>
  <c r="N461"/>
  <c r="N460" s="1"/>
  <c r="N459" s="1"/>
  <c r="N458" s="1"/>
  <c r="L461"/>
  <c r="L460" s="1"/>
  <c r="L459" s="1"/>
  <c r="L458" s="1"/>
  <c r="K461"/>
  <c r="K460" s="1"/>
  <c r="K459" s="1"/>
  <c r="K458" s="1"/>
  <c r="J461"/>
  <c r="J460" s="1"/>
  <c r="J459" s="1"/>
  <c r="J458" s="1"/>
  <c r="I461"/>
  <c r="I460" s="1"/>
  <c r="I459" s="1"/>
  <c r="I458" s="1"/>
  <c r="N453"/>
  <c r="N452" s="1"/>
  <c r="N451" s="1"/>
  <c r="N450" s="1"/>
  <c r="M453"/>
  <c r="M452" s="1"/>
  <c r="M451" s="1"/>
  <c r="M450" s="1"/>
  <c r="L453"/>
  <c r="L452" s="1"/>
  <c r="L451" s="1"/>
  <c r="L450" s="1"/>
  <c r="K453"/>
  <c r="K452" s="1"/>
  <c r="K451" s="1"/>
  <c r="K450" s="1"/>
  <c r="J453"/>
  <c r="J452" s="1"/>
  <c r="J451" s="1"/>
  <c r="J450" s="1"/>
  <c r="I453"/>
  <c r="I452" s="1"/>
  <c r="I451" s="1"/>
  <c r="I450" s="1"/>
  <c r="L447"/>
  <c r="L442" s="1"/>
  <c r="L441" s="1"/>
  <c r="K447"/>
  <c r="J447"/>
  <c r="I447"/>
  <c r="K445"/>
  <c r="I445"/>
  <c r="L445"/>
  <c r="J445"/>
  <c r="K443"/>
  <c r="K442" s="1"/>
  <c r="K441" s="1"/>
  <c r="N443"/>
  <c r="L443"/>
  <c r="J443"/>
  <c r="I443"/>
  <c r="K439"/>
  <c r="K438" s="1"/>
  <c r="K437" s="1"/>
  <c r="L439"/>
  <c r="L438" s="1"/>
  <c r="L437" s="1"/>
  <c r="J439"/>
  <c r="J438" s="1"/>
  <c r="J437" s="1"/>
  <c r="I439"/>
  <c r="I438" s="1"/>
  <c r="I437" s="1"/>
  <c r="L429"/>
  <c r="K429"/>
  <c r="K428" s="1"/>
  <c r="J429"/>
  <c r="J428" s="1"/>
  <c r="I429"/>
  <c r="I428" s="1"/>
  <c r="L428"/>
  <c r="N423"/>
  <c r="M423"/>
  <c r="L423"/>
  <c r="K423"/>
  <c r="J423"/>
  <c r="I423"/>
  <c r="L421"/>
  <c r="L420" s="1"/>
  <c r="K421"/>
  <c r="K420" s="1"/>
  <c r="J421"/>
  <c r="I421"/>
  <c r="I420" s="1"/>
  <c r="L415"/>
  <c r="L414" s="1"/>
  <c r="K415"/>
  <c r="K414" s="1"/>
  <c r="J415"/>
  <c r="J414" s="1"/>
  <c r="I415"/>
  <c r="I414" s="1"/>
  <c r="L412"/>
  <c r="L411" s="1"/>
  <c r="K412"/>
  <c r="K411" s="1"/>
  <c r="J412"/>
  <c r="J411" s="1"/>
  <c r="J410" s="1"/>
  <c r="I412"/>
  <c r="I411" s="1"/>
  <c r="L407"/>
  <c r="L406" s="1"/>
  <c r="L405" s="1"/>
  <c r="L404" s="1"/>
  <c r="K407"/>
  <c r="K406" s="1"/>
  <c r="K405" s="1"/>
  <c r="K404" s="1"/>
  <c r="J407"/>
  <c r="J406" s="1"/>
  <c r="J405" s="1"/>
  <c r="J404" s="1"/>
  <c r="I407"/>
  <c r="I406" s="1"/>
  <c r="I405" s="1"/>
  <c r="I404" s="1"/>
  <c r="I396"/>
  <c r="I395" s="1"/>
  <c r="N396"/>
  <c r="N395" s="1"/>
  <c r="L396"/>
  <c r="L395" s="1"/>
  <c r="K396"/>
  <c r="K395" s="1"/>
  <c r="J396"/>
  <c r="J395" s="1"/>
  <c r="N390"/>
  <c r="N389" s="1"/>
  <c r="N388" s="1"/>
  <c r="L390"/>
  <c r="L389" s="1"/>
  <c r="L388" s="1"/>
  <c r="K390"/>
  <c r="K389" s="1"/>
  <c r="K388" s="1"/>
  <c r="J390"/>
  <c r="J389" s="1"/>
  <c r="J388" s="1"/>
  <c r="I390"/>
  <c r="I389" s="1"/>
  <c r="I388" s="1"/>
  <c r="N386"/>
  <c r="N385" s="1"/>
  <c r="M386"/>
  <c r="M385" s="1"/>
  <c r="L386"/>
  <c r="L385" s="1"/>
  <c r="K386"/>
  <c r="K385" s="1"/>
  <c r="J386"/>
  <c r="J385" s="1"/>
  <c r="I386"/>
  <c r="I385" s="1"/>
  <c r="N383"/>
  <c r="N382" s="1"/>
  <c r="M383"/>
  <c r="M382" s="1"/>
  <c r="L383"/>
  <c r="L382" s="1"/>
  <c r="K383"/>
  <c r="K382" s="1"/>
  <c r="J383"/>
  <c r="J382" s="1"/>
  <c r="I383"/>
  <c r="I382" s="1"/>
  <c r="L380"/>
  <c r="L379" s="1"/>
  <c r="K380"/>
  <c r="K379" s="1"/>
  <c r="J380"/>
  <c r="J379" s="1"/>
  <c r="I380"/>
  <c r="I379" s="1"/>
  <c r="N376"/>
  <c r="N375" s="1"/>
  <c r="N374" s="1"/>
  <c r="L376"/>
  <c r="L375" s="1"/>
  <c r="L374" s="1"/>
  <c r="K376"/>
  <c r="K375"/>
  <c r="K374" s="1"/>
  <c r="J376"/>
  <c r="J375" s="1"/>
  <c r="J374" s="1"/>
  <c r="I376"/>
  <c r="I375" s="1"/>
  <c r="I374" s="1"/>
  <c r="N368"/>
  <c r="N367" s="1"/>
  <c r="N366" s="1"/>
  <c r="N365" s="1"/>
  <c r="N364" s="1"/>
  <c r="M368"/>
  <c r="M367" s="1"/>
  <c r="M366" s="1"/>
  <c r="M365" s="1"/>
  <c r="M364" s="1"/>
  <c r="L368"/>
  <c r="L367" s="1"/>
  <c r="L366" s="1"/>
  <c r="L365" s="1"/>
  <c r="L364" s="1"/>
  <c r="K368"/>
  <c r="K367" s="1"/>
  <c r="K366" s="1"/>
  <c r="K365" s="1"/>
  <c r="K364" s="1"/>
  <c r="J368"/>
  <c r="J367" s="1"/>
  <c r="J366" s="1"/>
  <c r="J365" s="1"/>
  <c r="J364" s="1"/>
  <c r="I368"/>
  <c r="I367" s="1"/>
  <c r="I366" s="1"/>
  <c r="I365" s="1"/>
  <c r="I364" s="1"/>
  <c r="L360"/>
  <c r="L359" s="1"/>
  <c r="L358" s="1"/>
  <c r="L357" s="1"/>
  <c r="L356" s="1"/>
  <c r="K360"/>
  <c r="K359" s="1"/>
  <c r="K358" s="1"/>
  <c r="K357" s="1"/>
  <c r="K356" s="1"/>
  <c r="J360"/>
  <c r="J359" s="1"/>
  <c r="J358" s="1"/>
  <c r="J357" s="1"/>
  <c r="J356" s="1"/>
  <c r="I360"/>
  <c r="I359" s="1"/>
  <c r="I358" s="1"/>
  <c r="I357" s="1"/>
  <c r="I356" s="1"/>
  <c r="K342"/>
  <c r="K341" s="1"/>
  <c r="K340" s="1"/>
  <c r="K339" s="1"/>
  <c r="K338" s="1"/>
  <c r="I342"/>
  <c r="I341" s="1"/>
  <c r="I340" s="1"/>
  <c r="I339" s="1"/>
  <c r="I338" s="1"/>
  <c r="L342"/>
  <c r="L341" s="1"/>
  <c r="L340" s="1"/>
  <c r="L339" s="1"/>
  <c r="L338" s="1"/>
  <c r="J342"/>
  <c r="J341" s="1"/>
  <c r="J340" s="1"/>
  <c r="J339" s="1"/>
  <c r="J338" s="1"/>
  <c r="N330"/>
  <c r="N329" s="1"/>
  <c r="M330"/>
  <c r="M329" s="1"/>
  <c r="L330"/>
  <c r="L329" s="1"/>
  <c r="K330"/>
  <c r="K329" s="1"/>
  <c r="J330"/>
  <c r="J329" s="1"/>
  <c r="I330"/>
  <c r="I329" s="1"/>
  <c r="L327"/>
  <c r="K327"/>
  <c r="J327"/>
  <c r="J322" s="1"/>
  <c r="J321" s="1"/>
  <c r="I327"/>
  <c r="I325"/>
  <c r="L325"/>
  <c r="K325"/>
  <c r="J325"/>
  <c r="K323"/>
  <c r="I323"/>
  <c r="L323"/>
  <c r="J323"/>
  <c r="L319"/>
  <c r="L318" s="1"/>
  <c r="L317" s="1"/>
  <c r="K319"/>
  <c r="K318" s="1"/>
  <c r="K317" s="1"/>
  <c r="J319"/>
  <c r="J318"/>
  <c r="J317" s="1"/>
  <c r="I319"/>
  <c r="I318" s="1"/>
  <c r="I317" s="1"/>
  <c r="L314"/>
  <c r="L313" s="1"/>
  <c r="L312" s="1"/>
  <c r="L311" s="1"/>
  <c r="K314"/>
  <c r="K313" s="1"/>
  <c r="K312" s="1"/>
  <c r="K311" s="1"/>
  <c r="J314"/>
  <c r="J313" s="1"/>
  <c r="J312" s="1"/>
  <c r="J311" s="1"/>
  <c r="I314"/>
  <c r="I313" s="1"/>
  <c r="I312" s="1"/>
  <c r="I311" s="1"/>
  <c r="N298"/>
  <c r="N297" s="1"/>
  <c r="N296" s="1"/>
  <c r="N295" s="1"/>
  <c r="L298"/>
  <c r="L297" s="1"/>
  <c r="L296" s="1"/>
  <c r="L295" s="1"/>
  <c r="K298"/>
  <c r="K297" s="1"/>
  <c r="K296" s="1"/>
  <c r="K295" s="1"/>
  <c r="J298"/>
  <c r="J297" s="1"/>
  <c r="J296" s="1"/>
  <c r="J295" s="1"/>
  <c r="I298"/>
  <c r="I297" s="1"/>
  <c r="I296" s="1"/>
  <c r="I295" s="1"/>
  <c r="L293"/>
  <c r="K293"/>
  <c r="J293"/>
  <c r="I293"/>
  <c r="I288" s="1"/>
  <c r="I287" s="1"/>
  <c r="I286" s="1"/>
  <c r="I285" s="1"/>
  <c r="K291"/>
  <c r="L291"/>
  <c r="J291"/>
  <c r="I291"/>
  <c r="K289"/>
  <c r="K288" s="1"/>
  <c r="K287" s="1"/>
  <c r="K286" s="1"/>
  <c r="K285" s="1"/>
  <c r="L289"/>
  <c r="J289"/>
  <c r="I289"/>
  <c r="L273"/>
  <c r="L272" s="1"/>
  <c r="K273"/>
  <c r="K272" s="1"/>
  <c r="J273"/>
  <c r="J272" s="1"/>
  <c r="I273"/>
  <c r="I272" s="1"/>
  <c r="N264"/>
  <c r="N263" s="1"/>
  <c r="M264"/>
  <c r="M263" s="1"/>
  <c r="L264"/>
  <c r="L263" s="1"/>
  <c r="K264"/>
  <c r="K263" s="1"/>
  <c r="J264"/>
  <c r="J263" s="1"/>
  <c r="I264"/>
  <c r="I263" s="1"/>
  <c r="N261"/>
  <c r="N260" s="1"/>
  <c r="M261"/>
  <c r="M260" s="1"/>
  <c r="L261"/>
  <c r="L260" s="1"/>
  <c r="K261"/>
  <c r="K260" s="1"/>
  <c r="J261"/>
  <c r="J260" s="1"/>
  <c r="I261"/>
  <c r="I260" s="1"/>
  <c r="L258"/>
  <c r="L257" s="1"/>
  <c r="L256" s="1"/>
  <c r="K258"/>
  <c r="K257" s="1"/>
  <c r="K256" s="1"/>
  <c r="J258"/>
  <c r="J257" s="1"/>
  <c r="J256" s="1"/>
  <c r="I258"/>
  <c r="I257" s="1"/>
  <c r="I256" s="1"/>
  <c r="K250"/>
  <c r="K249" s="1"/>
  <c r="K248" s="1"/>
  <c r="N250"/>
  <c r="N249" s="1"/>
  <c r="N248" s="1"/>
  <c r="L250"/>
  <c r="L249" s="1"/>
  <c r="L248" s="1"/>
  <c r="J250"/>
  <c r="J249" s="1"/>
  <c r="J248" s="1"/>
  <c r="I250"/>
  <c r="I249" s="1"/>
  <c r="I248" s="1"/>
  <c r="N238"/>
  <c r="N237" s="1"/>
  <c r="N236" s="1"/>
  <c r="L238"/>
  <c r="L237" s="1"/>
  <c r="L236" s="1"/>
  <c r="K238"/>
  <c r="K237" s="1"/>
  <c r="K236" s="1"/>
  <c r="J238"/>
  <c r="J237" s="1"/>
  <c r="J236" s="1"/>
  <c r="I238"/>
  <c r="I237" s="1"/>
  <c r="I236" s="1"/>
  <c r="L234"/>
  <c r="L233" s="1"/>
  <c r="K234"/>
  <c r="K233" s="1"/>
  <c r="J234"/>
  <c r="J233" s="1"/>
  <c r="I234"/>
  <c r="I233" s="1"/>
  <c r="N231"/>
  <c r="N230" s="1"/>
  <c r="L231"/>
  <c r="L230" s="1"/>
  <c r="K231"/>
  <c r="K230" s="1"/>
  <c r="J231"/>
  <c r="J230" s="1"/>
  <c r="I231"/>
  <c r="I230" s="1"/>
  <c r="N228"/>
  <c r="N227" s="1"/>
  <c r="M228"/>
  <c r="M227" s="1"/>
  <c r="L228"/>
  <c r="L227" s="1"/>
  <c r="K228"/>
  <c r="K227" s="1"/>
  <c r="J228"/>
  <c r="J227" s="1"/>
  <c r="I228"/>
  <c r="I227" s="1"/>
  <c r="L222"/>
  <c r="L221" s="1"/>
  <c r="L220" s="1"/>
  <c r="L219" s="1"/>
  <c r="L218" s="1"/>
  <c r="K222"/>
  <c r="K221" s="1"/>
  <c r="K220" s="1"/>
  <c r="K219" s="1"/>
  <c r="K218" s="1"/>
  <c r="J222"/>
  <c r="J221" s="1"/>
  <c r="J220" s="1"/>
  <c r="J219" s="1"/>
  <c r="J218" s="1"/>
  <c r="I222"/>
  <c r="I221" s="1"/>
  <c r="I220" s="1"/>
  <c r="I219" s="1"/>
  <c r="I218" s="1"/>
  <c r="N215"/>
  <c r="N214" s="1"/>
  <c r="N213" s="1"/>
  <c r="N212" s="1"/>
  <c r="N211" s="1"/>
  <c r="L215"/>
  <c r="L214" s="1"/>
  <c r="L213" s="1"/>
  <c r="L212" s="1"/>
  <c r="L211" s="1"/>
  <c r="K215"/>
  <c r="K214" s="1"/>
  <c r="K213" s="1"/>
  <c r="K212" s="1"/>
  <c r="K211" s="1"/>
  <c r="J215"/>
  <c r="J214" s="1"/>
  <c r="J213" s="1"/>
  <c r="J212" s="1"/>
  <c r="J211" s="1"/>
  <c r="I215"/>
  <c r="I214" s="1"/>
  <c r="I213" s="1"/>
  <c r="I212" s="1"/>
  <c r="I211" s="1"/>
  <c r="N208"/>
  <c r="N207" s="1"/>
  <c r="N203" s="1"/>
  <c r="N202" s="1"/>
  <c r="N201" s="1"/>
  <c r="M208"/>
  <c r="M207" s="1"/>
  <c r="L208"/>
  <c r="L207" s="1"/>
  <c r="K208"/>
  <c r="K207" s="1"/>
  <c r="J208"/>
  <c r="J207" s="1"/>
  <c r="I208"/>
  <c r="I207" s="1"/>
  <c r="N205"/>
  <c r="N204" s="1"/>
  <c r="M205"/>
  <c r="M204" s="1"/>
  <c r="L205"/>
  <c r="L204" s="1"/>
  <c r="K205"/>
  <c r="K204" s="1"/>
  <c r="J205"/>
  <c r="J204" s="1"/>
  <c r="I205"/>
  <c r="I204" s="1"/>
  <c r="L190"/>
  <c r="L189" s="1"/>
  <c r="L188" s="1"/>
  <c r="L187" s="1"/>
  <c r="K190"/>
  <c r="K189" s="1"/>
  <c r="K188" s="1"/>
  <c r="K187" s="1"/>
  <c r="J190"/>
  <c r="J189" s="1"/>
  <c r="J188" s="1"/>
  <c r="J187" s="1"/>
  <c r="I190"/>
  <c r="I189" s="1"/>
  <c r="I188" s="1"/>
  <c r="I187" s="1"/>
  <c r="L185"/>
  <c r="L184" s="1"/>
  <c r="K185"/>
  <c r="K184" s="1"/>
  <c r="J185"/>
  <c r="J184" s="1"/>
  <c r="I185"/>
  <c r="I184" s="1"/>
  <c r="N182"/>
  <c r="L182"/>
  <c r="K182"/>
  <c r="J182"/>
  <c r="I182"/>
  <c r="L180"/>
  <c r="K180"/>
  <c r="J180"/>
  <c r="J179" s="1"/>
  <c r="I180"/>
  <c r="I179" s="1"/>
  <c r="N171"/>
  <c r="L171"/>
  <c r="K171"/>
  <c r="J171"/>
  <c r="I171"/>
  <c r="M170"/>
  <c r="M169" s="1"/>
  <c r="M168" s="1"/>
  <c r="L170"/>
  <c r="L169" s="1"/>
  <c r="L168" s="1"/>
  <c r="K170"/>
  <c r="K169" s="1"/>
  <c r="K168" s="1"/>
  <c r="J170"/>
  <c r="J169" s="1"/>
  <c r="J168" s="1"/>
  <c r="I170"/>
  <c r="I169" s="1"/>
  <c r="I168" s="1"/>
  <c r="K162"/>
  <c r="K161" s="1"/>
  <c r="L162"/>
  <c r="L161" s="1"/>
  <c r="J162"/>
  <c r="J161" s="1"/>
  <c r="I162"/>
  <c r="I161" s="1"/>
  <c r="M160"/>
  <c r="K160"/>
  <c r="K159" s="1"/>
  <c r="K158" s="1"/>
  <c r="I160"/>
  <c r="I159" s="1"/>
  <c r="I158" s="1"/>
  <c r="N159"/>
  <c r="N158" s="1"/>
  <c r="M159"/>
  <c r="M158" s="1"/>
  <c r="L159"/>
  <c r="L158" s="1"/>
  <c r="J159"/>
  <c r="J158" s="1"/>
  <c r="N155"/>
  <c r="N154" s="1"/>
  <c r="L155"/>
  <c r="L154" s="1"/>
  <c r="K155"/>
  <c r="K154" s="1"/>
  <c r="K153" s="1"/>
  <c r="K152" s="1"/>
  <c r="K151" s="1"/>
  <c r="J155"/>
  <c r="J154" s="1"/>
  <c r="I155"/>
  <c r="I154" s="1"/>
  <c r="K148"/>
  <c r="L148"/>
  <c r="J148"/>
  <c r="I148"/>
  <c r="L147"/>
  <c r="K147"/>
  <c r="J147"/>
  <c r="I147"/>
  <c r="L146"/>
  <c r="J146"/>
  <c r="I146"/>
  <c r="L145"/>
  <c r="K145"/>
  <c r="J145"/>
  <c r="I145"/>
  <c r="N144"/>
  <c r="L144"/>
  <c r="J144"/>
  <c r="I144"/>
  <c r="M137"/>
  <c r="L137"/>
  <c r="K137"/>
  <c r="J137"/>
  <c r="I137"/>
  <c r="K133"/>
  <c r="L133"/>
  <c r="J133"/>
  <c r="I133"/>
  <c r="L131"/>
  <c r="K131"/>
  <c r="J131"/>
  <c r="I131"/>
  <c r="M121"/>
  <c r="M120" s="1"/>
  <c r="M119" s="1"/>
  <c r="M118" s="1"/>
  <c r="L121"/>
  <c r="L120" s="1"/>
  <c r="L119" s="1"/>
  <c r="L118" s="1"/>
  <c r="K121"/>
  <c r="K120" s="1"/>
  <c r="K119" s="1"/>
  <c r="K118" s="1"/>
  <c r="J121"/>
  <c r="J120" s="1"/>
  <c r="J119" s="1"/>
  <c r="J118" s="1"/>
  <c r="I121"/>
  <c r="I120" s="1"/>
  <c r="I119" s="1"/>
  <c r="I118" s="1"/>
  <c r="L116"/>
  <c r="L115" s="1"/>
  <c r="L114" s="1"/>
  <c r="L113" s="1"/>
  <c r="L112" s="1"/>
  <c r="K116"/>
  <c r="K115" s="1"/>
  <c r="K114" s="1"/>
  <c r="K113" s="1"/>
  <c r="K112" s="1"/>
  <c r="J116"/>
  <c r="J115" s="1"/>
  <c r="J114" s="1"/>
  <c r="J113" s="1"/>
  <c r="J112" s="1"/>
  <c r="I116"/>
  <c r="I115" s="1"/>
  <c r="I114" s="1"/>
  <c r="I113" s="1"/>
  <c r="I112" s="1"/>
  <c r="M104"/>
  <c r="M103" s="1"/>
  <c r="L104"/>
  <c r="L103" s="1"/>
  <c r="K104"/>
  <c r="K103" s="1"/>
  <c r="J104"/>
  <c r="J103" s="1"/>
  <c r="I104"/>
  <c r="I103" s="1"/>
  <c r="L101"/>
  <c r="L100" s="1"/>
  <c r="K101"/>
  <c r="K100" s="1"/>
  <c r="J101"/>
  <c r="J100" s="1"/>
  <c r="I101"/>
  <c r="I100" s="1"/>
  <c r="M98"/>
  <c r="M97" s="1"/>
  <c r="L98"/>
  <c r="L97" s="1"/>
  <c r="K98"/>
  <c r="K97" s="1"/>
  <c r="J98"/>
  <c r="J97" s="1"/>
  <c r="I98"/>
  <c r="I97" s="1"/>
  <c r="L93"/>
  <c r="L92" s="1"/>
  <c r="K93"/>
  <c r="K92" s="1"/>
  <c r="J93"/>
  <c r="J92" s="1"/>
  <c r="I93"/>
  <c r="I92" s="1"/>
  <c r="M90"/>
  <c r="M89" s="1"/>
  <c r="L90"/>
  <c r="L89" s="1"/>
  <c r="K90"/>
  <c r="K89" s="1"/>
  <c r="J90"/>
  <c r="J89" s="1"/>
  <c r="I90"/>
  <c r="I89" s="1"/>
  <c r="L87"/>
  <c r="L86" s="1"/>
  <c r="K87"/>
  <c r="K86" s="1"/>
  <c r="J87"/>
  <c r="J86" s="1"/>
  <c r="I87"/>
  <c r="I86" s="1"/>
  <c r="M84"/>
  <c r="M83" s="1"/>
  <c r="L84"/>
  <c r="L83" s="1"/>
  <c r="K84"/>
  <c r="K83" s="1"/>
  <c r="J84"/>
  <c r="J83" s="1"/>
  <c r="I84"/>
  <c r="I83" s="1"/>
  <c r="L81"/>
  <c r="L80" s="1"/>
  <c r="K81"/>
  <c r="K80" s="1"/>
  <c r="J81"/>
  <c r="J80" s="1"/>
  <c r="I81"/>
  <c r="I80" s="1"/>
  <c r="N75"/>
  <c r="M75"/>
  <c r="L75"/>
  <c r="K75"/>
  <c r="J75"/>
  <c r="I75"/>
  <c r="L73"/>
  <c r="K73"/>
  <c r="J73"/>
  <c r="I73"/>
  <c r="I71"/>
  <c r="L71"/>
  <c r="L70" s="1"/>
  <c r="L69" s="1"/>
  <c r="K71"/>
  <c r="J71"/>
  <c r="N64"/>
  <c r="N63" s="1"/>
  <c r="N62" s="1"/>
  <c r="N61" s="1"/>
  <c r="N60" s="1"/>
  <c r="M64"/>
  <c r="M63" s="1"/>
  <c r="M62" s="1"/>
  <c r="M61" s="1"/>
  <c r="M60" s="1"/>
  <c r="L64"/>
  <c r="L63" s="1"/>
  <c r="L62" s="1"/>
  <c r="L61" s="1"/>
  <c r="L60" s="1"/>
  <c r="K64"/>
  <c r="K63" s="1"/>
  <c r="K62" s="1"/>
  <c r="K61" s="1"/>
  <c r="K60" s="1"/>
  <c r="J64"/>
  <c r="J63" s="1"/>
  <c r="J62" s="1"/>
  <c r="J61" s="1"/>
  <c r="J60" s="1"/>
  <c r="I64"/>
  <c r="I63" s="1"/>
  <c r="I62" s="1"/>
  <c r="I61" s="1"/>
  <c r="I60" s="1"/>
  <c r="M55"/>
  <c r="M54" s="1"/>
  <c r="L55"/>
  <c r="L54" s="1"/>
  <c r="K55"/>
  <c r="K54"/>
  <c r="J55"/>
  <c r="J54" s="1"/>
  <c r="I55"/>
  <c r="I54" s="1"/>
  <c r="K52"/>
  <c r="N52"/>
  <c r="L52"/>
  <c r="J52"/>
  <c r="I52"/>
  <c r="N50"/>
  <c r="L50"/>
  <c r="K50"/>
  <c r="J50"/>
  <c r="I50"/>
  <c r="N43"/>
  <c r="M43"/>
  <c r="L43"/>
  <c r="K43"/>
  <c r="J43"/>
  <c r="I43"/>
  <c r="K41"/>
  <c r="N41"/>
  <c r="L41"/>
  <c r="J41"/>
  <c r="I41"/>
  <c r="I39"/>
  <c r="L39"/>
  <c r="K39"/>
  <c r="J39"/>
  <c r="M31"/>
  <c r="L31"/>
  <c r="K31"/>
  <c r="J31"/>
  <c r="I31"/>
  <c r="L28"/>
  <c r="K28"/>
  <c r="J28"/>
  <c r="I28"/>
  <c r="K26"/>
  <c r="I26"/>
  <c r="L26"/>
  <c r="J26"/>
  <c r="K24"/>
  <c r="N24"/>
  <c r="L24"/>
  <c r="J24"/>
  <c r="J23" s="1"/>
  <c r="I24"/>
  <c r="L21"/>
  <c r="L20" s="1"/>
  <c r="K21"/>
  <c r="K20" s="1"/>
  <c r="J21"/>
  <c r="J20" s="1"/>
  <c r="I21"/>
  <c r="I20" s="1"/>
  <c r="M18"/>
  <c r="M17" s="1"/>
  <c r="L18"/>
  <c r="L17" s="1"/>
  <c r="K18"/>
  <c r="K17" s="1"/>
  <c r="J18"/>
  <c r="J17" s="1"/>
  <c r="I18"/>
  <c r="I17" s="1"/>
  <c r="G1397"/>
  <c r="M1397" s="1"/>
  <c r="H1067"/>
  <c r="G1067"/>
  <c r="G449"/>
  <c r="M449" s="1"/>
  <c r="G446"/>
  <c r="M446"/>
  <c r="G444"/>
  <c r="M444" s="1"/>
  <c r="G440"/>
  <c r="M440" s="1"/>
  <c r="AW684"/>
  <c r="BC684" s="1"/>
  <c r="BI684" s="1"/>
  <c r="AK1657"/>
  <c r="AK1656" s="1"/>
  <c r="AQ1658"/>
  <c r="AW1714"/>
  <c r="BC1714" s="1"/>
  <c r="AQ1713"/>
  <c r="AQ1712" s="1"/>
  <c r="AQ1711" s="1"/>
  <c r="AQ1710" s="1"/>
  <c r="AR847"/>
  <c r="AR846" s="1"/>
  <c r="AX848"/>
  <c r="BD848" s="1"/>
  <c r="AL780"/>
  <c r="AL779" s="1"/>
  <c r="AR781"/>
  <c r="AQ636"/>
  <c r="AQ635" s="1"/>
  <c r="AW637"/>
  <c r="BC637" s="1"/>
  <c r="Q960"/>
  <c r="T1058"/>
  <c r="T1057" s="1"/>
  <c r="Z1059"/>
  <c r="AK582"/>
  <c r="AL586"/>
  <c r="AR586" s="1"/>
  <c r="AK594"/>
  <c r="AQ594" s="1"/>
  <c r="AK613"/>
  <c r="AK725"/>
  <c r="AK731"/>
  <c r="S1058"/>
  <c r="S1057" s="1"/>
  <c r="Y1059"/>
  <c r="N1282"/>
  <c r="N1279" s="1"/>
  <c r="N525"/>
  <c r="N524" s="1"/>
  <c r="N180"/>
  <c r="M859"/>
  <c r="M858" s="1"/>
  <c r="M857" s="1"/>
  <c r="N1010"/>
  <c r="N1009" s="1"/>
  <c r="N1008" s="1"/>
  <c r="N1007" s="1"/>
  <c r="M1176"/>
  <c r="M1175" s="1"/>
  <c r="M1174" s="1"/>
  <c r="N1293"/>
  <c r="N1292" s="1"/>
  <c r="N1366"/>
  <c r="N1365" s="1"/>
  <c r="N1364" s="1"/>
  <c r="N1363" s="1"/>
  <c r="N1407"/>
  <c r="N1406" s="1"/>
  <c r="N1462"/>
  <c r="N1461" s="1"/>
  <c r="N1460" s="1"/>
  <c r="N1459" s="1"/>
  <c r="N1532"/>
  <c r="N1531" s="1"/>
  <c r="N1530" s="1"/>
  <c r="N1552"/>
  <c r="N1551" s="1"/>
  <c r="N1616"/>
  <c r="N1615" s="1"/>
  <c r="M1637"/>
  <c r="M1636" s="1"/>
  <c r="M1643"/>
  <c r="M1642" s="1"/>
  <c r="M1781"/>
  <c r="M1780" s="1"/>
  <c r="M1779" s="1"/>
  <c r="M1778" s="1"/>
  <c r="N1798"/>
  <c r="N1868"/>
  <c r="N1867" s="1"/>
  <c r="N1866" s="1"/>
  <c r="N1865" s="1"/>
  <c r="N1864" s="1"/>
  <c r="N39"/>
  <c r="M1165"/>
  <c r="M1164" s="1"/>
  <c r="M1163" s="1"/>
  <c r="M1162" s="1"/>
  <c r="M1161" s="1"/>
  <c r="N1486"/>
  <c r="N1485" s="1"/>
  <c r="N1484" s="1"/>
  <c r="N1503"/>
  <c r="N1502" s="1"/>
  <c r="N1501" s="1"/>
  <c r="M1570"/>
  <c r="N1812"/>
  <c r="M1868"/>
  <c r="M1867" s="1"/>
  <c r="M1866" s="1"/>
  <c r="M1865" s="1"/>
  <c r="M1864" s="1"/>
  <c r="M131"/>
  <c r="M600"/>
  <c r="M599" s="1"/>
  <c r="N970"/>
  <c r="N969" s="1"/>
  <c r="N968" s="1"/>
  <c r="M1024"/>
  <c r="M1023" s="1"/>
  <c r="M1022" s="1"/>
  <c r="N1353"/>
  <c r="N1352" s="1"/>
  <c r="N1351" s="1"/>
  <c r="N1350" s="1"/>
  <c r="N1536"/>
  <c r="N1535" s="1"/>
  <c r="M1543"/>
  <c r="M1542" s="1"/>
  <c r="M1586"/>
  <c r="M1585" s="1"/>
  <c r="M1610"/>
  <c r="M1609" s="1"/>
  <c r="M1631"/>
  <c r="M1630" s="1"/>
  <c r="N1637"/>
  <c r="N1636" s="1"/>
  <c r="N1643"/>
  <c r="N1642" s="1"/>
  <c r="M1652"/>
  <c r="M1651" s="1"/>
  <c r="N1781"/>
  <c r="N1780" s="1"/>
  <c r="N1779" s="1"/>
  <c r="N1778" s="1"/>
  <c r="M1825"/>
  <c r="M1824" s="1"/>
  <c r="N1917"/>
  <c r="N1916" s="1"/>
  <c r="P1426"/>
  <c r="R285"/>
  <c r="R1103"/>
  <c r="R1102" s="1"/>
  <c r="R1101" s="1"/>
  <c r="K1426"/>
  <c r="T1834"/>
  <c r="P1355"/>
  <c r="O1395"/>
  <c r="O1394" s="1"/>
  <c r="O1393" s="1"/>
  <c r="N1729"/>
  <c r="N1728" s="1"/>
  <c r="O1274"/>
  <c r="J1834"/>
  <c r="O912"/>
  <c r="R1834"/>
  <c r="R48"/>
  <c r="R47" s="1"/>
  <c r="R46" s="1"/>
  <c r="R1284"/>
  <c r="O1426"/>
  <c r="I1834"/>
  <c r="Q1021"/>
  <c r="Q1020" s="1"/>
  <c r="O1093"/>
  <c r="O1092" s="1"/>
  <c r="O1091" s="1"/>
  <c r="P1305"/>
  <c r="R1325"/>
  <c r="R1324" s="1"/>
  <c r="R1323" s="1"/>
  <c r="P1395"/>
  <c r="P1394" s="1"/>
  <c r="P1393" s="1"/>
  <c r="S1890"/>
  <c r="S18"/>
  <c r="S17" s="1"/>
  <c r="Y19"/>
  <c r="T24"/>
  <c r="Z25"/>
  <c r="S31"/>
  <c r="Y33"/>
  <c r="S43"/>
  <c r="Y44"/>
  <c r="T52"/>
  <c r="Z53"/>
  <c r="T64"/>
  <c r="T63" s="1"/>
  <c r="T62" s="1"/>
  <c r="T61" s="1"/>
  <c r="T60" s="1"/>
  <c r="Z65"/>
  <c r="S84"/>
  <c r="S83" s="1"/>
  <c r="Y85"/>
  <c r="S90"/>
  <c r="S89" s="1"/>
  <c r="Y91"/>
  <c r="S98"/>
  <c r="S97" s="1"/>
  <c r="Y99"/>
  <c r="Y105"/>
  <c r="AE105" s="1"/>
  <c r="AE104" s="1"/>
  <c r="AE103" s="1"/>
  <c r="S121"/>
  <c r="S120" s="1"/>
  <c r="S119" s="1"/>
  <c r="S118" s="1"/>
  <c r="T182"/>
  <c r="Z216"/>
  <c r="T231"/>
  <c r="T230" s="1"/>
  <c r="Z239"/>
  <c r="T376"/>
  <c r="T375" s="1"/>
  <c r="T374" s="1"/>
  <c r="Z377"/>
  <c r="T500"/>
  <c r="T499" s="1"/>
  <c r="T498" s="1"/>
  <c r="Z501"/>
  <c r="T554"/>
  <c r="T553" s="1"/>
  <c r="T552" s="1"/>
  <c r="Z555"/>
  <c r="S673"/>
  <c r="S672" s="1"/>
  <c r="S671" s="1"/>
  <c r="S670" s="1"/>
  <c r="S669" s="1"/>
  <c r="Y674"/>
  <c r="S743"/>
  <c r="S742" s="1"/>
  <c r="S741" s="1"/>
  <c r="Y744"/>
  <c r="S751"/>
  <c r="S750" s="1"/>
  <c r="S749" s="1"/>
  <c r="Y752"/>
  <c r="S789"/>
  <c r="S788" s="1"/>
  <c r="Y790"/>
  <c r="S801"/>
  <c r="S800" s="1"/>
  <c r="Y802"/>
  <c r="S852"/>
  <c r="S851" s="1"/>
  <c r="S850" s="1"/>
  <c r="S849" s="1"/>
  <c r="Y853"/>
  <c r="S863"/>
  <c r="S862" s="1"/>
  <c r="S861" s="1"/>
  <c r="Y864"/>
  <c r="S876"/>
  <c r="Y877"/>
  <c r="S887"/>
  <c r="S886" s="1"/>
  <c r="S885" s="1"/>
  <c r="Y888"/>
  <c r="S893"/>
  <c r="Y894"/>
  <c r="S907"/>
  <c r="S906" s="1"/>
  <c r="Y908"/>
  <c r="Y931"/>
  <c r="T939"/>
  <c r="T938" s="1"/>
  <c r="T937" s="1"/>
  <c r="Z940"/>
  <c r="T962"/>
  <c r="T961" s="1"/>
  <c r="Z963"/>
  <c r="S981"/>
  <c r="S980" s="1"/>
  <c r="S979" s="1"/>
  <c r="S978" s="1"/>
  <c r="S977" s="1"/>
  <c r="Y982"/>
  <c r="Y981" s="1"/>
  <c r="Y980" s="1"/>
  <c r="Y979" s="1"/>
  <c r="Y978" s="1"/>
  <c r="Y977" s="1"/>
  <c r="S1017"/>
  <c r="S1016" s="1"/>
  <c r="S1015" s="1"/>
  <c r="S1014" s="1"/>
  <c r="S1013" s="1"/>
  <c r="Y1018"/>
  <c r="S1067"/>
  <c r="Y1068"/>
  <c r="AE1068" s="1"/>
  <c r="AK1068" s="1"/>
  <c r="AK1067" s="1"/>
  <c r="S1095"/>
  <c r="S1094" s="1"/>
  <c r="S1093" s="1"/>
  <c r="S1092" s="1"/>
  <c r="S1091" s="1"/>
  <c r="Y1096"/>
  <c r="S1110"/>
  <c r="Y1111"/>
  <c r="S1128"/>
  <c r="S1127" s="1"/>
  <c r="S1126" s="1"/>
  <c r="Y1129"/>
  <c r="S1155"/>
  <c r="S1154" s="1"/>
  <c r="S1153" s="1"/>
  <c r="Y1156"/>
  <c r="Y1155" s="1"/>
  <c r="Y1154" s="1"/>
  <c r="Y1153" s="1"/>
  <c r="S1172"/>
  <c r="S1171" s="1"/>
  <c r="S1170" s="1"/>
  <c r="Y1173"/>
  <c r="S1185"/>
  <c r="S1184" s="1"/>
  <c r="Y1186"/>
  <c r="S1225"/>
  <c r="Y1226"/>
  <c r="S1242"/>
  <c r="S1241" s="1"/>
  <c r="S1240" s="1"/>
  <c r="S1239" s="1"/>
  <c r="S1238" s="1"/>
  <c r="Y1243"/>
  <c r="Y1242" s="1"/>
  <c r="Y1241" s="1"/>
  <c r="Y1240" s="1"/>
  <c r="Y1239" s="1"/>
  <c r="Y1238" s="1"/>
  <c r="S1262"/>
  <c r="Y1263"/>
  <c r="T1266"/>
  <c r="Z1267"/>
  <c r="AF1267" s="1"/>
  <c r="AL1267" s="1"/>
  <c r="AL1266" s="1"/>
  <c r="Z1297"/>
  <c r="T1358"/>
  <c r="T1357" s="1"/>
  <c r="T1356" s="1"/>
  <c r="T1355" s="1"/>
  <c r="Z1419"/>
  <c r="Z1453"/>
  <c r="Z1492"/>
  <c r="S1546"/>
  <c r="S1545" s="1"/>
  <c r="Y1569"/>
  <c r="S1745"/>
  <c r="S1744" s="1"/>
  <c r="Y1746"/>
  <c r="T1805"/>
  <c r="T1830"/>
  <c r="T1886"/>
  <c r="Z1887"/>
  <c r="T1937"/>
  <c r="T1936" s="1"/>
  <c r="T1935" s="1"/>
  <c r="T1934" s="1"/>
  <c r="T1928" s="1"/>
  <c r="T1926" s="1"/>
  <c r="Z1938"/>
  <c r="Z1730"/>
  <c r="AF1730" s="1"/>
  <c r="AF1729" s="1"/>
  <c r="AF1728" s="1"/>
  <c r="K1445"/>
  <c r="R493"/>
  <c r="R492" s="1"/>
  <c r="O873"/>
  <c r="O872" s="1"/>
  <c r="O871" s="1"/>
  <c r="Q955"/>
  <c r="O1300"/>
  <c r="R1426"/>
  <c r="O1909"/>
  <c r="Z51"/>
  <c r="Z50" s="1"/>
  <c r="T298"/>
  <c r="T297" s="1"/>
  <c r="T296" s="1"/>
  <c r="T295" s="1"/>
  <c r="Z1025"/>
  <c r="Z1024" s="1"/>
  <c r="Z1023" s="1"/>
  <c r="Z1022" s="1"/>
  <c r="T1293"/>
  <c r="T1292" s="1"/>
  <c r="T1536"/>
  <c r="T1535" s="1"/>
  <c r="T1586"/>
  <c r="T1585" s="1"/>
  <c r="Z1617"/>
  <c r="T1637"/>
  <c r="T1636" s="1"/>
  <c r="Z1644"/>
  <c r="T1652"/>
  <c r="T1651" s="1"/>
  <c r="T1757"/>
  <c r="T1756" s="1"/>
  <c r="T1788"/>
  <c r="S1825"/>
  <c r="S1824" s="1"/>
  <c r="T1868"/>
  <c r="T1867" s="1"/>
  <c r="T1866" s="1"/>
  <c r="T1865" s="1"/>
  <c r="T1864" s="1"/>
  <c r="S1905"/>
  <c r="S351"/>
  <c r="S350" s="1"/>
  <c r="S349" s="1"/>
  <c r="S348" s="1"/>
  <c r="S347" s="1"/>
  <c r="S345" s="1"/>
  <c r="Y352"/>
  <c r="K1300"/>
  <c r="O911"/>
  <c r="O910" s="1"/>
  <c r="R1279"/>
  <c r="S1176"/>
  <c r="S1175" s="1"/>
  <c r="S1174" s="1"/>
  <c r="T1353"/>
  <c r="T1352" s="1"/>
  <c r="T1351" s="1"/>
  <c r="T1350" s="1"/>
  <c r="Z1367"/>
  <c r="S1391"/>
  <c r="S1390" s="1"/>
  <c r="S1389" s="1"/>
  <c r="S1388" s="1"/>
  <c r="Z1408"/>
  <c r="T1434"/>
  <c r="T1433" s="1"/>
  <c r="T1432" s="1"/>
  <c r="T1431" s="1"/>
  <c r="Z1435"/>
  <c r="T1448"/>
  <c r="T1447" s="1"/>
  <c r="T1446" s="1"/>
  <c r="T1445" s="1"/>
  <c r="Z1449"/>
  <c r="T1462"/>
  <c r="T1461" s="1"/>
  <c r="T1460" s="1"/>
  <c r="T1459" s="1"/>
  <c r="Z1463"/>
  <c r="Z1462" s="1"/>
  <c r="Z1461" s="1"/>
  <c r="Z1460" s="1"/>
  <c r="Z1459" s="1"/>
  <c r="T1486"/>
  <c r="T1485" s="1"/>
  <c r="T1484" s="1"/>
  <c r="Z1487"/>
  <c r="T1503"/>
  <c r="T1502" s="1"/>
  <c r="T1501" s="1"/>
  <c r="Z1504"/>
  <c r="T1532"/>
  <c r="T1531" s="1"/>
  <c r="T1530" s="1"/>
  <c r="Z1533"/>
  <c r="S1543"/>
  <c r="S1542" s="1"/>
  <c r="Y1544"/>
  <c r="S1570"/>
  <c r="S1567" s="1"/>
  <c r="S1566" s="1"/>
  <c r="S1565" s="1"/>
  <c r="S1564" s="1"/>
  <c r="Y1571"/>
  <c r="S1586"/>
  <c r="S1585" s="1"/>
  <c r="Y1587"/>
  <c r="S1610"/>
  <c r="S1609" s="1"/>
  <c r="Y1611"/>
  <c r="S1781"/>
  <c r="S1780" s="1"/>
  <c r="S1779" s="1"/>
  <c r="S1778" s="1"/>
  <c r="S1867"/>
  <c r="S1866" s="1"/>
  <c r="S1865" s="1"/>
  <c r="S1864" s="1"/>
  <c r="Y1869"/>
  <c r="J1274"/>
  <c r="P410"/>
  <c r="T647"/>
  <c r="T646" s="1"/>
  <c r="R803"/>
  <c r="P1040"/>
  <c r="P1039" s="1"/>
  <c r="P1093"/>
  <c r="P1092" s="1"/>
  <c r="P1091" s="1"/>
  <c r="P1089" s="1"/>
  <c r="R1217"/>
  <c r="Z44"/>
  <c r="Z105"/>
  <c r="T121"/>
  <c r="T120" s="1"/>
  <c r="T119" s="1"/>
  <c r="T118" s="1"/>
  <c r="Y138"/>
  <c r="T155"/>
  <c r="T154" s="1"/>
  <c r="Y181"/>
  <c r="Y223"/>
  <c r="Z251"/>
  <c r="T273"/>
  <c r="T272" s="1"/>
  <c r="Z294"/>
  <c r="Z293" s="1"/>
  <c r="T314"/>
  <c r="T313" s="1"/>
  <c r="T312" s="1"/>
  <c r="T311" s="1"/>
  <c r="Z326"/>
  <c r="S360"/>
  <c r="S359" s="1"/>
  <c r="S358" s="1"/>
  <c r="S357" s="1"/>
  <c r="S356" s="1"/>
  <c r="T396"/>
  <c r="T395" s="1"/>
  <c r="Z413"/>
  <c r="AF413" s="1"/>
  <c r="T421"/>
  <c r="T420" s="1"/>
  <c r="Z444"/>
  <c r="AF444" s="1"/>
  <c r="AF443" s="1"/>
  <c r="T453"/>
  <c r="T452" s="1"/>
  <c r="T451" s="1"/>
  <c r="T450" s="1"/>
  <c r="Z478"/>
  <c r="AF478" s="1"/>
  <c r="AL478" s="1"/>
  <c r="S550"/>
  <c r="S549" s="1"/>
  <c r="S548" s="1"/>
  <c r="Z725"/>
  <c r="Z731"/>
  <c r="S1336"/>
  <c r="S1335" s="1"/>
  <c r="S1334" s="1"/>
  <c r="S1333" s="1"/>
  <c r="T1640"/>
  <c r="T1639" s="1"/>
  <c r="Z1680"/>
  <c r="Z1679" s="1"/>
  <c r="Z1678" s="1"/>
  <c r="Z1746"/>
  <c r="S1798"/>
  <c r="Y1799"/>
  <c r="AE1799" s="1"/>
  <c r="S1822"/>
  <c r="S1821" s="1"/>
  <c r="Y1823"/>
  <c r="S1832"/>
  <c r="Y1833"/>
  <c r="AE1833" s="1"/>
  <c r="T1875"/>
  <c r="T1874" s="1"/>
  <c r="T1873" s="1"/>
  <c r="T1872" s="1"/>
  <c r="T1871" s="1"/>
  <c r="Z1876"/>
  <c r="Q753"/>
  <c r="Q912"/>
  <c r="Q911" s="1"/>
  <c r="Q910" s="1"/>
  <c r="P830"/>
  <c r="S825"/>
  <c r="S824" s="1"/>
  <c r="S823" s="1"/>
  <c r="Y826"/>
  <c r="AE826" s="1"/>
  <c r="R830"/>
  <c r="T830"/>
  <c r="J70"/>
  <c r="J69" s="1"/>
  <c r="I1064"/>
  <c r="I1063" s="1"/>
  <c r="R130"/>
  <c r="R129" s="1"/>
  <c r="O1295"/>
  <c r="O1883"/>
  <c r="O1882" s="1"/>
  <c r="P1909"/>
  <c r="L1816"/>
  <c r="S203"/>
  <c r="S202" s="1"/>
  <c r="S201" s="1"/>
  <c r="R1040"/>
  <c r="R1039" s="1"/>
  <c r="P1121"/>
  <c r="P1120" s="1"/>
  <c r="P1148"/>
  <c r="P1147" s="1"/>
  <c r="P1721"/>
  <c r="P1827"/>
  <c r="I1295"/>
  <c r="P111"/>
  <c r="O179"/>
  <c r="O178" s="1"/>
  <c r="O177" s="1"/>
  <c r="O176" s="1"/>
  <c r="O442"/>
  <c r="O441" s="1"/>
  <c r="O436" s="1"/>
  <c r="T697"/>
  <c r="Q1261"/>
  <c r="Q1260" s="1"/>
  <c r="P1300"/>
  <c r="T1300"/>
  <c r="P1811"/>
  <c r="R1841"/>
  <c r="P70"/>
  <c r="P69" s="1"/>
  <c r="T988"/>
  <c r="Q1445"/>
  <c r="P1793"/>
  <c r="O1800"/>
  <c r="R1827"/>
  <c r="P1904"/>
  <c r="P1903" s="1"/>
  <c r="O1928"/>
  <c r="O1926" s="1"/>
  <c r="Q346"/>
  <c r="O346"/>
  <c r="J890"/>
  <c r="J889" s="1"/>
  <c r="L1064"/>
  <c r="L1063" s="1"/>
  <c r="K1107"/>
  <c r="R111"/>
  <c r="P697"/>
  <c r="P129"/>
  <c r="M1613"/>
  <c r="M1612" s="1"/>
  <c r="S1614"/>
  <c r="M1786"/>
  <c r="S1787"/>
  <c r="Y1787" s="1"/>
  <c r="M1790"/>
  <c r="S1791"/>
  <c r="M1875"/>
  <c r="M1874" s="1"/>
  <c r="M1873" s="1"/>
  <c r="M1872" s="1"/>
  <c r="M1871" s="1"/>
  <c r="S1876"/>
  <c r="N1726"/>
  <c r="S1730"/>
  <c r="R153"/>
  <c r="R152" s="1"/>
  <c r="R151" s="1"/>
  <c r="O410"/>
  <c r="P442"/>
  <c r="P441" s="1"/>
  <c r="P436" s="1"/>
  <c r="O639"/>
  <c r="O638" s="1"/>
  <c r="O803"/>
  <c r="P1488"/>
  <c r="N1722"/>
  <c r="M1726"/>
  <c r="S1727"/>
  <c r="T166"/>
  <c r="R322"/>
  <c r="R321" s="1"/>
  <c r="R316" s="1"/>
  <c r="R310" s="1"/>
  <c r="R276" s="1"/>
  <c r="Q378"/>
  <c r="P753"/>
  <c r="M1552"/>
  <c r="M1551" s="1"/>
  <c r="S1553"/>
  <c r="M1601"/>
  <c r="M1600" s="1"/>
  <c r="S1602"/>
  <c r="S1601" s="1"/>
  <c r="S1600" s="1"/>
  <c r="M1794"/>
  <c r="M1722"/>
  <c r="S102"/>
  <c r="S166"/>
  <c r="P473"/>
  <c r="O493"/>
  <c r="O492" s="1"/>
  <c r="Q639"/>
  <c r="Q638" s="1"/>
  <c r="Q647"/>
  <c r="Q646" s="1"/>
  <c r="N1622"/>
  <c r="N1621" s="1"/>
  <c r="T1623"/>
  <c r="L1295"/>
  <c r="O38"/>
  <c r="O37" s="1"/>
  <c r="O36" s="1"/>
  <c r="O35" s="1"/>
  <c r="O128"/>
  <c r="O127" s="1"/>
  <c r="O967"/>
  <c r="Q1209"/>
  <c r="Q1208" s="1"/>
  <c r="Q1206" s="1"/>
  <c r="R1300"/>
  <c r="R1355"/>
  <c r="Q1721"/>
  <c r="Q1720" s="1"/>
  <c r="Q1719" s="1"/>
  <c r="Q1718" s="1"/>
  <c r="Q1716" s="1"/>
  <c r="Q1740"/>
  <c r="Q1735" s="1"/>
  <c r="Q1734" s="1"/>
  <c r="Q880"/>
  <c r="Q879" s="1"/>
  <c r="Q1064"/>
  <c r="Q1063" s="1"/>
  <c r="Q1062" s="1"/>
  <c r="Q1061" s="1"/>
  <c r="P1107"/>
  <c r="P1103" s="1"/>
  <c r="P1102" s="1"/>
  <c r="P1101" s="1"/>
  <c r="P1209"/>
  <c r="P1208" s="1"/>
  <c r="P1206" s="1"/>
  <c r="Q1210"/>
  <c r="P1274"/>
  <c r="P1279"/>
  <c r="P1284"/>
  <c r="O1785"/>
  <c r="O1784" s="1"/>
  <c r="O1841"/>
  <c r="P1210"/>
  <c r="R1785"/>
  <c r="R1784" s="1"/>
  <c r="O1793"/>
  <c r="O1816"/>
  <c r="P967"/>
  <c r="P1261"/>
  <c r="P1260" s="1"/>
  <c r="Q1881"/>
  <c r="Q1880" s="1"/>
  <c r="Q1928"/>
  <c r="Q1926" s="1"/>
  <c r="P457"/>
  <c r="O473"/>
  <c r="R456"/>
  <c r="R457"/>
  <c r="Q128"/>
  <c r="Q127" s="1"/>
  <c r="O456"/>
  <c r="O457"/>
  <c r="Q456"/>
  <c r="R436"/>
  <c r="P512"/>
  <c r="P511" s="1"/>
  <c r="S873"/>
  <c r="S872" s="1"/>
  <c r="S871" s="1"/>
  <c r="R912"/>
  <c r="Q1355"/>
  <c r="R1093"/>
  <c r="R1092"/>
  <c r="R1091" s="1"/>
  <c r="R1169"/>
  <c r="R1168" s="1"/>
  <c r="Q1541"/>
  <c r="Q1529" s="1"/>
  <c r="Q1528" s="1"/>
  <c r="R1209"/>
  <c r="R1208" s="1"/>
  <c r="R1206" s="1"/>
  <c r="R1488"/>
  <c r="L38"/>
  <c r="L37" s="1"/>
  <c r="L36" s="1"/>
  <c r="L35" s="1"/>
  <c r="J442"/>
  <c r="J441" s="1"/>
  <c r="I1274"/>
  <c r="J1534"/>
  <c r="K1785"/>
  <c r="K1784" s="1"/>
  <c r="I1827"/>
  <c r="N1890"/>
  <c r="L1720"/>
  <c r="L1719" s="1"/>
  <c r="L1718" s="1"/>
  <c r="L1716" s="1"/>
  <c r="J49"/>
  <c r="J48" s="1"/>
  <c r="J47" s="1"/>
  <c r="J46" s="1"/>
  <c r="L179"/>
  <c r="I322"/>
  <c r="I321" s="1"/>
  <c r="I1209"/>
  <c r="I1208" s="1"/>
  <c r="I1206" s="1"/>
  <c r="L1224"/>
  <c r="L1223" s="1"/>
  <c r="L1222" s="1"/>
  <c r="K49"/>
  <c r="L130"/>
  <c r="L129" s="1"/>
  <c r="J1210"/>
  <c r="I1211"/>
  <c r="L1305"/>
  <c r="I1426"/>
  <c r="I1785"/>
  <c r="I1784" s="1"/>
  <c r="K1721"/>
  <c r="K1720" s="1"/>
  <c r="K1719" s="1"/>
  <c r="K1718" s="1"/>
  <c r="K1716" s="1"/>
  <c r="N1284"/>
  <c r="K1904"/>
  <c r="K1903" s="1"/>
  <c r="I1883"/>
  <c r="I1882" s="1"/>
  <c r="J1841"/>
  <c r="K1811"/>
  <c r="L1811"/>
  <c r="L1668"/>
  <c r="L1667" s="1"/>
  <c r="L1666" s="1"/>
  <c r="J1668"/>
  <c r="J1667" s="1"/>
  <c r="J1666" s="1"/>
  <c r="I1567"/>
  <c r="I1566" s="1"/>
  <c r="I1565" s="1"/>
  <c r="I1564" s="1"/>
  <c r="M1567"/>
  <c r="M1566" s="1"/>
  <c r="M1565" s="1"/>
  <c r="M1564" s="1"/>
  <c r="I1534"/>
  <c r="I1445"/>
  <c r="I1439" s="1"/>
  <c r="J1413"/>
  <c r="J1295"/>
  <c r="J1107"/>
  <c r="L1107"/>
  <c r="L1103" s="1"/>
  <c r="L1102" s="1"/>
  <c r="L1101" s="1"/>
  <c r="K1064"/>
  <c r="K1063" s="1"/>
  <c r="I873"/>
  <c r="I872" s="1"/>
  <c r="I871" s="1"/>
  <c r="M873"/>
  <c r="M872" s="1"/>
  <c r="M871" s="1"/>
  <c r="J288"/>
  <c r="J287" s="1"/>
  <c r="J286" s="1"/>
  <c r="J285" s="1"/>
  <c r="K179"/>
  <c r="N179"/>
  <c r="L128"/>
  <c r="L127" s="1"/>
  <c r="I49"/>
  <c r="L49"/>
  <c r="K23"/>
  <c r="L23"/>
  <c r="L410"/>
  <c r="L409" s="1"/>
  <c r="K144"/>
  <c r="K146"/>
  <c r="K1284"/>
  <c r="K1209"/>
  <c r="K1208" s="1"/>
  <c r="K1206" s="1"/>
  <c r="K1793"/>
  <c r="K1792" s="1"/>
  <c r="J1209"/>
  <c r="J1208" s="1"/>
  <c r="J1206" s="1"/>
  <c r="J1909"/>
  <c r="L1793"/>
  <c r="L1792" s="1"/>
  <c r="H390"/>
  <c r="H389" s="1"/>
  <c r="H388" s="1"/>
  <c r="G390"/>
  <c r="G389" s="1"/>
  <c r="G388" s="1"/>
  <c r="H1513"/>
  <c r="H1512" s="1"/>
  <c r="H1511" s="1"/>
  <c r="G1513"/>
  <c r="G1512" s="1"/>
  <c r="G1511" s="1"/>
  <c r="G1507"/>
  <c r="M1507" s="1"/>
  <c r="G1419"/>
  <c r="M1419" s="1"/>
  <c r="G1415"/>
  <c r="M1415" s="1"/>
  <c r="G1374"/>
  <c r="M1374" s="1"/>
  <c r="G1299"/>
  <c r="M1299" s="1"/>
  <c r="G1297"/>
  <c r="M1297" s="1"/>
  <c r="G1309"/>
  <c r="M1309" s="1"/>
  <c r="G1294"/>
  <c r="M1294" s="1"/>
  <c r="H1290"/>
  <c r="H1289" s="1"/>
  <c r="G1290"/>
  <c r="G1289" s="1"/>
  <c r="G1288"/>
  <c r="M1288" s="1"/>
  <c r="G1283"/>
  <c r="M1283" s="1"/>
  <c r="G1270"/>
  <c r="M1270" s="1"/>
  <c r="G1278"/>
  <c r="M1278" s="1"/>
  <c r="G1265"/>
  <c r="M1265" s="1"/>
  <c r="AQ582"/>
  <c r="AW582" s="1"/>
  <c r="BC582" s="1"/>
  <c r="BI582" s="1"/>
  <c r="AX781"/>
  <c r="BD781" s="1"/>
  <c r="AR780"/>
  <c r="AR779" s="1"/>
  <c r="AQ731"/>
  <c r="AQ613"/>
  <c r="AW613" s="1"/>
  <c r="BC613" s="1"/>
  <c r="Y1781"/>
  <c r="Y1780" s="1"/>
  <c r="Y1779" s="1"/>
  <c r="Y1778" s="1"/>
  <c r="AE1782"/>
  <c r="AF1463"/>
  <c r="AF1462" s="1"/>
  <c r="AF1461" s="1"/>
  <c r="AF1460" s="1"/>
  <c r="AF1459" s="1"/>
  <c r="Y1391"/>
  <c r="Y1390" s="1"/>
  <c r="Y1389" s="1"/>
  <c r="Y1388" s="1"/>
  <c r="AE1392"/>
  <c r="Z1353"/>
  <c r="Z1352" s="1"/>
  <c r="Z1351" s="1"/>
  <c r="Z1350" s="1"/>
  <c r="AF1354"/>
  <c r="Y859"/>
  <c r="Y858" s="1"/>
  <c r="Y857" s="1"/>
  <c r="Z1729"/>
  <c r="Z1728" s="1"/>
  <c r="Z1886"/>
  <c r="AF1887"/>
  <c r="AF1886" s="1"/>
  <c r="Y1745"/>
  <c r="Y1744" s="1"/>
  <c r="AE1746"/>
  <c r="Y1568"/>
  <c r="AE1569"/>
  <c r="Z1491"/>
  <c r="Z1490" s="1"/>
  <c r="Z1489" s="1"/>
  <c r="AF1492"/>
  <c r="AE982"/>
  <c r="Y907"/>
  <c r="Y906" s="1"/>
  <c r="AE908"/>
  <c r="AE907" s="1"/>
  <c r="AE906" s="1"/>
  <c r="Y887"/>
  <c r="Y886" s="1"/>
  <c r="Y885" s="1"/>
  <c r="AE888"/>
  <c r="Y863"/>
  <c r="Y862" s="1"/>
  <c r="Y861" s="1"/>
  <c r="AE864"/>
  <c r="Y801"/>
  <c r="Y800" s="1"/>
  <c r="AE802"/>
  <c r="Y673"/>
  <c r="Y672" s="1"/>
  <c r="Y671" s="1"/>
  <c r="Y670" s="1"/>
  <c r="Y669" s="1"/>
  <c r="AE674"/>
  <c r="Z554"/>
  <c r="Z553" s="1"/>
  <c r="Z552" s="1"/>
  <c r="AF555"/>
  <c r="Z500"/>
  <c r="Z499" s="1"/>
  <c r="Z498" s="1"/>
  <c r="AF501"/>
  <c r="Z376"/>
  <c r="Z375" s="1"/>
  <c r="Z374" s="1"/>
  <c r="AF377"/>
  <c r="Z238"/>
  <c r="Z237" s="1"/>
  <c r="Z236" s="1"/>
  <c r="AF239"/>
  <c r="Z215"/>
  <c r="Z214" s="1"/>
  <c r="Z213" s="1"/>
  <c r="Z212" s="1"/>
  <c r="Z211" s="1"/>
  <c r="AF216"/>
  <c r="Y104"/>
  <c r="Y103" s="1"/>
  <c r="Y90"/>
  <c r="Y89" s="1"/>
  <c r="AE91"/>
  <c r="Z64"/>
  <c r="Z63" s="1"/>
  <c r="Z62" s="1"/>
  <c r="Z61" s="1"/>
  <c r="Z60" s="1"/>
  <c r="AF65"/>
  <c r="Y43"/>
  <c r="AE44"/>
  <c r="Z24"/>
  <c r="AF25"/>
  <c r="AE1059"/>
  <c r="Y1058"/>
  <c r="Y1057" s="1"/>
  <c r="Y1832"/>
  <c r="Y1822"/>
  <c r="Y1821" s="1"/>
  <c r="AE1823"/>
  <c r="AK1823" s="1"/>
  <c r="Y1798"/>
  <c r="Z1640"/>
  <c r="Z1639" s="1"/>
  <c r="AF1641"/>
  <c r="AF1640" s="1"/>
  <c r="AF1639" s="1"/>
  <c r="AF725"/>
  <c r="AF613"/>
  <c r="Z477"/>
  <c r="Z476" s="1"/>
  <c r="Z475" s="1"/>
  <c r="Z474" s="1"/>
  <c r="Z443"/>
  <c r="Z412"/>
  <c r="Z411" s="1"/>
  <c r="AF294"/>
  <c r="AF293" s="1"/>
  <c r="Y222"/>
  <c r="Y221" s="1"/>
  <c r="Y220" s="1"/>
  <c r="Y219" s="1"/>
  <c r="Y218" s="1"/>
  <c r="AE223"/>
  <c r="Y137"/>
  <c r="AE138"/>
  <c r="AE137" s="1"/>
  <c r="Z43"/>
  <c r="AF44"/>
  <c r="Z1652"/>
  <c r="Z1651" s="1"/>
  <c r="AF1653"/>
  <c r="AF1652" s="1"/>
  <c r="AF1651" s="1"/>
  <c r="Z1637"/>
  <c r="Z1636" s="1"/>
  <c r="AF1638"/>
  <c r="AF1059"/>
  <c r="Z1058"/>
  <c r="Z1057" s="1"/>
  <c r="Y1868"/>
  <c r="Y1867" s="1"/>
  <c r="Y1866" s="1"/>
  <c r="Y1865" s="1"/>
  <c r="Y1864" s="1"/>
  <c r="AE1869"/>
  <c r="AK1869" s="1"/>
  <c r="AK1868" s="1"/>
  <c r="AK1867" s="1"/>
  <c r="AK1866" s="1"/>
  <c r="AK1865" s="1"/>
  <c r="AK1864" s="1"/>
  <c r="Y1610"/>
  <c r="Y1609" s="1"/>
  <c r="AE1611"/>
  <c r="Y1570"/>
  <c r="Y1567" s="1"/>
  <c r="Y1566" s="1"/>
  <c r="Y1565" s="1"/>
  <c r="Y1564" s="1"/>
  <c r="AE1571"/>
  <c r="AK1571" s="1"/>
  <c r="AQ1571" s="1"/>
  <c r="Z1532"/>
  <c r="Z1531" s="1"/>
  <c r="Z1530" s="1"/>
  <c r="AF1533"/>
  <c r="Z1486"/>
  <c r="Z1485" s="1"/>
  <c r="Z1484" s="1"/>
  <c r="AF1487"/>
  <c r="Z1448"/>
  <c r="Z1447" s="1"/>
  <c r="Z1446" s="1"/>
  <c r="AF1449"/>
  <c r="Z1407"/>
  <c r="Z1406" s="1"/>
  <c r="AF1408"/>
  <c r="AE1229"/>
  <c r="AE1227" s="1"/>
  <c r="AE1152"/>
  <c r="AK1152" s="1"/>
  <c r="AE1025"/>
  <c r="AE922"/>
  <c r="AK922" s="1"/>
  <c r="AE867"/>
  <c r="AE866" s="1"/>
  <c r="AE865" s="1"/>
  <c r="AF51"/>
  <c r="Z1937"/>
  <c r="Z1936" s="1"/>
  <c r="Z1935" s="1"/>
  <c r="Z1934" s="1"/>
  <c r="Z1928" s="1"/>
  <c r="Z1926" s="1"/>
  <c r="AF1938"/>
  <c r="AF1937" s="1"/>
  <c r="AF1936" s="1"/>
  <c r="AF1935" s="1"/>
  <c r="AF1934" s="1"/>
  <c r="AF1928" s="1"/>
  <c r="AF1926" s="1"/>
  <c r="Z1830"/>
  <c r="AF1831"/>
  <c r="Z1805"/>
  <c r="AF1806"/>
  <c r="AF1805" s="1"/>
  <c r="Y1546"/>
  <c r="Y1545" s="1"/>
  <c r="AE1547"/>
  <c r="Z1358"/>
  <c r="Z1357" s="1"/>
  <c r="Z1356" s="1"/>
  <c r="Z1355" s="1"/>
  <c r="AF1359"/>
  <c r="AF1358" s="1"/>
  <c r="AF1357" s="1"/>
  <c r="AF1356" s="1"/>
  <c r="AF1355" s="1"/>
  <c r="Y1225"/>
  <c r="AE1226"/>
  <c r="Y1172"/>
  <c r="Y1171" s="1"/>
  <c r="Y1170" s="1"/>
  <c r="AE1173"/>
  <c r="AK1173" s="1"/>
  <c r="Y1128"/>
  <c r="Y1127" s="1"/>
  <c r="Y1126" s="1"/>
  <c r="AE1129"/>
  <c r="AK1129" s="1"/>
  <c r="Y1095"/>
  <c r="Y1094" s="1"/>
  <c r="AE1096"/>
  <c r="AE1095" s="1"/>
  <c r="AE1094" s="1"/>
  <c r="AE1093" s="1"/>
  <c r="AE1092" s="1"/>
  <c r="AE1091" s="1"/>
  <c r="Y1017"/>
  <c r="Y1016" s="1"/>
  <c r="Y1015" s="1"/>
  <c r="Y1014" s="1"/>
  <c r="Y1013" s="1"/>
  <c r="AE1018"/>
  <c r="Z962"/>
  <c r="Z961" s="1"/>
  <c r="AF963"/>
  <c r="AF962" s="1"/>
  <c r="AF961" s="1"/>
  <c r="AE931"/>
  <c r="Y893"/>
  <c r="AE894"/>
  <c r="AK894" s="1"/>
  <c r="Y876"/>
  <c r="Y873" s="1"/>
  <c r="Y872" s="1"/>
  <c r="Y871" s="1"/>
  <c r="AE877"/>
  <c r="AE876" s="1"/>
  <c r="AE873" s="1"/>
  <c r="AE872" s="1"/>
  <c r="AE871" s="1"/>
  <c r="Y852"/>
  <c r="Y851" s="1"/>
  <c r="Y850" s="1"/>
  <c r="Y849" s="1"/>
  <c r="AE853"/>
  <c r="AK853" s="1"/>
  <c r="Y789"/>
  <c r="Y788" s="1"/>
  <c r="AE790"/>
  <c r="AK790" s="1"/>
  <c r="Y743"/>
  <c r="Y742" s="1"/>
  <c r="Y741" s="1"/>
  <c r="AE744"/>
  <c r="AE743" s="1"/>
  <c r="AE742" s="1"/>
  <c r="AE741" s="1"/>
  <c r="Z231"/>
  <c r="Z230" s="1"/>
  <c r="AF232"/>
  <c r="AL232" s="1"/>
  <c r="AL231" s="1"/>
  <c r="AL230" s="1"/>
  <c r="Z182"/>
  <c r="AF183"/>
  <c r="Y121"/>
  <c r="Y120" s="1"/>
  <c r="Y119" s="1"/>
  <c r="Y118" s="1"/>
  <c r="AE122"/>
  <c r="AK122" s="1"/>
  <c r="Y98"/>
  <c r="Y97" s="1"/>
  <c r="AE99"/>
  <c r="AK99" s="1"/>
  <c r="Y84"/>
  <c r="Y83" s="1"/>
  <c r="AE85"/>
  <c r="AE84" s="1"/>
  <c r="AE83" s="1"/>
  <c r="Z52"/>
  <c r="Z49" s="1"/>
  <c r="AF53"/>
  <c r="AF52" s="1"/>
  <c r="Y31"/>
  <c r="AE33"/>
  <c r="AK33" s="1"/>
  <c r="Y18"/>
  <c r="Y17" s="1"/>
  <c r="AE19"/>
  <c r="AE18" s="1"/>
  <c r="AE17" s="1"/>
  <c r="AE778"/>
  <c r="AE777" s="1"/>
  <c r="AE776" s="1"/>
  <c r="Z1875"/>
  <c r="Z1874" s="1"/>
  <c r="Z1873" s="1"/>
  <c r="Z1872" s="1"/>
  <c r="Z1871" s="1"/>
  <c r="AF1876"/>
  <c r="AL1876" s="1"/>
  <c r="AR1876" s="1"/>
  <c r="AR1875" s="1"/>
  <c r="AR1874" s="1"/>
  <c r="AR1873" s="1"/>
  <c r="AR1872" s="1"/>
  <c r="AR1871" s="1"/>
  <c r="Z1745"/>
  <c r="Z1744" s="1"/>
  <c r="AF1746"/>
  <c r="AF1680"/>
  <c r="AF1679" s="1"/>
  <c r="AF1678" s="1"/>
  <c r="AE1337"/>
  <c r="AE1336" s="1"/>
  <c r="AE1335" s="1"/>
  <c r="AE1334" s="1"/>
  <c r="AE1333" s="1"/>
  <c r="AF731"/>
  <c r="Y550"/>
  <c r="Y549" s="1"/>
  <c r="Y548" s="1"/>
  <c r="AE551"/>
  <c r="Z453"/>
  <c r="Z452" s="1"/>
  <c r="Z451" s="1"/>
  <c r="Z450" s="1"/>
  <c r="AF454"/>
  <c r="AF453" s="1"/>
  <c r="AF452" s="1"/>
  <c r="AF451" s="1"/>
  <c r="AF450" s="1"/>
  <c r="Z421"/>
  <c r="AF422"/>
  <c r="Y360"/>
  <c r="Y359" s="1"/>
  <c r="Y358" s="1"/>
  <c r="Y357" s="1"/>
  <c r="Y356" s="1"/>
  <c r="AE362"/>
  <c r="AK362" s="1"/>
  <c r="AK360" s="1"/>
  <c r="AK359" s="1"/>
  <c r="AK358" s="1"/>
  <c r="AK357" s="1"/>
  <c r="AK356" s="1"/>
  <c r="Z314"/>
  <c r="Z313" s="1"/>
  <c r="Z312" s="1"/>
  <c r="Z311" s="1"/>
  <c r="AF315"/>
  <c r="AL315" s="1"/>
  <c r="Z273"/>
  <c r="Z272" s="1"/>
  <c r="AF274"/>
  <c r="Z155"/>
  <c r="Z154" s="1"/>
  <c r="AF156"/>
  <c r="Z121"/>
  <c r="Z120" s="1"/>
  <c r="Z119" s="1"/>
  <c r="Z118" s="1"/>
  <c r="AF122"/>
  <c r="AL122" s="1"/>
  <c r="AL121" s="1"/>
  <c r="AL120" s="1"/>
  <c r="AL119" s="1"/>
  <c r="AL118" s="1"/>
  <c r="Y351"/>
  <c r="Y350" s="1"/>
  <c r="Y349" s="1"/>
  <c r="Y348" s="1"/>
  <c r="Y347" s="1"/>
  <c r="Y345" s="1"/>
  <c r="AE352"/>
  <c r="Y1905"/>
  <c r="AE1906"/>
  <c r="AE1905" s="1"/>
  <c r="Z1868"/>
  <c r="Z1867" s="1"/>
  <c r="Z1866" s="1"/>
  <c r="Z1865" s="1"/>
  <c r="Z1864" s="1"/>
  <c r="AF1869"/>
  <c r="Y1825"/>
  <c r="Y1824" s="1"/>
  <c r="AE1826"/>
  <c r="AK1826" s="1"/>
  <c r="AQ1826" s="1"/>
  <c r="AQ1825" s="1"/>
  <c r="AQ1824" s="1"/>
  <c r="Z1788"/>
  <c r="AF1789"/>
  <c r="Z1757"/>
  <c r="Z1756" s="1"/>
  <c r="AF1758"/>
  <c r="Z1643"/>
  <c r="Z1642" s="1"/>
  <c r="AF1644"/>
  <c r="AF1025"/>
  <c r="AF1024" s="1"/>
  <c r="AF1023" s="1"/>
  <c r="AF1022" s="1"/>
  <c r="Y1262"/>
  <c r="AE1263"/>
  <c r="AK1263" s="1"/>
  <c r="AK1262" s="1"/>
  <c r="Y825"/>
  <c r="Y824" s="1"/>
  <c r="Y823" s="1"/>
  <c r="Y751"/>
  <c r="Y750" s="1"/>
  <c r="Y749" s="1"/>
  <c r="AE752"/>
  <c r="Z396"/>
  <c r="Z395" s="1"/>
  <c r="AF397"/>
  <c r="Z1616"/>
  <c r="Z1615" s="1"/>
  <c r="AF1617"/>
  <c r="Z1418"/>
  <c r="AF1419"/>
  <c r="AL1419" s="1"/>
  <c r="AR1419" s="1"/>
  <c r="T1622"/>
  <c r="T1621" s="1"/>
  <c r="Z1623"/>
  <c r="S165"/>
  <c r="S164" s="1"/>
  <c r="Y166"/>
  <c r="Y165" s="1"/>
  <c r="Y164" s="1"/>
  <c r="S1794"/>
  <c r="Y1795"/>
  <c r="S1552"/>
  <c r="S1551" s="1"/>
  <c r="Y1553"/>
  <c r="Y1552" s="1"/>
  <c r="Y1551" s="1"/>
  <c r="T1726"/>
  <c r="Z1727"/>
  <c r="S1790"/>
  <c r="Y1791"/>
  <c r="AE1791" s="1"/>
  <c r="AK1791" s="1"/>
  <c r="O1792"/>
  <c r="R128"/>
  <c r="R127" s="1"/>
  <c r="T165"/>
  <c r="T164" s="1"/>
  <c r="Z166"/>
  <c r="Z165" s="1"/>
  <c r="Z164" s="1"/>
  <c r="S1726"/>
  <c r="Y1727"/>
  <c r="T1722"/>
  <c r="Z1723"/>
  <c r="AF1723" s="1"/>
  <c r="AL1723" s="1"/>
  <c r="AR1723" s="1"/>
  <c r="S1722"/>
  <c r="Y1723"/>
  <c r="AE1723" s="1"/>
  <c r="Y1602"/>
  <c r="S1729"/>
  <c r="S1728" s="1"/>
  <c r="Y1730"/>
  <c r="Y1729" s="1"/>
  <c r="Y1728" s="1"/>
  <c r="S1875"/>
  <c r="S1874" s="1"/>
  <c r="S1873" s="1"/>
  <c r="S1872" s="1"/>
  <c r="S1871" s="1"/>
  <c r="Y1876"/>
  <c r="S1786"/>
  <c r="S1613"/>
  <c r="S1612" s="1"/>
  <c r="Y1614"/>
  <c r="AE1614" s="1"/>
  <c r="P1792"/>
  <c r="H1059"/>
  <c r="G1059"/>
  <c r="H1053"/>
  <c r="N1053" s="1"/>
  <c r="N1052" s="1"/>
  <c r="N1051" s="1"/>
  <c r="N1040" s="1"/>
  <c r="N1039" s="1"/>
  <c r="G1053"/>
  <c r="M1053" s="1"/>
  <c r="M1052" s="1"/>
  <c r="M1051" s="1"/>
  <c r="G1044"/>
  <c r="G993"/>
  <c r="G971"/>
  <c r="M971" s="1"/>
  <c r="G940"/>
  <c r="M940" s="1"/>
  <c r="S940" s="1"/>
  <c r="G251"/>
  <c r="M251" s="1"/>
  <c r="G737"/>
  <c r="G799"/>
  <c r="H116"/>
  <c r="H115" s="1"/>
  <c r="H114" s="1"/>
  <c r="H113" s="1"/>
  <c r="H112" s="1"/>
  <c r="G116"/>
  <c r="G115" s="1"/>
  <c r="G114" s="1"/>
  <c r="G113" s="1"/>
  <c r="G112" s="1"/>
  <c r="G72"/>
  <c r="M72" s="1"/>
  <c r="G1537"/>
  <c r="M1537" s="1"/>
  <c r="M1536" s="1"/>
  <c r="M1535" s="1"/>
  <c r="G1533"/>
  <c r="M1533" s="1"/>
  <c r="G605"/>
  <c r="M605" s="1"/>
  <c r="G606"/>
  <c r="M606" s="1"/>
  <c r="S606" s="1"/>
  <c r="Y606" s="1"/>
  <c r="AE606" s="1"/>
  <c r="AK606" s="1"/>
  <c r="AQ606" s="1"/>
  <c r="AW606" s="1"/>
  <c r="BC606" s="1"/>
  <c r="BI606" s="1"/>
  <c r="G587"/>
  <c r="M587" s="1"/>
  <c r="S587" s="1"/>
  <c r="Y587" s="1"/>
  <c r="AE587" s="1"/>
  <c r="AK587" s="1"/>
  <c r="AQ587" s="1"/>
  <c r="AW587" s="1"/>
  <c r="BC587" s="1"/>
  <c r="BI587" s="1"/>
  <c r="G586"/>
  <c r="M586" s="1"/>
  <c r="S586" s="1"/>
  <c r="Y586" s="1"/>
  <c r="G572"/>
  <c r="M572" s="1"/>
  <c r="G520"/>
  <c r="M520" s="1"/>
  <c r="G516"/>
  <c r="M516" s="1"/>
  <c r="G343"/>
  <c r="M343" s="1"/>
  <c r="G326"/>
  <c r="M326" s="1"/>
  <c r="G324"/>
  <c r="M324" s="1"/>
  <c r="G292"/>
  <c r="M292" s="1"/>
  <c r="G290"/>
  <c r="M290" s="1"/>
  <c r="G163"/>
  <c r="M163" s="1"/>
  <c r="G160"/>
  <c r="G149"/>
  <c r="M149" s="1"/>
  <c r="S149" s="1"/>
  <c r="Y149" s="1"/>
  <c r="AE149" s="1"/>
  <c r="G134"/>
  <c r="M134" s="1"/>
  <c r="G1850"/>
  <c r="M1850" s="1"/>
  <c r="G1797"/>
  <c r="M1797" s="1"/>
  <c r="G53"/>
  <c r="M53" s="1"/>
  <c r="G42"/>
  <c r="M42" s="1"/>
  <c r="G40"/>
  <c r="M40" s="1"/>
  <c r="G27"/>
  <c r="M27" s="1"/>
  <c r="G25"/>
  <c r="M25" s="1"/>
  <c r="G497"/>
  <c r="M497" s="1"/>
  <c r="G1885"/>
  <c r="M1885" s="1"/>
  <c r="H1937"/>
  <c r="H1936" s="1"/>
  <c r="H1935" s="1"/>
  <c r="H1934" s="1"/>
  <c r="G1937"/>
  <c r="G1936" s="1"/>
  <c r="G1935" s="1"/>
  <c r="G1934" s="1"/>
  <c r="G1771"/>
  <c r="G1770" s="1"/>
  <c r="G1769" s="1"/>
  <c r="G1768" s="1"/>
  <c r="H1771"/>
  <c r="H1770" s="1"/>
  <c r="H1769" s="1"/>
  <c r="H1768" s="1"/>
  <c r="AX586"/>
  <c r="BD586" s="1"/>
  <c r="AW731"/>
  <c r="BC731" s="1"/>
  <c r="AW594"/>
  <c r="BC594" s="1"/>
  <c r="BI594" s="1"/>
  <c r="AL1653"/>
  <c r="AL1652" s="1"/>
  <c r="AL1651" s="1"/>
  <c r="AL444"/>
  <c r="AR444" s="1"/>
  <c r="AR443" s="1"/>
  <c r="AL725"/>
  <c r="AL1641"/>
  <c r="AK1833"/>
  <c r="AQ1833" s="1"/>
  <c r="AQ1832" s="1"/>
  <c r="AE1832"/>
  <c r="AE1730"/>
  <c r="Y1790"/>
  <c r="Y1794"/>
  <c r="AE1795"/>
  <c r="AL156"/>
  <c r="AR156" s="1"/>
  <c r="AX156" s="1"/>
  <c r="BD156" s="1"/>
  <c r="AF155"/>
  <c r="AF154" s="1"/>
  <c r="AF421"/>
  <c r="AL422"/>
  <c r="AR422" s="1"/>
  <c r="AK1337"/>
  <c r="AK1336" s="1"/>
  <c r="AK1335" s="1"/>
  <c r="AK1334" s="1"/>
  <c r="AK1333" s="1"/>
  <c r="AK19"/>
  <c r="AL53"/>
  <c r="AE98"/>
  <c r="AE97" s="1"/>
  <c r="AK744"/>
  <c r="AQ744" s="1"/>
  <c r="AE852"/>
  <c r="AE851" s="1"/>
  <c r="AE850" s="1"/>
  <c r="AE849" s="1"/>
  <c r="AE893"/>
  <c r="AL963"/>
  <c r="AK1096"/>
  <c r="AE1172"/>
  <c r="AE1171" s="1"/>
  <c r="AE1170" s="1"/>
  <c r="AL1806"/>
  <c r="AL1831"/>
  <c r="AR1831" s="1"/>
  <c r="AX1831" s="1"/>
  <c r="BD1831" s="1"/>
  <c r="AF1830"/>
  <c r="AE1570"/>
  <c r="AE1868"/>
  <c r="AE1867" s="1"/>
  <c r="AE1866" s="1"/>
  <c r="AE1865" s="1"/>
  <c r="AE1864" s="1"/>
  <c r="AE1058"/>
  <c r="AE1057" s="1"/>
  <c r="AK1059"/>
  <c r="AK1058" s="1"/>
  <c r="AK1057" s="1"/>
  <c r="AE43"/>
  <c r="AK44"/>
  <c r="AE90"/>
  <c r="AE89" s="1"/>
  <c r="AK91"/>
  <c r="AQ91" s="1"/>
  <c r="AW91" s="1"/>
  <c r="BC91" s="1"/>
  <c r="AL239"/>
  <c r="AF238"/>
  <c r="AF237" s="1"/>
  <c r="AF236" s="1"/>
  <c r="AL555"/>
  <c r="AF554"/>
  <c r="AF553" s="1"/>
  <c r="AF552" s="1"/>
  <c r="AE801"/>
  <c r="AE800" s="1"/>
  <c r="AK802"/>
  <c r="AE887"/>
  <c r="AE886" s="1"/>
  <c r="AE885" s="1"/>
  <c r="AK888"/>
  <c r="AK887" s="1"/>
  <c r="AK886" s="1"/>
  <c r="AK885" s="1"/>
  <c r="AK1746"/>
  <c r="AQ1746" s="1"/>
  <c r="AE1745"/>
  <c r="AE1744" s="1"/>
  <c r="AL1887"/>
  <c r="AL1730"/>
  <c r="AL1729" s="1"/>
  <c r="AL1728" s="1"/>
  <c r="AF1353"/>
  <c r="AF1352" s="1"/>
  <c r="AF1351" s="1"/>
  <c r="AF1350" s="1"/>
  <c r="AL1354"/>
  <c r="AR1354" s="1"/>
  <c r="AR1353" s="1"/>
  <c r="AR1352" s="1"/>
  <c r="AR1351" s="1"/>
  <c r="AR1350" s="1"/>
  <c r="AL1638"/>
  <c r="AR1638" s="1"/>
  <c r="AR1637" s="1"/>
  <c r="AR1636" s="1"/>
  <c r="AF1637"/>
  <c r="AF1636" s="1"/>
  <c r="AL44"/>
  <c r="AR44" s="1"/>
  <c r="AX44" s="1"/>
  <c r="BD44" s="1"/>
  <c r="AF43"/>
  <c r="AK138"/>
  <c r="AK137" s="1"/>
  <c r="AE222"/>
  <c r="AE221" s="1"/>
  <c r="AE220" s="1"/>
  <c r="AE219" s="1"/>
  <c r="AE218" s="1"/>
  <c r="AK223"/>
  <c r="AL294"/>
  <c r="AR294" s="1"/>
  <c r="AL413"/>
  <c r="AF412"/>
  <c r="AF411" s="1"/>
  <c r="AF477"/>
  <c r="AF476" s="1"/>
  <c r="AF475" s="1"/>
  <c r="AF474" s="1"/>
  <c r="AL613"/>
  <c r="AE1798"/>
  <c r="AK1799"/>
  <c r="AE1822"/>
  <c r="AE1821" s="1"/>
  <c r="Y1613"/>
  <c r="Y1612" s="1"/>
  <c r="Y1601"/>
  <c r="Y1600" s="1"/>
  <c r="AE1602"/>
  <c r="AE1601" s="1"/>
  <c r="AE1600" s="1"/>
  <c r="Y1726"/>
  <c r="AE1727"/>
  <c r="Z1726"/>
  <c r="AF1727"/>
  <c r="AL1025"/>
  <c r="AL1644"/>
  <c r="AF1643"/>
  <c r="AF1642" s="1"/>
  <c r="AF1788"/>
  <c r="AL1789"/>
  <c r="AK1906"/>
  <c r="AK352"/>
  <c r="AQ352" s="1"/>
  <c r="AW352" s="1"/>
  <c r="BC352" s="1"/>
  <c r="AE351"/>
  <c r="AE350" s="1"/>
  <c r="AE349" s="1"/>
  <c r="AE348" s="1"/>
  <c r="AE347" s="1"/>
  <c r="AE345" s="1"/>
  <c r="AF121"/>
  <c r="AF120" s="1"/>
  <c r="AF119" s="1"/>
  <c r="AF118" s="1"/>
  <c r="AE360"/>
  <c r="AE359" s="1"/>
  <c r="AE358" s="1"/>
  <c r="AE357" s="1"/>
  <c r="AE356" s="1"/>
  <c r="AL454"/>
  <c r="AE550"/>
  <c r="AE549" s="1"/>
  <c r="AE548" s="1"/>
  <c r="AK551"/>
  <c r="AL731"/>
  <c r="AR731" s="1"/>
  <c r="AL1680"/>
  <c r="AL1679" s="1"/>
  <c r="AL1678" s="1"/>
  <c r="AF1875"/>
  <c r="AF1874" s="1"/>
  <c r="AF1873" s="1"/>
  <c r="AF1872" s="1"/>
  <c r="AF1871" s="1"/>
  <c r="AK778"/>
  <c r="AK777" s="1"/>
  <c r="AK776" s="1"/>
  <c r="AE31"/>
  <c r="AK85"/>
  <c r="AQ85" s="1"/>
  <c r="AW85" s="1"/>
  <c r="BC85" s="1"/>
  <c r="AE121"/>
  <c r="AE120" s="1"/>
  <c r="AE119" s="1"/>
  <c r="AE118" s="1"/>
  <c r="AL183"/>
  <c r="AL182" s="1"/>
  <c r="AF182"/>
  <c r="AE789"/>
  <c r="AE788" s="1"/>
  <c r="AK877"/>
  <c r="AK876" s="1"/>
  <c r="AK873" s="1"/>
  <c r="AK872" s="1"/>
  <c r="AK871" s="1"/>
  <c r="AK931"/>
  <c r="AQ931" s="1"/>
  <c r="AW931" s="1"/>
  <c r="BC931" s="1"/>
  <c r="AE1128"/>
  <c r="AE1127" s="1"/>
  <c r="AE1126" s="1"/>
  <c r="AL1359"/>
  <c r="AL1358" s="1"/>
  <c r="AL1357" s="1"/>
  <c r="AL1356" s="1"/>
  <c r="AL1355" s="1"/>
  <c r="AL1938"/>
  <c r="AL51"/>
  <c r="AR51" s="1"/>
  <c r="AR50" s="1"/>
  <c r="AF50"/>
  <c r="AF49" s="1"/>
  <c r="AK867"/>
  <c r="AQ867" s="1"/>
  <c r="AE921"/>
  <c r="AE920" s="1"/>
  <c r="AE919" s="1"/>
  <c r="AE1024"/>
  <c r="AE1023" s="1"/>
  <c r="AE1022" s="1"/>
  <c r="AK1025"/>
  <c r="AE1151"/>
  <c r="AE1150" s="1"/>
  <c r="AE1149" s="1"/>
  <c r="AK1229"/>
  <c r="AQ1229" s="1"/>
  <c r="AL1449"/>
  <c r="AF1448"/>
  <c r="AF1447" s="1"/>
  <c r="AF1446" s="1"/>
  <c r="AF1532"/>
  <c r="AF1531" s="1"/>
  <c r="AF1530" s="1"/>
  <c r="AL1533"/>
  <c r="AK1611"/>
  <c r="AE1610"/>
  <c r="AE1609" s="1"/>
  <c r="AF1058"/>
  <c r="AF1057" s="1"/>
  <c r="AL1059"/>
  <c r="AR1059" s="1"/>
  <c r="AF24"/>
  <c r="AL25"/>
  <c r="AL24" s="1"/>
  <c r="AF64"/>
  <c r="AF63" s="1"/>
  <c r="AF62" s="1"/>
  <c r="AF61" s="1"/>
  <c r="AF60" s="1"/>
  <c r="AL65"/>
  <c r="AL64" s="1"/>
  <c r="AL63" s="1"/>
  <c r="AL62" s="1"/>
  <c r="AL61" s="1"/>
  <c r="AL60" s="1"/>
  <c r="AK105"/>
  <c r="AQ105" s="1"/>
  <c r="AQ104" s="1"/>
  <c r="AQ103" s="1"/>
  <c r="AL216"/>
  <c r="AL215" s="1"/>
  <c r="AL214" s="1"/>
  <c r="AL213" s="1"/>
  <c r="AL212" s="1"/>
  <c r="AL211" s="1"/>
  <c r="AF215"/>
  <c r="AF214" s="1"/>
  <c r="AF213" s="1"/>
  <c r="AF212" s="1"/>
  <c r="AF211" s="1"/>
  <c r="AF376"/>
  <c r="AF375" s="1"/>
  <c r="AF374" s="1"/>
  <c r="AL377"/>
  <c r="AF500"/>
  <c r="AF499" s="1"/>
  <c r="AF498" s="1"/>
  <c r="AL501"/>
  <c r="AL500" s="1"/>
  <c r="AL499" s="1"/>
  <c r="AL498" s="1"/>
  <c r="AE673"/>
  <c r="AE672" s="1"/>
  <c r="AE671" s="1"/>
  <c r="AE670" s="1"/>
  <c r="AE669" s="1"/>
  <c r="AK674"/>
  <c r="AK673" s="1"/>
  <c r="AK672" s="1"/>
  <c r="AK671" s="1"/>
  <c r="AK670" s="1"/>
  <c r="AK669" s="1"/>
  <c r="AE863"/>
  <c r="AE862" s="1"/>
  <c r="AE861" s="1"/>
  <c r="AK864"/>
  <c r="AK908"/>
  <c r="AK907" s="1"/>
  <c r="AK906" s="1"/>
  <c r="AE981"/>
  <c r="AE980" s="1"/>
  <c r="AE979" s="1"/>
  <c r="AE978" s="1"/>
  <c r="AE977" s="1"/>
  <c r="AK982"/>
  <c r="AQ982" s="1"/>
  <c r="AF1491"/>
  <c r="AF1490" s="1"/>
  <c r="AF1489" s="1"/>
  <c r="AL1492"/>
  <c r="AE1568"/>
  <c r="AK1569"/>
  <c r="AK1568" s="1"/>
  <c r="AK860"/>
  <c r="AE1391"/>
  <c r="AE1390" s="1"/>
  <c r="AE1389" s="1"/>
  <c r="AE1388" s="1"/>
  <c r="AK1392"/>
  <c r="AL1463"/>
  <c r="AL1462" s="1"/>
  <c r="AL1461" s="1"/>
  <c r="AL1460" s="1"/>
  <c r="AL1459" s="1"/>
  <c r="AK1782"/>
  <c r="AE1781"/>
  <c r="AE1780" s="1"/>
  <c r="AE1779" s="1"/>
  <c r="AE1778" s="1"/>
  <c r="AF1266"/>
  <c r="AE1262"/>
  <c r="AE1067"/>
  <c r="AE751"/>
  <c r="AE750" s="1"/>
  <c r="AE749" s="1"/>
  <c r="AK752"/>
  <c r="Z1622"/>
  <c r="Z1621" s="1"/>
  <c r="AF1623"/>
  <c r="Y148"/>
  <c r="Y147"/>
  <c r="Y146"/>
  <c r="Y144"/>
  <c r="S585"/>
  <c r="S584" s="1"/>
  <c r="M71"/>
  <c r="S72"/>
  <c r="S148"/>
  <c r="S147"/>
  <c r="S145"/>
  <c r="S144"/>
  <c r="M515"/>
  <c r="M514" s="1"/>
  <c r="M513" s="1"/>
  <c r="S516"/>
  <c r="S1537"/>
  <c r="M970"/>
  <c r="M969" s="1"/>
  <c r="M968" s="1"/>
  <c r="M967" s="1"/>
  <c r="S971"/>
  <c r="T1053"/>
  <c r="T1052" s="1"/>
  <c r="T1051" s="1"/>
  <c r="T1040" s="1"/>
  <c r="T1039" s="1"/>
  <c r="M325"/>
  <c r="S326"/>
  <c r="M604"/>
  <c r="M603" s="1"/>
  <c r="S605"/>
  <c r="M585"/>
  <c r="M584" s="1"/>
  <c r="M147"/>
  <c r="M144"/>
  <c r="M146"/>
  <c r="M145"/>
  <c r="H1506"/>
  <c r="H1505" s="1"/>
  <c r="G1506"/>
  <c r="G1505" s="1"/>
  <c r="H1269"/>
  <c r="H1268" s="1"/>
  <c r="G1269"/>
  <c r="G1268" s="1"/>
  <c r="H1296"/>
  <c r="G1296"/>
  <c r="H1298"/>
  <c r="H1295" s="1"/>
  <c r="G1298"/>
  <c r="AR501"/>
  <c r="AR65"/>
  <c r="AX65" s="1"/>
  <c r="BD65" s="1"/>
  <c r="AR1267"/>
  <c r="AR1266" s="1"/>
  <c r="AQ908"/>
  <c r="AK1610"/>
  <c r="AK1609" s="1"/>
  <c r="AQ1611"/>
  <c r="AQ1610" s="1"/>
  <c r="AQ1609" s="1"/>
  <c r="AL1937"/>
  <c r="AL1936" s="1"/>
  <c r="AL1935" s="1"/>
  <c r="AL1934" s="1"/>
  <c r="AL1928" s="1"/>
  <c r="AL1926" s="1"/>
  <c r="AR1938"/>
  <c r="AX1938" s="1"/>
  <c r="BD1938" s="1"/>
  <c r="AR183"/>
  <c r="AL453"/>
  <c r="AL452" s="1"/>
  <c r="AL451" s="1"/>
  <c r="AL450" s="1"/>
  <c r="AR454"/>
  <c r="AX454" s="1"/>
  <c r="BD454" s="1"/>
  <c r="AR613"/>
  <c r="AL293"/>
  <c r="AQ138"/>
  <c r="AW138" s="1"/>
  <c r="BC138" s="1"/>
  <c r="AL43"/>
  <c r="AQ888"/>
  <c r="AQ887" s="1"/>
  <c r="AQ886" s="1"/>
  <c r="AQ885" s="1"/>
  <c r="AK90"/>
  <c r="AK89" s="1"/>
  <c r="AQ1059"/>
  <c r="AK1570"/>
  <c r="AK1172"/>
  <c r="AK1171" s="1"/>
  <c r="AK1170" s="1"/>
  <c r="AQ1173"/>
  <c r="AK852"/>
  <c r="AK851" s="1"/>
  <c r="AK850" s="1"/>
  <c r="AK849" s="1"/>
  <c r="AQ853"/>
  <c r="AL421"/>
  <c r="AR1653"/>
  <c r="AX1653" s="1"/>
  <c r="BD1653" s="1"/>
  <c r="AQ1263"/>
  <c r="AQ1262" s="1"/>
  <c r="AK1391"/>
  <c r="AK1390" s="1"/>
  <c r="AK1389" s="1"/>
  <c r="AK1388" s="1"/>
  <c r="AQ1392"/>
  <c r="AQ1391" s="1"/>
  <c r="AQ1390" s="1"/>
  <c r="AQ1389" s="1"/>
  <c r="AQ1388" s="1"/>
  <c r="AQ1569"/>
  <c r="AQ674"/>
  <c r="AK104"/>
  <c r="AK103" s="1"/>
  <c r="AL1058"/>
  <c r="AL1057" s="1"/>
  <c r="AK1024"/>
  <c r="AK1023" s="1"/>
  <c r="AK1022" s="1"/>
  <c r="AQ1025"/>
  <c r="AW1025" s="1"/>
  <c r="BC1025" s="1"/>
  <c r="AQ877"/>
  <c r="AW877" s="1"/>
  <c r="BC877" s="1"/>
  <c r="AK84"/>
  <c r="AK83" s="1"/>
  <c r="AQ778"/>
  <c r="AR1680"/>
  <c r="AX1680" s="1"/>
  <c r="BD1680" s="1"/>
  <c r="AR122"/>
  <c r="AL477"/>
  <c r="AL476" s="1"/>
  <c r="AL475" s="1"/>
  <c r="AL474" s="1"/>
  <c r="AR478"/>
  <c r="AK1745"/>
  <c r="AK1744" s="1"/>
  <c r="AL1830"/>
  <c r="AK743"/>
  <c r="AK742" s="1"/>
  <c r="AK741" s="1"/>
  <c r="AK18"/>
  <c r="AK17" s="1"/>
  <c r="AQ19"/>
  <c r="AL314"/>
  <c r="AL313" s="1"/>
  <c r="AL312" s="1"/>
  <c r="AL311" s="1"/>
  <c r="AR315"/>
  <c r="AR155"/>
  <c r="AR154" s="1"/>
  <c r="AL443"/>
  <c r="AK1781"/>
  <c r="AK1780" s="1"/>
  <c r="AK1779" s="1"/>
  <c r="AK1778" s="1"/>
  <c r="AQ1782"/>
  <c r="AW1782" s="1"/>
  <c r="BC1782" s="1"/>
  <c r="AL50"/>
  <c r="AR1359"/>
  <c r="AX1359" s="1"/>
  <c r="BD1359" s="1"/>
  <c r="AQ362"/>
  <c r="AW362" s="1"/>
  <c r="BC362" s="1"/>
  <c r="BI362" s="1"/>
  <c r="AK351"/>
  <c r="AK350" s="1"/>
  <c r="AK349" s="1"/>
  <c r="AK348" s="1"/>
  <c r="AK347" s="1"/>
  <c r="AK345" s="1"/>
  <c r="AL1643"/>
  <c r="AL1642" s="1"/>
  <c r="AR1644"/>
  <c r="AR1643" s="1"/>
  <c r="AR1642" s="1"/>
  <c r="AL412"/>
  <c r="AL411" s="1"/>
  <c r="AR413"/>
  <c r="AX413" s="1"/>
  <c r="BD413" s="1"/>
  <c r="AL1637"/>
  <c r="AL1636" s="1"/>
  <c r="AR1730"/>
  <c r="AX1730" s="1"/>
  <c r="BD1730" s="1"/>
  <c r="AK801"/>
  <c r="AK800" s="1"/>
  <c r="AQ802"/>
  <c r="AQ801" s="1"/>
  <c r="AQ800" s="1"/>
  <c r="AK43"/>
  <c r="AQ44"/>
  <c r="AQ1869"/>
  <c r="AW1869" s="1"/>
  <c r="BC1869" s="1"/>
  <c r="AK893"/>
  <c r="AQ894"/>
  <c r="AR232"/>
  <c r="AR231" s="1"/>
  <c r="AR230" s="1"/>
  <c r="AK98"/>
  <c r="AK97" s="1"/>
  <c r="AQ99"/>
  <c r="AQ1337"/>
  <c r="AQ1336" s="1"/>
  <c r="AQ1335" s="1"/>
  <c r="AQ1334" s="1"/>
  <c r="AQ1333" s="1"/>
  <c r="AK1825"/>
  <c r="AK1824" s="1"/>
  <c r="AK1832"/>
  <c r="AR725"/>
  <c r="AX725" s="1"/>
  <c r="BD725" s="1"/>
  <c r="AR1463"/>
  <c r="AL1491"/>
  <c r="AL1490" s="1"/>
  <c r="AL1489" s="1"/>
  <c r="AR1492"/>
  <c r="AX1492" s="1"/>
  <c r="BD1492" s="1"/>
  <c r="AK863"/>
  <c r="AK862" s="1"/>
  <c r="AK861" s="1"/>
  <c r="AQ864"/>
  <c r="AK921"/>
  <c r="AK920" s="1"/>
  <c r="AK919" s="1"/>
  <c r="AQ922"/>
  <c r="AW922" s="1"/>
  <c r="BC922" s="1"/>
  <c r="AK121"/>
  <c r="AK120" s="1"/>
  <c r="AK119" s="1"/>
  <c r="AK118" s="1"/>
  <c r="AQ122"/>
  <c r="AW122" s="1"/>
  <c r="BC122" s="1"/>
  <c r="AK1798"/>
  <c r="AQ1799"/>
  <c r="AW1799" s="1"/>
  <c r="BC1799" s="1"/>
  <c r="AL1886"/>
  <c r="AR1887"/>
  <c r="AL554"/>
  <c r="AL553" s="1"/>
  <c r="AL552" s="1"/>
  <c r="AR555"/>
  <c r="AR554" s="1"/>
  <c r="AR553" s="1"/>
  <c r="AR552" s="1"/>
  <c r="AL1805"/>
  <c r="AR1806"/>
  <c r="AL962"/>
  <c r="AL961" s="1"/>
  <c r="AR963"/>
  <c r="AL155"/>
  <c r="AL154" s="1"/>
  <c r="AL1727"/>
  <c r="AL1726" s="1"/>
  <c r="AF1726"/>
  <c r="AK1723"/>
  <c r="AE1722"/>
  <c r="AF1622"/>
  <c r="AF1621" s="1"/>
  <c r="AL1623"/>
  <c r="AE1794"/>
  <c r="AK1795"/>
  <c r="AK1794" s="1"/>
  <c r="AE1729"/>
  <c r="AE1728" s="1"/>
  <c r="AK1730"/>
  <c r="AQ1730" s="1"/>
  <c r="Z1053"/>
  <c r="Z1052" s="1"/>
  <c r="Z1051" s="1"/>
  <c r="Z1040" s="1"/>
  <c r="Z1039" s="1"/>
  <c r="S1536"/>
  <c r="S1535" s="1"/>
  <c r="Y1537"/>
  <c r="Y1536" s="1"/>
  <c r="Y1535" s="1"/>
  <c r="S71"/>
  <c r="Y72"/>
  <c r="Y71" s="1"/>
  <c r="S515"/>
  <c r="S514" s="1"/>
  <c r="S513" s="1"/>
  <c r="Y516"/>
  <c r="Y515" s="1"/>
  <c r="Y514" s="1"/>
  <c r="Y513" s="1"/>
  <c r="H639"/>
  <c r="G644"/>
  <c r="G643" s="1"/>
  <c r="G641"/>
  <c r="G640" s="1"/>
  <c r="B643"/>
  <c r="B644" s="1"/>
  <c r="B645" s="1"/>
  <c r="H533"/>
  <c r="H532" s="1"/>
  <c r="H531" s="1"/>
  <c r="H530" s="1"/>
  <c r="G533"/>
  <c r="G532" s="1"/>
  <c r="G531" s="1"/>
  <c r="G530" s="1"/>
  <c r="G397"/>
  <c r="M397" s="1"/>
  <c r="AR1727"/>
  <c r="AR1726" s="1"/>
  <c r="AW1833"/>
  <c r="BC1833" s="1"/>
  <c r="AW1826"/>
  <c r="BC1826" s="1"/>
  <c r="AX232"/>
  <c r="BD232" s="1"/>
  <c r="AW894"/>
  <c r="BC894" s="1"/>
  <c r="AQ893"/>
  <c r="AQ43"/>
  <c r="AW44"/>
  <c r="BC44" s="1"/>
  <c r="AW802"/>
  <c r="BC802" s="1"/>
  <c r="AX1644"/>
  <c r="BD1644" s="1"/>
  <c r="AX731"/>
  <c r="BD731" s="1"/>
  <c r="AK1567"/>
  <c r="AK1566" s="1"/>
  <c r="AK1565" s="1"/>
  <c r="AK1564" s="1"/>
  <c r="AQ1795"/>
  <c r="AQ1794" s="1"/>
  <c r="AX1806"/>
  <c r="BD1806" s="1"/>
  <c r="AR1805"/>
  <c r="AQ121"/>
  <c r="AQ120" s="1"/>
  <c r="AQ119" s="1"/>
  <c r="AQ118" s="1"/>
  <c r="AW864"/>
  <c r="BC864" s="1"/>
  <c r="AQ863"/>
  <c r="AQ862" s="1"/>
  <c r="AQ861" s="1"/>
  <c r="AQ743"/>
  <c r="AQ742" s="1"/>
  <c r="AQ741" s="1"/>
  <c r="AW744"/>
  <c r="BC744" s="1"/>
  <c r="AX478"/>
  <c r="BD478" s="1"/>
  <c r="AR477"/>
  <c r="AR476" s="1"/>
  <c r="AR475" s="1"/>
  <c r="AR474" s="1"/>
  <c r="AW778"/>
  <c r="BC778" s="1"/>
  <c r="AQ777"/>
  <c r="AQ776" s="1"/>
  <c r="AQ866"/>
  <c r="AQ865" s="1"/>
  <c r="AW867"/>
  <c r="BC867" s="1"/>
  <c r="AQ673"/>
  <c r="AQ672" s="1"/>
  <c r="AQ671" s="1"/>
  <c r="AQ670" s="1"/>
  <c r="AQ669" s="1"/>
  <c r="AW674"/>
  <c r="BC674" s="1"/>
  <c r="AX422"/>
  <c r="BD422" s="1"/>
  <c r="AR421"/>
  <c r="AR43"/>
  <c r="AL1722"/>
  <c r="AW99"/>
  <c r="BC99" s="1"/>
  <c r="AQ98"/>
  <c r="AQ97" s="1"/>
  <c r="AQ1868"/>
  <c r="AQ1867" s="1"/>
  <c r="AQ1866" s="1"/>
  <c r="AQ1865" s="1"/>
  <c r="AQ1864" s="1"/>
  <c r="AX1638"/>
  <c r="BD1638" s="1"/>
  <c r="AR412"/>
  <c r="AR411" s="1"/>
  <c r="AQ351"/>
  <c r="AQ350" s="1"/>
  <c r="AQ349" s="1"/>
  <c r="AQ348" s="1"/>
  <c r="AQ347" s="1"/>
  <c r="AQ345" s="1"/>
  <c r="AQ360"/>
  <c r="AQ359" s="1"/>
  <c r="AQ358" s="1"/>
  <c r="AQ357" s="1"/>
  <c r="AQ356" s="1"/>
  <c r="AR1358"/>
  <c r="AR1357" s="1"/>
  <c r="AR1356" s="1"/>
  <c r="AR1355" s="1"/>
  <c r="AX51"/>
  <c r="BD51" s="1"/>
  <c r="AL1622"/>
  <c r="AL1621" s="1"/>
  <c r="AR1623"/>
  <c r="AX1623" s="1"/>
  <c r="BD1623" s="1"/>
  <c r="AQ921"/>
  <c r="AQ920" s="1"/>
  <c r="AQ919" s="1"/>
  <c r="AX444"/>
  <c r="BD444" s="1"/>
  <c r="AQ18"/>
  <c r="AQ17" s="1"/>
  <c r="AW19"/>
  <c r="BC19" s="1"/>
  <c r="AR1830"/>
  <c r="AQ1745"/>
  <c r="AQ1744" s="1"/>
  <c r="AW1746"/>
  <c r="BC1746" s="1"/>
  <c r="AX1876"/>
  <c r="BD1876" s="1"/>
  <c r="AW84"/>
  <c r="AW83" s="1"/>
  <c r="AQ84"/>
  <c r="AQ83" s="1"/>
  <c r="AX1059"/>
  <c r="BD1059" s="1"/>
  <c r="AR1058"/>
  <c r="AR1057" s="1"/>
  <c r="AW105"/>
  <c r="BC105" s="1"/>
  <c r="AW1392"/>
  <c r="BC1392" s="1"/>
  <c r="AR1652"/>
  <c r="AR1651" s="1"/>
  <c r="AW1173"/>
  <c r="BC1173" s="1"/>
  <c r="AQ1172"/>
  <c r="AQ1171" s="1"/>
  <c r="AQ1170" s="1"/>
  <c r="AQ1570"/>
  <c r="AW1571"/>
  <c r="BC1571" s="1"/>
  <c r="AW1570"/>
  <c r="AQ90"/>
  <c r="AQ89" s="1"/>
  <c r="AW888"/>
  <c r="BC888" s="1"/>
  <c r="AQ137"/>
  <c r="AX613"/>
  <c r="BD613" s="1"/>
  <c r="AR453"/>
  <c r="AR452" s="1"/>
  <c r="AR451" s="1"/>
  <c r="AR450" s="1"/>
  <c r="AX183"/>
  <c r="BD183" s="1"/>
  <c r="AR182"/>
  <c r="AW1611"/>
  <c r="BC1611" s="1"/>
  <c r="AQ907"/>
  <c r="AQ906" s="1"/>
  <c r="AW908"/>
  <c r="BC908" s="1"/>
  <c r="AX1267"/>
  <c r="BD1267" s="1"/>
  <c r="AR64"/>
  <c r="AR63" s="1"/>
  <c r="AR62" s="1"/>
  <c r="AR61" s="1"/>
  <c r="AR60" s="1"/>
  <c r="AX501"/>
  <c r="BD501" s="1"/>
  <c r="AR500"/>
  <c r="AR499" s="1"/>
  <c r="AR498" s="1"/>
  <c r="AF1053"/>
  <c r="AL1053" s="1"/>
  <c r="AL1052" s="1"/>
  <c r="AL1051" s="1"/>
  <c r="AL1040" s="1"/>
  <c r="AL1039" s="1"/>
  <c r="AE516"/>
  <c r="AK516" s="1"/>
  <c r="AE1537"/>
  <c r="AE1536" s="1"/>
  <c r="AE1535" s="1"/>
  <c r="AE72"/>
  <c r="AE71" s="1"/>
  <c r="AX1727"/>
  <c r="BD1727" s="1"/>
  <c r="AW1795"/>
  <c r="BC1795" s="1"/>
  <c r="AR1622"/>
  <c r="AR1621" s="1"/>
  <c r="H165"/>
  <c r="H164" s="1"/>
  <c r="G165"/>
  <c r="G164" s="1"/>
  <c r="H162"/>
  <c r="H161" s="1"/>
  <c r="G162"/>
  <c r="G161" s="1"/>
  <c r="H736"/>
  <c r="H735" s="1"/>
  <c r="H734" s="1"/>
  <c r="H733" s="1"/>
  <c r="G736"/>
  <c r="G735" s="1"/>
  <c r="G734" s="1"/>
  <c r="G733" s="1"/>
  <c r="H981"/>
  <c r="H980" s="1"/>
  <c r="H979" s="1"/>
  <c r="H978" s="1"/>
  <c r="H977" s="1"/>
  <c r="G981"/>
  <c r="G980" s="1"/>
  <c r="G979" s="1"/>
  <c r="G978" s="1"/>
  <c r="G977" s="1"/>
  <c r="H992"/>
  <c r="H991" s="1"/>
  <c r="H990" s="1"/>
  <c r="H989" s="1"/>
  <c r="G992"/>
  <c r="G991" s="1"/>
  <c r="G990" s="1"/>
  <c r="G989" s="1"/>
  <c r="H1017"/>
  <c r="H1016" s="1"/>
  <c r="H1015" s="1"/>
  <c r="H1014" s="1"/>
  <c r="H1013" s="1"/>
  <c r="G1017"/>
  <c r="G1016" s="1"/>
  <c r="G1015" s="1"/>
  <c r="G1014" s="1"/>
  <c r="G1013" s="1"/>
  <c r="H801"/>
  <c r="H800" s="1"/>
  <c r="G801"/>
  <c r="G800" s="1"/>
  <c r="H724"/>
  <c r="G724"/>
  <c r="H600"/>
  <c r="G600"/>
  <c r="G599" s="1"/>
  <c r="H525"/>
  <c r="H524" s="1"/>
  <c r="G525"/>
  <c r="G524" s="1"/>
  <c r="H841"/>
  <c r="H840" s="1"/>
  <c r="G841"/>
  <c r="G840" s="1"/>
  <c r="H1496"/>
  <c r="H1495" s="1"/>
  <c r="G1496"/>
  <c r="G1495" s="1"/>
  <c r="G1331"/>
  <c r="G1330" s="1"/>
  <c r="H1331"/>
  <c r="H1330" s="1"/>
  <c r="H1306"/>
  <c r="G1306"/>
  <c r="H1308"/>
  <c r="G1308"/>
  <c r="H1303"/>
  <c r="G1303"/>
  <c r="H1301"/>
  <c r="G1301"/>
  <c r="H1235"/>
  <c r="H1234" s="1"/>
  <c r="H1233" s="1"/>
  <c r="H1232" s="1"/>
  <c r="H1231" s="1"/>
  <c r="G1235"/>
  <c r="G1234" s="1"/>
  <c r="G1233" s="1"/>
  <c r="G1232" s="1"/>
  <c r="G1231" s="1"/>
  <c r="H261"/>
  <c r="H260" s="1"/>
  <c r="G261"/>
  <c r="G260" s="1"/>
  <c r="H1046"/>
  <c r="H1045" s="1"/>
  <c r="G1046"/>
  <c r="G1045" s="1"/>
  <c r="H974"/>
  <c r="H973" s="1"/>
  <c r="H972" s="1"/>
  <c r="G974"/>
  <c r="G973" s="1"/>
  <c r="G972" s="1"/>
  <c r="H368"/>
  <c r="H367" s="1"/>
  <c r="H366" s="1"/>
  <c r="H365" s="1"/>
  <c r="H364" s="1"/>
  <c r="G368"/>
  <c r="G367" s="1"/>
  <c r="G366" s="1"/>
  <c r="G365" s="1"/>
  <c r="G364" s="1"/>
  <c r="H798"/>
  <c r="H797" s="1"/>
  <c r="G798"/>
  <c r="G797" s="1"/>
  <c r="H847"/>
  <c r="H846" s="1"/>
  <c r="G847"/>
  <c r="G846" s="1"/>
  <c r="H795"/>
  <c r="H794" s="1"/>
  <c r="H814"/>
  <c r="H813" s="1"/>
  <c r="H812" s="1"/>
  <c r="H811" s="1"/>
  <c r="G814"/>
  <c r="G813" s="1"/>
  <c r="G812" s="1"/>
  <c r="G811" s="1"/>
  <c r="H1853"/>
  <c r="H1852" s="1"/>
  <c r="H1851" s="1"/>
  <c r="G1853"/>
  <c r="G1852" s="1"/>
  <c r="G1851" s="1"/>
  <c r="H1825"/>
  <c r="H1824" s="1"/>
  <c r="G1825"/>
  <c r="G1824" s="1"/>
  <c r="H1748"/>
  <c r="H1747" s="1"/>
  <c r="G1748"/>
  <c r="G1747" s="1"/>
  <c r="H1849"/>
  <c r="H1848" s="1"/>
  <c r="H1847" s="1"/>
  <c r="H1846" s="1"/>
  <c r="G1849"/>
  <c r="G1848" s="1"/>
  <c r="G1847" s="1"/>
  <c r="G1846" s="1"/>
  <c r="H720"/>
  <c r="H719" s="1"/>
  <c r="G795"/>
  <c r="G794" s="1"/>
  <c r="G720"/>
  <c r="G719" s="1"/>
  <c r="H1842"/>
  <c r="G1842"/>
  <c r="H1486"/>
  <c r="H1485" s="1"/>
  <c r="H1484" s="1"/>
  <c r="G1486"/>
  <c r="G1485" s="1"/>
  <c r="G1484" s="1"/>
  <c r="H1275"/>
  <c r="G1275"/>
  <c r="H1220"/>
  <c r="H1219" s="1"/>
  <c r="H1218" s="1"/>
  <c r="G1220"/>
  <c r="G1219" s="1"/>
  <c r="G1218" s="1"/>
  <c r="H1105"/>
  <c r="H1104" s="1"/>
  <c r="G1105"/>
  <c r="G1104" s="1"/>
  <c r="H917"/>
  <c r="H916" s="1"/>
  <c r="G917"/>
  <c r="G916" s="1"/>
  <c r="H914"/>
  <c r="H913" s="1"/>
  <c r="G914"/>
  <c r="G913" s="1"/>
  <c r="H874"/>
  <c r="G874"/>
  <c r="G1429"/>
  <c r="H1429"/>
  <c r="B632"/>
  <c r="B633" s="1"/>
  <c r="B996"/>
  <c r="B997" s="1"/>
  <c r="B998" s="1"/>
  <c r="B333"/>
  <c r="B335" s="1"/>
  <c r="B332"/>
  <c r="B334" s="1"/>
  <c r="B336" s="1"/>
  <c r="B524"/>
  <c r="B525" s="1"/>
  <c r="B526" s="1"/>
  <c r="B530" s="1"/>
  <c r="B531" s="1"/>
  <c r="B532" s="1"/>
  <c r="B533" s="1"/>
  <c r="B534" s="1"/>
  <c r="B611"/>
  <c r="B612" s="1"/>
  <c r="B613" s="1"/>
  <c r="B614" s="1"/>
  <c r="B619" s="1"/>
  <c r="B620" s="1"/>
  <c r="B621" s="1"/>
  <c r="B622" s="1"/>
  <c r="B623" s="1"/>
  <c r="B624" s="1"/>
  <c r="B625" s="1"/>
  <c r="B626" s="1"/>
  <c r="B627" s="1"/>
  <c r="B1757"/>
  <c r="B1756"/>
  <c r="B1758" s="1"/>
  <c r="B371"/>
  <c r="B473"/>
  <c r="B296"/>
  <c r="B60"/>
  <c r="B46"/>
  <c r="B35"/>
  <c r="B14"/>
  <c r="B67"/>
  <c r="B496"/>
  <c r="B75"/>
  <c r="B79"/>
  <c r="B81" s="1"/>
  <c r="B83" s="1"/>
  <c r="B85" s="1"/>
  <c r="B87" s="1"/>
  <c r="B89" s="1"/>
  <c r="B91" s="1"/>
  <c r="B93" s="1"/>
  <c r="B80"/>
  <c r="B82" s="1"/>
  <c r="B84" s="1"/>
  <c r="B86" s="1"/>
  <c r="B88" s="1"/>
  <c r="B90" s="1"/>
  <c r="B92" s="1"/>
  <c r="B94" s="1"/>
  <c r="B76"/>
  <c r="G1004"/>
  <c r="G1003" s="1"/>
  <c r="G1002" s="1"/>
  <c r="G1001" s="1"/>
  <c r="G1000" s="1"/>
  <c r="H1796"/>
  <c r="H121"/>
  <c r="H120" s="1"/>
  <c r="H119" s="1"/>
  <c r="H118" s="1"/>
  <c r="H386"/>
  <c r="H385" s="1"/>
  <c r="G1381"/>
  <c r="G1380" s="1"/>
  <c r="G1379" s="1"/>
  <c r="G1378" s="1"/>
  <c r="H1646"/>
  <c r="H1645" s="1"/>
  <c r="G1577"/>
  <c r="G1576" s="1"/>
  <c r="G692"/>
  <c r="G691" s="1"/>
  <c r="G690" s="1"/>
  <c r="G1568"/>
  <c r="G26"/>
  <c r="G1416"/>
  <c r="H1353"/>
  <c r="H1352" s="1"/>
  <c r="H1351" s="1"/>
  <c r="H1350" s="1"/>
  <c r="H1532"/>
  <c r="H1531" s="1"/>
  <c r="H1530" s="1"/>
  <c r="H342"/>
  <c r="H341" s="1"/>
  <c r="H340" s="1"/>
  <c r="H339" s="1"/>
  <c r="H338" s="1"/>
  <c r="H629"/>
  <c r="H628" s="1"/>
  <c r="H1754"/>
  <c r="H1753" s="1"/>
  <c r="G1227"/>
  <c r="H1434"/>
  <c r="H1433" s="1"/>
  <c r="H1432" s="1"/>
  <c r="H1431" s="1"/>
  <c r="H1188"/>
  <c r="H1187" s="1"/>
  <c r="H1491"/>
  <c r="H1490" s="1"/>
  <c r="H1489" s="1"/>
  <c r="H64"/>
  <c r="H63" s="1"/>
  <c r="H62" s="1"/>
  <c r="H61" s="1"/>
  <c r="H60" s="1"/>
  <c r="G1539"/>
  <c r="G1538" s="1"/>
  <c r="G1886"/>
  <c r="H1738"/>
  <c r="H1737" s="1"/>
  <c r="H1736" s="1"/>
  <c r="H765"/>
  <c r="H764" s="1"/>
  <c r="G1932"/>
  <c r="G1931" s="1"/>
  <c r="G1930" s="1"/>
  <c r="G1929" s="1"/>
  <c r="G131"/>
  <c r="G1407"/>
  <c r="G1406" s="1"/>
  <c r="H1830"/>
  <c r="G1326"/>
  <c r="G1905"/>
  <c r="H1262"/>
  <c r="H1225"/>
  <c r="H73"/>
  <c r="H863"/>
  <c r="H862" s="1"/>
  <c r="H861" s="1"/>
  <c r="G895"/>
  <c r="H1601"/>
  <c r="H1600" s="1"/>
  <c r="G1844"/>
  <c r="H1757"/>
  <c r="H1756" s="1"/>
  <c r="H1914"/>
  <c r="H1913" s="1"/>
  <c r="G1751"/>
  <c r="G1750" s="1"/>
  <c r="G1637"/>
  <c r="G1636" s="1"/>
  <c r="H407"/>
  <c r="H406" s="1"/>
  <c r="H405" s="1"/>
  <c r="H404" s="1"/>
  <c r="G1745"/>
  <c r="G1744" s="1"/>
  <c r="G314"/>
  <c r="G313" s="1"/>
  <c r="G312" s="1"/>
  <c r="G311" s="1"/>
  <c r="H500"/>
  <c r="H499" s="1"/>
  <c r="H498" s="1"/>
  <c r="H1868"/>
  <c r="H1867" s="1"/>
  <c r="H1866" s="1"/>
  <c r="H1865" s="1"/>
  <c r="H1864" s="1"/>
  <c r="H1172"/>
  <c r="H1171" s="1"/>
  <c r="H1170" s="1"/>
  <c r="H1652"/>
  <c r="H1651" s="1"/>
  <c r="G1776"/>
  <c r="G1775" s="1"/>
  <c r="G1774" s="1"/>
  <c r="G1773" s="1"/>
  <c r="G1418"/>
  <c r="H1607"/>
  <c r="H1606" s="1"/>
  <c r="H1416"/>
  <c r="G1754"/>
  <c r="G1753" s="1"/>
  <c r="G73"/>
  <c r="H1786"/>
  <c r="G585"/>
  <c r="G584" s="1"/>
  <c r="H26"/>
  <c r="H907"/>
  <c r="H906" s="1"/>
  <c r="H1844"/>
  <c r="G487"/>
  <c r="G486" s="1"/>
  <c r="G485" s="1"/>
  <c r="G484" s="1"/>
  <c r="G893"/>
  <c r="H81"/>
  <c r="H80" s="1"/>
  <c r="H291"/>
  <c r="G1110"/>
  <c r="G1803"/>
  <c r="H1917"/>
  <c r="H1916" s="1"/>
  <c r="H1539"/>
  <c r="H1538" s="1"/>
  <c r="G182"/>
  <c r="G1336"/>
  <c r="G1335" s="1"/>
  <c r="G1334" s="1"/>
  <c r="G1333" s="1"/>
  <c r="H461"/>
  <c r="H460" s="1"/>
  <c r="H459" s="1"/>
  <c r="H458" s="1"/>
  <c r="G578"/>
  <c r="G577" s="1"/>
  <c r="G1193"/>
  <c r="G1192" s="1"/>
  <c r="G1191" s="1"/>
  <c r="G1190" s="1"/>
  <c r="H1598"/>
  <c r="H1597" s="1"/>
  <c r="G1448"/>
  <c r="G1447" s="1"/>
  <c r="G1446" s="1"/>
  <c r="H1905"/>
  <c r="G1742"/>
  <c r="G1741" s="1"/>
  <c r="H1179"/>
  <c r="H1178" s="1"/>
  <c r="H898"/>
  <c r="H897" s="1"/>
  <c r="H1828"/>
  <c r="G1172"/>
  <c r="G1171" s="1"/>
  <c r="G1170" s="1"/>
  <c r="G612"/>
  <c r="G611" s="1"/>
  <c r="G1341"/>
  <c r="G1340" s="1"/>
  <c r="G1339" s="1"/>
  <c r="G1338" s="1"/>
  <c r="H84"/>
  <c r="H83" s="1"/>
  <c r="G482"/>
  <c r="G481" s="1"/>
  <c r="G480" s="1"/>
  <c r="G479" s="1"/>
  <c r="H1839"/>
  <c r="H747"/>
  <c r="H746" s="1"/>
  <c r="H745" s="1"/>
  <c r="H707"/>
  <c r="H706" s="1"/>
  <c r="H133"/>
  <c r="G1861"/>
  <c r="G1860" s="1"/>
  <c r="G1855" s="1"/>
  <c r="G155"/>
  <c r="G154" s="1"/>
  <c r="H445"/>
  <c r="G1670"/>
  <c r="G1669" s="1"/>
  <c r="G687"/>
  <c r="G686" s="1"/>
  <c r="G685" s="1"/>
  <c r="G1182"/>
  <c r="G1181" s="1"/>
  <c r="H1568"/>
  <c r="H1822"/>
  <c r="H1821" s="1"/>
  <c r="H1543"/>
  <c r="H1542" s="1"/>
  <c r="H1151"/>
  <c r="H1150" s="1"/>
  <c r="H1149" s="1"/>
  <c r="H496"/>
  <c r="H495" s="1"/>
  <c r="H494" s="1"/>
  <c r="G1794"/>
  <c r="H1427"/>
  <c r="G629"/>
  <c r="G628" s="1"/>
  <c r="H1801"/>
  <c r="G81"/>
  <c r="G80" s="1"/>
  <c r="H883"/>
  <c r="H882" s="1"/>
  <c r="H881" s="1"/>
  <c r="H396"/>
  <c r="H395" s="1"/>
  <c r="H439"/>
  <c r="H438" s="1"/>
  <c r="H437" s="1"/>
  <c r="H90"/>
  <c r="H89" s="1"/>
  <c r="G715"/>
  <c r="G714" s="1"/>
  <c r="H1745"/>
  <c r="H1744" s="1"/>
  <c r="H325"/>
  <c r="G1832"/>
  <c r="G1917"/>
  <c r="G1916" s="1"/>
  <c r="H1637"/>
  <c r="H1636" s="1"/>
  <c r="G1786"/>
  <c r="G522"/>
  <c r="G521" s="1"/>
  <c r="H1193"/>
  <c r="H1192" s="1"/>
  <c r="H1191" s="1"/>
  <c r="H1190" s="1"/>
  <c r="G84"/>
  <c r="G83" s="1"/>
  <c r="H1790"/>
  <c r="H1242"/>
  <c r="H1241" s="1"/>
  <c r="H1240" s="1"/>
  <c r="H1239" s="1"/>
  <c r="H1238" s="1"/>
  <c r="H1817"/>
  <c r="G64"/>
  <c r="G63" s="1"/>
  <c r="G62" s="1"/>
  <c r="G61" s="1"/>
  <c r="G60" s="1"/>
  <c r="H1398"/>
  <c r="H1182"/>
  <c r="H1181" s="1"/>
  <c r="H1176"/>
  <c r="H1175" s="1"/>
  <c r="H1174" s="1"/>
  <c r="G891"/>
  <c r="H98"/>
  <c r="H97" s="1"/>
  <c r="G581"/>
  <c r="G580" s="1"/>
  <c r="H104"/>
  <c r="H103" s="1"/>
  <c r="H1697"/>
  <c r="H1696" s="1"/>
  <c r="H1285"/>
  <c r="G665"/>
  <c r="G664" s="1"/>
  <c r="G652"/>
  <c r="G651" s="1"/>
  <c r="G1280"/>
  <c r="G75"/>
  <c r="G31"/>
  <c r="G1835"/>
  <c r="H250"/>
  <c r="H249" s="1"/>
  <c r="H248" s="1"/>
  <c r="G222"/>
  <c r="G221" s="1"/>
  <c r="G220" s="1"/>
  <c r="G219" s="1"/>
  <c r="G218" s="1"/>
  <c r="H806"/>
  <c r="H805" s="1"/>
  <c r="H804" s="1"/>
  <c r="H891"/>
  <c r="H1625"/>
  <c r="H1624" s="1"/>
  <c r="H180"/>
  <c r="G293"/>
  <c r="H383"/>
  <c r="H382" s="1"/>
  <c r="H585"/>
  <c r="H584" s="1"/>
  <c r="H1613"/>
  <c r="H1612" s="1"/>
  <c r="G1628"/>
  <c r="G1627" s="1"/>
  <c r="H1640"/>
  <c r="H1639" s="1"/>
  <c r="H1932"/>
  <c r="H1931" s="1"/>
  <c r="H1930" s="1"/>
  <c r="H1929" s="1"/>
  <c r="H1928" s="1"/>
  <c r="H1926" s="1"/>
  <c r="G423"/>
  <c r="H75"/>
  <c r="H665"/>
  <c r="H664" s="1"/>
  <c r="H649"/>
  <c r="H648" s="1"/>
  <c r="G1077"/>
  <c r="G1076" s="1"/>
  <c r="G1075" s="1"/>
  <c r="G1074" s="1"/>
  <c r="G1073" s="1"/>
  <c r="G1010"/>
  <c r="G1009" s="1"/>
  <c r="G1008" s="1"/>
  <c r="G1007" s="1"/>
  <c r="H39"/>
  <c r="G21"/>
  <c r="G20" s="1"/>
  <c r="G1634"/>
  <c r="G1633" s="1"/>
  <c r="G407"/>
  <c r="G406" s="1"/>
  <c r="G405" s="1"/>
  <c r="G404" s="1"/>
  <c r="G1353"/>
  <c r="G1352" s="1"/>
  <c r="G1351" s="1"/>
  <c r="G1350" s="1"/>
  <c r="H1280"/>
  <c r="G1282"/>
  <c r="G234"/>
  <c r="G233" s="1"/>
  <c r="H293"/>
  <c r="H593"/>
  <c r="H592" s="1"/>
  <c r="H901"/>
  <c r="H900" s="1"/>
  <c r="G1400"/>
  <c r="H1577"/>
  <c r="H1576" s="1"/>
  <c r="G1610"/>
  <c r="G1609" s="1"/>
  <c r="H185"/>
  <c r="H184" s="1"/>
  <c r="H208"/>
  <c r="H207" s="1"/>
  <c r="H477"/>
  <c r="H476" s="1"/>
  <c r="H475" s="1"/>
  <c r="H474" s="1"/>
  <c r="G550"/>
  <c r="G549" s="1"/>
  <c r="G548" s="1"/>
  <c r="G590"/>
  <c r="G589" s="1"/>
  <c r="H866"/>
  <c r="H865" s="1"/>
  <c r="H1254"/>
  <c r="H1253" s="1"/>
  <c r="H1252" s="1"/>
  <c r="G1366"/>
  <c r="G1365" s="1"/>
  <c r="G1364" s="1"/>
  <c r="G1363" s="1"/>
  <c r="H1673"/>
  <c r="H1672" s="1"/>
  <c r="H1610"/>
  <c r="H1609" s="1"/>
  <c r="H623"/>
  <c r="H622" s="1"/>
  <c r="H1282"/>
  <c r="H962"/>
  <c r="H961" s="1"/>
  <c r="H1326"/>
  <c r="G809"/>
  <c r="G808" s="1"/>
  <c r="G901"/>
  <c r="G900" s="1"/>
  <c r="G1546"/>
  <c r="G1545" s="1"/>
  <c r="G859"/>
  <c r="G858" s="1"/>
  <c r="G857" s="1"/>
  <c r="G376"/>
  <c r="G375" s="1"/>
  <c r="G374" s="1"/>
  <c r="H50"/>
  <c r="H421"/>
  <c r="G208"/>
  <c r="G207" s="1"/>
  <c r="G439"/>
  <c r="G438" s="1"/>
  <c r="G437" s="1"/>
  <c r="H564"/>
  <c r="H563" s="1"/>
  <c r="H562" s="1"/>
  <c r="H561" s="1"/>
  <c r="G1198"/>
  <c r="G1197" s="1"/>
  <c r="G1196" s="1"/>
  <c r="G1195" s="1"/>
  <c r="G1920"/>
  <c r="G1919" s="1"/>
  <c r="G1293"/>
  <c r="G1292" s="1"/>
  <c r="H1065"/>
  <c r="H1064" s="1"/>
  <c r="H1063" s="1"/>
  <c r="H543"/>
  <c r="H542" s="1"/>
  <c r="H541" s="1"/>
  <c r="H540" s="1"/>
  <c r="H838"/>
  <c r="H837" s="1"/>
  <c r="G1812"/>
  <c r="G1358"/>
  <c r="G1357" s="1"/>
  <c r="G1356" s="1"/>
  <c r="H327"/>
  <c r="G461"/>
  <c r="G460" s="1"/>
  <c r="G459" s="1"/>
  <c r="G458" s="1"/>
  <c r="H581"/>
  <c r="H580" s="1"/>
  <c r="H682"/>
  <c r="H681" s="1"/>
  <c r="H680" s="1"/>
  <c r="G904"/>
  <c r="G903" s="1"/>
  <c r="G1277"/>
  <c r="G1708"/>
  <c r="G1707" s="1"/>
  <c r="G1706" s="1"/>
  <c r="G1705" s="1"/>
  <c r="G1704" s="1"/>
  <c r="H1212"/>
  <c r="H1210" s="1"/>
  <c r="G1462"/>
  <c r="G1461" s="1"/>
  <c r="G1460" s="1"/>
  <c r="G1459" s="1"/>
  <c r="G1480"/>
  <c r="G1479" s="1"/>
  <c r="G1478" s="1"/>
  <c r="G1477" s="1"/>
  <c r="G1476" s="1"/>
  <c r="G1673"/>
  <c r="G1672" s="1"/>
  <c r="G1875"/>
  <c r="G1874" s="1"/>
  <c r="G1873" s="1"/>
  <c r="G1872" s="1"/>
  <c r="G1871" s="1"/>
  <c r="G447"/>
  <c r="H590"/>
  <c r="H589" s="1"/>
  <c r="G866"/>
  <c r="G865" s="1"/>
  <c r="H1381"/>
  <c r="H1380" s="1"/>
  <c r="H1379" s="1"/>
  <c r="H1378" s="1"/>
  <c r="G564"/>
  <c r="G563" s="1"/>
  <c r="G562" s="1"/>
  <c r="G561" s="1"/>
  <c r="H298"/>
  <c r="H297" s="1"/>
  <c r="H296" s="1"/>
  <c r="H295" s="1"/>
  <c r="H755"/>
  <c r="H754" s="1"/>
  <c r="H655"/>
  <c r="H654" s="1"/>
  <c r="G228"/>
  <c r="G227" s="1"/>
  <c r="G1033"/>
  <c r="G1032" s="1"/>
  <c r="G951"/>
  <c r="G950" s="1"/>
  <c r="H939"/>
  <c r="H938" s="1"/>
  <c r="H937" s="1"/>
  <c r="H1058"/>
  <c r="H1057" s="1"/>
  <c r="G238"/>
  <c r="G237" s="1"/>
  <c r="G236" s="1"/>
  <c r="G1643"/>
  <c r="G1642" s="1"/>
  <c r="G1452"/>
  <c r="G1451" s="1"/>
  <c r="G1450" s="1"/>
  <c r="G921"/>
  <c r="G920" s="1"/>
  <c r="G919" s="1"/>
  <c r="H24"/>
  <c r="G604"/>
  <c r="G603" s="1"/>
  <c r="G421"/>
  <c r="G420" s="1"/>
  <c r="H93"/>
  <c r="H92" s="1"/>
  <c r="H314"/>
  <c r="H313" s="1"/>
  <c r="H312" s="1"/>
  <c r="H311" s="1"/>
  <c r="G55"/>
  <c r="G54" s="1"/>
  <c r="G429"/>
  <c r="G428" s="1"/>
  <c r="H519"/>
  <c r="H518" s="1"/>
  <c r="H517" s="1"/>
  <c r="G571"/>
  <c r="G570" s="1"/>
  <c r="H692"/>
  <c r="H691" s="1"/>
  <c r="H690" s="1"/>
  <c r="H825"/>
  <c r="H824" s="1"/>
  <c r="H823" s="1"/>
  <c r="H921"/>
  <c r="H920" s="1"/>
  <c r="H919" s="1"/>
  <c r="G1151"/>
  <c r="G1150" s="1"/>
  <c r="G1149" s="1"/>
  <c r="H1809"/>
  <c r="H1808" s="1"/>
  <c r="G623"/>
  <c r="G622" s="1"/>
  <c r="H1480"/>
  <c r="H1479" s="1"/>
  <c r="H1478" s="1"/>
  <c r="H1477" s="1"/>
  <c r="H1476" s="1"/>
  <c r="H1781"/>
  <c r="H1780" s="1"/>
  <c r="H1779" s="1"/>
  <c r="H1778" s="1"/>
  <c r="G1788"/>
  <c r="H609"/>
  <c r="H608" s="1"/>
  <c r="H607" s="1"/>
  <c r="H43"/>
  <c r="H289"/>
  <c r="G383"/>
  <c r="G382" s="1"/>
  <c r="G386"/>
  <c r="G385" s="1"/>
  <c r="H758"/>
  <c r="H757" s="1"/>
  <c r="G661"/>
  <c r="G660" s="1"/>
  <c r="G659" s="1"/>
  <c r="H1293"/>
  <c r="H1292" s="1"/>
  <c r="G543"/>
  <c r="G542" s="1"/>
  <c r="G541" s="1"/>
  <c r="G540" s="1"/>
  <c r="H258"/>
  <c r="H257" s="1"/>
  <c r="H256" s="1"/>
  <c r="G942"/>
  <c r="G941" s="1"/>
  <c r="G939"/>
  <c r="G938" s="1"/>
  <c r="G937" s="1"/>
  <c r="H1277"/>
  <c r="H1274" s="1"/>
  <c r="G1543"/>
  <c r="G1542" s="1"/>
  <c r="G1868"/>
  <c r="G1867" s="1"/>
  <c r="G1866" s="1"/>
  <c r="G1865" s="1"/>
  <c r="G1864" s="1"/>
  <c r="H1095"/>
  <c r="H1094" s="1"/>
  <c r="G1616"/>
  <c r="G1615" s="1"/>
  <c r="G1391"/>
  <c r="G1390" s="1"/>
  <c r="G1389" s="1"/>
  <c r="G1388" s="1"/>
  <c r="H1165"/>
  <c r="H1164" s="1"/>
  <c r="H1163" s="1"/>
  <c r="H1162" s="1"/>
  <c r="H1161" s="1"/>
  <c r="H412"/>
  <c r="H411" s="1"/>
  <c r="G1652"/>
  <c r="G1651" s="1"/>
  <c r="G673"/>
  <c r="G672" s="1"/>
  <c r="G671" s="1"/>
  <c r="G670" s="1"/>
  <c r="G669" s="1"/>
  <c r="G90"/>
  <c r="G89" s="1"/>
  <c r="G1398"/>
  <c r="G1176"/>
  <c r="G1175" s="1"/>
  <c r="G1174" s="1"/>
  <c r="G1179"/>
  <c r="G1178" s="1"/>
  <c r="G1443"/>
  <c r="G1442" s="1"/>
  <c r="G1441" s="1"/>
  <c r="G1440" s="1"/>
  <c r="H687"/>
  <c r="H686" s="1"/>
  <c r="H685" s="1"/>
  <c r="H18"/>
  <c r="H17" s="1"/>
  <c r="H21"/>
  <c r="H20" s="1"/>
  <c r="G1095"/>
  <c r="G1094" s="1"/>
  <c r="G1373"/>
  <c r="G1372" s="1"/>
  <c r="G1371" s="1"/>
  <c r="G1370" s="1"/>
  <c r="G298"/>
  <c r="G297" s="1"/>
  <c r="G296" s="1"/>
  <c r="G295" s="1"/>
  <c r="G538"/>
  <c r="G537" s="1"/>
  <c r="G536" s="1"/>
  <c r="G535" s="1"/>
  <c r="H228"/>
  <c r="H227" s="1"/>
  <c r="H423"/>
  <c r="H1010"/>
  <c r="H1009" s="1"/>
  <c r="H1008" s="1"/>
  <c r="H1007" s="1"/>
  <c r="G1287"/>
  <c r="H1448"/>
  <c r="H1447" s="1"/>
  <c r="H1446" s="1"/>
  <c r="H1549"/>
  <c r="H1548" s="1"/>
  <c r="H1788"/>
  <c r="H1785" s="1"/>
  <c r="H1784" s="1"/>
  <c r="H1546"/>
  <c r="H1545" s="1"/>
  <c r="G1613"/>
  <c r="G1612" s="1"/>
  <c r="H1776"/>
  <c r="H1775" s="1"/>
  <c r="H1774" s="1"/>
  <c r="H1773" s="1"/>
  <c r="H1884"/>
  <c r="H155"/>
  <c r="H154" s="1"/>
  <c r="G185"/>
  <c r="G184" s="1"/>
  <c r="H482"/>
  <c r="H481" s="1"/>
  <c r="H480" s="1"/>
  <c r="H479" s="1"/>
  <c r="G515"/>
  <c r="G514" s="1"/>
  <c r="G513" s="1"/>
  <c r="H1227"/>
  <c r="H1224" s="1"/>
  <c r="H1223" s="1"/>
  <c r="H1222" s="1"/>
  <c r="G1682"/>
  <c r="G1681" s="1"/>
  <c r="H137"/>
  <c r="H762"/>
  <c r="H761" s="1"/>
  <c r="H238"/>
  <c r="H237" s="1"/>
  <c r="H236" s="1"/>
  <c r="H538"/>
  <c r="H537" s="1"/>
  <c r="H536" s="1"/>
  <c r="H535" s="1"/>
  <c r="H965"/>
  <c r="H964" s="1"/>
  <c r="G1839"/>
  <c r="G500"/>
  <c r="G499" s="1"/>
  <c r="G498" s="1"/>
  <c r="G762"/>
  <c r="G761" s="1"/>
  <c r="H661"/>
  <c r="H660" s="1"/>
  <c r="H659" s="1"/>
  <c r="G758"/>
  <c r="G757" s="1"/>
  <c r="G1266"/>
  <c r="H190"/>
  <c r="H189" s="1"/>
  <c r="H188" s="1"/>
  <c r="H187" s="1"/>
  <c r="H376"/>
  <c r="H375" s="1"/>
  <c r="H374" s="1"/>
  <c r="H1679"/>
  <c r="H1678" s="1"/>
  <c r="G443"/>
  <c r="H487"/>
  <c r="H486" s="1"/>
  <c r="H485" s="1"/>
  <c r="H484" s="1"/>
  <c r="H597"/>
  <c r="H596" s="1"/>
  <c r="H751"/>
  <c r="H750" s="1"/>
  <c r="H749" s="1"/>
  <c r="H1552"/>
  <c r="H1551" s="1"/>
  <c r="G1622"/>
  <c r="G1621" s="1"/>
  <c r="H1361"/>
  <c r="H1360" s="1"/>
  <c r="G832"/>
  <c r="G831" s="1"/>
  <c r="H231"/>
  <c r="H230" s="1"/>
  <c r="G137"/>
  <c r="G1065"/>
  <c r="G1064" s="1"/>
  <c r="G1063" s="1"/>
  <c r="H1077"/>
  <c r="H1076" s="1"/>
  <c r="H1075" s="1"/>
  <c r="H1074" s="1"/>
  <c r="H1073" s="1"/>
  <c r="G506"/>
  <c r="G505" s="1"/>
  <c r="G504" s="1"/>
  <c r="G503" s="1"/>
  <c r="H1898"/>
  <c r="H1897" s="1"/>
  <c r="H1896" s="1"/>
  <c r="H1895" s="1"/>
  <c r="H330"/>
  <c r="H329" s="1"/>
  <c r="G574"/>
  <c r="G573" s="1"/>
  <c r="G39"/>
  <c r="G101"/>
  <c r="G100" s="1"/>
  <c r="G883"/>
  <c r="G882" s="1"/>
  <c r="G881" s="1"/>
  <c r="G104"/>
  <c r="G103" s="1"/>
  <c r="G71"/>
  <c r="G70" s="1"/>
  <c r="G69" s="1"/>
  <c r="G755"/>
  <c r="G754" s="1"/>
  <c r="H783"/>
  <c r="H782" s="1"/>
  <c r="H832"/>
  <c r="H831" s="1"/>
  <c r="G231"/>
  <c r="G230" s="1"/>
  <c r="G1285"/>
  <c r="H945"/>
  <c r="H944" s="1"/>
  <c r="G765"/>
  <c r="G764" s="1"/>
  <c r="G41"/>
  <c r="G1914"/>
  <c r="G1913" s="1"/>
  <c r="G1503"/>
  <c r="G1502" s="1"/>
  <c r="G1501" s="1"/>
  <c r="G380"/>
  <c r="G379" s="1"/>
  <c r="H429"/>
  <c r="H428" s="1"/>
  <c r="H554"/>
  <c r="H553" s="1"/>
  <c r="H552" s="1"/>
  <c r="H571"/>
  <c r="H570" s="1"/>
  <c r="G838"/>
  <c r="G837" s="1"/>
  <c r="G1225"/>
  <c r="G1224" s="1"/>
  <c r="G1223" s="1"/>
  <c r="G1222" s="1"/>
  <c r="G1819"/>
  <c r="H1336"/>
  <c r="H1335" s="1"/>
  <c r="H1334" s="1"/>
  <c r="H1333" s="1"/>
  <c r="G1491"/>
  <c r="G1490" s="1"/>
  <c r="G1489" s="1"/>
  <c r="H1819"/>
  <c r="H1816" s="1"/>
  <c r="G273"/>
  <c r="G272" s="1"/>
  <c r="H743"/>
  <c r="H742" s="1"/>
  <c r="H741" s="1"/>
  <c r="G777"/>
  <c r="G776" s="1"/>
  <c r="H1266"/>
  <c r="G1549"/>
  <c r="G1548" s="1"/>
  <c r="G1814"/>
  <c r="G1811" s="1"/>
  <c r="G1631"/>
  <c r="G1630" s="1"/>
  <c r="H1185"/>
  <c r="H1184" s="1"/>
  <c r="H1287"/>
  <c r="G835"/>
  <c r="G834" s="1"/>
  <c r="G258"/>
  <c r="G257" s="1"/>
  <c r="G256" s="1"/>
  <c r="G1036"/>
  <c r="G1035" s="1"/>
  <c r="H1052"/>
  <c r="H1051" s="1"/>
  <c r="H958"/>
  <c r="H957" s="1"/>
  <c r="H956" s="1"/>
  <c r="H942"/>
  <c r="H941" s="1"/>
  <c r="H360"/>
  <c r="H359" s="1"/>
  <c r="H358" s="1"/>
  <c r="H357" s="1"/>
  <c r="H356" s="1"/>
  <c r="G18"/>
  <c r="G17" s="1"/>
  <c r="H55"/>
  <c r="H54" s="1"/>
  <c r="G190"/>
  <c r="G189" s="1"/>
  <c r="G188" s="1"/>
  <c r="G187" s="1"/>
  <c r="H323"/>
  <c r="H322" s="1"/>
  <c r="H321" s="1"/>
  <c r="G98"/>
  <c r="G97" s="1"/>
  <c r="H835"/>
  <c r="H834" s="1"/>
  <c r="G649"/>
  <c r="G648" s="1"/>
  <c r="G559"/>
  <c r="G558" s="1"/>
  <c r="G557" s="1"/>
  <c r="G556" s="1"/>
  <c r="G655"/>
  <c r="G654" s="1"/>
  <c r="H809"/>
  <c r="H808" s="1"/>
  <c r="H893"/>
  <c r="G215"/>
  <c r="G214" s="1"/>
  <c r="G213" s="1"/>
  <c r="G212" s="1"/>
  <c r="G211" s="1"/>
  <c r="G453"/>
  <c r="G452" s="1"/>
  <c r="G451" s="1"/>
  <c r="G450" s="1"/>
  <c r="H578"/>
  <c r="H577" s="1"/>
  <c r="G751"/>
  <c r="G750"/>
  <c r="G749" s="1"/>
  <c r="G863"/>
  <c r="G862" s="1"/>
  <c r="G861" s="1"/>
  <c r="H1622"/>
  <c r="H1621" s="1"/>
  <c r="G1646"/>
  <c r="G1645" s="1"/>
  <c r="H1682"/>
  <c r="H1681" s="1"/>
  <c r="H1708"/>
  <c r="H1707" s="1"/>
  <c r="H1706" s="1"/>
  <c r="H1705" s="1"/>
  <c r="H1704" s="1"/>
  <c r="H319"/>
  <c r="H318" s="1"/>
  <c r="H317" s="1"/>
  <c r="G1185"/>
  <c r="G1184" s="1"/>
  <c r="H1832"/>
  <c r="H1827" s="1"/>
  <c r="H1875"/>
  <c r="H1874" s="1"/>
  <c r="H1873" s="1"/>
  <c r="H1872" s="1"/>
  <c r="H1871" s="1"/>
  <c r="H131"/>
  <c r="H130" s="1"/>
  <c r="H128" s="1"/>
  <c r="H127" s="1"/>
  <c r="G327"/>
  <c r="H599"/>
  <c r="H1341"/>
  <c r="H1340" s="1"/>
  <c r="H1339" s="1"/>
  <c r="H1338" s="1"/>
  <c r="H1386"/>
  <c r="H1385" s="1"/>
  <c r="H1384" s="1"/>
  <c r="H1383" s="1"/>
  <c r="H1891"/>
  <c r="G1893"/>
  <c r="H1198"/>
  <c r="H1197" s="1"/>
  <c r="H1196" s="1"/>
  <c r="H1195" s="1"/>
  <c r="H234"/>
  <c r="H233" s="1"/>
  <c r="G1058"/>
  <c r="G1057" s="1"/>
  <c r="G1052"/>
  <c r="G1051" s="1"/>
  <c r="G958"/>
  <c r="G957" s="1"/>
  <c r="G956" s="1"/>
  <c r="H951"/>
  <c r="H950" s="1"/>
  <c r="H1036"/>
  <c r="H1035" s="1"/>
  <c r="G1891"/>
  <c r="H1024"/>
  <c r="H1023" s="1"/>
  <c r="H1022" s="1"/>
  <c r="H506"/>
  <c r="H505" s="1"/>
  <c r="H504" s="1"/>
  <c r="H503" s="1"/>
  <c r="G1898"/>
  <c r="G1897" s="1"/>
  <c r="G1896" s="1"/>
  <c r="G1895" s="1"/>
  <c r="H1400"/>
  <c r="H28"/>
  <c r="H699"/>
  <c r="H698" s="1"/>
  <c r="H703"/>
  <c r="H702" s="1"/>
  <c r="G699"/>
  <c r="G698" s="1"/>
  <c r="G703"/>
  <c r="G702" s="1"/>
  <c r="H1144"/>
  <c r="H1143" s="1"/>
  <c r="H1142" s="1"/>
  <c r="H1141" s="1"/>
  <c r="H1923"/>
  <c r="H1922" s="1"/>
  <c r="H774"/>
  <c r="H773" s="1"/>
  <c r="G1124"/>
  <c r="G1123" s="1"/>
  <c r="G1122" s="1"/>
  <c r="G771"/>
  <c r="G770" s="1"/>
  <c r="H789"/>
  <c r="H788" s="1"/>
  <c r="G1203"/>
  <c r="G1202" s="1"/>
  <c r="G1201" s="1"/>
  <c r="G1200" s="1"/>
  <c r="G468"/>
  <c r="G467" s="1"/>
  <c r="G466" s="1"/>
  <c r="G465" s="1"/>
  <c r="G464" s="1"/>
  <c r="G789"/>
  <c r="G788" s="1"/>
  <c r="H1467"/>
  <c r="H1466" s="1"/>
  <c r="H1465" s="1"/>
  <c r="H1464" s="1"/>
  <c r="H771"/>
  <c r="H770" s="1"/>
  <c r="H852"/>
  <c r="H851" s="1"/>
  <c r="H850" s="1"/>
  <c r="H849" s="1"/>
  <c r="G1467"/>
  <c r="G1466" s="1"/>
  <c r="G1465" s="1"/>
  <c r="G1464" s="1"/>
  <c r="G852"/>
  <c r="G851" s="1"/>
  <c r="G850" s="1"/>
  <c r="G849" s="1"/>
  <c r="H1203"/>
  <c r="H1202" s="1"/>
  <c r="H1201" s="1"/>
  <c r="H1200" s="1"/>
  <c r="H468"/>
  <c r="H467" s="1"/>
  <c r="H466" s="1"/>
  <c r="H465" s="1"/>
  <c r="H464" s="1"/>
  <c r="G1284"/>
  <c r="H1139"/>
  <c r="H1138" s="1"/>
  <c r="H1137" s="1"/>
  <c r="H1136" s="1"/>
  <c r="H930"/>
  <c r="H929" s="1"/>
  <c r="H928" s="1"/>
  <c r="H927" s="1"/>
  <c r="H926" s="1"/>
  <c r="G1386"/>
  <c r="G1385" s="1"/>
  <c r="G1384" s="1"/>
  <c r="G1383" s="1"/>
  <c r="H1004"/>
  <c r="H1003" s="1"/>
  <c r="H1002" s="1"/>
  <c r="H1001" s="1"/>
  <c r="H1000" s="1"/>
  <c r="H715"/>
  <c r="H714" s="1"/>
  <c r="H1043"/>
  <c r="H1042" s="1"/>
  <c r="H1041" s="1"/>
  <c r="G1923"/>
  <c r="G1922" s="1"/>
  <c r="G148"/>
  <c r="G147"/>
  <c r="G145"/>
  <c r="G146"/>
  <c r="G144"/>
  <c r="H1886"/>
  <c r="G887"/>
  <c r="G886" s="1"/>
  <c r="G885" s="1"/>
  <c r="G396"/>
  <c r="G395" s="1"/>
  <c r="H1911"/>
  <c r="H1910" s="1"/>
  <c r="G783"/>
  <c r="G782" s="1"/>
  <c r="G1264"/>
  <c r="G730"/>
  <c r="G729" s="1"/>
  <c r="G728" s="1"/>
  <c r="G727" s="1"/>
  <c r="G180"/>
  <c r="H515"/>
  <c r="H514" s="1"/>
  <c r="H513" s="1"/>
  <c r="H711"/>
  <c r="H710" s="1"/>
  <c r="H41"/>
  <c r="H1812"/>
  <c r="G1131"/>
  <c r="G1130" s="1"/>
  <c r="H1070"/>
  <c r="H1069" s="1"/>
  <c r="H895"/>
  <c r="G291"/>
  <c r="G633"/>
  <c r="G632" s="1"/>
  <c r="G1139"/>
  <c r="G1138" s="1"/>
  <c r="G1137" s="1"/>
  <c r="G1136" s="1"/>
  <c r="H1211"/>
  <c r="H522"/>
  <c r="H521" s="1"/>
  <c r="H574"/>
  <c r="H573" s="1"/>
  <c r="H559"/>
  <c r="H558" s="1"/>
  <c r="H557" s="1"/>
  <c r="H556" s="1"/>
  <c r="H1328"/>
  <c r="H1325" s="1"/>
  <c r="H1324" s="1"/>
  <c r="G1757"/>
  <c r="G1756" s="1"/>
  <c r="H1536"/>
  <c r="H1535" s="1"/>
  <c r="H1534" s="1"/>
  <c r="G876"/>
  <c r="G873" s="1"/>
  <c r="G872" s="1"/>
  <c r="G871" s="1"/>
  <c r="G1262"/>
  <c r="G319"/>
  <c r="G318" s="1"/>
  <c r="G317" s="1"/>
  <c r="G930"/>
  <c r="G929" s="1"/>
  <c r="G928" s="1"/>
  <c r="G927" s="1"/>
  <c r="G926" s="1"/>
  <c r="G965"/>
  <c r="G964" s="1"/>
  <c r="H633"/>
  <c r="H632" s="1"/>
  <c r="H1124"/>
  <c r="H1123" s="1"/>
  <c r="H1122" s="1"/>
  <c r="G1314"/>
  <c r="G1313" s="1"/>
  <c r="G325"/>
  <c r="G970"/>
  <c r="G969" s="1"/>
  <c r="G968" s="1"/>
  <c r="H1358"/>
  <c r="H1357" s="1"/>
  <c r="H1356" s="1"/>
  <c r="H222"/>
  <c r="H221" s="1"/>
  <c r="H220" s="1"/>
  <c r="H219" s="1"/>
  <c r="H218" s="1"/>
  <c r="G707"/>
  <c r="G706" s="1"/>
  <c r="H1907"/>
  <c r="H1904" s="1"/>
  <c r="H1903" s="1"/>
  <c r="G87"/>
  <c r="G86" s="1"/>
  <c r="G1798"/>
  <c r="H1407"/>
  <c r="H1406" s="1"/>
  <c r="G1888"/>
  <c r="G1254"/>
  <c r="G1253" s="1"/>
  <c r="G1252" s="1"/>
  <c r="G1328"/>
  <c r="G1325" s="1"/>
  <c r="G1324" s="1"/>
  <c r="H1131"/>
  <c r="H1130" s="1"/>
  <c r="G1598"/>
  <c r="G1597" s="1"/>
  <c r="G1165"/>
  <c r="G1164" s="1"/>
  <c r="G1163" s="1"/>
  <c r="G1162" s="1"/>
  <c r="G1161" s="1"/>
  <c r="H1128"/>
  <c r="H1127" s="1"/>
  <c r="H1126" s="1"/>
  <c r="G774"/>
  <c r="G773" s="1"/>
  <c r="G1098"/>
  <c r="G1097" s="1"/>
  <c r="G1093" s="1"/>
  <c r="G1092" s="1"/>
  <c r="G1091" s="1"/>
  <c r="G1434"/>
  <c r="G1433" s="1"/>
  <c r="G1432" s="1"/>
  <c r="G1431" s="1"/>
  <c r="G133"/>
  <c r="G130" s="1"/>
  <c r="G1837"/>
  <c r="G1834" s="1"/>
  <c r="G1679"/>
  <c r="G1678" s="1"/>
  <c r="G415"/>
  <c r="G414" s="1"/>
  <c r="G747"/>
  <c r="G746" s="1"/>
  <c r="G745" s="1"/>
  <c r="G1911"/>
  <c r="G1910" s="1"/>
  <c r="G997"/>
  <c r="G996" s="1"/>
  <c r="G995" s="1"/>
  <c r="G994" s="1"/>
  <c r="G1043"/>
  <c r="G1042" s="1"/>
  <c r="G1041" s="1"/>
  <c r="G1144"/>
  <c r="G1143" s="1"/>
  <c r="G1142" s="1"/>
  <c r="G1141" s="1"/>
  <c r="G1128"/>
  <c r="G1127" s="1"/>
  <c r="G1126" s="1"/>
  <c r="G1796"/>
  <c r="G1793" s="1"/>
  <c r="H453"/>
  <c r="H452" s="1"/>
  <c r="H451" s="1"/>
  <c r="H450" s="1"/>
  <c r="G264"/>
  <c r="G263" s="1"/>
  <c r="H1134"/>
  <c r="H1133" s="1"/>
  <c r="G171"/>
  <c r="G170"/>
  <c r="G169" s="1"/>
  <c r="G168" s="1"/>
  <c r="H970"/>
  <c r="H969" s="1"/>
  <c r="H968" s="1"/>
  <c r="G1361"/>
  <c r="G1360" s="1"/>
  <c r="G1134"/>
  <c r="G1133" s="1"/>
  <c r="H1814"/>
  <c r="H1631"/>
  <c r="H1630" s="1"/>
  <c r="H1414"/>
  <c r="G1607"/>
  <c r="G1606" s="1"/>
  <c r="H652"/>
  <c r="H651" s="1"/>
  <c r="H1888"/>
  <c r="H1798"/>
  <c r="H1893"/>
  <c r="H443"/>
  <c r="G1155"/>
  <c r="G1154" s="1"/>
  <c r="G1153" s="1"/>
  <c r="H1920"/>
  <c r="H1919" s="1"/>
  <c r="G711"/>
  <c r="G710" s="1"/>
  <c r="H1570"/>
  <c r="H1567" s="1"/>
  <c r="H1566" s="1"/>
  <c r="H1565" s="1"/>
  <c r="H1564" s="1"/>
  <c r="G554"/>
  <c r="G553" s="1"/>
  <c r="G552" s="1"/>
  <c r="H723"/>
  <c r="H447"/>
  <c r="G1817"/>
  <c r="G1816" s="1"/>
  <c r="G1790"/>
  <c r="G1785" s="1"/>
  <c r="G1784" s="1"/>
  <c r="G1640"/>
  <c r="G1639" s="1"/>
  <c r="H1452"/>
  <c r="H1451" s="1"/>
  <c r="H1450" s="1"/>
  <c r="G1188"/>
  <c r="G1187" s="1"/>
  <c r="G1738"/>
  <c r="G1737" s="1"/>
  <c r="G1736" s="1"/>
  <c r="H1803"/>
  <c r="H1800" s="1"/>
  <c r="H205"/>
  <c r="H204" s="1"/>
  <c r="H203" s="1"/>
  <c r="H202" s="1"/>
  <c r="H201" s="1"/>
  <c r="G519"/>
  <c r="G518" s="1"/>
  <c r="G517" s="1"/>
  <c r="G445"/>
  <c r="H1586"/>
  <c r="H1585" s="1"/>
  <c r="H904"/>
  <c r="H903" s="1"/>
  <c r="H1314"/>
  <c r="H1313" s="1"/>
  <c r="H997"/>
  <c r="H996" s="1"/>
  <c r="H995" s="1"/>
  <c r="H994" s="1"/>
  <c r="H876"/>
  <c r="H873" s="1"/>
  <c r="H872" s="1"/>
  <c r="H871" s="1"/>
  <c r="G1396"/>
  <c r="G1395" s="1"/>
  <c r="G1394" s="1"/>
  <c r="G1822"/>
  <c r="G1821" s="1"/>
  <c r="G723"/>
  <c r="H1805"/>
  <c r="G1907"/>
  <c r="G1904" s="1"/>
  <c r="G1903" s="1"/>
  <c r="G1552"/>
  <c r="G1551" s="1"/>
  <c r="G93"/>
  <c r="G92" s="1"/>
  <c r="G24"/>
  <c r="H380"/>
  <c r="H379" s="1"/>
  <c r="G1536"/>
  <c r="G1535" s="1"/>
  <c r="G1534" s="1"/>
  <c r="G1570"/>
  <c r="G1567" s="1"/>
  <c r="G1566" s="1"/>
  <c r="G1565" s="1"/>
  <c r="G1564" s="1"/>
  <c r="H1634"/>
  <c r="H1633" s="1"/>
  <c r="G1830"/>
  <c r="G597"/>
  <c r="G596" s="1"/>
  <c r="G1781"/>
  <c r="G1780" s="1"/>
  <c r="G1779" s="1"/>
  <c r="G1778" s="1"/>
  <c r="H1418"/>
  <c r="G1108"/>
  <c r="G1107" s="1"/>
  <c r="G1212"/>
  <c r="G1209" s="1"/>
  <c r="G1208" s="1"/>
  <c r="G1206" s="1"/>
  <c r="G593"/>
  <c r="G592" s="1"/>
  <c r="G1242"/>
  <c r="G1241" s="1"/>
  <c r="G1240" s="1"/>
  <c r="G1239" s="1"/>
  <c r="G1238" s="1"/>
  <c r="G1414"/>
  <c r="G1413" s="1"/>
  <c r="H264"/>
  <c r="H263" s="1"/>
  <c r="G477"/>
  <c r="G476" s="1"/>
  <c r="G475" s="1"/>
  <c r="G474" s="1"/>
  <c r="G1601"/>
  <c r="G1600" s="1"/>
  <c r="H415"/>
  <c r="H414" s="1"/>
  <c r="H1670"/>
  <c r="H1669" s="1"/>
  <c r="H1373"/>
  <c r="H1372" s="1"/>
  <c r="H1371" s="1"/>
  <c r="H1370" s="1"/>
  <c r="G806"/>
  <c r="G805" s="1"/>
  <c r="G804" s="1"/>
  <c r="H821"/>
  <c r="H820" s="1"/>
  <c r="H819" s="1"/>
  <c r="H887"/>
  <c r="H886" s="1"/>
  <c r="H885" s="1"/>
  <c r="H215"/>
  <c r="H214" s="1"/>
  <c r="H213" s="1"/>
  <c r="H212" s="1"/>
  <c r="H211" s="1"/>
  <c r="G1884"/>
  <c r="G1883" s="1"/>
  <c r="G1882" s="1"/>
  <c r="G1586"/>
  <c r="G1585" s="1"/>
  <c r="H948"/>
  <c r="H947" s="1"/>
  <c r="H1643"/>
  <c r="H1642" s="1"/>
  <c r="H777"/>
  <c r="H776" s="1"/>
  <c r="H1264"/>
  <c r="H1366"/>
  <c r="H1365" s="1"/>
  <c r="H1364" s="1"/>
  <c r="H1363" s="1"/>
  <c r="H52"/>
  <c r="H49" s="1"/>
  <c r="G121"/>
  <c r="G120" s="1"/>
  <c r="G119" s="1"/>
  <c r="G118" s="1"/>
  <c r="G111" s="1"/>
  <c r="H31"/>
  <c r="H23" s="1"/>
  <c r="H1108"/>
  <c r="H87"/>
  <c r="H86" s="1"/>
  <c r="H1861"/>
  <c r="H1860" s="1"/>
  <c r="H1855" s="1"/>
  <c r="H1837"/>
  <c r="G1070"/>
  <c r="G1069" s="1"/>
  <c r="H1742"/>
  <c r="H1741" s="1"/>
  <c r="H673"/>
  <c r="H672" s="1"/>
  <c r="H671" s="1"/>
  <c r="H670" s="1"/>
  <c r="H669" s="1"/>
  <c r="G1348"/>
  <c r="G1347" s="1"/>
  <c r="G1346" s="1"/>
  <c r="G1345" s="1"/>
  <c r="H71"/>
  <c r="H70" s="1"/>
  <c r="H69" s="1"/>
  <c r="H1396"/>
  <c r="H1628"/>
  <c r="H1627" s="1"/>
  <c r="G1625"/>
  <c r="G1624" s="1"/>
  <c r="H1751"/>
  <c r="H1750" s="1"/>
  <c r="H859"/>
  <c r="H858" s="1"/>
  <c r="H857" s="1"/>
  <c r="G898"/>
  <c r="G897" s="1"/>
  <c r="H1348"/>
  <c r="H1347" s="1"/>
  <c r="H1346" s="1"/>
  <c r="H1345" s="1"/>
  <c r="H182"/>
  <c r="H179" s="1"/>
  <c r="G205"/>
  <c r="G204" s="1"/>
  <c r="G203" s="1"/>
  <c r="G202" s="1"/>
  <c r="G201" s="1"/>
  <c r="H612"/>
  <c r="H611" s="1"/>
  <c r="H273"/>
  <c r="H272" s="1"/>
  <c r="G1697"/>
  <c r="G1696" s="1"/>
  <c r="H1794"/>
  <c r="G28"/>
  <c r="H1616"/>
  <c r="H1615" s="1"/>
  <c r="G821"/>
  <c r="G820" s="1"/>
  <c r="G819" s="1"/>
  <c r="G330"/>
  <c r="G329" s="1"/>
  <c r="H1098"/>
  <c r="H1097" s="1"/>
  <c r="G1427"/>
  <c r="G1426" s="1"/>
  <c r="H1155"/>
  <c r="H1154" s="1"/>
  <c r="H1153" s="1"/>
  <c r="G962"/>
  <c r="G961" s="1"/>
  <c r="G945"/>
  <c r="G944" s="1"/>
  <c r="G948"/>
  <c r="G947" s="1"/>
  <c r="G1024"/>
  <c r="G1023" s="1"/>
  <c r="G1022" s="1"/>
  <c r="H1033"/>
  <c r="H1032" s="1"/>
  <c r="G1532"/>
  <c r="G1531" s="1"/>
  <c r="G1530" s="1"/>
  <c r="H1503"/>
  <c r="H1502" s="1"/>
  <c r="H1501" s="1"/>
  <c r="H604"/>
  <c r="H603" s="1"/>
  <c r="G682"/>
  <c r="G681" s="1"/>
  <c r="G680" s="1"/>
  <c r="G1828"/>
  <c r="G360"/>
  <c r="G359" s="1"/>
  <c r="G358" s="1"/>
  <c r="G357" s="1"/>
  <c r="G356" s="1"/>
  <c r="H730"/>
  <c r="H729" s="1"/>
  <c r="H728" s="1"/>
  <c r="H727" s="1"/>
  <c r="G342"/>
  <c r="G341" s="1"/>
  <c r="G340" s="1"/>
  <c r="G339" s="1"/>
  <c r="G338" s="1"/>
  <c r="G250"/>
  <c r="G249" s="1"/>
  <c r="G248" s="1"/>
  <c r="G52"/>
  <c r="G1801"/>
  <c r="G50"/>
  <c r="G159"/>
  <c r="G158" s="1"/>
  <c r="H1462"/>
  <c r="H1461" s="1"/>
  <c r="H1460" s="1"/>
  <c r="H1459" s="1"/>
  <c r="H159"/>
  <c r="H158" s="1"/>
  <c r="G1809"/>
  <c r="G1808" s="1"/>
  <c r="G825"/>
  <c r="G824" s="1"/>
  <c r="G823" s="1"/>
  <c r="G412"/>
  <c r="G411" s="1"/>
  <c r="G289"/>
  <c r="H550"/>
  <c r="H549" s="1"/>
  <c r="H548" s="1"/>
  <c r="H547" s="1"/>
  <c r="H148"/>
  <c r="H146"/>
  <c r="H144"/>
  <c r="H147"/>
  <c r="H145"/>
  <c r="G43"/>
  <c r="H1391"/>
  <c r="H1390" s="1"/>
  <c r="H1389" s="1"/>
  <c r="H1388" s="1"/>
  <c r="H101"/>
  <c r="H100" s="1"/>
  <c r="G323"/>
  <c r="G1805"/>
  <c r="G609"/>
  <c r="G608" s="1"/>
  <c r="G607" s="1"/>
  <c r="H1443"/>
  <c r="H1442" s="1"/>
  <c r="H1441" s="1"/>
  <c r="H1440" s="1"/>
  <c r="H171"/>
  <c r="H170"/>
  <c r="H169" s="1"/>
  <c r="H168" s="1"/>
  <c r="H1835"/>
  <c r="G907"/>
  <c r="G906" s="1"/>
  <c r="H1110"/>
  <c r="G496"/>
  <c r="G495" s="1"/>
  <c r="G494" s="1"/>
  <c r="G743"/>
  <c r="G742" s="1"/>
  <c r="G741" s="1"/>
  <c r="K456"/>
  <c r="K457"/>
  <c r="N457"/>
  <c r="N456"/>
  <c r="M203"/>
  <c r="M202" s="1"/>
  <c r="M201" s="1"/>
  <c r="I547"/>
  <c r="I546" s="1"/>
  <c r="I569"/>
  <c r="I647"/>
  <c r="I646" s="1"/>
  <c r="N658"/>
  <c r="M697"/>
  <c r="M753"/>
  <c r="K856"/>
  <c r="L880"/>
  <c r="L879" s="1"/>
  <c r="I988"/>
  <c r="K988"/>
  <c r="I1040"/>
  <c r="I1039" s="1"/>
  <c r="M1418"/>
  <c r="S1419"/>
  <c r="J457"/>
  <c r="J456"/>
  <c r="P1118"/>
  <c r="J316"/>
  <c r="J310" s="1"/>
  <c r="J276" s="1"/>
  <c r="K569"/>
  <c r="L1169"/>
  <c r="L1168" s="1"/>
  <c r="L457"/>
  <c r="L456"/>
  <c r="I203"/>
  <c r="I202" s="1"/>
  <c r="I201" s="1"/>
  <c r="K493"/>
  <c r="M647"/>
  <c r="M646" s="1"/>
  <c r="I697"/>
  <c r="I679" s="1"/>
  <c r="I678" s="1"/>
  <c r="K880"/>
  <c r="K879" s="1"/>
  <c r="J960"/>
  <c r="J955" s="1"/>
  <c r="L1217"/>
  <c r="AE147"/>
  <c r="AK149"/>
  <c r="AE144"/>
  <c r="AE148"/>
  <c r="AE145"/>
  <c r="AE146"/>
  <c r="M1169"/>
  <c r="M1168" s="1"/>
  <c r="AF1526"/>
  <c r="Z1525"/>
  <c r="Z1524" s="1"/>
  <c r="Z1523" s="1"/>
  <c r="Z1522" s="1"/>
  <c r="Z1521" s="1"/>
  <c r="T1525"/>
  <c r="T1524" s="1"/>
  <c r="T1523" s="1"/>
  <c r="T1522" s="1"/>
  <c r="T1521" s="1"/>
  <c r="V48"/>
  <c r="V47" s="1"/>
  <c r="V46" s="1"/>
  <c r="V1393"/>
  <c r="W79"/>
  <c r="W68" s="1"/>
  <c r="W67" s="1"/>
  <c r="V178"/>
  <c r="V177" s="1"/>
  <c r="V176" s="1"/>
  <c r="V285"/>
  <c r="X285"/>
  <c r="U316"/>
  <c r="U310" s="1"/>
  <c r="X316"/>
  <c r="X310" s="1"/>
  <c r="X436"/>
  <c r="V473"/>
  <c r="X473"/>
  <c r="W493"/>
  <c r="W492" s="1"/>
  <c r="U512"/>
  <c r="U511" s="1"/>
  <c r="X512"/>
  <c r="X511" s="1"/>
  <c r="W647"/>
  <c r="W646" s="1"/>
  <c r="U753"/>
  <c r="U740" s="1"/>
  <c r="U739" s="1"/>
  <c r="Y753"/>
  <c r="V856"/>
  <c r="V855" s="1"/>
  <c r="W912"/>
  <c r="X936"/>
  <c r="X935" s="1"/>
  <c r="X934" s="1"/>
  <c r="W967"/>
  <c r="W988"/>
  <c r="W1021"/>
  <c r="W1020" s="1"/>
  <c r="U1121"/>
  <c r="U1120" s="1"/>
  <c r="V1355"/>
  <c r="V1344" s="1"/>
  <c r="W1668"/>
  <c r="W1667" s="1"/>
  <c r="W1666" s="1"/>
  <c r="V1704"/>
  <c r="X1928"/>
  <c r="X1926" s="1"/>
  <c r="AQ630"/>
  <c r="AW630" s="1"/>
  <c r="BC630" s="1"/>
  <c r="BI630" s="1"/>
  <c r="AE393"/>
  <c r="AE392" s="1"/>
  <c r="AK394"/>
  <c r="U178"/>
  <c r="U177" s="1"/>
  <c r="U176" s="1"/>
  <c r="U880"/>
  <c r="U879" s="1"/>
  <c r="Y1764"/>
  <c r="Y1763" s="1"/>
  <c r="Y1762" s="1"/>
  <c r="Y1761" s="1"/>
  <c r="Y1760" s="1"/>
  <c r="AE1765"/>
  <c r="AL617"/>
  <c r="AL616" s="1"/>
  <c r="AL615" s="1"/>
  <c r="AF616"/>
  <c r="AF615" s="1"/>
  <c r="U285"/>
  <c r="U473"/>
  <c r="W473"/>
  <c r="W880"/>
  <c r="W879" s="1"/>
  <c r="U988"/>
  <c r="X1148"/>
  <c r="X1147" s="1"/>
  <c r="V1740"/>
  <c r="V1735" s="1"/>
  <c r="V1734" s="1"/>
  <c r="AK617"/>
  <c r="AQ617" s="1"/>
  <c r="AW617" s="1"/>
  <c r="BC617" s="1"/>
  <c r="BI617" s="1"/>
  <c r="AL630"/>
  <c r="V16"/>
  <c r="V15" s="1"/>
  <c r="V14" s="1"/>
  <c r="V12" s="1"/>
  <c r="V436"/>
  <c r="V512"/>
  <c r="V511" s="1"/>
  <c r="X569"/>
  <c r="W1445"/>
  <c r="W1439" s="1"/>
  <c r="V1909"/>
  <c r="V1902" s="1"/>
  <c r="V1901" s="1"/>
  <c r="AB128"/>
  <c r="AB127" s="1"/>
  <c r="AB129"/>
  <c r="AC457"/>
  <c r="AC456"/>
  <c r="W1211"/>
  <c r="Y616"/>
  <c r="Y615" s="1"/>
  <c r="AE1664"/>
  <c r="AF435"/>
  <c r="AF434" s="1"/>
  <c r="AF433" s="1"/>
  <c r="AD285"/>
  <c r="AC79"/>
  <c r="AC68" s="1"/>
  <c r="AC67" s="1"/>
  <c r="AC226"/>
  <c r="AC225" s="1"/>
  <c r="AC255"/>
  <c r="AC373"/>
  <c r="AC372" s="1"/>
  <c r="AC371" s="1"/>
  <c r="AD436"/>
  <c r="AB473"/>
  <c r="AA512"/>
  <c r="AA511" s="1"/>
  <c r="AB547"/>
  <c r="AB546" s="1"/>
  <c r="AC639"/>
  <c r="AC638" s="1"/>
  <c r="AD647"/>
  <c r="AD646" s="1"/>
  <c r="AC697"/>
  <c r="AB803"/>
  <c r="AD830"/>
  <c r="AD818" s="1"/>
  <c r="AD817" s="1"/>
  <c r="AD856"/>
  <c r="AD880"/>
  <c r="AD879" s="1"/>
  <c r="AD936"/>
  <c r="AD935" s="1"/>
  <c r="AD934" s="1"/>
  <c r="AC936"/>
  <c r="AC935" s="1"/>
  <c r="AC934" s="1"/>
  <c r="AC967"/>
  <c r="AB967"/>
  <c r="AC988"/>
  <c r="AB1103"/>
  <c r="AB1102" s="1"/>
  <c r="AB1101" s="1"/>
  <c r="AC1148"/>
  <c r="AC1147" s="1"/>
  <c r="AB1217"/>
  <c r="AA1344"/>
  <c r="AC1344"/>
  <c r="AA1575"/>
  <c r="AA1574" s="1"/>
  <c r="AC1668"/>
  <c r="AC1667" s="1"/>
  <c r="AC1666" s="1"/>
  <c r="AC1704"/>
  <c r="AB1704"/>
  <c r="AA128"/>
  <c r="AA127" s="1"/>
  <c r="AA129"/>
  <c r="AD129"/>
  <c r="AD128"/>
  <c r="AD127" s="1"/>
  <c r="AC346"/>
  <c r="AC345"/>
  <c r="AB457"/>
  <c r="AB456"/>
  <c r="AB79"/>
  <c r="AB68" s="1"/>
  <c r="AB67" s="1"/>
  <c r="AB58" s="1"/>
  <c r="AC111"/>
  <c r="AA285"/>
  <c r="AB493"/>
  <c r="AB492" s="1"/>
  <c r="AC569"/>
  <c r="AA639"/>
  <c r="AA638" s="1"/>
  <c r="AC647"/>
  <c r="AC646" s="1"/>
  <c r="AD658"/>
  <c r="AB697"/>
  <c r="AB679" s="1"/>
  <c r="AB678" s="1"/>
  <c r="AF697"/>
  <c r="AC830"/>
  <c r="AC818" s="1"/>
  <c r="AC817" s="1"/>
  <c r="AA856"/>
  <c r="AA855" s="1"/>
  <c r="AA912"/>
  <c r="AA911" s="1"/>
  <c r="AA910" s="1"/>
  <c r="AF912"/>
  <c r="AB936"/>
  <c r="AB935" s="1"/>
  <c r="AB934" s="1"/>
  <c r="AA988"/>
  <c r="AD1021"/>
  <c r="AD1020" s="1"/>
  <c r="AA1103"/>
  <c r="AA1102" s="1"/>
  <c r="AA1101" s="1"/>
  <c r="AA1089" s="1"/>
  <c r="AA1121"/>
  <c r="AA1120" s="1"/>
  <c r="AD1121"/>
  <c r="AD1120" s="1"/>
  <c r="AB1169"/>
  <c r="AB1168" s="1"/>
  <c r="AD1369"/>
  <c r="AC1575"/>
  <c r="AC1574" s="1"/>
  <c r="AC1573" s="1"/>
  <c r="AA1655"/>
  <c r="AA1654" s="1"/>
  <c r="AB1740"/>
  <c r="AB1735" s="1"/>
  <c r="AB1734" s="1"/>
  <c r="AL1422"/>
  <c r="AR1422" s="1"/>
  <c r="AF1421"/>
  <c r="AF1420" s="1"/>
  <c r="AA457"/>
  <c r="AA456"/>
  <c r="AE304"/>
  <c r="AE303" s="1"/>
  <c r="AE302" s="1"/>
  <c r="AE301" s="1"/>
  <c r="AE300" s="1"/>
  <c r="AC247"/>
  <c r="AD378"/>
  <c r="AD473"/>
  <c r="AC547"/>
  <c r="AC546" s="1"/>
  <c r="AB569"/>
  <c r="AA967"/>
  <c r="AC1121"/>
  <c r="AC1120" s="1"/>
  <c r="AB1148"/>
  <c r="AB1147" s="1"/>
  <c r="AD1169"/>
  <c r="AD1168" s="1"/>
  <c r="AA1217"/>
  <c r="AA346"/>
  <c r="AA345"/>
  <c r="AD346"/>
  <c r="AD345"/>
  <c r="AD456"/>
  <c r="AD457"/>
  <c r="AC1089"/>
  <c r="AA1904"/>
  <c r="AA1903" s="1"/>
  <c r="AI79"/>
  <c r="AI68" s="1"/>
  <c r="AI67" s="1"/>
  <c r="AI285"/>
  <c r="AH316"/>
  <c r="AH310" s="1"/>
  <c r="AG436"/>
  <c r="AH473"/>
  <c r="AI493"/>
  <c r="AI492" s="1"/>
  <c r="AH547"/>
  <c r="AH546" s="1"/>
  <c r="AG569"/>
  <c r="AI639"/>
  <c r="AI638" s="1"/>
  <c r="AJ647"/>
  <c r="AJ646" s="1"/>
  <c r="AI740"/>
  <c r="AI739" s="1"/>
  <c r="AJ830"/>
  <c r="AJ818" s="1"/>
  <c r="AJ817" s="1"/>
  <c r="AJ856"/>
  <c r="AJ855" s="1"/>
  <c r="AI880"/>
  <c r="AI879" s="1"/>
  <c r="AH912"/>
  <c r="AH911" s="1"/>
  <c r="AH910" s="1"/>
  <c r="AG936"/>
  <c r="AG935" s="1"/>
  <c r="AG934" s="1"/>
  <c r="AG960"/>
  <c r="AG955" s="1"/>
  <c r="AI988"/>
  <c r="AG1040"/>
  <c r="AG1039" s="1"/>
  <c r="AG345"/>
  <c r="AG346"/>
  <c r="AJ346"/>
  <c r="AJ345"/>
  <c r="AG457"/>
  <c r="AG456"/>
  <c r="AI457"/>
  <c r="AI456"/>
  <c r="AH79"/>
  <c r="AH68" s="1"/>
  <c r="AH67" s="1"/>
  <c r="AH58" s="1"/>
  <c r="AJ111"/>
  <c r="AI436"/>
  <c r="AJ473"/>
  <c r="AG639"/>
  <c r="AG638" s="1"/>
  <c r="AI647"/>
  <c r="AI646" s="1"/>
  <c r="AI658"/>
  <c r="AI697"/>
  <c r="AI679" s="1"/>
  <c r="AI678" s="1"/>
  <c r="AH818"/>
  <c r="AH817" s="1"/>
  <c r="AI830"/>
  <c r="AI818" s="1"/>
  <c r="AI817" s="1"/>
  <c r="AG856"/>
  <c r="AG855" s="1"/>
  <c r="AH880"/>
  <c r="AH879" s="1"/>
  <c r="AJ936"/>
  <c r="AJ935" s="1"/>
  <c r="AJ934" s="1"/>
  <c r="AI936"/>
  <c r="AI935" s="1"/>
  <c r="AI934" s="1"/>
  <c r="AG967"/>
  <c r="AG1148"/>
  <c r="AG1147" s="1"/>
  <c r="AH1169"/>
  <c r="AH1168" s="1"/>
  <c r="AI128"/>
  <c r="AI127" s="1"/>
  <c r="AI129"/>
  <c r="AH1217"/>
  <c r="AI345"/>
  <c r="AI346"/>
  <c r="AH456"/>
  <c r="AH457"/>
  <c r="AJ456"/>
  <c r="AJ457"/>
  <c r="AD1928"/>
  <c r="AD1926" s="1"/>
  <c r="AJ79"/>
  <c r="AJ68" s="1"/>
  <c r="AJ67" s="1"/>
  <c r="AG226"/>
  <c r="AG225" s="1"/>
  <c r="AJ285"/>
  <c r="AH285"/>
  <c r="AJ378"/>
  <c r="AG388"/>
  <c r="AH436"/>
  <c r="AJ436"/>
  <c r="AJ403" s="1"/>
  <c r="AJ402" s="1"/>
  <c r="AJ658"/>
  <c r="AJ740"/>
  <c r="AJ739" s="1"/>
  <c r="AG880"/>
  <c r="AG879" s="1"/>
  <c r="AH960"/>
  <c r="AH955" s="1"/>
  <c r="AL988"/>
  <c r="AH1121"/>
  <c r="AH1120" s="1"/>
  <c r="AI1169"/>
  <c r="AI1168" s="1"/>
  <c r="AW759"/>
  <c r="BC759" s="1"/>
  <c r="AQ758"/>
  <c r="AQ757" s="1"/>
  <c r="AU346"/>
  <c r="AU345"/>
  <c r="AU456"/>
  <c r="AU457"/>
  <c r="AU79"/>
  <c r="AU68" s="1"/>
  <c r="AU67" s="1"/>
  <c r="AU111"/>
  <c r="AT153"/>
  <c r="AT152" s="1"/>
  <c r="AT151" s="1"/>
  <c r="AS203"/>
  <c r="AS202" s="1"/>
  <c r="AS201" s="1"/>
  <c r="AV203"/>
  <c r="AV202" s="1"/>
  <c r="AV201" s="1"/>
  <c r="AT255"/>
  <c r="AT247" s="1"/>
  <c r="AT316"/>
  <c r="AT310" s="1"/>
  <c r="AX76"/>
  <c r="BD76" s="1"/>
  <c r="AR75"/>
  <c r="AS128"/>
  <c r="AS127" s="1"/>
  <c r="AS129"/>
  <c r="AU1089"/>
  <c r="AS153"/>
  <c r="AS152" s="1"/>
  <c r="AS151" s="1"/>
  <c r="AU226"/>
  <c r="AU225" s="1"/>
  <c r="AV255"/>
  <c r="AV247" s="1"/>
  <c r="AS316"/>
  <c r="AS310" s="1"/>
  <c r="AQ75"/>
  <c r="AW76"/>
  <c r="BC76" s="1"/>
  <c r="AX1078"/>
  <c r="BD1078" s="1"/>
  <c r="AR1077"/>
  <c r="AR1076" s="1"/>
  <c r="AR1075" s="1"/>
  <c r="AR1074" s="1"/>
  <c r="AR1073" s="1"/>
  <c r="AV129"/>
  <c r="AV128"/>
  <c r="AV127" s="1"/>
  <c r="AV125" s="1"/>
  <c r="AV346"/>
  <c r="AV345"/>
  <c r="AV285"/>
  <c r="AQ1077"/>
  <c r="AQ1076"/>
  <c r="AQ1075" s="1"/>
  <c r="AQ1074" s="1"/>
  <c r="AQ1073" s="1"/>
  <c r="AW1078"/>
  <c r="BC1078" s="1"/>
  <c r="AS345"/>
  <c r="AS346"/>
  <c r="AV457"/>
  <c r="AV456"/>
  <c r="AU16"/>
  <c r="AU15" s="1"/>
  <c r="AU14" s="1"/>
  <c r="AX756"/>
  <c r="BD756" s="1"/>
  <c r="AQ762"/>
  <c r="AQ761"/>
  <c r="AW756"/>
  <c r="BC756" s="1"/>
  <c r="AQ829"/>
  <c r="AQ828" s="1"/>
  <c r="AQ827" s="1"/>
  <c r="AU988"/>
  <c r="AQ699"/>
  <c r="AQ698" s="1"/>
  <c r="AU420"/>
  <c r="AM129"/>
  <c r="AM128"/>
  <c r="AM127" s="1"/>
  <c r="AN16"/>
  <c r="AN15" s="1"/>
  <c r="AN14" s="1"/>
  <c r="AN12" s="1"/>
  <c r="AM79"/>
  <c r="AM68" s="1"/>
  <c r="AM67" s="1"/>
  <c r="AO111"/>
  <c r="AO153"/>
  <c r="AO152" s="1"/>
  <c r="AO151" s="1"/>
  <c r="AP128"/>
  <c r="AP127" s="1"/>
  <c r="AP129"/>
  <c r="AM346"/>
  <c r="AM345"/>
  <c r="AP346"/>
  <c r="AP345"/>
  <c r="AO129"/>
  <c r="AO128"/>
  <c r="AO127" s="1"/>
  <c r="AO125" s="1"/>
  <c r="AO346"/>
  <c r="AO345"/>
  <c r="AN129"/>
  <c r="AN128"/>
  <c r="AN127" s="1"/>
  <c r="AO436"/>
  <c r="AM1655"/>
  <c r="AM1654" s="1"/>
  <c r="AM1720"/>
  <c r="AM1719" s="1"/>
  <c r="AM1718" s="1"/>
  <c r="AM1716" s="1"/>
  <c r="AM1704"/>
  <c r="AP1928"/>
  <c r="AP1926" s="1"/>
  <c r="AN1928"/>
  <c r="AN1926" s="1"/>
  <c r="AR1249"/>
  <c r="AR1248" s="1"/>
  <c r="AR1247" s="1"/>
  <c r="AR1246" s="1"/>
  <c r="AE1663"/>
  <c r="AE1662" s="1"/>
  <c r="AE1655" s="1"/>
  <c r="AE1654" s="1"/>
  <c r="AK1664"/>
  <c r="AK1663" s="1"/>
  <c r="AK1662" s="1"/>
  <c r="AR617"/>
  <c r="AX617" s="1"/>
  <c r="BD617" s="1"/>
  <c r="AK304"/>
  <c r="AK303" s="1"/>
  <c r="AK302" s="1"/>
  <c r="AK301" s="1"/>
  <c r="AK300" s="1"/>
  <c r="AL1421"/>
  <c r="AL1420" s="1"/>
  <c r="AK1765"/>
  <c r="AK1764" s="1"/>
  <c r="AK1763" s="1"/>
  <c r="AK1762" s="1"/>
  <c r="AK1761" s="1"/>
  <c r="AK1760" s="1"/>
  <c r="AE1764"/>
  <c r="AE1763" s="1"/>
  <c r="AE1762" s="1"/>
  <c r="AE1761" s="1"/>
  <c r="AE1760" s="1"/>
  <c r="AK393"/>
  <c r="AK392" s="1"/>
  <c r="AQ394"/>
  <c r="AR630"/>
  <c r="AL1526"/>
  <c r="AR1526" s="1"/>
  <c r="AX1526" s="1"/>
  <c r="BD1526" s="1"/>
  <c r="AF1525"/>
  <c r="AF1524" s="1"/>
  <c r="AF1523" s="1"/>
  <c r="AF1522" s="1"/>
  <c r="AF1521" s="1"/>
  <c r="Y1419"/>
  <c r="Y1418" s="1"/>
  <c r="S1418"/>
  <c r="AQ149"/>
  <c r="AQ146" s="1"/>
  <c r="AK147"/>
  <c r="AK148"/>
  <c r="AK145"/>
  <c r="AK144"/>
  <c r="AK146"/>
  <c r="AB471"/>
  <c r="AW394"/>
  <c r="BC394" s="1"/>
  <c r="AQ393"/>
  <c r="AQ392" s="1"/>
  <c r="AX630"/>
  <c r="BD630" s="1"/>
  <c r="AQ1765"/>
  <c r="AQ1764" s="1"/>
  <c r="AQ1763" s="1"/>
  <c r="AQ1762" s="1"/>
  <c r="AQ1761" s="1"/>
  <c r="AQ1760" s="1"/>
  <c r="AW149"/>
  <c r="BC149" s="1"/>
  <c r="BI149" s="1"/>
  <c r="AR616"/>
  <c r="AR615" s="1"/>
  <c r="AE1419"/>
  <c r="AK1419" s="1"/>
  <c r="AW1730" l="1"/>
  <c r="BC1730" s="1"/>
  <c r="BI1730" s="1"/>
  <c r="BI1729" s="1"/>
  <c r="BI1728" s="1"/>
  <c r="AQ1729"/>
  <c r="AQ1728" s="1"/>
  <c r="AQ1129"/>
  <c r="AK1128"/>
  <c r="AK1127" s="1"/>
  <c r="AK1126" s="1"/>
  <c r="AQ1227"/>
  <c r="AW1229"/>
  <c r="BC1229" s="1"/>
  <c r="BI1229" s="1"/>
  <c r="Y940"/>
  <c r="S939"/>
  <c r="S938" s="1"/>
  <c r="S937" s="1"/>
  <c r="S936" s="1"/>
  <c r="S935" s="1"/>
  <c r="S934" s="1"/>
  <c r="AK826"/>
  <c r="AE825"/>
  <c r="AE824" s="1"/>
  <c r="AE823" s="1"/>
  <c r="AQ981"/>
  <c r="AQ980" s="1"/>
  <c r="AQ979" s="1"/>
  <c r="AQ978" s="1"/>
  <c r="AQ977" s="1"/>
  <c r="AW982"/>
  <c r="BC982" s="1"/>
  <c r="AX1723"/>
  <c r="BD1723" s="1"/>
  <c r="BJ1723" s="1"/>
  <c r="BJ1722" s="1"/>
  <c r="AR1722"/>
  <c r="AQ1791"/>
  <c r="AK1790"/>
  <c r="AR1418"/>
  <c r="AX1419"/>
  <c r="BD1419" s="1"/>
  <c r="AX963"/>
  <c r="BD963" s="1"/>
  <c r="AR962"/>
  <c r="AR961" s="1"/>
  <c r="AQ860"/>
  <c r="AK859"/>
  <c r="AK858" s="1"/>
  <c r="AK857" s="1"/>
  <c r="AQ1906"/>
  <c r="AK1905"/>
  <c r="AR53"/>
  <c r="AL52"/>
  <c r="AL49" s="1"/>
  <c r="S343"/>
  <c r="M342"/>
  <c r="M341" s="1"/>
  <c r="M340" s="1"/>
  <c r="M339" s="1"/>
  <c r="M338" s="1"/>
  <c r="AP1210"/>
  <c r="AP1209"/>
  <c r="AP1208" s="1"/>
  <c r="AP1206" s="1"/>
  <c r="AP1211"/>
  <c r="AR314"/>
  <c r="AR313" s="1"/>
  <c r="AR312" s="1"/>
  <c r="AR311" s="1"/>
  <c r="AX315"/>
  <c r="BD315" s="1"/>
  <c r="BD314" s="1"/>
  <c r="BD313" s="1"/>
  <c r="BD312" s="1"/>
  <c r="BD311" s="1"/>
  <c r="AW1569"/>
  <c r="BC1569" s="1"/>
  <c r="AQ1568"/>
  <c r="Y326"/>
  <c r="S325"/>
  <c r="AK751"/>
  <c r="AK750" s="1"/>
  <c r="AK749" s="1"/>
  <c r="AQ752"/>
  <c r="AR1533"/>
  <c r="AL1532"/>
  <c r="AL1531" s="1"/>
  <c r="AL1530" s="1"/>
  <c r="AR1789"/>
  <c r="AL1788"/>
  <c r="AR293"/>
  <c r="AX294"/>
  <c r="BD294" s="1"/>
  <c r="BJ294" s="1"/>
  <c r="BJ293" s="1"/>
  <c r="S572"/>
  <c r="M571"/>
  <c r="M570" s="1"/>
  <c r="S251"/>
  <c r="M250"/>
  <c r="M249" s="1"/>
  <c r="M248" s="1"/>
  <c r="AL1617"/>
  <c r="AF1616"/>
  <c r="AF1615" s="1"/>
  <c r="AL397"/>
  <c r="AF396"/>
  <c r="AF395" s="1"/>
  <c r="AL274"/>
  <c r="AF273"/>
  <c r="AF272" s="1"/>
  <c r="AL1408"/>
  <c r="AF1407"/>
  <c r="AF1406" s="1"/>
  <c r="AF1486"/>
  <c r="AF1485" s="1"/>
  <c r="AF1484" s="1"/>
  <c r="AL1487"/>
  <c r="AE1587"/>
  <c r="Y1586"/>
  <c r="Y1585" s="1"/>
  <c r="Y1543"/>
  <c r="Y1542" s="1"/>
  <c r="AE1544"/>
  <c r="AF1504"/>
  <c r="Z1503"/>
  <c r="Z1502" s="1"/>
  <c r="Z1501" s="1"/>
  <c r="AF1435"/>
  <c r="Z1434"/>
  <c r="Z1433" s="1"/>
  <c r="Z1432" s="1"/>
  <c r="Z1431" s="1"/>
  <c r="AF1367"/>
  <c r="Z1366"/>
  <c r="Z1365" s="1"/>
  <c r="Z1364" s="1"/>
  <c r="Z1363" s="1"/>
  <c r="Z1344" s="1"/>
  <c r="AK781"/>
  <c r="AE780"/>
  <c r="AE779" s="1"/>
  <c r="AI1210"/>
  <c r="AI1209"/>
  <c r="AI1208" s="1"/>
  <c r="AI1206" s="1"/>
  <c r="AI1211"/>
  <c r="AP1344"/>
  <c r="AL1525"/>
  <c r="AL1524" s="1"/>
  <c r="AL1523" s="1"/>
  <c r="AL1522" s="1"/>
  <c r="AL1521" s="1"/>
  <c r="G322"/>
  <c r="G321" s="1"/>
  <c r="G316" s="1"/>
  <c r="G310" s="1"/>
  <c r="G276" s="1"/>
  <c r="H1261"/>
  <c r="H1260" s="1"/>
  <c r="H1890"/>
  <c r="H288"/>
  <c r="H287" s="1"/>
  <c r="H286" s="1"/>
  <c r="AR1937"/>
  <c r="AR1936" s="1"/>
  <c r="AR1935" s="1"/>
  <c r="AR1934" s="1"/>
  <c r="AR1928" s="1"/>
  <c r="AR1926" s="1"/>
  <c r="AW887"/>
  <c r="AW886" s="1"/>
  <c r="AW885" s="1"/>
  <c r="AW1263"/>
  <c r="BC1263" s="1"/>
  <c r="AQ1798"/>
  <c r="AX555"/>
  <c r="BD555" s="1"/>
  <c r="BJ555" s="1"/>
  <c r="BJ554" s="1"/>
  <c r="BJ553" s="1"/>
  <c r="BJ552" s="1"/>
  <c r="AQ1781"/>
  <c r="AQ1780" s="1"/>
  <c r="AQ1779" s="1"/>
  <c r="AQ1778" s="1"/>
  <c r="AK1729"/>
  <c r="AK1728" s="1"/>
  <c r="AK1602"/>
  <c r="AE1790"/>
  <c r="AF1722"/>
  <c r="AL1418"/>
  <c r="AK866"/>
  <c r="AK865" s="1"/>
  <c r="AR25"/>
  <c r="AK1227"/>
  <c r="AK981"/>
  <c r="AK980" s="1"/>
  <c r="AK979" s="1"/>
  <c r="AK978" s="1"/>
  <c r="AK977" s="1"/>
  <c r="S1053"/>
  <c r="AE166"/>
  <c r="AE1825"/>
  <c r="AE1824" s="1"/>
  <c r="AE1553"/>
  <c r="AI1261"/>
  <c r="AI1260" s="1"/>
  <c r="AJ1792"/>
  <c r="AQ852"/>
  <c r="AQ851" s="1"/>
  <c r="AQ850" s="1"/>
  <c r="AQ849" s="1"/>
  <c r="AW853"/>
  <c r="BC853" s="1"/>
  <c r="S1533"/>
  <c r="M1532"/>
  <c r="M1531" s="1"/>
  <c r="M1530" s="1"/>
  <c r="AK1018"/>
  <c r="AE1017"/>
  <c r="AE1016" s="1"/>
  <c r="AE1015" s="1"/>
  <c r="AE1014" s="1"/>
  <c r="AE1013" s="1"/>
  <c r="AE1546"/>
  <c r="AE1545" s="1"/>
  <c r="AK1547"/>
  <c r="AR1886"/>
  <c r="AX1887"/>
  <c r="BD1887" s="1"/>
  <c r="AR1462"/>
  <c r="AR1461" s="1"/>
  <c r="AR1460" s="1"/>
  <c r="AR1459" s="1"/>
  <c r="AX1463"/>
  <c r="BD1463" s="1"/>
  <c r="BD1462" s="1"/>
  <c r="BD1461" s="1"/>
  <c r="BD1460" s="1"/>
  <c r="BD1459" s="1"/>
  <c r="AR121"/>
  <c r="AR120" s="1"/>
  <c r="AR119" s="1"/>
  <c r="AR118" s="1"/>
  <c r="AX122"/>
  <c r="BD122" s="1"/>
  <c r="AQ1058"/>
  <c r="AQ1057" s="1"/>
  <c r="AW1059"/>
  <c r="AW1058" s="1"/>
  <c r="AW1057" s="1"/>
  <c r="AR1449"/>
  <c r="AL1448"/>
  <c r="AL1447" s="1"/>
  <c r="AL1446" s="1"/>
  <c r="AR1025"/>
  <c r="AL1024"/>
  <c r="AL1023" s="1"/>
  <c r="AL1022" s="1"/>
  <c r="AE1726"/>
  <c r="AK1727"/>
  <c r="AQ1096"/>
  <c r="AK1095"/>
  <c r="AK1094" s="1"/>
  <c r="AK1093" s="1"/>
  <c r="AK1092" s="1"/>
  <c r="AK1091" s="1"/>
  <c r="AR1641"/>
  <c r="AL1640"/>
  <c r="AL1639" s="1"/>
  <c r="AK1614"/>
  <c r="AE1613"/>
  <c r="AE1612" s="1"/>
  <c r="AF1745"/>
  <c r="AF1744" s="1"/>
  <c r="AL1746"/>
  <c r="Y1786"/>
  <c r="AE1787"/>
  <c r="R345"/>
  <c r="R346"/>
  <c r="Z352"/>
  <c r="T351"/>
  <c r="T350" s="1"/>
  <c r="T349" s="1"/>
  <c r="T348" s="1"/>
  <c r="T347" s="1"/>
  <c r="T346" s="1"/>
  <c r="Y1541"/>
  <c r="AP1412"/>
  <c r="AP1369" s="1"/>
  <c r="AL435"/>
  <c r="AL434" s="1"/>
  <c r="AL433" s="1"/>
  <c r="AW829"/>
  <c r="BC829" s="1"/>
  <c r="BI829" s="1"/>
  <c r="BI828" s="1"/>
  <c r="BI827" s="1"/>
  <c r="AX1354"/>
  <c r="BD1354" s="1"/>
  <c r="AQ1024"/>
  <c r="AQ1023" s="1"/>
  <c r="AQ1022" s="1"/>
  <c r="AR1679"/>
  <c r="AR1678" s="1"/>
  <c r="AR216"/>
  <c r="G1295"/>
  <c r="M939"/>
  <c r="M938" s="1"/>
  <c r="M937" s="1"/>
  <c r="M936" s="1"/>
  <c r="M935" s="1"/>
  <c r="M934" s="1"/>
  <c r="Z1722"/>
  <c r="AF1418"/>
  <c r="I23"/>
  <c r="I16" s="1"/>
  <c r="I15" s="1"/>
  <c r="I14" s="1"/>
  <c r="N49"/>
  <c r="P1575"/>
  <c r="P1574" s="1"/>
  <c r="P1573" s="1"/>
  <c r="O1735"/>
  <c r="O1734" s="1"/>
  <c r="O1732" s="1"/>
  <c r="R1878"/>
  <c r="Y971"/>
  <c r="S970"/>
  <c r="S969" s="1"/>
  <c r="S968" s="1"/>
  <c r="S967" s="1"/>
  <c r="AQ223"/>
  <c r="AK222"/>
  <c r="AK221" s="1"/>
  <c r="AK220" s="1"/>
  <c r="AK219" s="1"/>
  <c r="AK218" s="1"/>
  <c r="AE586"/>
  <c r="Y585"/>
  <c r="Y584" s="1"/>
  <c r="AL1869"/>
  <c r="AF1868"/>
  <c r="AF1867" s="1"/>
  <c r="AF1866" s="1"/>
  <c r="AF1865" s="1"/>
  <c r="AF1864" s="1"/>
  <c r="AK1226"/>
  <c r="AE1225"/>
  <c r="AE1224" s="1"/>
  <c r="AE1223" s="1"/>
  <c r="AE1222" s="1"/>
  <c r="AE1217" s="1"/>
  <c r="AK1722"/>
  <c r="AQ1723"/>
  <c r="Y605"/>
  <c r="S604"/>
  <c r="S603" s="1"/>
  <c r="AR377"/>
  <c r="AX377" s="1"/>
  <c r="AL376"/>
  <c r="AL375" s="1"/>
  <c r="AL374" s="1"/>
  <c r="AQ551"/>
  <c r="AK550"/>
  <c r="AK549" s="1"/>
  <c r="AK548" s="1"/>
  <c r="AR239"/>
  <c r="AL238"/>
  <c r="AL237" s="1"/>
  <c r="AL236" s="1"/>
  <c r="AE1876"/>
  <c r="Y1875"/>
  <c r="Y1874" s="1"/>
  <c r="Y1873" s="1"/>
  <c r="Y1872" s="1"/>
  <c r="Y1871" s="1"/>
  <c r="AL1758"/>
  <c r="AF1757"/>
  <c r="AF1756" s="1"/>
  <c r="AQ33"/>
  <c r="AK31"/>
  <c r="AQ790"/>
  <c r="AK789"/>
  <c r="AK788" s="1"/>
  <c r="AQ1152"/>
  <c r="AK1151"/>
  <c r="AK1150" s="1"/>
  <c r="AK1149" s="1"/>
  <c r="AQ1823"/>
  <c r="AK1822"/>
  <c r="AK1821" s="1"/>
  <c r="W1210"/>
  <c r="W1209"/>
  <c r="W1208" s="1"/>
  <c r="W1206" s="1"/>
  <c r="AF1658"/>
  <c r="AL1658" s="1"/>
  <c r="Z1657"/>
  <c r="Z1656" s="1"/>
  <c r="AQ1567"/>
  <c r="AQ1566" s="1"/>
  <c r="AQ1565" s="1"/>
  <c r="AQ1564" s="1"/>
  <c r="AP1483"/>
  <c r="AT276"/>
  <c r="AJ58"/>
  <c r="G288"/>
  <c r="G287" s="1"/>
  <c r="G286" s="1"/>
  <c r="G285" s="1"/>
  <c r="H111"/>
  <c r="AQ876"/>
  <c r="AQ873" s="1"/>
  <c r="AQ872" s="1"/>
  <c r="AQ871" s="1"/>
  <c r="AR1491"/>
  <c r="AR1490" s="1"/>
  <c r="AR1489" s="1"/>
  <c r="AW1337"/>
  <c r="BC1337" s="1"/>
  <c r="AR1729"/>
  <c r="AR1728" s="1"/>
  <c r="AL1875"/>
  <c r="AL1874" s="1"/>
  <c r="AL1873" s="1"/>
  <c r="AL1872" s="1"/>
  <c r="AL1871" s="1"/>
  <c r="AL1353"/>
  <c r="AL1352" s="1"/>
  <c r="AL1351" s="1"/>
  <c r="AL1350" s="1"/>
  <c r="AF166"/>
  <c r="U1148"/>
  <c r="U1147" s="1"/>
  <c r="W1261"/>
  <c r="W1260" s="1"/>
  <c r="W1483"/>
  <c r="W1792"/>
  <c r="X1902"/>
  <c r="X1901" s="1"/>
  <c r="X1878" s="1"/>
  <c r="L1211"/>
  <c r="L1209"/>
  <c r="L1208" s="1"/>
  <c r="L1206" s="1"/>
  <c r="Z42"/>
  <c r="T41"/>
  <c r="T38" s="1"/>
  <c r="T37" s="1"/>
  <c r="T36" s="1"/>
  <c r="T35" s="1"/>
  <c r="Y65"/>
  <c r="S64"/>
  <c r="S63" s="1"/>
  <c r="S62" s="1"/>
  <c r="S61" s="1"/>
  <c r="S60" s="1"/>
  <c r="T102"/>
  <c r="N101"/>
  <c r="N100" s="1"/>
  <c r="T117"/>
  <c r="N116"/>
  <c r="N115" s="1"/>
  <c r="N114" s="1"/>
  <c r="N113" s="1"/>
  <c r="N112" s="1"/>
  <c r="T132"/>
  <c r="N131"/>
  <c r="T149"/>
  <c r="N146"/>
  <c r="N145"/>
  <c r="N148"/>
  <c r="N147"/>
  <c r="S172"/>
  <c r="M171"/>
  <c r="S183"/>
  <c r="M182"/>
  <c r="S216"/>
  <c r="M215"/>
  <c r="M214" s="1"/>
  <c r="M213" s="1"/>
  <c r="M212" s="1"/>
  <c r="M211" s="1"/>
  <c r="S232"/>
  <c r="M231"/>
  <c r="M230" s="1"/>
  <c r="S239"/>
  <c r="M238"/>
  <c r="M237" s="1"/>
  <c r="M236" s="1"/>
  <c r="T259"/>
  <c r="N258"/>
  <c r="N257" s="1"/>
  <c r="N256" s="1"/>
  <c r="T292"/>
  <c r="N291"/>
  <c r="T320"/>
  <c r="N319"/>
  <c r="N318" s="1"/>
  <c r="N317" s="1"/>
  <c r="T328"/>
  <c r="N327"/>
  <c r="S377"/>
  <c r="M376"/>
  <c r="M375" s="1"/>
  <c r="M374" s="1"/>
  <c r="S391"/>
  <c r="M390"/>
  <c r="M389" s="1"/>
  <c r="M388" s="1"/>
  <c r="T408"/>
  <c r="N407"/>
  <c r="N406" s="1"/>
  <c r="N405" s="1"/>
  <c r="N404" s="1"/>
  <c r="T416"/>
  <c r="N415"/>
  <c r="N414" s="1"/>
  <c r="T430"/>
  <c r="N429"/>
  <c r="N428" s="1"/>
  <c r="T449"/>
  <c r="N447"/>
  <c r="Z462"/>
  <c r="T461"/>
  <c r="T460" s="1"/>
  <c r="T459" s="1"/>
  <c r="T458" s="1"/>
  <c r="T483"/>
  <c r="N482"/>
  <c r="N481" s="1"/>
  <c r="N480" s="1"/>
  <c r="N479" s="1"/>
  <c r="T591"/>
  <c r="N590"/>
  <c r="N589" s="1"/>
  <c r="T796"/>
  <c r="N795"/>
  <c r="N794" s="1"/>
  <c r="T822"/>
  <c r="N821"/>
  <c r="N820" s="1"/>
  <c r="N819" s="1"/>
  <c r="T867"/>
  <c r="N866"/>
  <c r="N865" s="1"/>
  <c r="T884"/>
  <c r="N883"/>
  <c r="N882" s="1"/>
  <c r="N881" s="1"/>
  <c r="T891"/>
  <c r="Z892"/>
  <c r="T896"/>
  <c r="N895"/>
  <c r="Y963"/>
  <c r="S962"/>
  <c r="S961" s="1"/>
  <c r="T970"/>
  <c r="T969" s="1"/>
  <c r="T968" s="1"/>
  <c r="T967" s="1"/>
  <c r="Z971"/>
  <c r="Z1011"/>
  <c r="T1010"/>
  <c r="T1009" s="1"/>
  <c r="T1008" s="1"/>
  <c r="T1007" s="1"/>
  <c r="T1125"/>
  <c r="N1124"/>
  <c r="N1123" s="1"/>
  <c r="N1122" s="1"/>
  <c r="T1152"/>
  <c r="N1151"/>
  <c r="N1150" s="1"/>
  <c r="N1149" s="1"/>
  <c r="T1177"/>
  <c r="N1176"/>
  <c r="N1175" s="1"/>
  <c r="N1174" s="1"/>
  <c r="T1213"/>
  <c r="N1212"/>
  <c r="N1209" s="1"/>
  <c r="N1208" s="1"/>
  <c r="N1206" s="1"/>
  <c r="Z1283"/>
  <c r="T1282"/>
  <c r="T1279" s="1"/>
  <c r="Y1329"/>
  <c r="S1328"/>
  <c r="S1325" s="1"/>
  <c r="S1324" s="1"/>
  <c r="S1323" s="1"/>
  <c r="S1342"/>
  <c r="M1341"/>
  <c r="M1340" s="1"/>
  <c r="M1339" s="1"/>
  <c r="M1338" s="1"/>
  <c r="S1359"/>
  <c r="M1358"/>
  <c r="M1357" s="1"/>
  <c r="M1356" s="1"/>
  <c r="M1355" s="1"/>
  <c r="T1374"/>
  <c r="N1373"/>
  <c r="N1372" s="1"/>
  <c r="N1371" s="1"/>
  <c r="N1370" s="1"/>
  <c r="T1392"/>
  <c r="N1391"/>
  <c r="N1390" s="1"/>
  <c r="N1389" s="1"/>
  <c r="N1388" s="1"/>
  <c r="S1492"/>
  <c r="M1491"/>
  <c r="M1490" s="1"/>
  <c r="M1489" s="1"/>
  <c r="Z1553"/>
  <c r="T1552"/>
  <c r="T1551" s="1"/>
  <c r="T1602"/>
  <c r="N1601"/>
  <c r="N1600" s="1"/>
  <c r="S1617"/>
  <c r="M1616"/>
  <c r="M1615" s="1"/>
  <c r="S1626"/>
  <c r="M1625"/>
  <c r="M1624" s="1"/>
  <c r="Z1629"/>
  <c r="T1628"/>
  <c r="T1627" s="1"/>
  <c r="T1634"/>
  <c r="T1633" s="1"/>
  <c r="Z1635"/>
  <c r="Z1765"/>
  <c r="T1764"/>
  <c r="T1763" s="1"/>
  <c r="T1762" s="1"/>
  <c r="T1761" s="1"/>
  <c r="T1760" s="1"/>
  <c r="X129"/>
  <c r="X128"/>
  <c r="X127" s="1"/>
  <c r="AL528"/>
  <c r="AL527" s="1"/>
  <c r="AR529"/>
  <c r="AL637"/>
  <c r="AF636"/>
  <c r="AF635" s="1"/>
  <c r="AF870"/>
  <c r="Z869"/>
  <c r="Z868" s="1"/>
  <c r="AF631"/>
  <c r="Z629"/>
  <c r="Z628" s="1"/>
  <c r="AF424"/>
  <c r="Z423"/>
  <c r="M148"/>
  <c r="S146"/>
  <c r="Y145"/>
  <c r="Y1722"/>
  <c r="AF231"/>
  <c r="AF230" s="1"/>
  <c r="AF314"/>
  <c r="AF313" s="1"/>
  <c r="AF312" s="1"/>
  <c r="AF311" s="1"/>
  <c r="Y1067"/>
  <c r="Z1266"/>
  <c r="Z420"/>
  <c r="Y1093"/>
  <c r="Y1092" s="1"/>
  <c r="Y1091" s="1"/>
  <c r="AE1243"/>
  <c r="K48"/>
  <c r="K47" s="1"/>
  <c r="K46" s="1"/>
  <c r="U49"/>
  <c r="U48" s="1"/>
  <c r="U47" s="1"/>
  <c r="U46" s="1"/>
  <c r="Y264"/>
  <c r="Y263" s="1"/>
  <c r="AT300"/>
  <c r="AT285" s="1"/>
  <c r="AP58"/>
  <c r="AW1658"/>
  <c r="BC1658" s="1"/>
  <c r="AQ1657"/>
  <c r="AQ1656" s="1"/>
  <c r="M1640"/>
  <c r="M1639" s="1"/>
  <c r="S1641"/>
  <c r="Y1641" s="1"/>
  <c r="T1674"/>
  <c r="N1673"/>
  <c r="N1672" s="1"/>
  <c r="T1698"/>
  <c r="N1697"/>
  <c r="N1696" s="1"/>
  <c r="T1739"/>
  <c r="N1738"/>
  <c r="N1737" s="1"/>
  <c r="N1736" s="1"/>
  <c r="T1749"/>
  <c r="N1748"/>
  <c r="N1747" s="1"/>
  <c r="Z1782"/>
  <c r="T1781"/>
  <c r="T1780" s="1"/>
  <c r="T1779" s="1"/>
  <c r="T1778" s="1"/>
  <c r="T1795"/>
  <c r="N1794"/>
  <c r="S1802"/>
  <c r="M1801"/>
  <c r="S1806"/>
  <c r="M1805"/>
  <c r="S1815"/>
  <c r="M1814"/>
  <c r="S1820"/>
  <c r="M1819"/>
  <c r="S1831"/>
  <c r="M1830"/>
  <c r="S1843"/>
  <c r="M1842"/>
  <c r="T1850"/>
  <c r="N1849"/>
  <c r="N1848" s="1"/>
  <c r="N1847" s="1"/>
  <c r="N1846" s="1"/>
  <c r="S1887"/>
  <c r="M1886"/>
  <c r="S1915"/>
  <c r="M1914"/>
  <c r="M1913" s="1"/>
  <c r="S1938"/>
  <c r="M1937"/>
  <c r="M1936" s="1"/>
  <c r="M1935" s="1"/>
  <c r="M1934" s="1"/>
  <c r="M1928" s="1"/>
  <c r="M1926" s="1"/>
  <c r="AR1663"/>
  <c r="AR1662" s="1"/>
  <c r="AX1664"/>
  <c r="BD1664" s="1"/>
  <c r="W457"/>
  <c r="W456"/>
  <c r="AR705"/>
  <c r="AX705" s="1"/>
  <c r="BD705" s="1"/>
  <c r="BJ705" s="1"/>
  <c r="AL703"/>
  <c r="AL702" s="1"/>
  <c r="AR759"/>
  <c r="AL758"/>
  <c r="AL757" s="1"/>
  <c r="AR763"/>
  <c r="AX763" s="1"/>
  <c r="BD763" s="1"/>
  <c r="AL762"/>
  <c r="AL761" s="1"/>
  <c r="AR784"/>
  <c r="AX784" s="1"/>
  <c r="AL783"/>
  <c r="AL782" s="1"/>
  <c r="AR836"/>
  <c r="AL835"/>
  <c r="AL834" s="1"/>
  <c r="AE1567"/>
  <c r="AE1566" s="1"/>
  <c r="AE1565" s="1"/>
  <c r="AE1564" s="1"/>
  <c r="AE1156"/>
  <c r="O316"/>
  <c r="O310" s="1"/>
  <c r="O679"/>
  <c r="R740"/>
  <c r="AP49"/>
  <c r="AP48" s="1"/>
  <c r="AP47" s="1"/>
  <c r="AP46" s="1"/>
  <c r="BG1878"/>
  <c r="Z1452"/>
  <c r="Z1451" s="1"/>
  <c r="Z1450" s="1"/>
  <c r="AF1453"/>
  <c r="AE1186"/>
  <c r="Y1185"/>
  <c r="Y1184" s="1"/>
  <c r="AE1111"/>
  <c r="Y1110"/>
  <c r="AF940"/>
  <c r="Z939"/>
  <c r="Z938" s="1"/>
  <c r="Z937" s="1"/>
  <c r="O1210"/>
  <c r="O1209"/>
  <c r="O1208" s="1"/>
  <c r="O1206" s="1"/>
  <c r="O1211"/>
  <c r="AQ528"/>
  <c r="AQ527" s="1"/>
  <c r="AW529"/>
  <c r="L1483"/>
  <c r="O1483"/>
  <c r="O1575"/>
  <c r="O1574" s="1"/>
  <c r="O1573" s="1"/>
  <c r="R1575"/>
  <c r="R1574" s="1"/>
  <c r="R1573" s="1"/>
  <c r="R1519" s="1"/>
  <c r="AD1261"/>
  <c r="AD1260" s="1"/>
  <c r="AD1251" s="1"/>
  <c r="AD1245" s="1"/>
  <c r="AL699"/>
  <c r="AL698" s="1"/>
  <c r="R1344"/>
  <c r="P679"/>
  <c r="P678" s="1"/>
  <c r="N38"/>
  <c r="N37" s="1"/>
  <c r="N36" s="1"/>
  <c r="N35" s="1"/>
  <c r="I178"/>
  <c r="I177" s="1"/>
  <c r="I176" s="1"/>
  <c r="J658"/>
  <c r="I1261"/>
  <c r="I1260" s="1"/>
  <c r="J1300"/>
  <c r="J1251" s="1"/>
  <c r="J1245" s="1"/>
  <c r="N1300"/>
  <c r="J1325"/>
  <c r="J1324" s="1"/>
  <c r="K1668"/>
  <c r="K1667" s="1"/>
  <c r="K1666" s="1"/>
  <c r="L1883"/>
  <c r="L1882" s="1"/>
  <c r="J1883"/>
  <c r="J1882" s="1"/>
  <c r="J1890"/>
  <c r="L1904"/>
  <c r="L1903" s="1"/>
  <c r="Y911"/>
  <c r="Y910" s="1"/>
  <c r="Y1021"/>
  <c r="Y1020" s="1"/>
  <c r="Y1227"/>
  <c r="Y1224" s="1"/>
  <c r="Y1223" s="1"/>
  <c r="Y1222" s="1"/>
  <c r="Y1217" s="1"/>
  <c r="J1720"/>
  <c r="J1719" s="1"/>
  <c r="J1718" s="1"/>
  <c r="J1716" s="1"/>
  <c r="P255"/>
  <c r="O1121"/>
  <c r="O1120" s="1"/>
  <c r="R1305"/>
  <c r="U79"/>
  <c r="U68" s="1"/>
  <c r="U67" s="1"/>
  <c r="W658"/>
  <c r="U912"/>
  <c r="U911" s="1"/>
  <c r="U910" s="1"/>
  <c r="Y912"/>
  <c r="X1121"/>
  <c r="AB226"/>
  <c r="AB225" s="1"/>
  <c r="AE658"/>
  <c r="AA697"/>
  <c r="AA679" s="1"/>
  <c r="AA678" s="1"/>
  <c r="AE697"/>
  <c r="AB753"/>
  <c r="AB740" s="1"/>
  <c r="AB739" s="1"/>
  <c r="AF753"/>
  <c r="AE830"/>
  <c r="AA1279"/>
  <c r="AA1300"/>
  <c r="AE1300"/>
  <c r="AB1395"/>
  <c r="AB1394" s="1"/>
  <c r="AB1426"/>
  <c r="AD1834"/>
  <c r="AD1807" s="1"/>
  <c r="AG1323"/>
  <c r="AG111"/>
  <c r="AI1413"/>
  <c r="AG1426"/>
  <c r="AG1412" s="1"/>
  <c r="AG1369" s="1"/>
  <c r="AK1834"/>
  <c r="AS1439"/>
  <c r="AU130"/>
  <c r="AR203"/>
  <c r="AR202" s="1"/>
  <c r="AR201" s="1"/>
  <c r="AQ658"/>
  <c r="AP856"/>
  <c r="AP855" s="1"/>
  <c r="AP1021"/>
  <c r="AP1020" s="1"/>
  <c r="AO1488"/>
  <c r="AO1483" s="1"/>
  <c r="AO1668"/>
  <c r="AO1667" s="1"/>
  <c r="AO1666" s="1"/>
  <c r="BA753"/>
  <c r="AY873"/>
  <c r="AY872" s="1"/>
  <c r="AY871" s="1"/>
  <c r="BB967"/>
  <c r="BD988"/>
  <c r="AY1021"/>
  <c r="AY1020" s="1"/>
  <c r="BG373"/>
  <c r="BG372" s="1"/>
  <c r="BG371" s="1"/>
  <c r="BE174"/>
  <c r="K38"/>
  <c r="K37" s="1"/>
  <c r="K36" s="1"/>
  <c r="K35" s="1"/>
  <c r="J38"/>
  <c r="J37" s="1"/>
  <c r="J36" s="1"/>
  <c r="J35" s="1"/>
  <c r="I70"/>
  <c r="I69" s="1"/>
  <c r="K322"/>
  <c r="K321" s="1"/>
  <c r="K316" s="1"/>
  <c r="K310" s="1"/>
  <c r="K276" s="1"/>
  <c r="J830"/>
  <c r="N830"/>
  <c r="L1834"/>
  <c r="R16"/>
  <c r="R15" s="1"/>
  <c r="R14" s="1"/>
  <c r="R12" s="1"/>
  <c r="R378"/>
  <c r="S830"/>
  <c r="R873"/>
  <c r="R872" s="1"/>
  <c r="R871" s="1"/>
  <c r="Q1807"/>
  <c r="X1881"/>
  <c r="X1880" s="1"/>
  <c r="U1251"/>
  <c r="U1245" s="1"/>
  <c r="W1881"/>
  <c r="W1880" s="1"/>
  <c r="W255"/>
  <c r="W247" s="1"/>
  <c r="V697"/>
  <c r="Z697"/>
  <c r="U1021"/>
  <c r="U1020" s="1"/>
  <c r="V1169"/>
  <c r="V1168" s="1"/>
  <c r="U1704"/>
  <c r="AA203"/>
  <c r="AA202" s="1"/>
  <c r="AA201" s="1"/>
  <c r="AE203"/>
  <c r="AE202" s="1"/>
  <c r="AE201" s="1"/>
  <c r="AB647"/>
  <c r="AB646" s="1"/>
  <c r="AA753"/>
  <c r="AE753"/>
  <c r="AD873"/>
  <c r="AD872" s="1"/>
  <c r="AD871" s="1"/>
  <c r="AD855" s="1"/>
  <c r="AB1274"/>
  <c r="AD1279"/>
  <c r="AB1284"/>
  <c r="AA1395"/>
  <c r="AA1394" s="1"/>
  <c r="AC1413"/>
  <c r="AC1412" s="1"/>
  <c r="AA1426"/>
  <c r="AA1412" s="1"/>
  <c r="AE1426"/>
  <c r="AC1834"/>
  <c r="AG679"/>
  <c r="AG678" s="1"/>
  <c r="AI856"/>
  <c r="AI855" s="1"/>
  <c r="AJ912"/>
  <c r="AH1704"/>
  <c r="AQ203"/>
  <c r="AQ202" s="1"/>
  <c r="AQ201" s="1"/>
  <c r="AM378"/>
  <c r="AO856"/>
  <c r="AO855" s="1"/>
  <c r="AM873"/>
  <c r="AM872" s="1"/>
  <c r="AM871" s="1"/>
  <c r="AM1300"/>
  <c r="AN1880"/>
  <c r="BA1121"/>
  <c r="BA1120" s="1"/>
  <c r="BH1529"/>
  <c r="BH1528" s="1"/>
  <c r="BH1251"/>
  <c r="BH1245" s="1"/>
  <c r="BH1215" s="1"/>
  <c r="J1103"/>
  <c r="J1102" s="1"/>
  <c r="J1101" s="1"/>
  <c r="R1089"/>
  <c r="R1322"/>
  <c r="L1909"/>
  <c r="L1902" s="1"/>
  <c r="L1901" s="1"/>
  <c r="I1909"/>
  <c r="U388"/>
  <c r="AL830"/>
  <c r="AH1279"/>
  <c r="AG1300"/>
  <c r="AG1305"/>
  <c r="AP1792"/>
  <c r="AN285"/>
  <c r="AP1040"/>
  <c r="AP1039" s="1"/>
  <c r="AO1121"/>
  <c r="AO1120" s="1"/>
  <c r="BH125"/>
  <c r="BH471"/>
  <c r="BH855"/>
  <c r="AQ634"/>
  <c r="AK633"/>
  <c r="AK632" s="1"/>
  <c r="S1634"/>
  <c r="S1633" s="1"/>
  <c r="Y1635"/>
  <c r="AD373"/>
  <c r="AD372" s="1"/>
  <c r="AD371" s="1"/>
  <c r="S1647"/>
  <c r="Y1647" s="1"/>
  <c r="O856"/>
  <c r="O855" s="1"/>
  <c r="O1021"/>
  <c r="O1020" s="1"/>
  <c r="AB912"/>
  <c r="AG1704"/>
  <c r="AV1393"/>
  <c r="AN1534"/>
  <c r="AC679"/>
  <c r="AC678" s="1"/>
  <c r="W911"/>
  <c r="W910" s="1"/>
  <c r="AK1537"/>
  <c r="AK1536" s="1"/>
  <c r="AK1535" s="1"/>
  <c r="K130"/>
  <c r="J1062"/>
  <c r="J1061" s="1"/>
  <c r="K1274"/>
  <c r="K1305"/>
  <c r="I1355"/>
  <c r="Q1103"/>
  <c r="Q1102" s="1"/>
  <c r="Q1101" s="1"/>
  <c r="Q1089" s="1"/>
  <c r="Q1439"/>
  <c r="U1720"/>
  <c r="U1719" s="1"/>
  <c r="U1718" s="1"/>
  <c r="U1716" s="1"/>
  <c r="Y1660"/>
  <c r="Y1659" s="1"/>
  <c r="AF1894"/>
  <c r="AF1893" s="1"/>
  <c r="AV1668"/>
  <c r="AV1667" s="1"/>
  <c r="AV1666" s="1"/>
  <c r="AT1668"/>
  <c r="AT1667" s="1"/>
  <c r="AT1666" s="1"/>
  <c r="AM639"/>
  <c r="AM638" s="1"/>
  <c r="AO988"/>
  <c r="S1637"/>
  <c r="S1636" s="1"/>
  <c r="Y1638"/>
  <c r="M439"/>
  <c r="M438" s="1"/>
  <c r="M437" s="1"/>
  <c r="S440"/>
  <c r="Y1644"/>
  <c r="S1643"/>
  <c r="S1642" s="1"/>
  <c r="Q1344"/>
  <c r="I38"/>
  <c r="I37" s="1"/>
  <c r="I36" s="1"/>
  <c r="I35" s="1"/>
  <c r="L873"/>
  <c r="L872" s="1"/>
  <c r="L871" s="1"/>
  <c r="J1217"/>
  <c r="K1295"/>
  <c r="M1300"/>
  <c r="I1325"/>
  <c r="I1324" s="1"/>
  <c r="I1323" s="1"/>
  <c r="I1322" s="1"/>
  <c r="L1395"/>
  <c r="L1394" s="1"/>
  <c r="L1393" s="1"/>
  <c r="M1426"/>
  <c r="N1445"/>
  <c r="J1575"/>
  <c r="J1574" s="1"/>
  <c r="J1573" s="1"/>
  <c r="J1800"/>
  <c r="M1834"/>
  <c r="I1928"/>
  <c r="I1926" s="1"/>
  <c r="Y1148"/>
  <c r="Y1147" s="1"/>
  <c r="P247"/>
  <c r="R255"/>
  <c r="Q740"/>
  <c r="R1274"/>
  <c r="O1541"/>
  <c r="R1720"/>
  <c r="R1719" s="1"/>
  <c r="R1718" s="1"/>
  <c r="R1716" s="1"/>
  <c r="P1834"/>
  <c r="O1890"/>
  <c r="O1881" s="1"/>
  <c r="O1880" s="1"/>
  <c r="X873"/>
  <c r="X872" s="1"/>
  <c r="X871" s="1"/>
  <c r="AE721"/>
  <c r="Y720"/>
  <c r="Y719" s="1"/>
  <c r="Z695"/>
  <c r="Z694" s="1"/>
  <c r="AF696"/>
  <c r="AA1211"/>
  <c r="AA1209"/>
  <c r="AA1208" s="1"/>
  <c r="AA1206" s="1"/>
  <c r="AC1211"/>
  <c r="AC1210"/>
  <c r="AD1881"/>
  <c r="AD1880" s="1"/>
  <c r="AK469"/>
  <c r="AE468"/>
  <c r="AE467" s="1"/>
  <c r="AE466" s="1"/>
  <c r="AE465" s="1"/>
  <c r="AE464" s="1"/>
  <c r="AG49"/>
  <c r="AG48" s="1"/>
  <c r="AG47" s="1"/>
  <c r="AG46" s="1"/>
  <c r="AG12" s="1"/>
  <c r="AI49"/>
  <c r="AE515"/>
  <c r="AE514" s="1"/>
  <c r="AE513" s="1"/>
  <c r="R1807"/>
  <c r="K70"/>
  <c r="K69" s="1"/>
  <c r="I130"/>
  <c r="I129" s="1"/>
  <c r="K873"/>
  <c r="K872" s="1"/>
  <c r="K871" s="1"/>
  <c r="K855" s="1"/>
  <c r="K1093"/>
  <c r="K1092" s="1"/>
  <c r="K1091" s="1"/>
  <c r="L1261"/>
  <c r="L1260" s="1"/>
  <c r="K1261"/>
  <c r="K1260" s="1"/>
  <c r="I1279"/>
  <c r="I1251" s="1"/>
  <c r="I1245" s="1"/>
  <c r="L1300"/>
  <c r="J1305"/>
  <c r="I1305"/>
  <c r="J1323"/>
  <c r="J1322" s="1"/>
  <c r="L1325"/>
  <c r="L1324" s="1"/>
  <c r="L1323" s="1"/>
  <c r="I1395"/>
  <c r="I1394" s="1"/>
  <c r="I1393" s="1"/>
  <c r="L1413"/>
  <c r="L1412" s="1"/>
  <c r="I1413"/>
  <c r="I1412" s="1"/>
  <c r="J1426"/>
  <c r="J1412" s="1"/>
  <c r="J1369" s="1"/>
  <c r="N1426"/>
  <c r="L1445"/>
  <c r="J1541"/>
  <c r="J1529" s="1"/>
  <c r="J1528" s="1"/>
  <c r="J1519" s="1"/>
  <c r="I1800"/>
  <c r="I1792" s="1"/>
  <c r="K1827"/>
  <c r="L1827"/>
  <c r="L1807" s="1"/>
  <c r="N1834"/>
  <c r="J1904"/>
  <c r="J1903" s="1"/>
  <c r="O79"/>
  <c r="O68" s="1"/>
  <c r="O67" s="1"/>
  <c r="O58" s="1"/>
  <c r="O255"/>
  <c r="O247" s="1"/>
  <c r="O285"/>
  <c r="P316"/>
  <c r="P310" s="1"/>
  <c r="P378"/>
  <c r="P373" s="1"/>
  <c r="P372" s="1"/>
  <c r="P371" s="1"/>
  <c r="O546"/>
  <c r="Q936"/>
  <c r="Q935" s="1"/>
  <c r="Q934" s="1"/>
  <c r="V1274"/>
  <c r="V1284"/>
  <c r="V1251" s="1"/>
  <c r="V1245" s="1"/>
  <c r="X1300"/>
  <c r="X1305"/>
  <c r="X1325"/>
  <c r="X1324" s="1"/>
  <c r="X1323" s="1"/>
  <c r="X1322" s="1"/>
  <c r="X1413"/>
  <c r="X1412" s="1"/>
  <c r="X1369" s="1"/>
  <c r="AF946"/>
  <c r="Z945"/>
  <c r="Z944" s="1"/>
  <c r="AF1425"/>
  <c r="AL1425" s="1"/>
  <c r="Z1424"/>
  <c r="Z1423" s="1"/>
  <c r="AU1655"/>
  <c r="AU1654" s="1"/>
  <c r="AU1704"/>
  <c r="AO203"/>
  <c r="AO202" s="1"/>
  <c r="AO201" s="1"/>
  <c r="AM830"/>
  <c r="AN988"/>
  <c r="AX912"/>
  <c r="BH58"/>
  <c r="BH67"/>
  <c r="W1148"/>
  <c r="W1147" s="1"/>
  <c r="X1720"/>
  <c r="X1719" s="1"/>
  <c r="X1718" s="1"/>
  <c r="X1716" s="1"/>
  <c r="Z1834"/>
  <c r="AD1902"/>
  <c r="AD1901" s="1"/>
  <c r="AA153"/>
  <c r="AA152" s="1"/>
  <c r="AA151" s="1"/>
  <c r="AA125" s="1"/>
  <c r="AD178"/>
  <c r="AD177" s="1"/>
  <c r="AD176" s="1"/>
  <c r="AA658"/>
  <c r="AD988"/>
  <c r="AD1274"/>
  <c r="AD1284"/>
  <c r="AC1395"/>
  <c r="AC1394" s="1"/>
  <c r="AC1393" s="1"/>
  <c r="AA1909"/>
  <c r="AA1902" s="1"/>
  <c r="AA1901" s="1"/>
  <c r="AJ1209"/>
  <c r="AJ1208" s="1"/>
  <c r="AJ1206" s="1"/>
  <c r="AH1210"/>
  <c r="AJ1323"/>
  <c r="AJ1322" s="1"/>
  <c r="AK75"/>
  <c r="AG130"/>
  <c r="AK639"/>
  <c r="AK638" s="1"/>
  <c r="AK699"/>
  <c r="AK698" s="1"/>
  <c r="AK697" s="1"/>
  <c r="AK703"/>
  <c r="AK702" s="1"/>
  <c r="AK783"/>
  <c r="AK782" s="1"/>
  <c r="AG803"/>
  <c r="AG912"/>
  <c r="AG911" s="1"/>
  <c r="AG910" s="1"/>
  <c r="AG1668"/>
  <c r="AG1667" s="1"/>
  <c r="AG1666" s="1"/>
  <c r="AR1272"/>
  <c r="AR1271" s="1"/>
  <c r="AI1488"/>
  <c r="AS1668"/>
  <c r="AS1667" s="1"/>
  <c r="AS1666" s="1"/>
  <c r="AN203"/>
  <c r="AN202" s="1"/>
  <c r="AN201" s="1"/>
  <c r="AP203"/>
  <c r="AP202" s="1"/>
  <c r="AP201" s="1"/>
  <c r="AO1103"/>
  <c r="AO1102" s="1"/>
  <c r="AO1101" s="1"/>
  <c r="AY697"/>
  <c r="BA830"/>
  <c r="AY1093"/>
  <c r="AY1092" s="1"/>
  <c r="AY1091" s="1"/>
  <c r="BE125"/>
  <c r="BG67"/>
  <c r="BG58" s="1"/>
  <c r="BF1878"/>
  <c r="BE67"/>
  <c r="BE58" s="1"/>
  <c r="BE1118"/>
  <c r="BG1089"/>
  <c r="BG12"/>
  <c r="BG739"/>
  <c r="BH174"/>
  <c r="BF174"/>
  <c r="AF326"/>
  <c r="Z325"/>
  <c r="AF251"/>
  <c r="Z250"/>
  <c r="Z249" s="1"/>
  <c r="Z248" s="1"/>
  <c r="AQ725"/>
  <c r="Y1366"/>
  <c r="Y1365" s="1"/>
  <c r="Y1364" s="1"/>
  <c r="Y1363" s="1"/>
  <c r="AE1367"/>
  <c r="H967"/>
  <c r="AW907"/>
  <c r="AW906" s="1"/>
  <c r="AW137"/>
  <c r="AX1353"/>
  <c r="AX1352" s="1"/>
  <c r="AX1351" s="1"/>
  <c r="AX1350" s="1"/>
  <c r="I1740"/>
  <c r="I1735" s="1"/>
  <c r="I1734" s="1"/>
  <c r="Y1634"/>
  <c r="Y1633" s="1"/>
  <c r="AE1635"/>
  <c r="AF1297"/>
  <c r="Z1296"/>
  <c r="K129"/>
  <c r="K128"/>
  <c r="K127" s="1"/>
  <c r="K125" s="1"/>
  <c r="AX1875"/>
  <c r="AX1874" s="1"/>
  <c r="AX1873" s="1"/>
  <c r="AX1872" s="1"/>
  <c r="AX1871" s="1"/>
  <c r="L1575"/>
  <c r="L1574" s="1"/>
  <c r="L1573" s="1"/>
  <c r="AE181"/>
  <c r="Y180"/>
  <c r="AF105"/>
  <c r="Z104"/>
  <c r="Z103" s="1"/>
  <c r="I1224"/>
  <c r="I1223" s="1"/>
  <c r="I1222" s="1"/>
  <c r="I1217" s="1"/>
  <c r="S101"/>
  <c r="S100" s="1"/>
  <c r="Y102"/>
  <c r="Y101" s="1"/>
  <c r="Y100" s="1"/>
  <c r="Z1586"/>
  <c r="Z1585" s="1"/>
  <c r="AF1587"/>
  <c r="Z1536"/>
  <c r="Z1535" s="1"/>
  <c r="AF1537"/>
  <c r="AF1294"/>
  <c r="Z1293"/>
  <c r="Z1292" s="1"/>
  <c r="AF299"/>
  <c r="Z298"/>
  <c r="Z297" s="1"/>
  <c r="Z296" s="1"/>
  <c r="Z295" s="1"/>
  <c r="S22"/>
  <c r="M21"/>
  <c r="M20" s="1"/>
  <c r="S30"/>
  <c r="M28"/>
  <c r="Z40"/>
  <c r="T39"/>
  <c r="S50"/>
  <c r="Y51"/>
  <c r="T56"/>
  <c r="N55"/>
  <c r="N54" s="1"/>
  <c r="N48" s="1"/>
  <c r="N47" s="1"/>
  <c r="N46" s="1"/>
  <c r="S74"/>
  <c r="M73"/>
  <c r="M70" s="1"/>
  <c r="M69" s="1"/>
  <c r="S88"/>
  <c r="M87"/>
  <c r="M86" s="1"/>
  <c r="S94"/>
  <c r="M93"/>
  <c r="M92" s="1"/>
  <c r="Y132"/>
  <c r="S131"/>
  <c r="T163"/>
  <c r="N162"/>
  <c r="N161" s="1"/>
  <c r="Z181"/>
  <c r="T180"/>
  <c r="T235"/>
  <c r="N234"/>
  <c r="N233" s="1"/>
  <c r="T290"/>
  <c r="N289"/>
  <c r="S320"/>
  <c r="M319"/>
  <c r="M318" s="1"/>
  <c r="M317" s="1"/>
  <c r="S328"/>
  <c r="M327"/>
  <c r="T381"/>
  <c r="N380"/>
  <c r="N379" s="1"/>
  <c r="S416"/>
  <c r="M415"/>
  <c r="M414" s="1"/>
  <c r="S462"/>
  <c r="M461"/>
  <c r="M460" s="1"/>
  <c r="M459" s="1"/>
  <c r="M458" s="1"/>
  <c r="S483"/>
  <c r="M482"/>
  <c r="M481" s="1"/>
  <c r="M480" s="1"/>
  <c r="M479" s="1"/>
  <c r="T497"/>
  <c r="N496"/>
  <c r="N495" s="1"/>
  <c r="N494" s="1"/>
  <c r="T520"/>
  <c r="N519"/>
  <c r="N518" s="1"/>
  <c r="N517" s="1"/>
  <c r="T551"/>
  <c r="N550"/>
  <c r="N549" s="1"/>
  <c r="N548" s="1"/>
  <c r="S575"/>
  <c r="M574"/>
  <c r="M573" s="1"/>
  <c r="S578"/>
  <c r="S577" s="1"/>
  <c r="Y579"/>
  <c r="S583"/>
  <c r="M581"/>
  <c r="M580" s="1"/>
  <c r="S591"/>
  <c r="M590"/>
  <c r="M589" s="1"/>
  <c r="S595"/>
  <c r="M593"/>
  <c r="M592" s="1"/>
  <c r="Y614"/>
  <c r="S612"/>
  <c r="S611" s="1"/>
  <c r="Y683"/>
  <c r="S682"/>
  <c r="S681" s="1"/>
  <c r="S680" s="1"/>
  <c r="Y1176"/>
  <c r="Y1175" s="1"/>
  <c r="Y1174" s="1"/>
  <c r="AE1177"/>
  <c r="AR1525"/>
  <c r="AR1524" s="1"/>
  <c r="AR1523" s="1"/>
  <c r="AR1522" s="1"/>
  <c r="AR1521" s="1"/>
  <c r="L1369"/>
  <c r="I1575"/>
  <c r="I1574" s="1"/>
  <c r="I1573" s="1"/>
  <c r="S446"/>
  <c r="M445"/>
  <c r="N1670"/>
  <c r="N1669" s="1"/>
  <c r="T1671"/>
  <c r="T1709"/>
  <c r="N1708"/>
  <c r="N1707" s="1"/>
  <c r="N1706" s="1"/>
  <c r="N1705" s="1"/>
  <c r="N1704" s="1"/>
  <c r="T1752"/>
  <c r="N1751"/>
  <c r="N1750" s="1"/>
  <c r="T1777"/>
  <c r="N1776"/>
  <c r="N1775" s="1"/>
  <c r="N1774" s="1"/>
  <c r="N1773" s="1"/>
  <c r="T1787"/>
  <c r="N1786"/>
  <c r="S1804"/>
  <c r="M1803"/>
  <c r="S1813"/>
  <c r="M1812"/>
  <c r="M1811" s="1"/>
  <c r="Y1818"/>
  <c r="S1817"/>
  <c r="S1829"/>
  <c r="M1828"/>
  <c r="Y1845"/>
  <c r="S1844"/>
  <c r="S1889"/>
  <c r="M1888"/>
  <c r="S1908"/>
  <c r="M1907"/>
  <c r="M1904" s="1"/>
  <c r="M1903" s="1"/>
  <c r="Y1918"/>
  <c r="S1917"/>
  <c r="S1916" s="1"/>
  <c r="S82"/>
  <c r="M81"/>
  <c r="M80" s="1"/>
  <c r="S1725"/>
  <c r="M1724"/>
  <c r="M1721" s="1"/>
  <c r="M1720" s="1"/>
  <c r="M1719" s="1"/>
  <c r="M1718" s="1"/>
  <c r="M1716" s="1"/>
  <c r="L1735"/>
  <c r="L1734" s="1"/>
  <c r="K178"/>
  <c r="K177" s="1"/>
  <c r="K176" s="1"/>
  <c r="J1792"/>
  <c r="K1393"/>
  <c r="R739"/>
  <c r="S777"/>
  <c r="S776" s="1"/>
  <c r="Z1614"/>
  <c r="S1366"/>
  <c r="S1365" s="1"/>
  <c r="S1364" s="1"/>
  <c r="S1363" s="1"/>
  <c r="S1227"/>
  <c r="S1224" s="1"/>
  <c r="S1223" s="1"/>
  <c r="S1222" s="1"/>
  <c r="S1217" s="1"/>
  <c r="S1151"/>
  <c r="S1150" s="1"/>
  <c r="S1149" s="1"/>
  <c r="S1024"/>
  <c r="S1023" s="1"/>
  <c r="S1022" s="1"/>
  <c r="S1021" s="1"/>
  <c r="S1020" s="1"/>
  <c r="S921"/>
  <c r="S920" s="1"/>
  <c r="S919" s="1"/>
  <c r="S911" s="1"/>
  <c r="S910" s="1"/>
  <c r="S866"/>
  <c r="S865" s="1"/>
  <c r="M1254"/>
  <c r="M1253" s="1"/>
  <c r="M1252" s="1"/>
  <c r="M930"/>
  <c r="M929" s="1"/>
  <c r="M928" s="1"/>
  <c r="M927" s="1"/>
  <c r="M926" s="1"/>
  <c r="M724"/>
  <c r="M723" s="1"/>
  <c r="M682"/>
  <c r="M681" s="1"/>
  <c r="M680" s="1"/>
  <c r="M895"/>
  <c r="L1439"/>
  <c r="Q226"/>
  <c r="Q225" s="1"/>
  <c r="R373"/>
  <c r="R372" s="1"/>
  <c r="R371" s="1"/>
  <c r="N1631"/>
  <c r="N1630" s="1"/>
  <c r="T1632"/>
  <c r="S1652"/>
  <c r="S1651" s="1"/>
  <c r="Y1653"/>
  <c r="S1463"/>
  <c r="K1323"/>
  <c r="K1322" s="1"/>
  <c r="N967"/>
  <c r="M1151"/>
  <c r="M1150" s="1"/>
  <c r="M1149" s="1"/>
  <c r="M777"/>
  <c r="M776" s="1"/>
  <c r="I890"/>
  <c r="I889" s="1"/>
  <c r="I880" s="1"/>
  <c r="I879" s="1"/>
  <c r="M921"/>
  <c r="M920" s="1"/>
  <c r="M919" s="1"/>
  <c r="M1366"/>
  <c r="M1365" s="1"/>
  <c r="M1364" s="1"/>
  <c r="M1363" s="1"/>
  <c r="M1400"/>
  <c r="N1628"/>
  <c r="N1627" s="1"/>
  <c r="N1679"/>
  <c r="N1678" s="1"/>
  <c r="N1745"/>
  <c r="N1744" s="1"/>
  <c r="N1790"/>
  <c r="K1909"/>
  <c r="M1917"/>
  <c r="M1916" s="1"/>
  <c r="Q178"/>
  <c r="Q177" s="1"/>
  <c r="Q176" s="1"/>
  <c r="S688"/>
  <c r="M687"/>
  <c r="M686" s="1"/>
  <c r="M685" s="1"/>
  <c r="S693"/>
  <c r="M692"/>
  <c r="M691" s="1"/>
  <c r="M690" s="1"/>
  <c r="AK726"/>
  <c r="AQ726" s="1"/>
  <c r="AW726" s="1"/>
  <c r="BC726" s="1"/>
  <c r="BI726" s="1"/>
  <c r="AE724"/>
  <c r="AE723" s="1"/>
  <c r="S732"/>
  <c r="M730"/>
  <c r="M729" s="1"/>
  <c r="M728" s="1"/>
  <c r="M727" s="1"/>
  <c r="S748"/>
  <c r="M747"/>
  <c r="M746" s="1"/>
  <c r="M745" s="1"/>
  <c r="S796"/>
  <c r="M795"/>
  <c r="M794" s="1"/>
  <c r="S807"/>
  <c r="M806"/>
  <c r="M805" s="1"/>
  <c r="M804" s="1"/>
  <c r="M803" s="1"/>
  <c r="S822"/>
  <c r="M821"/>
  <c r="M820" s="1"/>
  <c r="M819" s="1"/>
  <c r="S884"/>
  <c r="M883"/>
  <c r="M882" s="1"/>
  <c r="M881" s="1"/>
  <c r="S892"/>
  <c r="M891"/>
  <c r="M890" s="1"/>
  <c r="M889" s="1"/>
  <c r="Y896"/>
  <c r="S895"/>
  <c r="Y932"/>
  <c r="S930"/>
  <c r="S929" s="1"/>
  <c r="S928" s="1"/>
  <c r="S927" s="1"/>
  <c r="S926" s="1"/>
  <c r="T959"/>
  <c r="N958"/>
  <c r="N957" s="1"/>
  <c r="N956" s="1"/>
  <c r="T966"/>
  <c r="N965"/>
  <c r="N964" s="1"/>
  <c r="S1011"/>
  <c r="M1010"/>
  <c r="M1009" s="1"/>
  <c r="M1008" s="1"/>
  <c r="M1007" s="1"/>
  <c r="S1066"/>
  <c r="M1065"/>
  <c r="M1064" s="1"/>
  <c r="M1063" s="1"/>
  <c r="M1062" s="1"/>
  <c r="M1061" s="1"/>
  <c r="S1109"/>
  <c r="M1108"/>
  <c r="M1107" s="1"/>
  <c r="M1103" s="1"/>
  <c r="M1102" s="1"/>
  <c r="M1101" s="1"/>
  <c r="S1125"/>
  <c r="M1124"/>
  <c r="M1123" s="1"/>
  <c r="M1122" s="1"/>
  <c r="Y1166"/>
  <c r="S1165"/>
  <c r="S1164" s="1"/>
  <c r="S1163" s="1"/>
  <c r="S1162" s="1"/>
  <c r="S1161" s="1"/>
  <c r="S1213"/>
  <c r="M1212"/>
  <c r="Y1255"/>
  <c r="S1254"/>
  <c r="S1253" s="1"/>
  <c r="S1252" s="1"/>
  <c r="T1265"/>
  <c r="N1264"/>
  <c r="S1291"/>
  <c r="M1290"/>
  <c r="M1289" s="1"/>
  <c r="T1299"/>
  <c r="N1298"/>
  <c r="N1295" s="1"/>
  <c r="S1354"/>
  <c r="M1353"/>
  <c r="M1352" s="1"/>
  <c r="M1351" s="1"/>
  <c r="M1350" s="1"/>
  <c r="T1382"/>
  <c r="N1381"/>
  <c r="N1380" s="1"/>
  <c r="N1379" s="1"/>
  <c r="N1378" s="1"/>
  <c r="Y1401"/>
  <c r="S1400"/>
  <c r="S1408"/>
  <c r="M1407"/>
  <c r="M1406" s="1"/>
  <c r="T1513"/>
  <c r="T1512" s="1"/>
  <c r="T1511" s="1"/>
  <c r="Z1514"/>
  <c r="T1578"/>
  <c r="N1577"/>
  <c r="N1576" s="1"/>
  <c r="S1623"/>
  <c r="M1622"/>
  <c r="M1621" s="1"/>
  <c r="Y1629"/>
  <c r="S1628"/>
  <c r="S1627" s="1"/>
  <c r="T1647"/>
  <c r="N1646"/>
  <c r="N1645" s="1"/>
  <c r="Y1671"/>
  <c r="S1670"/>
  <c r="S1669" s="1"/>
  <c r="T27"/>
  <c r="N26"/>
  <c r="T33"/>
  <c r="N31"/>
  <c r="Y56"/>
  <c r="S55"/>
  <c r="S54" s="1"/>
  <c r="S186"/>
  <c r="M185"/>
  <c r="M184" s="1"/>
  <c r="M190"/>
  <c r="M189" s="1"/>
  <c r="M188" s="1"/>
  <c r="M187" s="1"/>
  <c r="S192"/>
  <c r="S235"/>
  <c r="M234"/>
  <c r="M233" s="1"/>
  <c r="S381"/>
  <c r="M380"/>
  <c r="M379" s="1"/>
  <c r="M378" s="1"/>
  <c r="Z802"/>
  <c r="T801"/>
  <c r="T800" s="1"/>
  <c r="T853"/>
  <c r="N852"/>
  <c r="N851" s="1"/>
  <c r="N850" s="1"/>
  <c r="N849" s="1"/>
  <c r="Z1263"/>
  <c r="T1262"/>
  <c r="T1287"/>
  <c r="T1284" s="1"/>
  <c r="Z1288"/>
  <c r="Y1382"/>
  <c r="S1381"/>
  <c r="S1380" s="1"/>
  <c r="S1379" s="1"/>
  <c r="S1378" s="1"/>
  <c r="T1444"/>
  <c r="N1443"/>
  <c r="N1442" s="1"/>
  <c r="N1441" s="1"/>
  <c r="N1440" s="1"/>
  <c r="N1439" s="1"/>
  <c r="T1481"/>
  <c r="N1480"/>
  <c r="N1479" s="1"/>
  <c r="N1478" s="1"/>
  <c r="N1477" s="1"/>
  <c r="N1476" s="1"/>
  <c r="S1514"/>
  <c r="M1513"/>
  <c r="M1512" s="1"/>
  <c r="M1511" s="1"/>
  <c r="S1540"/>
  <c r="M1539"/>
  <c r="M1538" s="1"/>
  <c r="M1534" s="1"/>
  <c r="S1578"/>
  <c r="M1577"/>
  <c r="M1576" s="1"/>
  <c r="S1608"/>
  <c r="M1607"/>
  <c r="M1606" s="1"/>
  <c r="T1626"/>
  <c r="N1625"/>
  <c r="N1624" s="1"/>
  <c r="Y1632"/>
  <c r="S1631"/>
  <c r="S1630" s="1"/>
  <c r="S1674"/>
  <c r="M1673"/>
  <c r="M1672" s="1"/>
  <c r="S1739"/>
  <c r="M1738"/>
  <c r="M1737" s="1"/>
  <c r="M1736" s="1"/>
  <c r="S1749"/>
  <c r="M1748"/>
  <c r="M1747" s="1"/>
  <c r="M1788"/>
  <c r="M1785" s="1"/>
  <c r="M1784" s="1"/>
  <c r="S1789"/>
  <c r="T1798"/>
  <c r="Z1799"/>
  <c r="T1812"/>
  <c r="Z1813"/>
  <c r="T1885"/>
  <c r="N1884"/>
  <c r="Z1918"/>
  <c r="T1917"/>
  <c r="T1916" s="1"/>
  <c r="R125"/>
  <c r="I48"/>
  <c r="I47" s="1"/>
  <c r="I46" s="1"/>
  <c r="I1881"/>
  <c r="I1880" s="1"/>
  <c r="S724"/>
  <c r="S723" s="1"/>
  <c r="L1062"/>
  <c r="L1061" s="1"/>
  <c r="I1062"/>
  <c r="I1061" s="1"/>
  <c r="S859"/>
  <c r="S858" s="1"/>
  <c r="S857" s="1"/>
  <c r="Y724"/>
  <c r="Y723" s="1"/>
  <c r="M866"/>
  <c r="M865" s="1"/>
  <c r="J130"/>
  <c r="K1413"/>
  <c r="K1412" s="1"/>
  <c r="K1534"/>
  <c r="N1546"/>
  <c r="N1545" s="1"/>
  <c r="L1541"/>
  <c r="L1529" s="1"/>
  <c r="L1528" s="1"/>
  <c r="N1634"/>
  <c r="N1633" s="1"/>
  <c r="I1816"/>
  <c r="I1807" s="1"/>
  <c r="I1783" s="1"/>
  <c r="I1767" s="1"/>
  <c r="M1817"/>
  <c r="M1832"/>
  <c r="M1844"/>
  <c r="N1875"/>
  <c r="N1874" s="1"/>
  <c r="N1873" s="1"/>
  <c r="N1872" s="1"/>
  <c r="N1871" s="1"/>
  <c r="K1883"/>
  <c r="K1882" s="1"/>
  <c r="T1270"/>
  <c r="P49"/>
  <c r="P48" s="1"/>
  <c r="P47" s="1"/>
  <c r="P46" s="1"/>
  <c r="Q739"/>
  <c r="K1103"/>
  <c r="K1102" s="1"/>
  <c r="K1101" s="1"/>
  <c r="K1089" s="1"/>
  <c r="O1412"/>
  <c r="O1369" s="1"/>
  <c r="L203"/>
  <c r="L202" s="1"/>
  <c r="L201" s="1"/>
  <c r="M1093"/>
  <c r="M1092" s="1"/>
  <c r="M1091" s="1"/>
  <c r="M1089" s="1"/>
  <c r="L1284"/>
  <c r="K1355"/>
  <c r="I1811"/>
  <c r="K1928"/>
  <c r="K1926" s="1"/>
  <c r="P420"/>
  <c r="Q547"/>
  <c r="Q546" s="1"/>
  <c r="P547"/>
  <c r="P546" s="1"/>
  <c r="R697"/>
  <c r="R679" s="1"/>
  <c r="R678" s="1"/>
  <c r="P1325"/>
  <c r="P1324" s="1"/>
  <c r="P1323" s="1"/>
  <c r="P1322" s="1"/>
  <c r="P1883"/>
  <c r="P1882" s="1"/>
  <c r="P1881" s="1"/>
  <c r="P1880" s="1"/>
  <c r="V658"/>
  <c r="X1792"/>
  <c r="X1783" s="1"/>
  <c r="X1767" s="1"/>
  <c r="X1732" s="1"/>
  <c r="AA1305"/>
  <c r="AA1325"/>
  <c r="AA1324" s="1"/>
  <c r="AA1323" s="1"/>
  <c r="AA1322" s="1"/>
  <c r="AB1834"/>
  <c r="AF1834"/>
  <c r="AT1534"/>
  <c r="AT1541"/>
  <c r="AT1740"/>
  <c r="AT1735" s="1"/>
  <c r="AT1734" s="1"/>
  <c r="AY378"/>
  <c r="AY373" s="1"/>
  <c r="AY372" s="1"/>
  <c r="AY371" s="1"/>
  <c r="BC639"/>
  <c r="BC638" s="1"/>
  <c r="BC988"/>
  <c r="AZ1395"/>
  <c r="AZ1394" s="1"/>
  <c r="BG1118"/>
  <c r="BH1369"/>
  <c r="BF855"/>
  <c r="BE1878"/>
  <c r="BF1369"/>
  <c r="P1720"/>
  <c r="P1719" s="1"/>
  <c r="P1718" s="1"/>
  <c r="P1716" s="1"/>
  <c r="M1909"/>
  <c r="K111"/>
  <c r="K753"/>
  <c r="K740" s="1"/>
  <c r="L1785"/>
  <c r="L1784" s="1"/>
  <c r="K1816"/>
  <c r="K1807" s="1"/>
  <c r="K1783" s="1"/>
  <c r="K1767" s="1"/>
  <c r="K1732" s="1"/>
  <c r="J1816"/>
  <c r="J1807" s="1"/>
  <c r="J1783" s="1"/>
  <c r="J1767" s="1"/>
  <c r="J1732" s="1"/>
  <c r="Q79"/>
  <c r="Q68" s="1"/>
  <c r="Q67" s="1"/>
  <c r="Q58" s="1"/>
  <c r="R1395"/>
  <c r="R1394" s="1"/>
  <c r="R1393" s="1"/>
  <c r="P1413"/>
  <c r="U1668"/>
  <c r="U1667" s="1"/>
  <c r="U1666" s="1"/>
  <c r="AD153"/>
  <c r="AD152" s="1"/>
  <c r="AD151" s="1"/>
  <c r="AD125" s="1"/>
  <c r="AF647"/>
  <c r="AF646" s="1"/>
  <c r="AX658"/>
  <c r="AZ697"/>
  <c r="AY912"/>
  <c r="AY911" s="1"/>
  <c r="AY910" s="1"/>
  <c r="BA1021"/>
  <c r="BA1020" s="1"/>
  <c r="AZ1041"/>
  <c r="AY1041"/>
  <c r="AZ1209"/>
  <c r="AZ1208" s="1"/>
  <c r="AZ1206" s="1"/>
  <c r="BA1279"/>
  <c r="AY1413"/>
  <c r="BA1445"/>
  <c r="BF276"/>
  <c r="R1121"/>
  <c r="R1120" s="1"/>
  <c r="W753"/>
  <c r="U936"/>
  <c r="U935" s="1"/>
  <c r="U934" s="1"/>
  <c r="Z988"/>
  <c r="Y988"/>
  <c r="U818"/>
  <c r="U817" s="1"/>
  <c r="AC1426"/>
  <c r="AM1040"/>
  <c r="AM1039" s="1"/>
  <c r="AO1355"/>
  <c r="BB830"/>
  <c r="AY1148"/>
  <c r="AY1147" s="1"/>
  <c r="BF471"/>
  <c r="BE924"/>
  <c r="BG174"/>
  <c r="BF1089"/>
  <c r="BH1573"/>
  <c r="BH1519" s="1"/>
  <c r="P936"/>
  <c r="P935" s="1"/>
  <c r="P934" s="1"/>
  <c r="Q1800"/>
  <c r="V1792"/>
  <c r="X1169"/>
  <c r="X1168" s="1"/>
  <c r="AA178"/>
  <c r="AA177" s="1"/>
  <c r="AS753"/>
  <c r="BH403"/>
  <c r="BH402" s="1"/>
  <c r="AW1791"/>
  <c r="BC1791" s="1"/>
  <c r="BC1790" s="1"/>
  <c r="AQ1790"/>
  <c r="T22"/>
  <c r="N21"/>
  <c r="N20" s="1"/>
  <c r="T30"/>
  <c r="N28"/>
  <c r="T74"/>
  <c r="N73"/>
  <c r="T88"/>
  <c r="N87"/>
  <c r="N86" s="1"/>
  <c r="T94"/>
  <c r="N93"/>
  <c r="N92" s="1"/>
  <c r="U1210"/>
  <c r="U1211"/>
  <c r="U1209"/>
  <c r="U1208" s="1"/>
  <c r="U1206" s="1"/>
  <c r="AF721"/>
  <c r="Z720"/>
  <c r="Z719" s="1"/>
  <c r="AE424"/>
  <c r="Y423"/>
  <c r="AF943"/>
  <c r="Z942"/>
  <c r="Z941" s="1"/>
  <c r="AF1037"/>
  <c r="Z1036"/>
  <c r="Z1035" s="1"/>
  <c r="Z1021" s="1"/>
  <c r="Z1020" s="1"/>
  <c r="AD1209"/>
  <c r="AD1208" s="1"/>
  <c r="AD1206" s="1"/>
  <c r="AD1211"/>
  <c r="AD1210"/>
  <c r="AW144"/>
  <c r="I1902"/>
  <c r="I1901" s="1"/>
  <c r="I1878" s="1"/>
  <c r="O226"/>
  <c r="O225" s="1"/>
  <c r="X1740"/>
  <c r="X1735" s="1"/>
  <c r="X1734" s="1"/>
  <c r="AD49"/>
  <c r="S117"/>
  <c r="M116"/>
  <c r="M115" s="1"/>
  <c r="M114" s="1"/>
  <c r="M113" s="1"/>
  <c r="M112" s="1"/>
  <c r="T138"/>
  <c r="N137"/>
  <c r="T186"/>
  <c r="N185"/>
  <c r="N184" s="1"/>
  <c r="N178" s="1"/>
  <c r="N177" s="1"/>
  <c r="N176" s="1"/>
  <c r="T223"/>
  <c r="N222"/>
  <c r="N221" s="1"/>
  <c r="N220" s="1"/>
  <c r="N219" s="1"/>
  <c r="N218" s="1"/>
  <c r="S259"/>
  <c r="M258"/>
  <c r="M257" s="1"/>
  <c r="M256" s="1"/>
  <c r="S299"/>
  <c r="M298"/>
  <c r="M297" s="1"/>
  <c r="M296" s="1"/>
  <c r="M295" s="1"/>
  <c r="T362"/>
  <c r="N360"/>
  <c r="N359" s="1"/>
  <c r="N358" s="1"/>
  <c r="N357" s="1"/>
  <c r="N356" s="1"/>
  <c r="S408"/>
  <c r="M407"/>
  <c r="M406" s="1"/>
  <c r="M405" s="1"/>
  <c r="M404" s="1"/>
  <c r="S430"/>
  <c r="M429"/>
  <c r="M428" s="1"/>
  <c r="T446"/>
  <c r="N445"/>
  <c r="N442" s="1"/>
  <c r="N441" s="1"/>
  <c r="AW848"/>
  <c r="BC848" s="1"/>
  <c r="AQ847"/>
  <c r="AQ846" s="1"/>
  <c r="AF1660"/>
  <c r="AF1659" s="1"/>
  <c r="AL1661"/>
  <c r="AF634"/>
  <c r="AF633" s="1"/>
  <c r="AF632" s="1"/>
  <c r="Z633"/>
  <c r="Z632" s="1"/>
  <c r="AQ1537"/>
  <c r="AQ1536" s="1"/>
  <c r="AQ1535" s="1"/>
  <c r="AE102"/>
  <c r="T179"/>
  <c r="X1261"/>
  <c r="X1260" s="1"/>
  <c r="X1344"/>
  <c r="T488"/>
  <c r="N487"/>
  <c r="N486" s="1"/>
  <c r="N485" s="1"/>
  <c r="N484" s="1"/>
  <c r="T516"/>
  <c r="N515"/>
  <c r="N514" s="1"/>
  <c r="N513" s="1"/>
  <c r="N512" s="1"/>
  <c r="N511" s="1"/>
  <c r="T572"/>
  <c r="N571"/>
  <c r="N570" s="1"/>
  <c r="T582"/>
  <c r="N581"/>
  <c r="N580" s="1"/>
  <c r="T587"/>
  <c r="N585"/>
  <c r="N584" s="1"/>
  <c r="T598"/>
  <c r="N597"/>
  <c r="N596" s="1"/>
  <c r="T674"/>
  <c r="N673"/>
  <c r="N672" s="1"/>
  <c r="N671" s="1"/>
  <c r="N670" s="1"/>
  <c r="N669" s="1"/>
  <c r="T744"/>
  <c r="N743"/>
  <c r="N742" s="1"/>
  <c r="N741" s="1"/>
  <c r="T752"/>
  <c r="N751"/>
  <c r="N750" s="1"/>
  <c r="N749" s="1"/>
  <c r="T790"/>
  <c r="N789"/>
  <c r="N788" s="1"/>
  <c r="T826"/>
  <c r="N825"/>
  <c r="N824" s="1"/>
  <c r="N823" s="1"/>
  <c r="T864"/>
  <c r="N863"/>
  <c r="N862" s="1"/>
  <c r="N861" s="1"/>
  <c r="T877"/>
  <c r="N876"/>
  <c r="N873" s="1"/>
  <c r="N872" s="1"/>
  <c r="N871" s="1"/>
  <c r="T888"/>
  <c r="N887"/>
  <c r="N886" s="1"/>
  <c r="N885" s="1"/>
  <c r="T894"/>
  <c r="N893"/>
  <c r="N890" s="1"/>
  <c r="N889" s="1"/>
  <c r="T908"/>
  <c r="N907"/>
  <c r="N906" s="1"/>
  <c r="T931"/>
  <c r="Z931" s="1"/>
  <c r="AF931" s="1"/>
  <c r="AL931" s="1"/>
  <c r="AR931" s="1"/>
  <c r="AX931" s="1"/>
  <c r="BD931" s="1"/>
  <c r="BJ931" s="1"/>
  <c r="N930"/>
  <c r="N929" s="1"/>
  <c r="N928" s="1"/>
  <c r="N927" s="1"/>
  <c r="N926" s="1"/>
  <c r="S959"/>
  <c r="M958"/>
  <c r="M957" s="1"/>
  <c r="M956" s="1"/>
  <c r="S966"/>
  <c r="M965"/>
  <c r="M964" s="1"/>
  <c r="T982"/>
  <c r="N981"/>
  <c r="N980" s="1"/>
  <c r="N979" s="1"/>
  <c r="N978" s="1"/>
  <c r="N977" s="1"/>
  <c r="T1018"/>
  <c r="N1017"/>
  <c r="N1016" s="1"/>
  <c r="N1015" s="1"/>
  <c r="N1014" s="1"/>
  <c r="N1013" s="1"/>
  <c r="T1068"/>
  <c r="N1067"/>
  <c r="T1096"/>
  <c r="N1095"/>
  <c r="N1094" s="1"/>
  <c r="T1111"/>
  <c r="N1110"/>
  <c r="T1129"/>
  <c r="N1128"/>
  <c r="N1127" s="1"/>
  <c r="N1126" s="1"/>
  <c r="N1121" s="1"/>
  <c r="N1120" s="1"/>
  <c r="T1156"/>
  <c r="N1155"/>
  <c r="N1154" s="1"/>
  <c r="N1153" s="1"/>
  <c r="N1148" s="1"/>
  <c r="N1147" s="1"/>
  <c r="T1173"/>
  <c r="N1172"/>
  <c r="N1171" s="1"/>
  <c r="N1170" s="1"/>
  <c r="T1186"/>
  <c r="N1185"/>
  <c r="N1184" s="1"/>
  <c r="T1226"/>
  <c r="N1225"/>
  <c r="T1243"/>
  <c r="N1242"/>
  <c r="N1241" s="1"/>
  <c r="N1240" s="1"/>
  <c r="N1239" s="1"/>
  <c r="N1238" s="1"/>
  <c r="T1329"/>
  <c r="N1328"/>
  <c r="N1325" s="1"/>
  <c r="N1324" s="1"/>
  <c r="T1342"/>
  <c r="N1341"/>
  <c r="N1340" s="1"/>
  <c r="N1339" s="1"/>
  <c r="N1338" s="1"/>
  <c r="T1397"/>
  <c r="N1396"/>
  <c r="Y1526"/>
  <c r="S1525"/>
  <c r="S1524" s="1"/>
  <c r="S1523" s="1"/>
  <c r="S1522" s="1"/>
  <c r="S1521" s="1"/>
  <c r="AQ1661"/>
  <c r="AK1660"/>
  <c r="AK1659" s="1"/>
  <c r="AK1655" s="1"/>
  <c r="AK1654" s="1"/>
  <c r="H1834"/>
  <c r="H1883"/>
  <c r="H1882" s="1"/>
  <c r="G1279"/>
  <c r="AF1052"/>
  <c r="AF1051" s="1"/>
  <c r="Z936"/>
  <c r="Z935" s="1"/>
  <c r="Z934" s="1"/>
  <c r="I442"/>
  <c r="I441" s="1"/>
  <c r="I436" s="1"/>
  <c r="L1322"/>
  <c r="R1792"/>
  <c r="X457"/>
  <c r="X49"/>
  <c r="U255"/>
  <c r="U247" s="1"/>
  <c r="U174" s="1"/>
  <c r="W936"/>
  <c r="W935" s="1"/>
  <c r="W934" s="1"/>
  <c r="T1415"/>
  <c r="N1414"/>
  <c r="N1413" s="1"/>
  <c r="N1412" s="1"/>
  <c r="S1444"/>
  <c r="S1443" s="1"/>
  <c r="S1442" s="1"/>
  <c r="S1441" s="1"/>
  <c r="S1440" s="1"/>
  <c r="M1443"/>
  <c r="M1442" s="1"/>
  <c r="M1441" s="1"/>
  <c r="M1440" s="1"/>
  <c r="S1453"/>
  <c r="M1452"/>
  <c r="M1451" s="1"/>
  <c r="M1450" s="1"/>
  <c r="S1481"/>
  <c r="M1480"/>
  <c r="M1479" s="1"/>
  <c r="M1478" s="1"/>
  <c r="M1477" s="1"/>
  <c r="M1476" s="1"/>
  <c r="T1507"/>
  <c r="N1506"/>
  <c r="N1505" s="1"/>
  <c r="N1488" s="1"/>
  <c r="N1483" s="1"/>
  <c r="T1544"/>
  <c r="N1543"/>
  <c r="N1542" s="1"/>
  <c r="T1571"/>
  <c r="N1570"/>
  <c r="T1611"/>
  <c r="N1610"/>
  <c r="N1609" s="1"/>
  <c r="S1680"/>
  <c r="M1679"/>
  <c r="M1678" s="1"/>
  <c r="S1709"/>
  <c r="M1708"/>
  <c r="M1707" s="1"/>
  <c r="M1706" s="1"/>
  <c r="M1705" s="1"/>
  <c r="M1704" s="1"/>
  <c r="S1752"/>
  <c r="M1751"/>
  <c r="M1750" s="1"/>
  <c r="S1777"/>
  <c r="M1776"/>
  <c r="M1775" s="1"/>
  <c r="M1774" s="1"/>
  <c r="M1773" s="1"/>
  <c r="T1797"/>
  <c r="N1796"/>
  <c r="T1802"/>
  <c r="N1801"/>
  <c r="T1815"/>
  <c r="N1814"/>
  <c r="N1811" s="1"/>
  <c r="T1820"/>
  <c r="N1819"/>
  <c r="T1826"/>
  <c r="N1825"/>
  <c r="N1824" s="1"/>
  <c r="T1843"/>
  <c r="N1842"/>
  <c r="S1862"/>
  <c r="M1861"/>
  <c r="M1860" s="1"/>
  <c r="M1855" s="1"/>
  <c r="T1906"/>
  <c r="T1905" s="1"/>
  <c r="T1904" s="1"/>
  <c r="T1903" s="1"/>
  <c r="N1905"/>
  <c r="N1904" s="1"/>
  <c r="N1903" s="1"/>
  <c r="T1915"/>
  <c r="N1914"/>
  <c r="N1913" s="1"/>
  <c r="N1909" s="1"/>
  <c r="N1902" s="1"/>
  <c r="N1901" s="1"/>
  <c r="U128"/>
  <c r="U127" s="1"/>
  <c r="U129"/>
  <c r="AF610"/>
  <c r="Z609"/>
  <c r="Z608" s="1"/>
  <c r="Z607" s="1"/>
  <c r="AK845"/>
  <c r="AE844"/>
  <c r="AE843" s="1"/>
  <c r="L830"/>
  <c r="K1224"/>
  <c r="K1223" s="1"/>
  <c r="K1222" s="1"/>
  <c r="K1217" s="1"/>
  <c r="L1890"/>
  <c r="P79"/>
  <c r="R178"/>
  <c r="R177" s="1"/>
  <c r="R176" s="1"/>
  <c r="Q420"/>
  <c r="Q697"/>
  <c r="Q856"/>
  <c r="P1541"/>
  <c r="P1529" s="1"/>
  <c r="P1528" s="1"/>
  <c r="O1529"/>
  <c r="O1528" s="1"/>
  <c r="O1519" s="1"/>
  <c r="O1834"/>
  <c r="V647"/>
  <c r="V646" s="1"/>
  <c r="Y658"/>
  <c r="V960"/>
  <c r="V955" s="1"/>
  <c r="X1120"/>
  <c r="X1704"/>
  <c r="Z1663"/>
  <c r="Z1662" s="1"/>
  <c r="AB1344"/>
  <c r="AH1325"/>
  <c r="AH1324" s="1"/>
  <c r="AH1323" s="1"/>
  <c r="AH1322" s="1"/>
  <c r="AI1251"/>
  <c r="AI1245" s="1"/>
  <c r="AS978"/>
  <c r="AS977" s="1"/>
  <c r="AU1041"/>
  <c r="AU1040" s="1"/>
  <c r="AU1039" s="1"/>
  <c r="AS1655"/>
  <c r="AS1654" s="1"/>
  <c r="AO1148"/>
  <c r="AO1147" s="1"/>
  <c r="AN1168"/>
  <c r="AN1816"/>
  <c r="AN1807" s="1"/>
  <c r="AN1783" s="1"/>
  <c r="AN1767" s="1"/>
  <c r="BA436"/>
  <c r="BB1413"/>
  <c r="BH1118"/>
  <c r="BE1783"/>
  <c r="BE1767" s="1"/>
  <c r="BE1732" s="1"/>
  <c r="L288"/>
  <c r="L287" s="1"/>
  <c r="L286" s="1"/>
  <c r="L285" s="1"/>
  <c r="L647"/>
  <c r="L646" s="1"/>
  <c r="M830"/>
  <c r="M818" s="1"/>
  <c r="M911"/>
  <c r="M910" s="1"/>
  <c r="J1279"/>
  <c r="T99"/>
  <c r="R79"/>
  <c r="R68" s="1"/>
  <c r="R67" s="1"/>
  <c r="R58" s="1"/>
  <c r="O378"/>
  <c r="O373" s="1"/>
  <c r="O372" s="1"/>
  <c r="O371" s="1"/>
  <c r="Q473"/>
  <c r="O753"/>
  <c r="O740" s="1"/>
  <c r="O739" s="1"/>
  <c r="S753"/>
  <c r="U409"/>
  <c r="X153"/>
  <c r="X152" s="1"/>
  <c r="X151" s="1"/>
  <c r="W203"/>
  <c r="W202" s="1"/>
  <c r="W201" s="1"/>
  <c r="U697"/>
  <c r="Y697"/>
  <c r="W1541"/>
  <c r="AD569"/>
  <c r="AB830"/>
  <c r="AB818" s="1"/>
  <c r="AB817" s="1"/>
  <c r="AF830"/>
  <c r="AH1062"/>
  <c r="AH1061" s="1"/>
  <c r="AJ1909"/>
  <c r="AJ1902" s="1"/>
  <c r="AJ1901" s="1"/>
  <c r="AG1928"/>
  <c r="AG1926" s="1"/>
  <c r="AS639"/>
  <c r="AS638" s="1"/>
  <c r="AV1344"/>
  <c r="AP316"/>
  <c r="AM1121"/>
  <c r="AM1120" s="1"/>
  <c r="AM1118" s="1"/>
  <c r="AO1445"/>
  <c r="AO1439" s="1"/>
  <c r="AX1098"/>
  <c r="AX1097" s="1"/>
  <c r="BB873"/>
  <c r="BB872" s="1"/>
  <c r="BB871" s="1"/>
  <c r="BG954"/>
  <c r="T936"/>
  <c r="T935" s="1"/>
  <c r="T934" s="1"/>
  <c r="Q1322"/>
  <c r="N493"/>
  <c r="J420"/>
  <c r="J409" s="1"/>
  <c r="I1284"/>
  <c r="N1928"/>
  <c r="N1926" s="1"/>
  <c r="P16"/>
  <c r="P15" s="1"/>
  <c r="P14" s="1"/>
  <c r="O153"/>
  <c r="O152" s="1"/>
  <c r="O151" s="1"/>
  <c r="O203"/>
  <c r="O202" s="1"/>
  <c r="O201" s="1"/>
  <c r="P880"/>
  <c r="P879" s="1"/>
  <c r="O936"/>
  <c r="O935" s="1"/>
  <c r="O934" s="1"/>
  <c r="Q967"/>
  <c r="Q954" s="1"/>
  <c r="Q924" s="1"/>
  <c r="Q1121"/>
  <c r="P1841"/>
  <c r="P1807" s="1"/>
  <c r="P1783" s="1"/>
  <c r="W1412"/>
  <c r="W1369" s="1"/>
  <c r="X16"/>
  <c r="X15" s="1"/>
  <c r="X14" s="1"/>
  <c r="W1529"/>
  <c r="W1528" s="1"/>
  <c r="U1800"/>
  <c r="U1792" s="1"/>
  <c r="AI388"/>
  <c r="AT1103"/>
  <c r="AT1102" s="1"/>
  <c r="AT1101" s="1"/>
  <c r="AT1089" s="1"/>
  <c r="AV1909"/>
  <c r="AN1322"/>
  <c r="AM1668"/>
  <c r="AM1667" s="1"/>
  <c r="AM1666" s="1"/>
  <c r="AY1279"/>
  <c r="AJ1062"/>
  <c r="AJ1061" s="1"/>
  <c r="AP1251"/>
  <c r="AP1245" s="1"/>
  <c r="AP1215" s="1"/>
  <c r="AM1355"/>
  <c r="AM1344" s="1"/>
  <c r="AN1529"/>
  <c r="AN1528" s="1"/>
  <c r="BB1928"/>
  <c r="BB1926" s="1"/>
  <c r="BH373"/>
  <c r="BH372" s="1"/>
  <c r="BH371" s="1"/>
  <c r="AW148"/>
  <c r="AQ147"/>
  <c r="S444"/>
  <c r="M443"/>
  <c r="S1265"/>
  <c r="M1264"/>
  <c r="M447"/>
  <c r="S449"/>
  <c r="AW1765"/>
  <c r="BC1765" s="1"/>
  <c r="AG954"/>
  <c r="U276"/>
  <c r="H856"/>
  <c r="H442"/>
  <c r="H441" s="1"/>
  <c r="H1209"/>
  <c r="H1208" s="1"/>
  <c r="H1206" s="1"/>
  <c r="H1284"/>
  <c r="H1841"/>
  <c r="H1807" s="1"/>
  <c r="H1783" s="1"/>
  <c r="H1767" s="1"/>
  <c r="H1300"/>
  <c r="H1305"/>
  <c r="AX1652"/>
  <c r="AX1651" s="1"/>
  <c r="AX1058"/>
  <c r="AX1057" s="1"/>
  <c r="L322"/>
  <c r="L321" s="1"/>
  <c r="L316" s="1"/>
  <c r="L310" s="1"/>
  <c r="L276" s="1"/>
  <c r="Q49"/>
  <c r="Q48" s="1"/>
  <c r="Q47" s="1"/>
  <c r="Q46" s="1"/>
  <c r="R226"/>
  <c r="R225" s="1"/>
  <c r="Q247"/>
  <c r="Q174" s="1"/>
  <c r="R247"/>
  <c r="R174" s="1"/>
  <c r="Q512"/>
  <c r="Q511" s="1"/>
  <c r="O569"/>
  <c r="R1412"/>
  <c r="R1369" s="1"/>
  <c r="P1412"/>
  <c r="P1369" s="1"/>
  <c r="H1793"/>
  <c r="H1811"/>
  <c r="G1890"/>
  <c r="Y1169"/>
  <c r="Y1168" s="1"/>
  <c r="K1575"/>
  <c r="K1574" s="1"/>
  <c r="K1573" s="1"/>
  <c r="T19"/>
  <c r="N18"/>
  <c r="N17" s="1"/>
  <c r="T72"/>
  <c r="N71"/>
  <c r="N70" s="1"/>
  <c r="N69" s="1"/>
  <c r="T85"/>
  <c r="N84"/>
  <c r="N83" s="1"/>
  <c r="N79" s="1"/>
  <c r="N68" s="1"/>
  <c r="N67" s="1"/>
  <c r="N58" s="1"/>
  <c r="T91"/>
  <c r="N90"/>
  <c r="N89" s="1"/>
  <c r="T134"/>
  <c r="N133"/>
  <c r="N130" s="1"/>
  <c r="S156"/>
  <c r="M155"/>
  <c r="M154" s="1"/>
  <c r="T172"/>
  <c r="N170"/>
  <c r="N169" s="1"/>
  <c r="N168" s="1"/>
  <c r="T191"/>
  <c r="N190"/>
  <c r="N189" s="1"/>
  <c r="N188" s="1"/>
  <c r="N187" s="1"/>
  <c r="S274"/>
  <c r="M273"/>
  <c r="M272" s="1"/>
  <c r="S294"/>
  <c r="M293"/>
  <c r="S315"/>
  <c r="M314"/>
  <c r="M313" s="1"/>
  <c r="M312" s="1"/>
  <c r="M311" s="1"/>
  <c r="T324"/>
  <c r="N323"/>
  <c r="T343"/>
  <c r="N342"/>
  <c r="N341" s="1"/>
  <c r="N340" s="1"/>
  <c r="N339" s="1"/>
  <c r="N338" s="1"/>
  <c r="Z391"/>
  <c r="T390"/>
  <c r="T389" s="1"/>
  <c r="T388" s="1"/>
  <c r="S413"/>
  <c r="M412"/>
  <c r="M411" s="1"/>
  <c r="M410" s="1"/>
  <c r="M409" s="1"/>
  <c r="S422"/>
  <c r="M421"/>
  <c r="M420" s="1"/>
  <c r="T440"/>
  <c r="N439"/>
  <c r="N438" s="1"/>
  <c r="N437" s="1"/>
  <c r="N436" s="1"/>
  <c r="Y454"/>
  <c r="S453"/>
  <c r="S452" s="1"/>
  <c r="S451" s="1"/>
  <c r="S450" s="1"/>
  <c r="S478"/>
  <c r="M477"/>
  <c r="M476" s="1"/>
  <c r="M475" s="1"/>
  <c r="M474" s="1"/>
  <c r="M473" s="1"/>
  <c r="Y488"/>
  <c r="S487"/>
  <c r="S486" s="1"/>
  <c r="S485" s="1"/>
  <c r="S484" s="1"/>
  <c r="S501"/>
  <c r="M500"/>
  <c r="M499" s="1"/>
  <c r="M498" s="1"/>
  <c r="S526"/>
  <c r="M525"/>
  <c r="M524" s="1"/>
  <c r="S555"/>
  <c r="M554"/>
  <c r="M553" s="1"/>
  <c r="M552" s="1"/>
  <c r="M547" s="1"/>
  <c r="M546" s="1"/>
  <c r="T575"/>
  <c r="N574"/>
  <c r="N573" s="1"/>
  <c r="T579"/>
  <c r="N578"/>
  <c r="N577" s="1"/>
  <c r="N569" s="1"/>
  <c r="T595"/>
  <c r="Z595" s="1"/>
  <c r="AF595" s="1"/>
  <c r="AL595" s="1"/>
  <c r="AR595" s="1"/>
  <c r="AX595" s="1"/>
  <c r="BD595" s="1"/>
  <c r="BJ595" s="1"/>
  <c r="N593"/>
  <c r="N592" s="1"/>
  <c r="T601"/>
  <c r="Z601" s="1"/>
  <c r="AF601" s="1"/>
  <c r="N600"/>
  <c r="N599" s="1"/>
  <c r="N588" s="1"/>
  <c r="N568" s="1"/>
  <c r="N567" s="1"/>
  <c r="T606"/>
  <c r="N604"/>
  <c r="N603" s="1"/>
  <c r="T614"/>
  <c r="N612"/>
  <c r="N611" s="1"/>
  <c r="T683"/>
  <c r="N682"/>
  <c r="N681" s="1"/>
  <c r="N680" s="1"/>
  <c r="T688"/>
  <c r="N687"/>
  <c r="N686" s="1"/>
  <c r="N685" s="1"/>
  <c r="N679" s="1"/>
  <c r="N678" s="1"/>
  <c r="T693"/>
  <c r="N692"/>
  <c r="N691" s="1"/>
  <c r="N690" s="1"/>
  <c r="T726"/>
  <c r="N724"/>
  <c r="N723" s="1"/>
  <c r="T732"/>
  <c r="N730"/>
  <c r="N729" s="1"/>
  <c r="N728" s="1"/>
  <c r="N727" s="1"/>
  <c r="T748"/>
  <c r="N747"/>
  <c r="N746" s="1"/>
  <c r="N745" s="1"/>
  <c r="N740" s="1"/>
  <c r="N739" s="1"/>
  <c r="T778"/>
  <c r="N777"/>
  <c r="N776" s="1"/>
  <c r="T807"/>
  <c r="N806"/>
  <c r="N805" s="1"/>
  <c r="N804" s="1"/>
  <c r="N803" s="1"/>
  <c r="T860"/>
  <c r="N859"/>
  <c r="N858" s="1"/>
  <c r="N857" s="1"/>
  <c r="N856" s="1"/>
  <c r="N855" s="1"/>
  <c r="T922"/>
  <c r="N921"/>
  <c r="N920" s="1"/>
  <c r="N919" s="1"/>
  <c r="N911" s="1"/>
  <c r="N910" s="1"/>
  <c r="Z932"/>
  <c r="T1066"/>
  <c r="N1065"/>
  <c r="N1064" s="1"/>
  <c r="N1063" s="1"/>
  <c r="N1062" s="1"/>
  <c r="N1061" s="1"/>
  <c r="T1109"/>
  <c r="N1108"/>
  <c r="N1107" s="1"/>
  <c r="N1103" s="1"/>
  <c r="N1102" s="1"/>
  <c r="N1101" s="1"/>
  <c r="T1166"/>
  <c r="N1165"/>
  <c r="N1164" s="1"/>
  <c r="N1163" s="1"/>
  <c r="N1162" s="1"/>
  <c r="N1161" s="1"/>
  <c r="Z1213"/>
  <c r="T1212"/>
  <c r="T1229"/>
  <c r="N1227"/>
  <c r="N1224" s="1"/>
  <c r="N1223" s="1"/>
  <c r="N1222" s="1"/>
  <c r="N1217" s="1"/>
  <c r="T1255"/>
  <c r="N1254"/>
  <c r="N1253" s="1"/>
  <c r="N1252" s="1"/>
  <c r="S1267"/>
  <c r="M1266"/>
  <c r="T1278"/>
  <c r="N1277"/>
  <c r="N1274" s="1"/>
  <c r="T1291"/>
  <c r="N1290"/>
  <c r="N1289" s="1"/>
  <c r="N1251" s="1"/>
  <c r="N1245" s="1"/>
  <c r="T1309"/>
  <c r="N1308"/>
  <c r="N1305" s="1"/>
  <c r="T1337"/>
  <c r="N1336"/>
  <c r="N1335" s="1"/>
  <c r="N1334" s="1"/>
  <c r="N1333" s="1"/>
  <c r="T1401"/>
  <c r="N1400"/>
  <c r="N1395" s="1"/>
  <c r="N1394" s="1"/>
  <c r="N1393" s="1"/>
  <c r="S1435"/>
  <c r="M1434"/>
  <c r="M1433" s="1"/>
  <c r="M1432" s="1"/>
  <c r="M1431" s="1"/>
  <c r="S1449"/>
  <c r="M1448"/>
  <c r="M1447" s="1"/>
  <c r="M1446" s="1"/>
  <c r="M1445" s="1"/>
  <c r="M1439" s="1"/>
  <c r="S1487"/>
  <c r="M1486"/>
  <c r="M1485" s="1"/>
  <c r="M1484" s="1"/>
  <c r="S1504"/>
  <c r="M1503"/>
  <c r="M1502" s="1"/>
  <c r="M1501" s="1"/>
  <c r="T1540"/>
  <c r="N1539"/>
  <c r="N1538" s="1"/>
  <c r="N1534" s="1"/>
  <c r="Z1547"/>
  <c r="T1546"/>
  <c r="T1545" s="1"/>
  <c r="T1569"/>
  <c r="N1568"/>
  <c r="N1567" s="1"/>
  <c r="N1566" s="1"/>
  <c r="N1565" s="1"/>
  <c r="N1564" s="1"/>
  <c r="Z1578"/>
  <c r="T1577"/>
  <c r="T1576" s="1"/>
  <c r="T1599"/>
  <c r="N1598"/>
  <c r="N1597" s="1"/>
  <c r="T1608"/>
  <c r="N1607"/>
  <c r="N1606" s="1"/>
  <c r="S1698"/>
  <c r="M1697"/>
  <c r="M1696" s="1"/>
  <c r="M1668" s="1"/>
  <c r="M1667" s="1"/>
  <c r="M1666" s="1"/>
  <c r="S1758"/>
  <c r="M1757"/>
  <c r="M1756" s="1"/>
  <c r="T1804"/>
  <c r="N1803"/>
  <c r="N1800" s="1"/>
  <c r="T1818"/>
  <c r="N1817"/>
  <c r="N1816" s="1"/>
  <c r="T1823"/>
  <c r="N1822"/>
  <c r="N1821" s="1"/>
  <c r="T1829"/>
  <c r="N1828"/>
  <c r="T1833"/>
  <c r="N1832"/>
  <c r="T1845"/>
  <c r="N1844"/>
  <c r="N1841" s="1"/>
  <c r="Z1885"/>
  <c r="T1884"/>
  <c r="T1889"/>
  <c r="N1888"/>
  <c r="Z1908"/>
  <c r="T1907"/>
  <c r="T82"/>
  <c r="N81"/>
  <c r="N80" s="1"/>
  <c r="T1725"/>
  <c r="N1724"/>
  <c r="N1721" s="1"/>
  <c r="N1720" s="1"/>
  <c r="N1719" s="1"/>
  <c r="N1718" s="1"/>
  <c r="N1716" s="1"/>
  <c r="H1107"/>
  <c r="H1103" s="1"/>
  <c r="H1102" s="1"/>
  <c r="H1101" s="1"/>
  <c r="H1413"/>
  <c r="AW1262"/>
  <c r="AX443"/>
  <c r="AX1358"/>
  <c r="AX1357" s="1"/>
  <c r="AX1356" s="1"/>
  <c r="AX1355" s="1"/>
  <c r="M255"/>
  <c r="M247" s="1"/>
  <c r="T1344"/>
  <c r="Q373"/>
  <c r="Q372" s="1"/>
  <c r="Q371" s="1"/>
  <c r="N1210"/>
  <c r="N1211"/>
  <c r="G1393"/>
  <c r="AW1781"/>
  <c r="AW1780" s="1"/>
  <c r="AW1779" s="1"/>
  <c r="AW1778" s="1"/>
  <c r="O1807"/>
  <c r="O1783" s="1"/>
  <c r="O1767" s="1"/>
  <c r="R1251"/>
  <c r="R1245" s="1"/>
  <c r="Q818"/>
  <c r="Q817" s="1"/>
  <c r="R855"/>
  <c r="R1021"/>
  <c r="R1020" s="1"/>
  <c r="Q1120"/>
  <c r="I410"/>
  <c r="I1541"/>
  <c r="I1529" s="1"/>
  <c r="I1528" s="1"/>
  <c r="I1519" s="1"/>
  <c r="P226"/>
  <c r="P225" s="1"/>
  <c r="P276"/>
  <c r="R409"/>
  <c r="R403" s="1"/>
  <c r="R402" s="1"/>
  <c r="P569"/>
  <c r="O647"/>
  <c r="O646" s="1"/>
  <c r="R1735"/>
  <c r="R1734" s="1"/>
  <c r="M1021"/>
  <c r="M1020" s="1"/>
  <c r="M50"/>
  <c r="L111"/>
  <c r="J153"/>
  <c r="J152" s="1"/>
  <c r="J151" s="1"/>
  <c r="M222"/>
  <c r="M221" s="1"/>
  <c r="M220" s="1"/>
  <c r="M219" s="1"/>
  <c r="M218" s="1"/>
  <c r="N273"/>
  <c r="N272" s="1"/>
  <c r="N293"/>
  <c r="N288" s="1"/>
  <c r="N287" s="1"/>
  <c r="N286" s="1"/>
  <c r="N285" s="1"/>
  <c r="N325"/>
  <c r="M360"/>
  <c r="M359" s="1"/>
  <c r="M358" s="1"/>
  <c r="M357" s="1"/>
  <c r="M356" s="1"/>
  <c r="N412"/>
  <c r="N411" s="1"/>
  <c r="N421"/>
  <c r="N420" s="1"/>
  <c r="K473"/>
  <c r="M597"/>
  <c r="M596" s="1"/>
  <c r="K639"/>
  <c r="K638" s="1"/>
  <c r="K658"/>
  <c r="M673"/>
  <c r="M672" s="1"/>
  <c r="M671" s="1"/>
  <c r="M670" s="1"/>
  <c r="M669" s="1"/>
  <c r="M751"/>
  <c r="M750" s="1"/>
  <c r="M749" s="1"/>
  <c r="J803"/>
  <c r="M852"/>
  <c r="M851" s="1"/>
  <c r="M850" s="1"/>
  <c r="M849" s="1"/>
  <c r="M863"/>
  <c r="M862" s="1"/>
  <c r="M861" s="1"/>
  <c r="L911"/>
  <c r="L910" s="1"/>
  <c r="M981"/>
  <c r="M980" s="1"/>
  <c r="M979" s="1"/>
  <c r="M978" s="1"/>
  <c r="M977" s="1"/>
  <c r="L988"/>
  <c r="N1434"/>
  <c r="N1433" s="1"/>
  <c r="N1432" s="1"/>
  <c r="N1431" s="1"/>
  <c r="K1483"/>
  <c r="K1541"/>
  <c r="N1757"/>
  <c r="N1756" s="1"/>
  <c r="N1740" s="1"/>
  <c r="N1735" s="1"/>
  <c r="N1734" s="1"/>
  <c r="L1928"/>
  <c r="L1926" s="1"/>
  <c r="O16"/>
  <c r="O15" s="1"/>
  <c r="O14" s="1"/>
  <c r="P179"/>
  <c r="R203"/>
  <c r="R202" s="1"/>
  <c r="R201" s="1"/>
  <c r="Q316"/>
  <c r="Q310" s="1"/>
  <c r="Q276" s="1"/>
  <c r="R569"/>
  <c r="Q679"/>
  <c r="Q678" s="1"/>
  <c r="Q1575"/>
  <c r="Q1574" s="1"/>
  <c r="Q1573" s="1"/>
  <c r="Q1519" s="1"/>
  <c r="U1062"/>
  <c r="U1061" s="1"/>
  <c r="AD753"/>
  <c r="AH569"/>
  <c r="AU1575"/>
  <c r="AU1574" s="1"/>
  <c r="AU1573" s="1"/>
  <c r="AU1519" s="1"/>
  <c r="P740"/>
  <c r="P739" s="1"/>
  <c r="P1902"/>
  <c r="P1901" s="1"/>
  <c r="Q1902"/>
  <c r="Q1901" s="1"/>
  <c r="N104"/>
  <c r="N103" s="1"/>
  <c r="N121"/>
  <c r="N120" s="1"/>
  <c r="N119" s="1"/>
  <c r="N118" s="1"/>
  <c r="N111" s="1"/>
  <c r="M180"/>
  <c r="M179" s="1"/>
  <c r="M178" s="1"/>
  <c r="M177" s="1"/>
  <c r="N314"/>
  <c r="N313" s="1"/>
  <c r="N312" s="1"/>
  <c r="N311" s="1"/>
  <c r="J473"/>
  <c r="N477"/>
  <c r="N476" s="1"/>
  <c r="N475" s="1"/>
  <c r="N474" s="1"/>
  <c r="N473" s="1"/>
  <c r="K547"/>
  <c r="K546" s="1"/>
  <c r="N554"/>
  <c r="N553" s="1"/>
  <c r="N552" s="1"/>
  <c r="N547" s="1"/>
  <c r="N546" s="1"/>
  <c r="M612"/>
  <c r="M611" s="1"/>
  <c r="N647"/>
  <c r="N646" s="1"/>
  <c r="M658"/>
  <c r="N697"/>
  <c r="M789"/>
  <c r="M788" s="1"/>
  <c r="M907"/>
  <c r="M906" s="1"/>
  <c r="M1128"/>
  <c r="M1127" s="1"/>
  <c r="M1126" s="1"/>
  <c r="M1155"/>
  <c r="M1154" s="1"/>
  <c r="M1153" s="1"/>
  <c r="M1148" s="1"/>
  <c r="M1147" s="1"/>
  <c r="M1225"/>
  <c r="M1224" s="1"/>
  <c r="M1223" s="1"/>
  <c r="M1222" s="1"/>
  <c r="M1217" s="1"/>
  <c r="N1266"/>
  <c r="N1261" s="1"/>
  <c r="N1260" s="1"/>
  <c r="N1788"/>
  <c r="Q569"/>
  <c r="P647"/>
  <c r="P646" s="1"/>
  <c r="O1902"/>
  <c r="O1901" s="1"/>
  <c r="AC753"/>
  <c r="AC740" s="1"/>
  <c r="AV1902"/>
  <c r="AV1901" s="1"/>
  <c r="AV1878" s="1"/>
  <c r="BF125"/>
  <c r="BF127"/>
  <c r="O880"/>
  <c r="O879" s="1"/>
  <c r="P1021"/>
  <c r="P1020" s="1"/>
  <c r="Q1040"/>
  <c r="Q1039" s="1"/>
  <c r="P1062"/>
  <c r="P1061" s="1"/>
  <c r="Q1169"/>
  <c r="Q1168" s="1"/>
  <c r="P1217"/>
  <c r="P1344"/>
  <c r="O1445"/>
  <c r="O1439" s="1"/>
  <c r="P1439"/>
  <c r="P1740"/>
  <c r="P1735" s="1"/>
  <c r="P1734" s="1"/>
  <c r="U203"/>
  <c r="U202" s="1"/>
  <c r="U201" s="1"/>
  <c r="W378"/>
  <c r="W1251"/>
  <c r="W1245" s="1"/>
  <c r="X1575"/>
  <c r="X1574" s="1"/>
  <c r="U1909"/>
  <c r="U1902" s="1"/>
  <c r="U1901" s="1"/>
  <c r="AB1093"/>
  <c r="AB1092" s="1"/>
  <c r="AB1091" s="1"/>
  <c r="AB1089" s="1"/>
  <c r="AB1800"/>
  <c r="AB1792" s="1"/>
  <c r="AH1261"/>
  <c r="AH1260" s="1"/>
  <c r="AV1412"/>
  <c r="AV1369" s="1"/>
  <c r="AU697"/>
  <c r="AT830"/>
  <c r="AT818" s="1"/>
  <c r="AT817" s="1"/>
  <c r="AM1103"/>
  <c r="AM1102" s="1"/>
  <c r="AM1101" s="1"/>
  <c r="AM1089" s="1"/>
  <c r="AN1355"/>
  <c r="AP1534"/>
  <c r="AP1529" s="1"/>
  <c r="AP1528" s="1"/>
  <c r="AM1567"/>
  <c r="AM1566" s="1"/>
  <c r="AM1565" s="1"/>
  <c r="AM1564" s="1"/>
  <c r="AO1792"/>
  <c r="AM1883"/>
  <c r="AM1882" s="1"/>
  <c r="AM1881" s="1"/>
  <c r="AM1880" s="1"/>
  <c r="AM1878" s="1"/>
  <c r="AW330"/>
  <c r="AW329" s="1"/>
  <c r="AW647"/>
  <c r="AW646" s="1"/>
  <c r="BB803"/>
  <c r="AZ1103"/>
  <c r="AZ1102" s="1"/>
  <c r="BB1121"/>
  <c r="BB1120" s="1"/>
  <c r="AY1300"/>
  <c r="BC1300"/>
  <c r="BA1325"/>
  <c r="BA1324" s="1"/>
  <c r="BA1323" s="1"/>
  <c r="AZ1355"/>
  <c r="AZ1575"/>
  <c r="AZ1574" s="1"/>
  <c r="BB1704"/>
  <c r="AZ1834"/>
  <c r="BD1834"/>
  <c r="BB1834"/>
  <c r="BB1807" s="1"/>
  <c r="BB1783" s="1"/>
  <c r="BB1767" s="1"/>
  <c r="BF1783"/>
  <c r="BF1767" s="1"/>
  <c r="BF1118"/>
  <c r="BH276"/>
  <c r="P988"/>
  <c r="R1148"/>
  <c r="R1147" s="1"/>
  <c r="O1344"/>
  <c r="R1445"/>
  <c r="R1439" s="1"/>
  <c r="O1668"/>
  <c r="O1667" s="1"/>
  <c r="O1666" s="1"/>
  <c r="Q1793"/>
  <c r="Q1792" s="1"/>
  <c r="Y1655"/>
  <c r="Y1654" s="1"/>
  <c r="V493"/>
  <c r="V492" s="1"/>
  <c r="V471" s="1"/>
  <c r="X547"/>
  <c r="X546" s="1"/>
  <c r="V679"/>
  <c r="V678" s="1"/>
  <c r="U856"/>
  <c r="V1217"/>
  <c r="U1740"/>
  <c r="U1735" s="1"/>
  <c r="U1734" s="1"/>
  <c r="W1807"/>
  <c r="W1909"/>
  <c r="AB1393"/>
  <c r="AB442"/>
  <c r="AB441" s="1"/>
  <c r="AB1883"/>
  <c r="AB1882" s="1"/>
  <c r="AB1881" s="1"/>
  <c r="AB1880" s="1"/>
  <c r="AC1928"/>
  <c r="AC1926" s="1"/>
  <c r="AG1880"/>
  <c r="AL697"/>
  <c r="AH1488"/>
  <c r="AJ1740"/>
  <c r="AJ1735" s="1"/>
  <c r="AJ1734" s="1"/>
  <c r="AU1021"/>
  <c r="AU1020" s="1"/>
  <c r="AO1344"/>
  <c r="AO48"/>
  <c r="AO47" s="1"/>
  <c r="AO46" s="1"/>
  <c r="AP960"/>
  <c r="AP955" s="1"/>
  <c r="AP954" s="1"/>
  <c r="AP924" s="1"/>
  <c r="AN1121"/>
  <c r="AN1120" s="1"/>
  <c r="AN1118" s="1"/>
  <c r="AN1344"/>
  <c r="AM1395"/>
  <c r="AM1394" s="1"/>
  <c r="AM1393" s="1"/>
  <c r="AM1369" s="1"/>
  <c r="AO1413"/>
  <c r="AO1412" s="1"/>
  <c r="AO1369" s="1"/>
  <c r="AN1488"/>
  <c r="AN1483" s="1"/>
  <c r="AM1541"/>
  <c r="AM1529" s="1"/>
  <c r="AM1528" s="1"/>
  <c r="AN1575"/>
  <c r="AN1574" s="1"/>
  <c r="AM1575"/>
  <c r="AM1574" s="1"/>
  <c r="AM1573" s="1"/>
  <c r="AM1519" s="1"/>
  <c r="AN1668"/>
  <c r="AN1667" s="1"/>
  <c r="AN1666" s="1"/>
  <c r="AM1816"/>
  <c r="AW203"/>
  <c r="AW202" s="1"/>
  <c r="AW201" s="1"/>
  <c r="AW988"/>
  <c r="BA803"/>
  <c r="BB1325"/>
  <c r="BB1324" s="1"/>
  <c r="BB1323" s="1"/>
  <c r="AY1355"/>
  <c r="R1928"/>
  <c r="R1926" s="1"/>
  <c r="X740"/>
  <c r="X739" s="1"/>
  <c r="V1120"/>
  <c r="W1740"/>
  <c r="W1735" s="1"/>
  <c r="W1734" s="1"/>
  <c r="V1807"/>
  <c r="V1783" s="1"/>
  <c r="V1767" s="1"/>
  <c r="V1732" s="1"/>
  <c r="Y786"/>
  <c r="Y785" s="1"/>
  <c r="AB178"/>
  <c r="AB177" s="1"/>
  <c r="AB176" s="1"/>
  <c r="AI1807"/>
  <c r="AI111"/>
  <c r="AI58" s="1"/>
  <c r="AH130"/>
  <c r="AJ203"/>
  <c r="AJ202" s="1"/>
  <c r="AJ201" s="1"/>
  <c r="AI1704"/>
  <c r="AI1792"/>
  <c r="AI1783" s="1"/>
  <c r="AI1767" s="1"/>
  <c r="AH1928"/>
  <c r="AH1926" s="1"/>
  <c r="AU512"/>
  <c r="AU511" s="1"/>
  <c r="AT856"/>
  <c r="AT1021"/>
  <c r="AT1020" s="1"/>
  <c r="AV1040"/>
  <c r="AV1039" s="1"/>
  <c r="AM1807"/>
  <c r="AQ988"/>
  <c r="AM1439"/>
  <c r="AN1655"/>
  <c r="AN1654" s="1"/>
  <c r="AM1740"/>
  <c r="AM1735" s="1"/>
  <c r="AM1734" s="1"/>
  <c r="AP1807"/>
  <c r="AP1783" s="1"/>
  <c r="AP1767" s="1"/>
  <c r="AN1909"/>
  <c r="AN1902" s="1"/>
  <c r="AN1901" s="1"/>
  <c r="AN1878" s="1"/>
  <c r="AX988"/>
  <c r="AZ316"/>
  <c r="AY388"/>
  <c r="BC912"/>
  <c r="U855"/>
  <c r="W436"/>
  <c r="U639"/>
  <c r="U638" s="1"/>
  <c r="Z753"/>
  <c r="U1169"/>
  <c r="U1168" s="1"/>
  <c r="U1483"/>
  <c r="V1668"/>
  <c r="V1667" s="1"/>
  <c r="V1666" s="1"/>
  <c r="V1881"/>
  <c r="V1880" s="1"/>
  <c r="V1878" s="1"/>
  <c r="U1928"/>
  <c r="U1926" s="1"/>
  <c r="V1655"/>
  <c r="V1654" s="1"/>
  <c r="AF400"/>
  <c r="AH1740"/>
  <c r="AU1483"/>
  <c r="AV226"/>
  <c r="AV225" s="1"/>
  <c r="AU658"/>
  <c r="AT960"/>
  <c r="AT955" s="1"/>
  <c r="AS1121"/>
  <c r="AS1120" s="1"/>
  <c r="AS1355"/>
  <c r="AN111"/>
  <c r="AN1103"/>
  <c r="AN1102" s="1"/>
  <c r="AN1101" s="1"/>
  <c r="AO1169"/>
  <c r="AO1168" s="1"/>
  <c r="AO1118" s="1"/>
  <c r="AO1575"/>
  <c r="AO1574" s="1"/>
  <c r="AO1573" s="1"/>
  <c r="AP1668"/>
  <c r="AP1667" s="1"/>
  <c r="AP1666" s="1"/>
  <c r="AP1740"/>
  <c r="AP1735" s="1"/>
  <c r="AP1734" s="1"/>
  <c r="AW639"/>
  <c r="AW638" s="1"/>
  <c r="BB178"/>
  <c r="BB177" s="1"/>
  <c r="BB176" s="1"/>
  <c r="BA967"/>
  <c r="BB1284"/>
  <c r="AZ1284"/>
  <c r="BA1413"/>
  <c r="BA1412" s="1"/>
  <c r="BA1369" s="1"/>
  <c r="AY1426"/>
  <c r="BC1426"/>
  <c r="BA1426"/>
  <c r="BA1541"/>
  <c r="BA1529" s="1"/>
  <c r="BA1528" s="1"/>
  <c r="BA1668"/>
  <c r="BA1667" s="1"/>
  <c r="BA1666" s="1"/>
  <c r="AY1704"/>
  <c r="AZ1720"/>
  <c r="AZ1719" s="1"/>
  <c r="AZ1718" s="1"/>
  <c r="AZ1716" s="1"/>
  <c r="BA1834"/>
  <c r="BA1928"/>
  <c r="BA1926" s="1"/>
  <c r="BG354"/>
  <c r="M111"/>
  <c r="BD616"/>
  <c r="BD615" s="1"/>
  <c r="BJ617"/>
  <c r="BD1525"/>
  <c r="BD1524" s="1"/>
  <c r="BD1523" s="1"/>
  <c r="BD1522" s="1"/>
  <c r="BD1521" s="1"/>
  <c r="BJ1526"/>
  <c r="BJ1525" s="1"/>
  <c r="BJ1524" s="1"/>
  <c r="BJ1523" s="1"/>
  <c r="BJ1522" s="1"/>
  <c r="BJ1521" s="1"/>
  <c r="AX1422"/>
  <c r="BD1422" s="1"/>
  <c r="AR1421"/>
  <c r="AR1420" s="1"/>
  <c r="BD755"/>
  <c r="BD754" s="1"/>
  <c r="BJ756"/>
  <c r="BJ755" s="1"/>
  <c r="BJ754" s="1"/>
  <c r="BC393"/>
  <c r="BC392" s="1"/>
  <c r="BI394"/>
  <c r="BI393" s="1"/>
  <c r="BI392" s="1"/>
  <c r="BC1077"/>
  <c r="BC1076" s="1"/>
  <c r="BC1075" s="1"/>
  <c r="BC1074" s="1"/>
  <c r="BC1073" s="1"/>
  <c r="BI1078"/>
  <c r="BI1077" s="1"/>
  <c r="BI1076" s="1"/>
  <c r="BI1075" s="1"/>
  <c r="BI1074" s="1"/>
  <c r="BI1073" s="1"/>
  <c r="BC75"/>
  <c r="BI76"/>
  <c r="BI75" s="1"/>
  <c r="BD1622"/>
  <c r="BD1621" s="1"/>
  <c r="BJ1623"/>
  <c r="BJ1622" s="1"/>
  <c r="BJ1621" s="1"/>
  <c r="BD1726"/>
  <c r="BJ1727"/>
  <c r="BJ1726" s="1"/>
  <c r="BC907"/>
  <c r="BC906" s="1"/>
  <c r="BI908"/>
  <c r="BI907" s="1"/>
  <c r="BI906" s="1"/>
  <c r="BD182"/>
  <c r="BJ183"/>
  <c r="BJ182" s="1"/>
  <c r="BC137"/>
  <c r="BI138"/>
  <c r="BI137" s="1"/>
  <c r="BD1353"/>
  <c r="BD1352" s="1"/>
  <c r="BD1351" s="1"/>
  <c r="BD1350" s="1"/>
  <c r="BJ1354"/>
  <c r="BJ1353" s="1"/>
  <c r="BJ1352" s="1"/>
  <c r="BJ1351" s="1"/>
  <c r="BJ1350" s="1"/>
  <c r="BC887"/>
  <c r="BC886" s="1"/>
  <c r="BC885" s="1"/>
  <c r="BI888"/>
  <c r="BI887" s="1"/>
  <c r="BI886" s="1"/>
  <c r="BI885" s="1"/>
  <c r="BC1570"/>
  <c r="BI1571"/>
  <c r="BI1570" s="1"/>
  <c r="BD1652"/>
  <c r="BD1651" s="1"/>
  <c r="BJ1653"/>
  <c r="BJ1652" s="1"/>
  <c r="BJ1651" s="1"/>
  <c r="BC1391"/>
  <c r="BC1390" s="1"/>
  <c r="BC1389" s="1"/>
  <c r="BC1388" s="1"/>
  <c r="BI1392"/>
  <c r="BI1391" s="1"/>
  <c r="BI1390" s="1"/>
  <c r="BI1389" s="1"/>
  <c r="BI1388" s="1"/>
  <c r="BD1875"/>
  <c r="BD1874" s="1"/>
  <c r="BD1873" s="1"/>
  <c r="BD1872" s="1"/>
  <c r="BD1871" s="1"/>
  <c r="BJ1876"/>
  <c r="BJ1875" s="1"/>
  <c r="BJ1874" s="1"/>
  <c r="BJ1873" s="1"/>
  <c r="BJ1872" s="1"/>
  <c r="BJ1871" s="1"/>
  <c r="BD1830"/>
  <c r="BJ1831"/>
  <c r="BJ1830" s="1"/>
  <c r="BD443"/>
  <c r="BJ444"/>
  <c r="BJ443" s="1"/>
  <c r="BC921"/>
  <c r="BC920" s="1"/>
  <c r="BC919" s="1"/>
  <c r="BI922"/>
  <c r="BI921" s="1"/>
  <c r="BI920" s="1"/>
  <c r="BI919" s="1"/>
  <c r="BI911" s="1"/>
  <c r="BI910" s="1"/>
  <c r="BD1358"/>
  <c r="BD1357" s="1"/>
  <c r="BD1356" s="1"/>
  <c r="BD1355" s="1"/>
  <c r="BJ1359"/>
  <c r="BJ1358" s="1"/>
  <c r="BJ1357" s="1"/>
  <c r="BJ1356" s="1"/>
  <c r="BJ1355" s="1"/>
  <c r="BD1637"/>
  <c r="BD1636" s="1"/>
  <c r="BJ1638"/>
  <c r="BJ1637" s="1"/>
  <c r="BJ1636" s="1"/>
  <c r="BC98"/>
  <c r="BC97" s="1"/>
  <c r="BI99"/>
  <c r="BI98" s="1"/>
  <c r="BI97" s="1"/>
  <c r="BC673"/>
  <c r="BC672" s="1"/>
  <c r="BC671" s="1"/>
  <c r="BC670" s="1"/>
  <c r="BC669" s="1"/>
  <c r="BI674"/>
  <c r="BI673" s="1"/>
  <c r="BI672" s="1"/>
  <c r="BI671" s="1"/>
  <c r="BI670" s="1"/>
  <c r="BI669" s="1"/>
  <c r="BC121"/>
  <c r="BC120" s="1"/>
  <c r="BC119" s="1"/>
  <c r="BC118" s="1"/>
  <c r="BI122"/>
  <c r="BI121" s="1"/>
  <c r="BI120" s="1"/>
  <c r="BI119" s="1"/>
  <c r="BI118" s="1"/>
  <c r="BD1886"/>
  <c r="BJ1887"/>
  <c r="BJ1886" s="1"/>
  <c r="BC1781"/>
  <c r="BC1780" s="1"/>
  <c r="BC1779" s="1"/>
  <c r="BC1778" s="1"/>
  <c r="BI1782"/>
  <c r="BI1781" s="1"/>
  <c r="BI1780" s="1"/>
  <c r="BI1779" s="1"/>
  <c r="BI1778" s="1"/>
  <c r="BC43"/>
  <c r="BI44"/>
  <c r="BI43" s="1"/>
  <c r="BC1825"/>
  <c r="BC1824" s="1"/>
  <c r="BI1826"/>
  <c r="BI1825" s="1"/>
  <c r="BI1824" s="1"/>
  <c r="Y591"/>
  <c r="S590"/>
  <c r="S589" s="1"/>
  <c r="Y1291"/>
  <c r="S1290"/>
  <c r="S1289" s="1"/>
  <c r="Y1599"/>
  <c r="S1598"/>
  <c r="S1597" s="1"/>
  <c r="Z1791"/>
  <c r="T1790"/>
  <c r="T1861"/>
  <c r="T1860" s="1"/>
  <c r="T1855" s="1"/>
  <c r="Z1862"/>
  <c r="AL610"/>
  <c r="AF609"/>
  <c r="AF608" s="1"/>
  <c r="AF607" s="1"/>
  <c r="AW145"/>
  <c r="AW147"/>
  <c r="AE1418"/>
  <c r="AR435"/>
  <c r="AQ144"/>
  <c r="AQ304"/>
  <c r="AW304" s="1"/>
  <c r="BC304" s="1"/>
  <c r="G1210"/>
  <c r="H1395"/>
  <c r="H1394" s="1"/>
  <c r="H16"/>
  <c r="H15" s="1"/>
  <c r="H14" s="1"/>
  <c r="H890"/>
  <c r="H889" s="1"/>
  <c r="G442"/>
  <c r="G441" s="1"/>
  <c r="G890"/>
  <c r="G889" s="1"/>
  <c r="AW876"/>
  <c r="AW873" s="1"/>
  <c r="AW872" s="1"/>
  <c r="AW871" s="1"/>
  <c r="AX1805"/>
  <c r="K697"/>
  <c r="K679" s="1"/>
  <c r="K678" s="1"/>
  <c r="P178"/>
  <c r="P177" s="1"/>
  <c r="P176" s="1"/>
  <c r="W1575"/>
  <c r="W1574" s="1"/>
  <c r="BI1791"/>
  <c r="BI1790" s="1"/>
  <c r="BC1794"/>
  <c r="BI1795"/>
  <c r="BI1794" s="1"/>
  <c r="BD64"/>
  <c r="BD63" s="1"/>
  <c r="BD62" s="1"/>
  <c r="BD61" s="1"/>
  <c r="BD60" s="1"/>
  <c r="BJ65"/>
  <c r="BJ64" s="1"/>
  <c r="BJ63" s="1"/>
  <c r="BJ62" s="1"/>
  <c r="BJ61" s="1"/>
  <c r="BJ60" s="1"/>
  <c r="BC104"/>
  <c r="BC103" s="1"/>
  <c r="BI105"/>
  <c r="BI104" s="1"/>
  <c r="BI103" s="1"/>
  <c r="BC1024"/>
  <c r="BC1023" s="1"/>
  <c r="BC1022" s="1"/>
  <c r="BI1025"/>
  <c r="BI1024" s="1"/>
  <c r="BI1023" s="1"/>
  <c r="BI1022" s="1"/>
  <c r="BD1679"/>
  <c r="BD1678" s="1"/>
  <c r="BJ1680"/>
  <c r="BJ1679" s="1"/>
  <c r="BJ1678" s="1"/>
  <c r="BD1491"/>
  <c r="BD1490" s="1"/>
  <c r="BD1489" s="1"/>
  <c r="BJ1492"/>
  <c r="BJ1491" s="1"/>
  <c r="BJ1490" s="1"/>
  <c r="BJ1489" s="1"/>
  <c r="BC1868"/>
  <c r="BC1867" s="1"/>
  <c r="BC1866" s="1"/>
  <c r="BC1865" s="1"/>
  <c r="BC1864" s="1"/>
  <c r="BI1869"/>
  <c r="BI1868" s="1"/>
  <c r="BI1867" s="1"/>
  <c r="BI1866" s="1"/>
  <c r="BI1865" s="1"/>
  <c r="BI1864" s="1"/>
  <c r="BD43"/>
  <c r="BJ44"/>
  <c r="BJ43" s="1"/>
  <c r="BD421"/>
  <c r="BJ422"/>
  <c r="BJ421" s="1"/>
  <c r="BC777"/>
  <c r="BC776" s="1"/>
  <c r="BI778"/>
  <c r="BI777" s="1"/>
  <c r="BI776" s="1"/>
  <c r="BJ315"/>
  <c r="BJ314" s="1"/>
  <c r="BJ313" s="1"/>
  <c r="BJ312" s="1"/>
  <c r="BJ311" s="1"/>
  <c r="BD1418"/>
  <c r="BJ1419"/>
  <c r="BJ1418" s="1"/>
  <c r="BC801"/>
  <c r="BC800" s="1"/>
  <c r="BI802"/>
  <c r="BI801" s="1"/>
  <c r="BI800" s="1"/>
  <c r="Z594"/>
  <c r="T593"/>
  <c r="T592" s="1"/>
  <c r="Y1444"/>
  <c r="S1452"/>
  <c r="S1451" s="1"/>
  <c r="S1450" s="1"/>
  <c r="Y1453"/>
  <c r="Z1906"/>
  <c r="AQ1664"/>
  <c r="G1062"/>
  <c r="G1061" s="1"/>
  <c r="H1040"/>
  <c r="H1039" s="1"/>
  <c r="G647"/>
  <c r="G646" s="1"/>
  <c r="G255"/>
  <c r="G247" s="1"/>
  <c r="H1279"/>
  <c r="G912"/>
  <c r="G911" s="1"/>
  <c r="G910" s="1"/>
  <c r="G1300"/>
  <c r="G1305"/>
  <c r="M569"/>
  <c r="Y203"/>
  <c r="Y202" s="1"/>
  <c r="Y201" s="1"/>
  <c r="V569"/>
  <c r="X697"/>
  <c r="X679" s="1"/>
  <c r="X678" s="1"/>
  <c r="BI148"/>
  <c r="BI145"/>
  <c r="BI144"/>
  <c r="BI146"/>
  <c r="BI147"/>
  <c r="BD1077"/>
  <c r="BD1076" s="1"/>
  <c r="BD1075" s="1"/>
  <c r="BD1074" s="1"/>
  <c r="BD1073" s="1"/>
  <c r="BJ1078"/>
  <c r="BJ1077" s="1"/>
  <c r="BJ1076" s="1"/>
  <c r="BJ1075" s="1"/>
  <c r="BJ1074" s="1"/>
  <c r="BJ1073" s="1"/>
  <c r="BJ630"/>
  <c r="BC755"/>
  <c r="BC754" s="1"/>
  <c r="BI756"/>
  <c r="BI755" s="1"/>
  <c r="BI754" s="1"/>
  <c r="BD75"/>
  <c r="BJ76"/>
  <c r="BJ75" s="1"/>
  <c r="BC1610"/>
  <c r="BC1609" s="1"/>
  <c r="BI1611"/>
  <c r="BI1610" s="1"/>
  <c r="BI1609" s="1"/>
  <c r="BD1937"/>
  <c r="BD1936" s="1"/>
  <c r="BD1935" s="1"/>
  <c r="BD1934" s="1"/>
  <c r="BJ1938"/>
  <c r="BJ1937" s="1"/>
  <c r="BJ1936" s="1"/>
  <c r="BJ1935" s="1"/>
  <c r="BJ1934" s="1"/>
  <c r="BJ1928" s="1"/>
  <c r="BJ1926" s="1"/>
  <c r="BJ613"/>
  <c r="BC90"/>
  <c r="BC89" s="1"/>
  <c r="BI91"/>
  <c r="BI90" s="1"/>
  <c r="BI89" s="1"/>
  <c r="BC1262"/>
  <c r="BI1263"/>
  <c r="BI1262" s="1"/>
  <c r="BD1058"/>
  <c r="BD1057" s="1"/>
  <c r="BJ1059"/>
  <c r="BJ1058" s="1"/>
  <c r="BJ1057" s="1"/>
  <c r="BC84"/>
  <c r="BC83" s="1"/>
  <c r="BI85"/>
  <c r="BI84" s="1"/>
  <c r="BI83" s="1"/>
  <c r="BC351"/>
  <c r="BC350" s="1"/>
  <c r="BC349" s="1"/>
  <c r="BC348" s="1"/>
  <c r="BC347" s="1"/>
  <c r="BC345" s="1"/>
  <c r="BI352"/>
  <c r="BI351" s="1"/>
  <c r="BI350" s="1"/>
  <c r="BI349" s="1"/>
  <c r="BI348" s="1"/>
  <c r="BI347" s="1"/>
  <c r="BI345" s="1"/>
  <c r="BC1336"/>
  <c r="BC1335" s="1"/>
  <c r="BC1334" s="1"/>
  <c r="BC1333" s="1"/>
  <c r="BI1337"/>
  <c r="BI1336" s="1"/>
  <c r="BI1335" s="1"/>
  <c r="BI1334" s="1"/>
  <c r="BI1333" s="1"/>
  <c r="BJ725"/>
  <c r="BC981"/>
  <c r="BC980" s="1"/>
  <c r="BC979" s="1"/>
  <c r="BI982"/>
  <c r="BI981" s="1"/>
  <c r="BI980" s="1"/>
  <c r="BI979" s="1"/>
  <c r="BC1568"/>
  <c r="BI1569"/>
  <c r="BI1568" s="1"/>
  <c r="BI1567" s="1"/>
  <c r="BI1566" s="1"/>
  <c r="BI1565" s="1"/>
  <c r="BI1564" s="1"/>
  <c r="BC866"/>
  <c r="BC865" s="1"/>
  <c r="BI867"/>
  <c r="BI866" s="1"/>
  <c r="BI865" s="1"/>
  <c r="BD121"/>
  <c r="BD120" s="1"/>
  <c r="BD119" s="1"/>
  <c r="BD118" s="1"/>
  <c r="BJ122"/>
  <c r="BJ121" s="1"/>
  <c r="BJ120" s="1"/>
  <c r="BJ119" s="1"/>
  <c r="BJ118" s="1"/>
  <c r="BJ1463"/>
  <c r="BJ1462" s="1"/>
  <c r="BJ1461" s="1"/>
  <c r="BJ1460" s="1"/>
  <c r="BJ1459" s="1"/>
  <c r="BC863"/>
  <c r="BC862" s="1"/>
  <c r="BC861" s="1"/>
  <c r="BI864"/>
  <c r="BI863" s="1"/>
  <c r="BI862" s="1"/>
  <c r="BI861" s="1"/>
  <c r="BD962"/>
  <c r="BD961" s="1"/>
  <c r="BJ963"/>
  <c r="BJ962" s="1"/>
  <c r="BJ961" s="1"/>
  <c r="BI931"/>
  <c r="BJ731"/>
  <c r="BD1643"/>
  <c r="BD1642" s="1"/>
  <c r="BJ1644"/>
  <c r="BJ1643" s="1"/>
  <c r="BJ1642" s="1"/>
  <c r="BD231"/>
  <c r="BD230" s="1"/>
  <c r="BJ232"/>
  <c r="BJ231" s="1"/>
  <c r="BJ230" s="1"/>
  <c r="T525"/>
  <c r="T524" s="1"/>
  <c r="Z526"/>
  <c r="S597"/>
  <c r="S596" s="1"/>
  <c r="Y598"/>
  <c r="AW146"/>
  <c r="AQ145"/>
  <c r="AQ148"/>
  <c r="AX1077"/>
  <c r="AX1076" s="1"/>
  <c r="AX1075" s="1"/>
  <c r="AX1074" s="1"/>
  <c r="AX1073" s="1"/>
  <c r="AU58"/>
  <c r="G49"/>
  <c r="G48" s="1"/>
  <c r="G47" s="1"/>
  <c r="G46" s="1"/>
  <c r="G12" s="1"/>
  <c r="H569"/>
  <c r="G378"/>
  <c r="H420"/>
  <c r="H1426"/>
  <c r="G1841"/>
  <c r="AK72"/>
  <c r="AX64"/>
  <c r="AX63" s="1"/>
  <c r="AX62" s="1"/>
  <c r="AX61" s="1"/>
  <c r="AX60" s="1"/>
  <c r="AW104"/>
  <c r="AW103" s="1"/>
  <c r="AX1491"/>
  <c r="AX1490" s="1"/>
  <c r="AX1489" s="1"/>
  <c r="AW801"/>
  <c r="AW800" s="1"/>
  <c r="I473"/>
  <c r="Q409"/>
  <c r="R1118"/>
  <c r="W697"/>
  <c r="W679" s="1"/>
  <c r="W678" s="1"/>
  <c r="BC1764"/>
  <c r="BC1763" s="1"/>
  <c r="BC1762" s="1"/>
  <c r="BC1761" s="1"/>
  <c r="BC1760" s="1"/>
  <c r="BI1765"/>
  <c r="BI1764" s="1"/>
  <c r="BI1763" s="1"/>
  <c r="BI1762" s="1"/>
  <c r="BI1761" s="1"/>
  <c r="BI1760" s="1"/>
  <c r="BC758"/>
  <c r="BC757" s="1"/>
  <c r="BI759"/>
  <c r="BI758" s="1"/>
  <c r="BI757" s="1"/>
  <c r="BD1266"/>
  <c r="BJ1267"/>
  <c r="BJ1266" s="1"/>
  <c r="BD453"/>
  <c r="BD452" s="1"/>
  <c r="BD451" s="1"/>
  <c r="BD450" s="1"/>
  <c r="BJ454"/>
  <c r="BJ453" s="1"/>
  <c r="BJ452" s="1"/>
  <c r="BJ451" s="1"/>
  <c r="BJ450" s="1"/>
  <c r="BC1172"/>
  <c r="BC1171" s="1"/>
  <c r="BC1170" s="1"/>
  <c r="BI1173"/>
  <c r="BI1172" s="1"/>
  <c r="BI1171" s="1"/>
  <c r="BI1170" s="1"/>
  <c r="BC876"/>
  <c r="BC873" s="1"/>
  <c r="BC872" s="1"/>
  <c r="BC871" s="1"/>
  <c r="BI877"/>
  <c r="BI876" s="1"/>
  <c r="BI873" s="1"/>
  <c r="BI872" s="1"/>
  <c r="BI871" s="1"/>
  <c r="BC1745"/>
  <c r="BC1744" s="1"/>
  <c r="BI1746"/>
  <c r="BI1745" s="1"/>
  <c r="BI1744" s="1"/>
  <c r="BC18"/>
  <c r="BC17" s="1"/>
  <c r="BI19"/>
  <c r="BI18" s="1"/>
  <c r="BI17" s="1"/>
  <c r="BC1798"/>
  <c r="BI1799"/>
  <c r="BI1798" s="1"/>
  <c r="BD50"/>
  <c r="BJ51"/>
  <c r="BJ50" s="1"/>
  <c r="BD412"/>
  <c r="BD411" s="1"/>
  <c r="BJ413"/>
  <c r="BJ412" s="1"/>
  <c r="BJ411" s="1"/>
  <c r="BC852"/>
  <c r="BC851" s="1"/>
  <c r="BC850" s="1"/>
  <c r="BC849" s="1"/>
  <c r="BI853"/>
  <c r="BI852" s="1"/>
  <c r="BI851" s="1"/>
  <c r="BI850" s="1"/>
  <c r="BI849" s="1"/>
  <c r="BD477"/>
  <c r="BD476" s="1"/>
  <c r="BD475" s="1"/>
  <c r="BD474" s="1"/>
  <c r="BJ478"/>
  <c r="BJ477" s="1"/>
  <c r="BJ476" s="1"/>
  <c r="BJ475" s="1"/>
  <c r="BJ474" s="1"/>
  <c r="BC743"/>
  <c r="BC742" s="1"/>
  <c r="BC741" s="1"/>
  <c r="BI744"/>
  <c r="BI743" s="1"/>
  <c r="BI742" s="1"/>
  <c r="BI741" s="1"/>
  <c r="BD1805"/>
  <c r="BJ1806"/>
  <c r="BJ1805" s="1"/>
  <c r="BD1729"/>
  <c r="BD1728" s="1"/>
  <c r="BJ1730"/>
  <c r="BJ1729" s="1"/>
  <c r="BJ1728" s="1"/>
  <c r="BC893"/>
  <c r="BI894"/>
  <c r="BI893" s="1"/>
  <c r="BC1832"/>
  <c r="BI1833"/>
  <c r="BI1832" s="1"/>
  <c r="Z575"/>
  <c r="T574"/>
  <c r="T573" s="1"/>
  <c r="Z1540"/>
  <c r="T1539"/>
  <c r="T1538" s="1"/>
  <c r="Z1608"/>
  <c r="T1607"/>
  <c r="T1606" s="1"/>
  <c r="AL1228"/>
  <c r="H546"/>
  <c r="H1093"/>
  <c r="H1092" s="1"/>
  <c r="H1091" s="1"/>
  <c r="H255"/>
  <c r="H512"/>
  <c r="H511" s="1"/>
  <c r="L473"/>
  <c r="P1767"/>
  <c r="P1732" s="1"/>
  <c r="J1483"/>
  <c r="I1103"/>
  <c r="I1102" s="1"/>
  <c r="I1101" s="1"/>
  <c r="O678"/>
  <c r="R471"/>
  <c r="N378"/>
  <c r="L697"/>
  <c r="L803"/>
  <c r="K830"/>
  <c r="K818" s="1"/>
  <c r="K817" s="1"/>
  <c r="K960"/>
  <c r="P493"/>
  <c r="P492" s="1"/>
  <c r="P471" s="1"/>
  <c r="P960"/>
  <c r="P955" s="1"/>
  <c r="P954" s="1"/>
  <c r="X1807"/>
  <c r="U1439"/>
  <c r="X79"/>
  <c r="V1062"/>
  <c r="V1061" s="1"/>
  <c r="V1488"/>
  <c r="V1534"/>
  <c r="X1541"/>
  <c r="X1529" s="1"/>
  <c r="X1528" s="1"/>
  <c r="V1721"/>
  <c r="V1720" s="1"/>
  <c r="V1719" s="1"/>
  <c r="V1718" s="1"/>
  <c r="V1716" s="1"/>
  <c r="Y1891"/>
  <c r="Y1890" s="1"/>
  <c r="X1655"/>
  <c r="X1654" s="1"/>
  <c r="X1573" s="1"/>
  <c r="Z636"/>
  <c r="Z635" s="1"/>
  <c r="BI1227"/>
  <c r="AE1425"/>
  <c r="AK1425" s="1"/>
  <c r="AB1412"/>
  <c r="AB1369" s="1"/>
  <c r="AC153"/>
  <c r="AC152" s="1"/>
  <c r="AC151" s="1"/>
  <c r="AC125" s="1"/>
  <c r="AC178"/>
  <c r="AC177" s="1"/>
  <c r="AA442"/>
  <c r="AA441" s="1"/>
  <c r="AA436" s="1"/>
  <c r="AH1909"/>
  <c r="BI613"/>
  <c r="BD780"/>
  <c r="BD779" s="1"/>
  <c r="BJ781"/>
  <c r="BJ780" s="1"/>
  <c r="BJ779" s="1"/>
  <c r="BD1663"/>
  <c r="BD1662" s="1"/>
  <c r="BJ1664"/>
  <c r="BJ1663" s="1"/>
  <c r="BJ1662" s="1"/>
  <c r="K1062"/>
  <c r="K1061" s="1"/>
  <c r="R1483"/>
  <c r="P1483"/>
  <c r="P68"/>
  <c r="P67" s="1"/>
  <c r="P58" s="1"/>
  <c r="L1783"/>
  <c r="L1767" s="1"/>
  <c r="L1732" s="1"/>
  <c r="M1541"/>
  <c r="I967"/>
  <c r="Q658"/>
  <c r="O960"/>
  <c r="O955" s="1"/>
  <c r="O954" s="1"/>
  <c r="R1210"/>
  <c r="O1261"/>
  <c r="O1260" s="1"/>
  <c r="O1251" s="1"/>
  <c r="O1245" s="1"/>
  <c r="O1215" s="1"/>
  <c r="U1369"/>
  <c r="X1062"/>
  <c r="X1061" s="1"/>
  <c r="V546"/>
  <c r="W1217"/>
  <c r="Z658"/>
  <c r="BI360"/>
  <c r="BI359" s="1"/>
  <c r="BI358" s="1"/>
  <c r="BI357" s="1"/>
  <c r="BI356" s="1"/>
  <c r="AA49"/>
  <c r="AA48" s="1"/>
  <c r="AA47" s="1"/>
  <c r="AA46" s="1"/>
  <c r="AA409"/>
  <c r="AD512"/>
  <c r="AA546"/>
  <c r="AI378"/>
  <c r="AI373" s="1"/>
  <c r="AI372" s="1"/>
  <c r="AI371" s="1"/>
  <c r="AH1735"/>
  <c r="AH1734" s="1"/>
  <c r="BI731"/>
  <c r="BC1657"/>
  <c r="BC1656" s="1"/>
  <c r="BI1658"/>
  <c r="BI1657" s="1"/>
  <c r="BI1656" s="1"/>
  <c r="BC636"/>
  <c r="BC635" s="1"/>
  <c r="BI637"/>
  <c r="BI636" s="1"/>
  <c r="BI635" s="1"/>
  <c r="BD847"/>
  <c r="BD846" s="1"/>
  <c r="BJ848"/>
  <c r="BJ847" s="1"/>
  <c r="BJ846" s="1"/>
  <c r="BC1713"/>
  <c r="BC1712" s="1"/>
  <c r="BC1711" s="1"/>
  <c r="BC1710" s="1"/>
  <c r="BI1714"/>
  <c r="BI1713" s="1"/>
  <c r="BI1712" s="1"/>
  <c r="BI1711" s="1"/>
  <c r="BI1710" s="1"/>
  <c r="N1323"/>
  <c r="R818"/>
  <c r="R817" s="1"/>
  <c r="P818"/>
  <c r="P817" s="1"/>
  <c r="S1169"/>
  <c r="S1168" s="1"/>
  <c r="M1575"/>
  <c r="M1574" s="1"/>
  <c r="M1573" s="1"/>
  <c r="I512"/>
  <c r="I511" s="1"/>
  <c r="M960"/>
  <c r="L967"/>
  <c r="R960"/>
  <c r="R955" s="1"/>
  <c r="R954" s="1"/>
  <c r="R924" s="1"/>
  <c r="O1064"/>
  <c r="O1063" s="1"/>
  <c r="O1062" s="1"/>
  <c r="O1061" s="1"/>
  <c r="O1107"/>
  <c r="O1103" s="1"/>
  <c r="O1102" s="1"/>
  <c r="O1101" s="1"/>
  <c r="O1089" s="1"/>
  <c r="U378"/>
  <c r="U442"/>
  <c r="U441" s="1"/>
  <c r="U436" s="1"/>
  <c r="U403" s="1"/>
  <c r="U402" s="1"/>
  <c r="BJ586"/>
  <c r="BJ605"/>
  <c r="BC847"/>
  <c r="BC846" s="1"/>
  <c r="BI848"/>
  <c r="BI847" s="1"/>
  <c r="BI846" s="1"/>
  <c r="J1902"/>
  <c r="J1901" s="1"/>
  <c r="K16"/>
  <c r="K15" s="1"/>
  <c r="K14" s="1"/>
  <c r="M1322"/>
  <c r="R911"/>
  <c r="R910" s="1"/>
  <c r="P409"/>
  <c r="P403" s="1"/>
  <c r="P402" s="1"/>
  <c r="P354" s="1"/>
  <c r="L1519"/>
  <c r="T1021"/>
  <c r="T1020" s="1"/>
  <c r="K647"/>
  <c r="K646" s="1"/>
  <c r="Q493"/>
  <c r="Q492" s="1"/>
  <c r="O658"/>
  <c r="X48"/>
  <c r="X47" s="1"/>
  <c r="X46" s="1"/>
  <c r="Z1655"/>
  <c r="Z1654" s="1"/>
  <c r="W639"/>
  <c r="W638" s="1"/>
  <c r="X1040"/>
  <c r="X1039" s="1"/>
  <c r="X1668"/>
  <c r="X1667" s="1"/>
  <c r="X1666" s="1"/>
  <c r="W1655"/>
  <c r="W1654" s="1"/>
  <c r="Y636"/>
  <c r="Y635" s="1"/>
  <c r="BJ616"/>
  <c r="BJ615" s="1"/>
  <c r="AB512"/>
  <c r="AD1040"/>
  <c r="AD1039" s="1"/>
  <c r="AA1148"/>
  <c r="AA1147" s="1"/>
  <c r="AC1720"/>
  <c r="AC1719" s="1"/>
  <c r="AC1718" s="1"/>
  <c r="AC1716" s="1"/>
  <c r="AA1816"/>
  <c r="AA1890"/>
  <c r="AA1881" s="1"/>
  <c r="AA1880" s="1"/>
  <c r="AH1344"/>
  <c r="AH23"/>
  <c r="AH16" s="1"/>
  <c r="AH15" s="1"/>
  <c r="AH14" s="1"/>
  <c r="AH420"/>
  <c r="AG493"/>
  <c r="AG492" s="1"/>
  <c r="AG1064"/>
  <c r="AG1063" s="1"/>
  <c r="AG1062" s="1"/>
  <c r="AG1061" s="1"/>
  <c r="AH1904"/>
  <c r="AH1903" s="1"/>
  <c r="AW784"/>
  <c r="BI699"/>
  <c r="BI698" s="1"/>
  <c r="AR762"/>
  <c r="AR761" s="1"/>
  <c r="AV316"/>
  <c r="AV310" s="1"/>
  <c r="AV276" s="1"/>
  <c r="AU493"/>
  <c r="AU492" s="1"/>
  <c r="AU647"/>
  <c r="AU646" s="1"/>
  <c r="AT873"/>
  <c r="AT872" s="1"/>
  <c r="AT871" s="1"/>
  <c r="AT855" s="1"/>
  <c r="AS936"/>
  <c r="AS935" s="1"/>
  <c r="AS934" s="1"/>
  <c r="AT967"/>
  <c r="AT954" s="1"/>
  <c r="AV1093"/>
  <c r="AV1092" s="1"/>
  <c r="AV1091" s="1"/>
  <c r="AU1169"/>
  <c r="AU1168" s="1"/>
  <c r="AM255"/>
  <c r="AM247" s="1"/>
  <c r="AO960"/>
  <c r="AO955" s="1"/>
  <c r="AO954" s="1"/>
  <c r="AO1541"/>
  <c r="AO1529" s="1"/>
  <c r="AO1528" s="1"/>
  <c r="AP1575"/>
  <c r="AP1574" s="1"/>
  <c r="AP1573" s="1"/>
  <c r="AD803"/>
  <c r="AE988"/>
  <c r="AC1217"/>
  <c r="AA1740"/>
  <c r="AA1735" s="1"/>
  <c r="AA1734" s="1"/>
  <c r="AI48"/>
  <c r="AI47" s="1"/>
  <c r="AI46" s="1"/>
  <c r="AH967"/>
  <c r="AH954" s="1"/>
  <c r="AI1103"/>
  <c r="AI1102" s="1"/>
  <c r="AI1101" s="1"/>
  <c r="AJ1121"/>
  <c r="AJ1148"/>
  <c r="AJ1147" s="1"/>
  <c r="AG1488"/>
  <c r="AG1483" s="1"/>
  <c r="AH1575"/>
  <c r="AH1841"/>
  <c r="AH1807" s="1"/>
  <c r="AX829"/>
  <c r="BD829" s="1"/>
  <c r="AV111"/>
  <c r="AS255"/>
  <c r="AS247" s="1"/>
  <c r="AU388"/>
  <c r="AS880"/>
  <c r="AS879" s="1"/>
  <c r="AV880"/>
  <c r="AV879" s="1"/>
  <c r="AV936"/>
  <c r="AV935" s="1"/>
  <c r="AV934" s="1"/>
  <c r="AS1041"/>
  <c r="AS1148"/>
  <c r="AS1147" s="1"/>
  <c r="AN1740"/>
  <c r="AN1735" s="1"/>
  <c r="AN1734" s="1"/>
  <c r="BD1249"/>
  <c r="BD1248" s="1"/>
  <c r="BD1247" s="1"/>
  <c r="BD1246" s="1"/>
  <c r="BJ1250"/>
  <c r="BJ1249" s="1"/>
  <c r="BJ1248" s="1"/>
  <c r="BJ1247" s="1"/>
  <c r="BJ1246" s="1"/>
  <c r="AB1040"/>
  <c r="AB1039" s="1"/>
  <c r="AD1541"/>
  <c r="AD1529" s="1"/>
  <c r="AD1528" s="1"/>
  <c r="AA1720"/>
  <c r="AA1719" s="1"/>
  <c r="AA1718" s="1"/>
  <c r="AA1716" s="1"/>
  <c r="AA1827"/>
  <c r="AC1883"/>
  <c r="AC1882" s="1"/>
  <c r="AC1881" s="1"/>
  <c r="AC1880" s="1"/>
  <c r="AG16"/>
  <c r="AG15" s="1"/>
  <c r="AG14" s="1"/>
  <c r="AG255"/>
  <c r="AG420"/>
  <c r="AG409" s="1"/>
  <c r="AG403" s="1"/>
  <c r="AG402" s="1"/>
  <c r="AG818"/>
  <c r="AG817" s="1"/>
  <c r="AG1261"/>
  <c r="AG1260" s="1"/>
  <c r="AG1251" s="1"/>
  <c r="AG1245" s="1"/>
  <c r="AH1785"/>
  <c r="AH1784" s="1"/>
  <c r="AG1800"/>
  <c r="AG1792" s="1"/>
  <c r="AH1890"/>
  <c r="AX762"/>
  <c r="AX761" s="1"/>
  <c r="AQ765"/>
  <c r="AQ764" s="1"/>
  <c r="AS178"/>
  <c r="AS177" s="1"/>
  <c r="AS176" s="1"/>
  <c r="AS954"/>
  <c r="AS79"/>
  <c r="AU178"/>
  <c r="AU177" s="1"/>
  <c r="AU378"/>
  <c r="AV753"/>
  <c r="AV740" s="1"/>
  <c r="AV739" s="1"/>
  <c r="AS873"/>
  <c r="AS872" s="1"/>
  <c r="AS871" s="1"/>
  <c r="AT988"/>
  <c r="AV1169"/>
  <c r="AV1168" s="1"/>
  <c r="BD762"/>
  <c r="BD761" s="1"/>
  <c r="BJ763"/>
  <c r="BJ762" s="1"/>
  <c r="BJ761" s="1"/>
  <c r="BD1272"/>
  <c r="BD1271" s="1"/>
  <c r="BJ1273"/>
  <c r="BJ1272" s="1"/>
  <c r="BJ1271" s="1"/>
  <c r="AB911"/>
  <c r="AB910" s="1"/>
  <c r="AA1040"/>
  <c r="AA1039" s="1"/>
  <c r="AC1261"/>
  <c r="AC1260" s="1"/>
  <c r="AG285"/>
  <c r="AG1103"/>
  <c r="AG1102" s="1"/>
  <c r="AG1101" s="1"/>
  <c r="AR699"/>
  <c r="AR698" s="1"/>
  <c r="AV410"/>
  <c r="AT420"/>
  <c r="AV493"/>
  <c r="AV492" s="1"/>
  <c r="BC1098"/>
  <c r="BC1097" s="1"/>
  <c r="BI1099"/>
  <c r="BI1098" s="1"/>
  <c r="BI1097" s="1"/>
  <c r="BC985"/>
  <c r="BC984" s="1"/>
  <c r="BC983" s="1"/>
  <c r="BI986"/>
  <c r="BI985" s="1"/>
  <c r="BI984" s="1"/>
  <c r="BI983" s="1"/>
  <c r="BC270"/>
  <c r="BC269" s="1"/>
  <c r="BI271"/>
  <c r="BI270" s="1"/>
  <c r="BI269" s="1"/>
  <c r="BC135"/>
  <c r="BI136"/>
  <c r="BI135" s="1"/>
  <c r="AS1261"/>
  <c r="AS1260" s="1"/>
  <c r="AS1323"/>
  <c r="AS1322" s="1"/>
  <c r="AT1704"/>
  <c r="AU1721"/>
  <c r="AU1720" s="1"/>
  <c r="AU1719" s="1"/>
  <c r="AU1718" s="1"/>
  <c r="AU1716" s="1"/>
  <c r="AU1904"/>
  <c r="AU1903" s="1"/>
  <c r="AU1902" s="1"/>
  <c r="AU1901" s="1"/>
  <c r="AU1878" s="1"/>
  <c r="AO547"/>
  <c r="AQ639"/>
  <c r="AQ638" s="1"/>
  <c r="AO658"/>
  <c r="AO697"/>
  <c r="AP830"/>
  <c r="AR988"/>
  <c r="AP1121"/>
  <c r="AP1120" s="1"/>
  <c r="AP1118" s="1"/>
  <c r="AN1413"/>
  <c r="AN1412" s="1"/>
  <c r="AN1369" s="1"/>
  <c r="AM1793"/>
  <c r="AM1792" s="1"/>
  <c r="AM1783" s="1"/>
  <c r="AM1767" s="1"/>
  <c r="AM1732" s="1"/>
  <c r="AZ178"/>
  <c r="AZ177" s="1"/>
  <c r="AY493"/>
  <c r="AY492" s="1"/>
  <c r="AY512"/>
  <c r="AZ803"/>
  <c r="AZ856"/>
  <c r="AZ855" s="1"/>
  <c r="BB988"/>
  <c r="BA988"/>
  <c r="BB1148"/>
  <c r="BB1147" s="1"/>
  <c r="BA1224"/>
  <c r="BA1223" s="1"/>
  <c r="BA1222" s="1"/>
  <c r="BA1284"/>
  <c r="AZ1300"/>
  <c r="BD1300"/>
  <c r="BB1300"/>
  <c r="BB1395"/>
  <c r="BB1394" s="1"/>
  <c r="BB1393" s="1"/>
  <c r="BA1534"/>
  <c r="BA1704"/>
  <c r="BB1720"/>
  <c r="BB1719" s="1"/>
  <c r="BB1718" s="1"/>
  <c r="BB1716" s="1"/>
  <c r="BE1573"/>
  <c r="BE1519" s="1"/>
  <c r="BH1783"/>
  <c r="BH1767" s="1"/>
  <c r="BH1732" s="1"/>
  <c r="BF568"/>
  <c r="BF567" s="1"/>
  <c r="BE568"/>
  <c r="BE567" s="1"/>
  <c r="BE509" s="1"/>
  <c r="BD330"/>
  <c r="BD329" s="1"/>
  <c r="BJ331"/>
  <c r="BJ330" s="1"/>
  <c r="BJ329" s="1"/>
  <c r="BD771"/>
  <c r="BD770" s="1"/>
  <c r="BJ772"/>
  <c r="BJ771" s="1"/>
  <c r="BJ770" s="1"/>
  <c r="BD1560"/>
  <c r="BD1559" s="1"/>
  <c r="BD1558" s="1"/>
  <c r="BD1557" s="1"/>
  <c r="BJ1561"/>
  <c r="BJ1560" s="1"/>
  <c r="BJ1559" s="1"/>
  <c r="BJ1558" s="1"/>
  <c r="BJ1557" s="1"/>
  <c r="BF1040"/>
  <c r="BF1039" s="1"/>
  <c r="AT1426"/>
  <c r="AT1785"/>
  <c r="AT1784" s="1"/>
  <c r="AS1793"/>
  <c r="AS1792" s="1"/>
  <c r="AO1902"/>
  <c r="AO1901" s="1"/>
  <c r="AO647"/>
  <c r="AO646" s="1"/>
  <c r="AN658"/>
  <c r="AM967"/>
  <c r="AM1062"/>
  <c r="AM1061" s="1"/>
  <c r="AO1928"/>
  <c r="AO1926" s="1"/>
  <c r="AW985"/>
  <c r="AW984" s="1"/>
  <c r="AW983" s="1"/>
  <c r="AW270"/>
  <c r="AW269" s="1"/>
  <c r="AY79"/>
  <c r="AZ285"/>
  <c r="AY300"/>
  <c r="AZ378"/>
  <c r="AZ410"/>
  <c r="AZ409" s="1"/>
  <c r="BA697"/>
  <c r="BA679" s="1"/>
  <c r="BA678" s="1"/>
  <c r="AY830"/>
  <c r="BB1021"/>
  <c r="BB1020" s="1"/>
  <c r="BB1041"/>
  <c r="BA1041"/>
  <c r="BA1040" s="1"/>
  <c r="BA1039" s="1"/>
  <c r="BA1169"/>
  <c r="BA1168" s="1"/>
  <c r="BA1274"/>
  <c r="BB1344"/>
  <c r="BA1395"/>
  <c r="BA1394" s="1"/>
  <c r="BA1393" s="1"/>
  <c r="AY1395"/>
  <c r="AY1394" s="1"/>
  <c r="AY1393" s="1"/>
  <c r="AZ1413"/>
  <c r="AZ1426"/>
  <c r="BD1426"/>
  <c r="BB1426"/>
  <c r="BC330"/>
  <c r="BC329" s="1"/>
  <c r="BI331"/>
  <c r="BI330" s="1"/>
  <c r="BI329" s="1"/>
  <c r="BC771"/>
  <c r="BC770" s="1"/>
  <c r="BI772"/>
  <c r="BI771" s="1"/>
  <c r="BI770" s="1"/>
  <c r="BD307"/>
  <c r="BD306" s="1"/>
  <c r="BD305" s="1"/>
  <c r="BJ308"/>
  <c r="BJ307" s="1"/>
  <c r="BJ306" s="1"/>
  <c r="BJ305" s="1"/>
  <c r="BC1560"/>
  <c r="BC1559" s="1"/>
  <c r="BC1558" s="1"/>
  <c r="BC1557" s="1"/>
  <c r="BI1561"/>
  <c r="BI1560" s="1"/>
  <c r="BI1559" s="1"/>
  <c r="BI1558" s="1"/>
  <c r="BI1557" s="1"/>
  <c r="BG1040"/>
  <c r="BG1039" s="1"/>
  <c r="BG924" s="1"/>
  <c r="AU1305"/>
  <c r="AU1322"/>
  <c r="AT1807"/>
  <c r="AT1904"/>
  <c r="AT1903" s="1"/>
  <c r="AT1902" s="1"/>
  <c r="AT1901" s="1"/>
  <c r="AT1878" s="1"/>
  <c r="AO373"/>
  <c r="AO372" s="1"/>
  <c r="AO371" s="1"/>
  <c r="AN647"/>
  <c r="AN646" s="1"/>
  <c r="AM697"/>
  <c r="AZ111"/>
  <c r="AY753"/>
  <c r="AZ1169"/>
  <c r="AZ1168" s="1"/>
  <c r="AY1575"/>
  <c r="AZ1881"/>
  <c r="AZ1880" s="1"/>
  <c r="BG1732"/>
  <c r="BF676"/>
  <c r="BD1098"/>
  <c r="BD1097" s="1"/>
  <c r="BJ1099"/>
  <c r="BJ1098" s="1"/>
  <c r="BJ1097" s="1"/>
  <c r="BD985"/>
  <c r="BD984" s="1"/>
  <c r="BD983" s="1"/>
  <c r="BJ986"/>
  <c r="BJ985" s="1"/>
  <c r="BJ984" s="1"/>
  <c r="BJ983" s="1"/>
  <c r="BD270"/>
  <c r="BD269" s="1"/>
  <c r="BJ271"/>
  <c r="BJ270" s="1"/>
  <c r="BJ269" s="1"/>
  <c r="BC307"/>
  <c r="BC306" s="1"/>
  <c r="BC305" s="1"/>
  <c r="BI308"/>
  <c r="BI307" s="1"/>
  <c r="BI306" s="1"/>
  <c r="BI305" s="1"/>
  <c r="BC282"/>
  <c r="BC281" s="1"/>
  <c r="BC280" s="1"/>
  <c r="BI283"/>
  <c r="BI282" s="1"/>
  <c r="BI281" s="1"/>
  <c r="BI280" s="1"/>
  <c r="BB1575"/>
  <c r="BB1574" s="1"/>
  <c r="AT1322"/>
  <c r="AV1445"/>
  <c r="AT1575"/>
  <c r="AT1574" s="1"/>
  <c r="AT1573" s="1"/>
  <c r="AP911"/>
  <c r="AP910" s="1"/>
  <c r="AM647"/>
  <c r="AM646" s="1"/>
  <c r="AM658"/>
  <c r="AN1439"/>
  <c r="BA410"/>
  <c r="AZ588"/>
  <c r="AY803"/>
  <c r="AZ830"/>
  <c r="AZ880"/>
  <c r="AZ879" s="1"/>
  <c r="BB912"/>
  <c r="BB911" s="1"/>
  <c r="BB910" s="1"/>
  <c r="AZ1541"/>
  <c r="BA1575"/>
  <c r="AY1720"/>
  <c r="AY1719" s="1"/>
  <c r="AY1718" s="1"/>
  <c r="AY1716" s="1"/>
  <c r="AY1834"/>
  <c r="AY1807" s="1"/>
  <c r="AY1783" s="1"/>
  <c r="AY1767" s="1"/>
  <c r="BE1245"/>
  <c r="BE1215" s="1"/>
  <c r="BH568"/>
  <c r="BH567" s="1"/>
  <c r="BH509" s="1"/>
  <c r="BG568"/>
  <c r="BG567" s="1"/>
  <c r="BF1215"/>
  <c r="AM1305"/>
  <c r="AN1251"/>
  <c r="AN1245" s="1"/>
  <c r="L1251"/>
  <c r="L1245" s="1"/>
  <c r="BG1215"/>
  <c r="BF58"/>
  <c r="BE403"/>
  <c r="BE402" s="1"/>
  <c r="BE354" s="1"/>
  <c r="AW1046"/>
  <c r="AW1045" s="1"/>
  <c r="AW1041" s="1"/>
  <c r="U1040"/>
  <c r="U1039" s="1"/>
  <c r="BD1046"/>
  <c r="BD1045" s="1"/>
  <c r="BD1041" s="1"/>
  <c r="BJ1047"/>
  <c r="BJ1046" s="1"/>
  <c r="BJ1045" s="1"/>
  <c r="BJ1041" s="1"/>
  <c r="M1040"/>
  <c r="M1039" s="1"/>
  <c r="BC1046"/>
  <c r="BC1045" s="1"/>
  <c r="BI1047"/>
  <c r="BI1046" s="1"/>
  <c r="BI1045" s="1"/>
  <c r="BI1041" s="1"/>
  <c r="G1040"/>
  <c r="G1039" s="1"/>
  <c r="AF1040"/>
  <c r="AF1039" s="1"/>
  <c r="BF1519"/>
  <c r="BB493"/>
  <c r="BB492" s="1"/>
  <c r="J493"/>
  <c r="J492" s="1"/>
  <c r="AH493"/>
  <c r="BD500"/>
  <c r="BD499" s="1"/>
  <c r="BD498" s="1"/>
  <c r="BJ501"/>
  <c r="BJ500" s="1"/>
  <c r="BJ499" s="1"/>
  <c r="BJ498" s="1"/>
  <c r="K492"/>
  <c r="K471" s="1"/>
  <c r="AX500"/>
  <c r="AX499" s="1"/>
  <c r="AX498" s="1"/>
  <c r="U493"/>
  <c r="U492" s="1"/>
  <c r="U471" s="1"/>
  <c r="AA493"/>
  <c r="AA492" s="1"/>
  <c r="AT493"/>
  <c r="AT492" s="1"/>
  <c r="G493"/>
  <c r="G492" s="1"/>
  <c r="Q471"/>
  <c r="N492"/>
  <c r="N471" s="1"/>
  <c r="AS493"/>
  <c r="AS492" s="1"/>
  <c r="BE1089"/>
  <c r="BG125"/>
  <c r="AJ153"/>
  <c r="AJ152" s="1"/>
  <c r="AJ151" s="1"/>
  <c r="P153"/>
  <c r="P152" s="1"/>
  <c r="P151" s="1"/>
  <c r="P125" s="1"/>
  <c r="BD155"/>
  <c r="BD154" s="1"/>
  <c r="BJ156"/>
  <c r="BA153"/>
  <c r="BA152" s="1"/>
  <c r="BA151" s="1"/>
  <c r="AX155"/>
  <c r="AX154" s="1"/>
  <c r="U153"/>
  <c r="U152" s="1"/>
  <c r="U151" s="1"/>
  <c r="AK618"/>
  <c r="AE616"/>
  <c r="AE615" s="1"/>
  <c r="BF509"/>
  <c r="BH354"/>
  <c r="BG509"/>
  <c r="BH954"/>
  <c r="BH924" s="1"/>
  <c r="BF1732"/>
  <c r="BH676"/>
  <c r="BF954"/>
  <c r="BE676"/>
  <c r="BE276"/>
  <c r="BG676"/>
  <c r="BG276"/>
  <c r="BF403"/>
  <c r="BF402" s="1"/>
  <c r="BF354" s="1"/>
  <c r="AK1418"/>
  <c r="AQ1419"/>
  <c r="AW1419" s="1"/>
  <c r="AW1418" s="1"/>
  <c r="AR376"/>
  <c r="AR375" s="1"/>
  <c r="AR374" s="1"/>
  <c r="S497"/>
  <c r="M496"/>
  <c r="M495" s="1"/>
  <c r="M494" s="1"/>
  <c r="M41"/>
  <c r="S42"/>
  <c r="S134"/>
  <c r="M133"/>
  <c r="M130" s="1"/>
  <c r="M289"/>
  <c r="S290"/>
  <c r="AQ303"/>
  <c r="AQ302" s="1"/>
  <c r="AQ301" s="1"/>
  <c r="AQ300" s="1"/>
  <c r="AW755"/>
  <c r="AW754" s="1"/>
  <c r="AW75"/>
  <c r="AC58"/>
  <c r="S1885"/>
  <c r="M1884"/>
  <c r="M39"/>
  <c r="S40"/>
  <c r="S1850"/>
  <c r="M1849"/>
  <c r="M1848" s="1"/>
  <c r="M1847" s="1"/>
  <c r="M1846" s="1"/>
  <c r="M162"/>
  <c r="M161" s="1"/>
  <c r="M153" s="1"/>
  <c r="M152" s="1"/>
  <c r="M151" s="1"/>
  <c r="S163"/>
  <c r="S520"/>
  <c r="M519"/>
  <c r="M518" s="1"/>
  <c r="M517" s="1"/>
  <c r="M512" s="1"/>
  <c r="M511" s="1"/>
  <c r="AR1617"/>
  <c r="AL1616"/>
  <c r="AL1615" s="1"/>
  <c r="H226"/>
  <c r="H225" s="1"/>
  <c r="H285"/>
  <c r="G639"/>
  <c r="G638" s="1"/>
  <c r="AK515"/>
  <c r="AK514" s="1"/>
  <c r="AK513" s="1"/>
  <c r="AQ516"/>
  <c r="S27"/>
  <c r="M26"/>
  <c r="M1796"/>
  <c r="M1793" s="1"/>
  <c r="S1797"/>
  <c r="S324"/>
  <c r="M323"/>
  <c r="M322" s="1"/>
  <c r="M321" s="1"/>
  <c r="M316" s="1"/>
  <c r="AQ753"/>
  <c r="AW758"/>
  <c r="AW757" s="1"/>
  <c r="G830"/>
  <c r="G818" s="1"/>
  <c r="G817" s="1"/>
  <c r="H753"/>
  <c r="S25"/>
  <c r="M24"/>
  <c r="M52"/>
  <c r="M49" s="1"/>
  <c r="M48" s="1"/>
  <c r="M47" s="1"/>
  <c r="M46" s="1"/>
  <c r="S53"/>
  <c r="M291"/>
  <c r="S292"/>
  <c r="AW393"/>
  <c r="AW392" s="1"/>
  <c r="AH276"/>
  <c r="AA1573"/>
  <c r="G1827"/>
  <c r="G1807" s="1"/>
  <c r="G1783" s="1"/>
  <c r="G1767" s="1"/>
  <c r="G1021"/>
  <c r="G1020" s="1"/>
  <c r="H1740"/>
  <c r="G588"/>
  <c r="H129"/>
  <c r="H316"/>
  <c r="H310" s="1"/>
  <c r="G658"/>
  <c r="H38"/>
  <c r="H37" s="1"/>
  <c r="H36" s="1"/>
  <c r="H35" s="1"/>
  <c r="AW1537"/>
  <c r="AR1053"/>
  <c r="AX1937"/>
  <c r="AX1936" s="1"/>
  <c r="AX1935" s="1"/>
  <c r="AX1934" s="1"/>
  <c r="AX1928" s="1"/>
  <c r="AX1926" s="1"/>
  <c r="AW18"/>
  <c r="AW17" s="1"/>
  <c r="AW921"/>
  <c r="AW920" s="1"/>
  <c r="AW919" s="1"/>
  <c r="AW911" s="1"/>
  <c r="AW910" s="1"/>
  <c r="AX50"/>
  <c r="AW351"/>
  <c r="AW350" s="1"/>
  <c r="AW349" s="1"/>
  <c r="AW348" s="1"/>
  <c r="AW347" s="1"/>
  <c r="AW345" s="1"/>
  <c r="AW852"/>
  <c r="AW851" s="1"/>
  <c r="AW850" s="1"/>
  <c r="AW849" s="1"/>
  <c r="AW777"/>
  <c r="AW776" s="1"/>
  <c r="AX1886"/>
  <c r="AW1657"/>
  <c r="AW1656" s="1"/>
  <c r="K12"/>
  <c r="I128"/>
  <c r="I127" s="1"/>
  <c r="R1783"/>
  <c r="R1767" s="1"/>
  <c r="R1732" s="1"/>
  <c r="Q1251"/>
  <c r="Q1245" s="1"/>
  <c r="T1534"/>
  <c r="M1902"/>
  <c r="M1901" s="1"/>
  <c r="M988"/>
  <c r="I1148"/>
  <c r="I1147" s="1"/>
  <c r="AE1526"/>
  <c r="Y1525"/>
  <c r="Y1524" s="1"/>
  <c r="Y1523" s="1"/>
  <c r="Y1522" s="1"/>
  <c r="Y1521" s="1"/>
  <c r="G410"/>
  <c r="G409" s="1"/>
  <c r="G153"/>
  <c r="G152" s="1"/>
  <c r="G151" s="1"/>
  <c r="H1792"/>
  <c r="H1412"/>
  <c r="G803"/>
  <c r="H1668"/>
  <c r="H1667" s="1"/>
  <c r="H1666" s="1"/>
  <c r="H378"/>
  <c r="H1881"/>
  <c r="H1880" s="1"/>
  <c r="G1323"/>
  <c r="G1322" s="1"/>
  <c r="G1217"/>
  <c r="H1323"/>
  <c r="H1322" s="1"/>
  <c r="G569"/>
  <c r="H936"/>
  <c r="H935" s="1"/>
  <c r="H934" s="1"/>
  <c r="H647"/>
  <c r="H646" s="1"/>
  <c r="G1355"/>
  <c r="H803"/>
  <c r="H493"/>
  <c r="H492" s="1"/>
  <c r="J1881"/>
  <c r="J1880" s="1"/>
  <c r="J1878" s="1"/>
  <c r="Q855"/>
  <c r="O1118"/>
  <c r="O276"/>
  <c r="S1148"/>
  <c r="S1147" s="1"/>
  <c r="BC529"/>
  <c r="AW528"/>
  <c r="AW527" s="1"/>
  <c r="AF352"/>
  <c r="Z351"/>
  <c r="Z350" s="1"/>
  <c r="Z349" s="1"/>
  <c r="Z348" s="1"/>
  <c r="Z347" s="1"/>
  <c r="V456"/>
  <c r="V457"/>
  <c r="W471"/>
  <c r="X276"/>
  <c r="G38"/>
  <c r="G37" s="1"/>
  <c r="G36" s="1"/>
  <c r="G35" s="1"/>
  <c r="G1800"/>
  <c r="G1792" s="1"/>
  <c r="G1211"/>
  <c r="G23"/>
  <c r="G16" s="1"/>
  <c r="G15" s="1"/>
  <c r="G14" s="1"/>
  <c r="H178"/>
  <c r="H177" s="1"/>
  <c r="H176" s="1"/>
  <c r="H855"/>
  <c r="H1393"/>
  <c r="H48"/>
  <c r="H47" s="1"/>
  <c r="H46" s="1"/>
  <c r="G1881"/>
  <c r="G1880" s="1"/>
  <c r="G473"/>
  <c r="G1103"/>
  <c r="G1102" s="1"/>
  <c r="G1101" s="1"/>
  <c r="G1541"/>
  <c r="G1529" s="1"/>
  <c r="G1528" s="1"/>
  <c r="G1909"/>
  <c r="H1355"/>
  <c r="H1344" s="1"/>
  <c r="G1261"/>
  <c r="G1260" s="1"/>
  <c r="G179"/>
  <c r="G178" s="1"/>
  <c r="G177" s="1"/>
  <c r="G176" s="1"/>
  <c r="H1062"/>
  <c r="H1061" s="1"/>
  <c r="H697"/>
  <c r="H679" s="1"/>
  <c r="H678" s="1"/>
  <c r="G753"/>
  <c r="G740" s="1"/>
  <c r="G739" s="1"/>
  <c r="H153"/>
  <c r="H152" s="1"/>
  <c r="H151" s="1"/>
  <c r="G1148"/>
  <c r="G1147" s="1"/>
  <c r="G226"/>
  <c r="G225" s="1"/>
  <c r="G1274"/>
  <c r="G1928"/>
  <c r="G1926" s="1"/>
  <c r="AX1679"/>
  <c r="AX1678" s="1"/>
  <c r="AW1798"/>
  <c r="AW1568"/>
  <c r="AW1567" s="1"/>
  <c r="AW1566" s="1"/>
  <c r="AW1565" s="1"/>
  <c r="AW1564" s="1"/>
  <c r="AX1418"/>
  <c r="AQ1068"/>
  <c r="Z1445"/>
  <c r="K1902"/>
  <c r="K1901" s="1"/>
  <c r="O471"/>
  <c r="P855"/>
  <c r="P676" s="1"/>
  <c r="S856"/>
  <c r="S855" s="1"/>
  <c r="M856"/>
  <c r="M855" s="1"/>
  <c r="K203"/>
  <c r="K202" s="1"/>
  <c r="K201" s="1"/>
  <c r="M639"/>
  <c r="M638" s="1"/>
  <c r="G960"/>
  <c r="G955" s="1"/>
  <c r="G1344"/>
  <c r="H1217"/>
  <c r="G697"/>
  <c r="G679" s="1"/>
  <c r="G678" s="1"/>
  <c r="H658"/>
  <c r="G967"/>
  <c r="K1881"/>
  <c r="K1880" s="1"/>
  <c r="M176"/>
  <c r="P1251"/>
  <c r="P1245" s="1"/>
  <c r="O125"/>
  <c r="Q1369"/>
  <c r="I79"/>
  <c r="I68" s="1"/>
  <c r="I67" s="1"/>
  <c r="AW847"/>
  <c r="AW846" s="1"/>
  <c r="N153"/>
  <c r="N152" s="1"/>
  <c r="N151" s="1"/>
  <c r="L178"/>
  <c r="L177" s="1"/>
  <c r="L176" s="1"/>
  <c r="M226"/>
  <c r="M225" s="1"/>
  <c r="L569"/>
  <c r="L753"/>
  <c r="L740" s="1"/>
  <c r="J818"/>
  <c r="J817" s="1"/>
  <c r="J856"/>
  <c r="J880"/>
  <c r="J879" s="1"/>
  <c r="I911"/>
  <c r="I910" s="1"/>
  <c r="L936"/>
  <c r="L935" s="1"/>
  <c r="L934" s="1"/>
  <c r="K955"/>
  <c r="N1021"/>
  <c r="N1020" s="1"/>
  <c r="I1121"/>
  <c r="I1120" s="1"/>
  <c r="K1121"/>
  <c r="K1120" s="1"/>
  <c r="J1169"/>
  <c r="J1168" s="1"/>
  <c r="Q38"/>
  <c r="Q37" s="1"/>
  <c r="Q36" s="1"/>
  <c r="Q35" s="1"/>
  <c r="O49"/>
  <c r="O48" s="1"/>
  <c r="O47" s="1"/>
  <c r="O46" s="1"/>
  <c r="O12" s="1"/>
  <c r="P658"/>
  <c r="T658"/>
  <c r="X1251"/>
  <c r="X1245" s="1"/>
  <c r="V203"/>
  <c r="V202" s="1"/>
  <c r="V201" s="1"/>
  <c r="AA79"/>
  <c r="AC203"/>
  <c r="AC202" s="1"/>
  <c r="AC201" s="1"/>
  <c r="AA255"/>
  <c r="AA247" s="1"/>
  <c r="AD547"/>
  <c r="AD546" s="1"/>
  <c r="AE639"/>
  <c r="AE638" s="1"/>
  <c r="AA647"/>
  <c r="AA646" s="1"/>
  <c r="AE647"/>
  <c r="AE646" s="1"/>
  <c r="AD697"/>
  <c r="AD679" s="1"/>
  <c r="AD678" s="1"/>
  <c r="AC1040"/>
  <c r="AC1039" s="1"/>
  <c r="AF942"/>
  <c r="AF941" s="1"/>
  <c r="AL943"/>
  <c r="AF1036"/>
  <c r="AF1035" s="1"/>
  <c r="AF1021" s="1"/>
  <c r="AF1020" s="1"/>
  <c r="AL1037"/>
  <c r="AL268"/>
  <c r="AF267"/>
  <c r="AF266" s="1"/>
  <c r="J203"/>
  <c r="J202" s="1"/>
  <c r="J201" s="1"/>
  <c r="L226"/>
  <c r="L225" s="1"/>
  <c r="I255"/>
  <c r="I247" s="1"/>
  <c r="L255"/>
  <c r="J378"/>
  <c r="I409"/>
  <c r="I403" s="1"/>
  <c r="I402" s="1"/>
  <c r="J547"/>
  <c r="J546" s="1"/>
  <c r="L679"/>
  <c r="L678" s="1"/>
  <c r="N753"/>
  <c r="L818"/>
  <c r="L817" s="1"/>
  <c r="I856"/>
  <c r="I855" s="1"/>
  <c r="K936"/>
  <c r="K935" s="1"/>
  <c r="K934" s="1"/>
  <c r="I936"/>
  <c r="I935" s="1"/>
  <c r="I934" s="1"/>
  <c r="J967"/>
  <c r="J954" s="1"/>
  <c r="J988"/>
  <c r="I1169"/>
  <c r="I1168" s="1"/>
  <c r="V1089"/>
  <c r="U16"/>
  <c r="U15" s="1"/>
  <c r="U14" s="1"/>
  <c r="U111"/>
  <c r="U58" s="1"/>
  <c r="AB203"/>
  <c r="AB202" s="1"/>
  <c r="AB201" s="1"/>
  <c r="AF203"/>
  <c r="AF202" s="1"/>
  <c r="AF201" s="1"/>
  <c r="AE942"/>
  <c r="AE941" s="1"/>
  <c r="AK943"/>
  <c r="AK1037"/>
  <c r="AE1036"/>
  <c r="AE1035" s="1"/>
  <c r="AE1021" s="1"/>
  <c r="AE1020" s="1"/>
  <c r="AE267"/>
  <c r="AE266" s="1"/>
  <c r="AK268"/>
  <c r="N1541"/>
  <c r="L153"/>
  <c r="L152" s="1"/>
  <c r="L151" s="1"/>
  <c r="L125" s="1"/>
  <c r="J178"/>
  <c r="J177" s="1"/>
  <c r="J176" s="1"/>
  <c r="K226"/>
  <c r="K225" s="1"/>
  <c r="L378"/>
  <c r="L373" s="1"/>
  <c r="L372" s="1"/>
  <c r="L371" s="1"/>
  <c r="N410"/>
  <c r="I658"/>
  <c r="K803"/>
  <c r="L960"/>
  <c r="L955" s="1"/>
  <c r="L954" s="1"/>
  <c r="L1210"/>
  <c r="H1721"/>
  <c r="H1720" s="1"/>
  <c r="H1719" s="1"/>
  <c r="H1718" s="1"/>
  <c r="Q442"/>
  <c r="Q441" s="1"/>
  <c r="Q436" s="1"/>
  <c r="W1902"/>
  <c r="W1901" s="1"/>
  <c r="W1878" s="1"/>
  <c r="X68"/>
  <c r="X67" s="1"/>
  <c r="X178"/>
  <c r="X177" s="1"/>
  <c r="X176" s="1"/>
  <c r="W226"/>
  <c r="W225" s="1"/>
  <c r="V409"/>
  <c r="V403" s="1"/>
  <c r="V402" s="1"/>
  <c r="U679"/>
  <c r="U678" s="1"/>
  <c r="AD511"/>
  <c r="AC803"/>
  <c r="AC739" s="1"/>
  <c r="AL946"/>
  <c r="AF945"/>
  <c r="AF944" s="1"/>
  <c r="AL265"/>
  <c r="AF264"/>
  <c r="AF263" s="1"/>
  <c r="AL1387"/>
  <c r="AF1386"/>
  <c r="AF1385" s="1"/>
  <c r="AF1384" s="1"/>
  <c r="AF1383" s="1"/>
  <c r="L16"/>
  <c r="L15" s="1"/>
  <c r="L14" s="1"/>
  <c r="L48"/>
  <c r="L47" s="1"/>
  <c r="L46" s="1"/>
  <c r="I153"/>
  <c r="I152" s="1"/>
  <c r="I151" s="1"/>
  <c r="J226"/>
  <c r="J225" s="1"/>
  <c r="I378"/>
  <c r="I373" s="1"/>
  <c r="I372" s="1"/>
  <c r="I371" s="1"/>
  <c r="J569"/>
  <c r="L658"/>
  <c r="I960"/>
  <c r="K1021"/>
  <c r="K1020" s="1"/>
  <c r="J1040"/>
  <c r="J1039" s="1"/>
  <c r="I1093"/>
  <c r="I1092" s="1"/>
  <c r="I1091" s="1"/>
  <c r="I1089" s="1"/>
  <c r="J1093"/>
  <c r="J1092" s="1"/>
  <c r="J1091" s="1"/>
  <c r="J1089" s="1"/>
  <c r="N1355"/>
  <c r="N1344" s="1"/>
  <c r="O420"/>
  <c r="O409" s="1"/>
  <c r="O403" s="1"/>
  <c r="O402" s="1"/>
  <c r="W1783"/>
  <c r="W1767" s="1"/>
  <c r="W1732" s="1"/>
  <c r="V153"/>
  <c r="V152" s="1"/>
  <c r="V151" s="1"/>
  <c r="V125" s="1"/>
  <c r="V255"/>
  <c r="X255"/>
  <c r="W322"/>
  <c r="W321" s="1"/>
  <c r="W316" s="1"/>
  <c r="W310" s="1"/>
  <c r="U373"/>
  <c r="U372" s="1"/>
  <c r="U371" s="1"/>
  <c r="W547"/>
  <c r="X647"/>
  <c r="X646" s="1"/>
  <c r="V830"/>
  <c r="U955"/>
  <c r="U954" s="1"/>
  <c r="U924" s="1"/>
  <c r="V967"/>
  <c r="X1021"/>
  <c r="X1020" s="1"/>
  <c r="V1040"/>
  <c r="V1039" s="1"/>
  <c r="U1541"/>
  <c r="U1529" s="1"/>
  <c r="U1528" s="1"/>
  <c r="U1567"/>
  <c r="U1566" s="1"/>
  <c r="U1565" s="1"/>
  <c r="U1564" s="1"/>
  <c r="W1704"/>
  <c r="U1785"/>
  <c r="U1784" s="1"/>
  <c r="AE696"/>
  <c r="Y844"/>
  <c r="Y843" s="1"/>
  <c r="Y869"/>
  <c r="Y868" s="1"/>
  <c r="AF845"/>
  <c r="AL845" s="1"/>
  <c r="AF394"/>
  <c r="Y399"/>
  <c r="Y398" s="1"/>
  <c r="AA1393"/>
  <c r="AB285"/>
  <c r="Z267"/>
  <c r="Z266" s="1"/>
  <c r="AA226"/>
  <c r="AA225" s="1"/>
  <c r="AC316"/>
  <c r="AC310" s="1"/>
  <c r="AB322"/>
  <c r="AB321" s="1"/>
  <c r="AB316" s="1"/>
  <c r="AB310" s="1"/>
  <c r="AB410"/>
  <c r="AB409" s="1"/>
  <c r="AD493"/>
  <c r="AD492" s="1"/>
  <c r="AD471" s="1"/>
  <c r="AB856"/>
  <c r="AB855" s="1"/>
  <c r="AA960"/>
  <c r="AA955" s="1"/>
  <c r="AA954" s="1"/>
  <c r="AA1021"/>
  <c r="AA1020" s="1"/>
  <c r="AC1062"/>
  <c r="AC1061" s="1"/>
  <c r="AG1322"/>
  <c r="AI23"/>
  <c r="AI16" s="1"/>
  <c r="AI15" s="1"/>
  <c r="AI14" s="1"/>
  <c r="AI12" s="1"/>
  <c r="AH255"/>
  <c r="AI316"/>
  <c r="AI310" s="1"/>
  <c r="AI276" s="1"/>
  <c r="AJ493"/>
  <c r="AG753"/>
  <c r="AG740" s="1"/>
  <c r="AG739" s="1"/>
  <c r="AK753"/>
  <c r="AJ1881"/>
  <c r="AJ1880" s="1"/>
  <c r="AJ1878" s="1"/>
  <c r="AI1880"/>
  <c r="AJ1928"/>
  <c r="AJ1926" s="1"/>
  <c r="V936"/>
  <c r="V935" s="1"/>
  <c r="V934" s="1"/>
  <c r="X988"/>
  <c r="X1103"/>
  <c r="X1102" s="1"/>
  <c r="X1101" s="1"/>
  <c r="X1089" s="1"/>
  <c r="W1121"/>
  <c r="W1120" s="1"/>
  <c r="V1575"/>
  <c r="V1574" s="1"/>
  <c r="V1573" s="1"/>
  <c r="W1928"/>
  <c r="W1926" s="1"/>
  <c r="AB16"/>
  <c r="AB15" s="1"/>
  <c r="AB14" s="1"/>
  <c r="AD16"/>
  <c r="AD15" s="1"/>
  <c r="AD14" s="1"/>
  <c r="AC49"/>
  <c r="AA378"/>
  <c r="AD410"/>
  <c r="AD409" s="1"/>
  <c r="AD403" s="1"/>
  <c r="AD402" s="1"/>
  <c r="AD354" s="1"/>
  <c r="AB511"/>
  <c r="AB658"/>
  <c r="AA740"/>
  <c r="AE912"/>
  <c r="AE911" s="1"/>
  <c r="AE910" s="1"/>
  <c r="AA1445"/>
  <c r="AA1439" s="1"/>
  <c r="AI1412"/>
  <c r="AI1369" s="1"/>
  <c r="X111"/>
  <c r="X203"/>
  <c r="X202" s="1"/>
  <c r="X201" s="1"/>
  <c r="V226"/>
  <c r="V225" s="1"/>
  <c r="W285"/>
  <c r="V322"/>
  <c r="V321" s="1"/>
  <c r="V316" s="1"/>
  <c r="V310" s="1"/>
  <c r="V276" s="1"/>
  <c r="W388"/>
  <c r="W410"/>
  <c r="W409" s="1"/>
  <c r="Z647"/>
  <c r="Z646" s="1"/>
  <c r="W740"/>
  <c r="W739" s="1"/>
  <c r="U1841"/>
  <c r="U1807" s="1"/>
  <c r="U1783" s="1"/>
  <c r="U1767" s="1"/>
  <c r="U1883"/>
  <c r="U1882" s="1"/>
  <c r="Z303"/>
  <c r="Z302" s="1"/>
  <c r="Z301" s="1"/>
  <c r="Z300" s="1"/>
  <c r="AF336"/>
  <c r="AF335" s="1"/>
  <c r="AF334" s="1"/>
  <c r="AF333" s="1"/>
  <c r="AF332" s="1"/>
  <c r="AD48"/>
  <c r="AD47" s="1"/>
  <c r="AD46" s="1"/>
  <c r="AF1424"/>
  <c r="AF1423" s="1"/>
  <c r="AD1792"/>
  <c r="AC23"/>
  <c r="AB49"/>
  <c r="AB48" s="1"/>
  <c r="AB47" s="1"/>
  <c r="AB46" s="1"/>
  <c r="AD79"/>
  <c r="AD68" s="1"/>
  <c r="AD67" s="1"/>
  <c r="AD58" s="1"/>
  <c r="AA388"/>
  <c r="AC658"/>
  <c r="AD912"/>
  <c r="AC960"/>
  <c r="AD960"/>
  <c r="AD955" s="1"/>
  <c r="AD954" s="1"/>
  <c r="AD924" s="1"/>
  <c r="AB1021"/>
  <c r="AB1020" s="1"/>
  <c r="AB1488"/>
  <c r="AB1483" s="1"/>
  <c r="AA1534"/>
  <c r="AG79"/>
  <c r="AG68" s="1"/>
  <c r="AG67" s="1"/>
  <c r="AG58" s="1"/>
  <c r="AJ512"/>
  <c r="AJ511" s="1"/>
  <c r="AJ547"/>
  <c r="AJ546" s="1"/>
  <c r="AG129"/>
  <c r="AG128"/>
  <c r="AG127" s="1"/>
  <c r="AJ129"/>
  <c r="AJ128"/>
  <c r="AJ127" s="1"/>
  <c r="AX833"/>
  <c r="AR832"/>
  <c r="AR831" s="1"/>
  <c r="AR830" s="1"/>
  <c r="W546"/>
  <c r="U569"/>
  <c r="X658"/>
  <c r="X830"/>
  <c r="X818" s="1"/>
  <c r="X817" s="1"/>
  <c r="W856"/>
  <c r="W1040"/>
  <c r="W1039" s="1"/>
  <c r="W1062"/>
  <c r="W1061" s="1"/>
  <c r="V1413"/>
  <c r="V1412" s="1"/>
  <c r="V1369" s="1"/>
  <c r="Y1898"/>
  <c r="Y1897" s="1"/>
  <c r="Y1896" s="1"/>
  <c r="Y1895" s="1"/>
  <c r="AL634"/>
  <c r="AE435"/>
  <c r="AD1217"/>
  <c r="AC1322"/>
  <c r="AA803"/>
  <c r="AA830"/>
  <c r="AA818" s="1"/>
  <c r="AA817" s="1"/>
  <c r="AB960"/>
  <c r="AB955" s="1"/>
  <c r="AB954" s="1"/>
  <c r="AD1488"/>
  <c r="AD1483" s="1"/>
  <c r="AD1720"/>
  <c r="AD1719" s="1"/>
  <c r="AD1718" s="1"/>
  <c r="AD1716" s="1"/>
  <c r="AA1811"/>
  <c r="AA1807" s="1"/>
  <c r="AA1783" s="1"/>
  <c r="AA1767" s="1"/>
  <c r="AA1732" s="1"/>
  <c r="AI176"/>
  <c r="AI255"/>
  <c r="AJ316"/>
  <c r="AJ310" s="1"/>
  <c r="AJ276" s="1"/>
  <c r="AG378"/>
  <c r="AG373" s="1"/>
  <c r="AG372" s="1"/>
  <c r="AG371" s="1"/>
  <c r="AK988"/>
  <c r="AJ1529"/>
  <c r="AJ1528" s="1"/>
  <c r="AC1792"/>
  <c r="AC1816"/>
  <c r="AC1807" s="1"/>
  <c r="AC1783" s="1"/>
  <c r="AC1767" s="1"/>
  <c r="AB1827"/>
  <c r="AB1841"/>
  <c r="AB1904"/>
  <c r="AB1903" s="1"/>
  <c r="AB1902" s="1"/>
  <c r="AB1901" s="1"/>
  <c r="AB1878" s="1"/>
  <c r="AJ1807"/>
  <c r="AJ1783" s="1"/>
  <c r="AJ1767" s="1"/>
  <c r="AJ1732" s="1"/>
  <c r="AG38"/>
  <c r="AG37" s="1"/>
  <c r="AG36" s="1"/>
  <c r="AG35" s="1"/>
  <c r="AG179"/>
  <c r="AG178" s="1"/>
  <c r="AG177" s="1"/>
  <c r="AG176" s="1"/>
  <c r="AG203"/>
  <c r="AG202" s="1"/>
  <c r="AG201" s="1"/>
  <c r="AK203"/>
  <c r="AK202" s="1"/>
  <c r="AK201" s="1"/>
  <c r="AH247"/>
  <c r="AH378"/>
  <c r="AG988"/>
  <c r="AI1064"/>
  <c r="AI1063" s="1"/>
  <c r="AI1062" s="1"/>
  <c r="AI1061" s="1"/>
  <c r="AH1093"/>
  <c r="AH1092" s="1"/>
  <c r="AH1091" s="1"/>
  <c r="AG1093"/>
  <c r="AG1092" s="1"/>
  <c r="AG1091" s="1"/>
  <c r="AI1121"/>
  <c r="AI1120" s="1"/>
  <c r="AI1118" s="1"/>
  <c r="AJ1445"/>
  <c r="AJ1439" s="1"/>
  <c r="AH1800"/>
  <c r="AH1883"/>
  <c r="AH1882" s="1"/>
  <c r="AR783"/>
  <c r="AR782" s="1"/>
  <c r="AQ835"/>
  <c r="AQ834" s="1"/>
  <c r="AV1251"/>
  <c r="AV1245" s="1"/>
  <c r="AU955"/>
  <c r="AU954" s="1"/>
  <c r="AU316"/>
  <c r="AU310" s="1"/>
  <c r="AU276" s="1"/>
  <c r="AU753"/>
  <c r="AV1704"/>
  <c r="AH388"/>
  <c r="AI410"/>
  <c r="AI409" s="1"/>
  <c r="AI403" s="1"/>
  <c r="AI402" s="1"/>
  <c r="AH512"/>
  <c r="AH511" s="1"/>
  <c r="AJ569"/>
  <c r="AL912"/>
  <c r="AH1040"/>
  <c r="AH1039" s="1"/>
  <c r="AH1305"/>
  <c r="AJ1305"/>
  <c r="AJ1251" s="1"/>
  <c r="AJ1245" s="1"/>
  <c r="AI1325"/>
  <c r="AI1324" s="1"/>
  <c r="AI1323" s="1"/>
  <c r="AI1322" s="1"/>
  <c r="AJ1395"/>
  <c r="AJ1394" s="1"/>
  <c r="AJ1393" s="1"/>
  <c r="AJ1369" s="1"/>
  <c r="AH1413"/>
  <c r="AI1445"/>
  <c r="AG1445"/>
  <c r="AG1439" s="1"/>
  <c r="AI1541"/>
  <c r="AI1529" s="1"/>
  <c r="AI1528" s="1"/>
  <c r="AG1541"/>
  <c r="AG1529" s="1"/>
  <c r="AG1528" s="1"/>
  <c r="AI1904"/>
  <c r="AI1903" s="1"/>
  <c r="AI1902" s="1"/>
  <c r="AI1901" s="1"/>
  <c r="AL1115"/>
  <c r="AL1114" s="1"/>
  <c r="AL1113" s="1"/>
  <c r="AL1112" s="1"/>
  <c r="AT111"/>
  <c r="AU255"/>
  <c r="AU247" s="1"/>
  <c r="AS1344"/>
  <c r="AH179"/>
  <c r="AH178" s="1"/>
  <c r="AH177" s="1"/>
  <c r="AH176" s="1"/>
  <c r="AH410"/>
  <c r="AG547"/>
  <c r="AG546" s="1"/>
  <c r="AJ697"/>
  <c r="AJ679" s="1"/>
  <c r="AJ678" s="1"/>
  <c r="AI912"/>
  <c r="AI911" s="1"/>
  <c r="AI910" s="1"/>
  <c r="AK912"/>
  <c r="AK911" s="1"/>
  <c r="AK910" s="1"/>
  <c r="AH936"/>
  <c r="AH935" s="1"/>
  <c r="AH934" s="1"/>
  <c r="AI967"/>
  <c r="AI1040"/>
  <c r="AI1039" s="1"/>
  <c r="AH1103"/>
  <c r="AH1102" s="1"/>
  <c r="AH1101" s="1"/>
  <c r="AH1148"/>
  <c r="AH1147" s="1"/>
  <c r="AH1118" s="1"/>
  <c r="AJ1217"/>
  <c r="AG1224"/>
  <c r="AG1223" s="1"/>
  <c r="AG1222" s="1"/>
  <c r="AG1217" s="1"/>
  <c r="AI1344"/>
  <c r="AH1574"/>
  <c r="AH1573" s="1"/>
  <c r="AJ1575"/>
  <c r="AJ1574" s="1"/>
  <c r="AG1655"/>
  <c r="AG1654" s="1"/>
  <c r="AG1573" s="1"/>
  <c r="AJ1655"/>
  <c r="AJ1654" s="1"/>
  <c r="AI1655"/>
  <c r="AI1654" s="1"/>
  <c r="AI1573" s="1"/>
  <c r="AI1668"/>
  <c r="AI1667" s="1"/>
  <c r="AI1666" s="1"/>
  <c r="AJ1668"/>
  <c r="AJ1667" s="1"/>
  <c r="AJ1666" s="1"/>
  <c r="AH1668"/>
  <c r="AH1667" s="1"/>
  <c r="AH1666" s="1"/>
  <c r="AI1720"/>
  <c r="AI1719" s="1"/>
  <c r="AI1718" s="1"/>
  <c r="AI1716" s="1"/>
  <c r="AG1740"/>
  <c r="AG1735" s="1"/>
  <c r="AG1734" s="1"/>
  <c r="AI1740"/>
  <c r="AI1735" s="1"/>
  <c r="AI1734" s="1"/>
  <c r="AI1732" s="1"/>
  <c r="AH1793"/>
  <c r="AG1811"/>
  <c r="AG1807" s="1"/>
  <c r="AG1783" s="1"/>
  <c r="AG1767" s="1"/>
  <c r="AG1909"/>
  <c r="AG1902" s="1"/>
  <c r="AG1901" s="1"/>
  <c r="AQ1510"/>
  <c r="AV49"/>
  <c r="AV48" s="1"/>
  <c r="AV47" s="1"/>
  <c r="AV46" s="1"/>
  <c r="AT70"/>
  <c r="AT69" s="1"/>
  <c r="AS111"/>
  <c r="AT226"/>
  <c r="AT225" s="1"/>
  <c r="AV830"/>
  <c r="AV1439"/>
  <c r="AH492"/>
  <c r="AH471" s="1"/>
  <c r="AJ967"/>
  <c r="AJ1040"/>
  <c r="AJ1039" s="1"/>
  <c r="AJ1169"/>
  <c r="AJ1168" s="1"/>
  <c r="AJ1355"/>
  <c r="AJ1344" s="1"/>
  <c r="AH1483"/>
  <c r="AS697"/>
  <c r="AV960"/>
  <c r="AU1445"/>
  <c r="AU1439" s="1"/>
  <c r="AU1783"/>
  <c r="AU1767" s="1"/>
  <c r="AU1732" s="1"/>
  <c r="AU1529"/>
  <c r="AU1528" s="1"/>
  <c r="AS70"/>
  <c r="AS69" s="1"/>
  <c r="AS68" s="1"/>
  <c r="AS67" s="1"/>
  <c r="AU203"/>
  <c r="AU202" s="1"/>
  <c r="AU201" s="1"/>
  <c r="AU410"/>
  <c r="AU409" s="1"/>
  <c r="AU436"/>
  <c r="AS547"/>
  <c r="AV547"/>
  <c r="AV546" s="1"/>
  <c r="AV588"/>
  <c r="AU830"/>
  <c r="AU856"/>
  <c r="AU855" s="1"/>
  <c r="AU890"/>
  <c r="AU889" s="1"/>
  <c r="AU880" s="1"/>
  <c r="AU879" s="1"/>
  <c r="AT1305"/>
  <c r="AS1811"/>
  <c r="AS1827"/>
  <c r="AS1904"/>
  <c r="AS1903" s="1"/>
  <c r="AS1902" s="1"/>
  <c r="AS1901" s="1"/>
  <c r="AS1878" s="1"/>
  <c r="AO255"/>
  <c r="AO247" s="1"/>
  <c r="AM547"/>
  <c r="AM546" s="1"/>
  <c r="AM912"/>
  <c r="AM911" s="1"/>
  <c r="AM910" s="1"/>
  <c r="AQ912"/>
  <c r="AQ911" s="1"/>
  <c r="AQ910" s="1"/>
  <c r="AO936"/>
  <c r="AO935" s="1"/>
  <c r="AO934" s="1"/>
  <c r="AS388"/>
  <c r="AT410"/>
  <c r="AT409" s="1"/>
  <c r="AS442"/>
  <c r="AS441" s="1"/>
  <c r="AS436" s="1"/>
  <c r="AT512"/>
  <c r="AT511" s="1"/>
  <c r="AS818"/>
  <c r="AS817" s="1"/>
  <c r="AT912"/>
  <c r="AT911" s="1"/>
  <c r="AT910" s="1"/>
  <c r="AU912"/>
  <c r="AU911" s="1"/>
  <c r="AU910" s="1"/>
  <c r="AU1355"/>
  <c r="AU1344" s="1"/>
  <c r="AT1355"/>
  <c r="AT1344" s="1"/>
  <c r="AU1395"/>
  <c r="AU1394" s="1"/>
  <c r="AU1393" s="1"/>
  <c r="AS1393"/>
  <c r="AS1488"/>
  <c r="AS1483" s="1"/>
  <c r="AT1483"/>
  <c r="AV1541"/>
  <c r="AV1529" s="1"/>
  <c r="AV1528" s="1"/>
  <c r="AV1575"/>
  <c r="AV1574" s="1"/>
  <c r="AV1573" s="1"/>
  <c r="AU1668"/>
  <c r="AU1667" s="1"/>
  <c r="AU1666" s="1"/>
  <c r="AS1740"/>
  <c r="AS1735" s="1"/>
  <c r="AS1734" s="1"/>
  <c r="AV1740"/>
  <c r="AV1735" s="1"/>
  <c r="AV1734" s="1"/>
  <c r="AN936"/>
  <c r="AN935" s="1"/>
  <c r="AN934" s="1"/>
  <c r="AS569"/>
  <c r="AS588"/>
  <c r="AT647"/>
  <c r="AT646" s="1"/>
  <c r="AS647"/>
  <c r="AS646" s="1"/>
  <c r="AV658"/>
  <c r="AU679"/>
  <c r="AU678" s="1"/>
  <c r="AT753"/>
  <c r="AT740" s="1"/>
  <c r="AS856"/>
  <c r="AS855" s="1"/>
  <c r="AU936"/>
  <c r="AU935" s="1"/>
  <c r="AU934" s="1"/>
  <c r="AS1093"/>
  <c r="AS1092" s="1"/>
  <c r="AS1091" s="1"/>
  <c r="AS1107"/>
  <c r="AS1103" s="1"/>
  <c r="AS1102" s="1"/>
  <c r="AS1101" s="1"/>
  <c r="AV1103"/>
  <c r="AV1102" s="1"/>
  <c r="AV1101" s="1"/>
  <c r="AV1089" s="1"/>
  <c r="AU1121"/>
  <c r="AU1120" s="1"/>
  <c r="AU1118" s="1"/>
  <c r="AT1121"/>
  <c r="AT1120" s="1"/>
  <c r="AV1121"/>
  <c r="AV1120" s="1"/>
  <c r="AV1148"/>
  <c r="AV1147" s="1"/>
  <c r="AT1224"/>
  <c r="AT1223" s="1"/>
  <c r="AT1222" s="1"/>
  <c r="AT1217" s="1"/>
  <c r="AS1300"/>
  <c r="AT1413"/>
  <c r="AT1412" s="1"/>
  <c r="AT1369" s="1"/>
  <c r="AT1445"/>
  <c r="AS1841"/>
  <c r="AN856"/>
  <c r="AS378"/>
  <c r="AS410"/>
  <c r="AV1021"/>
  <c r="AV1020" s="1"/>
  <c r="AT1169"/>
  <c r="AT1168" s="1"/>
  <c r="AM111"/>
  <c r="AM58" s="1"/>
  <c r="AP255"/>
  <c r="AN255"/>
  <c r="AN247" s="1"/>
  <c r="AM322"/>
  <c r="AM321" s="1"/>
  <c r="AP388"/>
  <c r="AN410"/>
  <c r="AM569"/>
  <c r="AN740"/>
  <c r="AN739" s="1"/>
  <c r="AM856"/>
  <c r="AM855" s="1"/>
  <c r="AO911"/>
  <c r="AO910" s="1"/>
  <c r="AN967"/>
  <c r="BA226"/>
  <c r="BA225" s="1"/>
  <c r="BB436"/>
  <c r="BA512"/>
  <c r="BA511" s="1"/>
  <c r="BB512"/>
  <c r="BB511" s="1"/>
  <c r="BB546"/>
  <c r="BB1224"/>
  <c r="BB1223" s="1"/>
  <c r="BB1222" s="1"/>
  <c r="BA1305"/>
  <c r="BB1541"/>
  <c r="BB1668"/>
  <c r="BB1667" s="1"/>
  <c r="BB1666" s="1"/>
  <c r="BA1720"/>
  <c r="BA1719" s="1"/>
  <c r="BA1718" s="1"/>
  <c r="BA1716" s="1"/>
  <c r="AY1909"/>
  <c r="AY1902" s="1"/>
  <c r="AY1901" s="1"/>
  <c r="AO16"/>
  <c r="AO15" s="1"/>
  <c r="AO14" s="1"/>
  <c r="AO12" s="1"/>
  <c r="AO178"/>
  <c r="AO177" s="1"/>
  <c r="AO176" s="1"/>
  <c r="AM203"/>
  <c r="AM202" s="1"/>
  <c r="AM201" s="1"/>
  <c r="AN226"/>
  <c r="AN225" s="1"/>
  <c r="AO322"/>
  <c r="AO321" s="1"/>
  <c r="AO316" s="1"/>
  <c r="AO310" s="1"/>
  <c r="AM388"/>
  <c r="AM410"/>
  <c r="AM409" s="1"/>
  <c r="AM436"/>
  <c r="AN697"/>
  <c r="AN679" s="1"/>
  <c r="AN678" s="1"/>
  <c r="AM960"/>
  <c r="AM955" s="1"/>
  <c r="AP1704"/>
  <c r="BA111"/>
  <c r="BB300"/>
  <c r="BB388"/>
  <c r="BA409"/>
  <c r="BA403" s="1"/>
  <c r="BA402" s="1"/>
  <c r="BB410"/>
  <c r="BB409" s="1"/>
  <c r="BB403" s="1"/>
  <c r="BB402" s="1"/>
  <c r="BA473"/>
  <c r="BA493"/>
  <c r="BA492" s="1"/>
  <c r="AZ679"/>
  <c r="AZ678" s="1"/>
  <c r="BA873"/>
  <c r="BA872" s="1"/>
  <c r="BA871" s="1"/>
  <c r="AY1169"/>
  <c r="BA1567"/>
  <c r="BA1566" s="1"/>
  <c r="BA1565" s="1"/>
  <c r="BA1564" s="1"/>
  <c r="BA1740"/>
  <c r="BA1807"/>
  <c r="BA1783" s="1"/>
  <c r="BA1767" s="1"/>
  <c r="AM316"/>
  <c r="AM310" s="1"/>
  <c r="AM276" s="1"/>
  <c r="AP310"/>
  <c r="AN473"/>
  <c r="AM492"/>
  <c r="AP492"/>
  <c r="AN511"/>
  <c r="AO546"/>
  <c r="AO569"/>
  <c r="AO679"/>
  <c r="AO678" s="1"/>
  <c r="AP740"/>
  <c r="AP739" s="1"/>
  <c r="AO753"/>
  <c r="AO818"/>
  <c r="AO817" s="1"/>
  <c r="AP880"/>
  <c r="AP879" s="1"/>
  <c r="AN955"/>
  <c r="AN954" s="1"/>
  <c r="AO1261"/>
  <c r="AO1260" s="1"/>
  <c r="AO1251" s="1"/>
  <c r="AO1245" s="1"/>
  <c r="AO1816"/>
  <c r="AO1807" s="1"/>
  <c r="AO1783" s="1"/>
  <c r="AO1767" s="1"/>
  <c r="AO1732" s="1"/>
  <c r="AO1881"/>
  <c r="AO1880" s="1"/>
  <c r="AO1878" s="1"/>
  <c r="AW307"/>
  <c r="AW306" s="1"/>
  <c r="AW305" s="1"/>
  <c r="BA378"/>
  <c r="BA373" s="1"/>
  <c r="BA372" s="1"/>
  <c r="BA371" s="1"/>
  <c r="BA354" s="1"/>
  <c r="BA388"/>
  <c r="AY442"/>
  <c r="AY441" s="1"/>
  <c r="AY436" s="1"/>
  <c r="AY639"/>
  <c r="AY638" s="1"/>
  <c r="BA1062"/>
  <c r="BA1061" s="1"/>
  <c r="BB1062"/>
  <c r="BB1061" s="1"/>
  <c r="AY1284"/>
  <c r="AZ1322"/>
  <c r="BA1344"/>
  <c r="AY1534"/>
  <c r="BA1792"/>
  <c r="AM49"/>
  <c r="AP226"/>
  <c r="AP225" s="1"/>
  <c r="AO493"/>
  <c r="AM753"/>
  <c r="AN830"/>
  <c r="AN890"/>
  <c r="AN889" s="1"/>
  <c r="AN880" s="1"/>
  <c r="AN879" s="1"/>
  <c r="AN1064"/>
  <c r="AN1063" s="1"/>
  <c r="AN1062" s="1"/>
  <c r="AN1061" s="1"/>
  <c r="AQ1300"/>
  <c r="AX985"/>
  <c r="AX984" s="1"/>
  <c r="AX983" s="1"/>
  <c r="AX270"/>
  <c r="AX269" s="1"/>
  <c r="AX307"/>
  <c r="AX306" s="1"/>
  <c r="AX305" s="1"/>
  <c r="BB203"/>
  <c r="BB202" s="1"/>
  <c r="BB201" s="1"/>
  <c r="AZ388"/>
  <c r="AY511"/>
  <c r="AZ960"/>
  <c r="BA1093"/>
  <c r="BA1092" s="1"/>
  <c r="BA1091" s="1"/>
  <c r="AZ1148"/>
  <c r="AZ1147" s="1"/>
  <c r="BB1274"/>
  <c r="BB1279"/>
  <c r="BB1305"/>
  <c r="AZ1445"/>
  <c r="BB1488"/>
  <c r="BB1483" s="1"/>
  <c r="BC1834"/>
  <c r="AY1928"/>
  <c r="AY1926" s="1"/>
  <c r="BB936"/>
  <c r="BB935" s="1"/>
  <c r="BB934" s="1"/>
  <c r="AZ547"/>
  <c r="AZ546" s="1"/>
  <c r="AS23"/>
  <c r="AS16" s="1"/>
  <c r="AS15" s="1"/>
  <c r="AS14" s="1"/>
  <c r="AS38"/>
  <c r="AS37" s="1"/>
  <c r="AS36" s="1"/>
  <c r="AS35" s="1"/>
  <c r="U676"/>
  <c r="AI676"/>
  <c r="AS125"/>
  <c r="AB924"/>
  <c r="G128"/>
  <c r="G127" s="1"/>
  <c r="G125" s="1"/>
  <c r="G129"/>
  <c r="B97"/>
  <c r="B99" s="1"/>
  <c r="B101" s="1"/>
  <c r="B103" s="1"/>
  <c r="B105" s="1"/>
  <c r="B108" s="1"/>
  <c r="B95"/>
  <c r="M396"/>
  <c r="M395" s="1"/>
  <c r="S397"/>
  <c r="M129"/>
  <c r="M128"/>
  <c r="M127" s="1"/>
  <c r="M125" s="1"/>
  <c r="H1089"/>
  <c r="H1575"/>
  <c r="H1574" s="1"/>
  <c r="H1573" s="1"/>
  <c r="G1575"/>
  <c r="G1574" s="1"/>
  <c r="G1573" s="1"/>
  <c r="G1412"/>
  <c r="G1369" s="1"/>
  <c r="G1121"/>
  <c r="G1120" s="1"/>
  <c r="G436"/>
  <c r="G403" s="1"/>
  <c r="G402" s="1"/>
  <c r="G373"/>
  <c r="G372" s="1"/>
  <c r="G371" s="1"/>
  <c r="H1251"/>
  <c r="H1245" s="1"/>
  <c r="H1148"/>
  <c r="H1147" s="1"/>
  <c r="H1909"/>
  <c r="H1902" s="1"/>
  <c r="H1901" s="1"/>
  <c r="H988"/>
  <c r="BC147"/>
  <c r="BC144"/>
  <c r="G456"/>
  <c r="G457"/>
  <c r="B98"/>
  <c r="B100" s="1"/>
  <c r="B102" s="1"/>
  <c r="B104" s="1"/>
  <c r="B107" s="1"/>
  <c r="B109" s="1"/>
  <c r="B96"/>
  <c r="AW1764"/>
  <c r="AW1763" s="1"/>
  <c r="AW1762" s="1"/>
  <c r="AW1761" s="1"/>
  <c r="AW1760" s="1"/>
  <c r="AX616"/>
  <c r="AX615" s="1"/>
  <c r="AW828"/>
  <c r="AW827" s="1"/>
  <c r="AW1077"/>
  <c r="AW1076" s="1"/>
  <c r="AW1075" s="1"/>
  <c r="AW1074" s="1"/>
  <c r="AW1073" s="1"/>
  <c r="AX75"/>
  <c r="G568"/>
  <c r="G567" s="1"/>
  <c r="H1121"/>
  <c r="H1120" s="1"/>
  <c r="H125"/>
  <c r="H1021"/>
  <c r="H1020" s="1"/>
  <c r="H373"/>
  <c r="H372" s="1"/>
  <c r="H371" s="1"/>
  <c r="H1445"/>
  <c r="H1439" s="1"/>
  <c r="G547"/>
  <c r="G546" s="1"/>
  <c r="G79"/>
  <c r="G68" s="1"/>
  <c r="G67" s="1"/>
  <c r="G58" s="1"/>
  <c r="G1668"/>
  <c r="G1667" s="1"/>
  <c r="G1666" s="1"/>
  <c r="G1740"/>
  <c r="G1735" s="1"/>
  <c r="G1734" s="1"/>
  <c r="H1735"/>
  <c r="H1734" s="1"/>
  <c r="H456"/>
  <c r="H457"/>
  <c r="AQ1418"/>
  <c r="G1089"/>
  <c r="G880"/>
  <c r="G879" s="1"/>
  <c r="G1488"/>
  <c r="G1483" s="1"/>
  <c r="H830"/>
  <c r="H818" s="1"/>
  <c r="H817" s="1"/>
  <c r="G512"/>
  <c r="G511" s="1"/>
  <c r="H960"/>
  <c r="H955" s="1"/>
  <c r="H436"/>
  <c r="H880"/>
  <c r="H879" s="1"/>
  <c r="G1445"/>
  <c r="G1439" s="1"/>
  <c r="H1169"/>
  <c r="H1168" s="1"/>
  <c r="G988"/>
  <c r="B640"/>
  <c r="B641" s="1"/>
  <c r="B642" s="1"/>
  <c r="B634"/>
  <c r="AW303"/>
  <c r="AW302" s="1"/>
  <c r="AW301" s="1"/>
  <c r="AW300" s="1"/>
  <c r="AX1525"/>
  <c r="AX1524" s="1"/>
  <c r="AX1523" s="1"/>
  <c r="AX1522" s="1"/>
  <c r="AX1521" s="1"/>
  <c r="AX1421"/>
  <c r="AX1420" s="1"/>
  <c r="AX755"/>
  <c r="AX754" s="1"/>
  <c r="G471"/>
  <c r="G1902"/>
  <c r="G1901" s="1"/>
  <c r="G1878" s="1"/>
  <c r="H740"/>
  <c r="H410"/>
  <c r="H409" s="1"/>
  <c r="G936"/>
  <c r="G935" s="1"/>
  <c r="G934" s="1"/>
  <c r="G856"/>
  <c r="G855" s="1"/>
  <c r="H473"/>
  <c r="H471" s="1"/>
  <c r="H588"/>
  <c r="H568" s="1"/>
  <c r="H567" s="1"/>
  <c r="H509" s="1"/>
  <c r="H247"/>
  <c r="H174" s="1"/>
  <c r="H79"/>
  <c r="H68" s="1"/>
  <c r="H67" s="1"/>
  <c r="H1541"/>
  <c r="H1529" s="1"/>
  <c r="H1528" s="1"/>
  <c r="G1169"/>
  <c r="G1168" s="1"/>
  <c r="H1488"/>
  <c r="H1483" s="1"/>
  <c r="H912"/>
  <c r="H911" s="1"/>
  <c r="H910" s="1"/>
  <c r="M1287"/>
  <c r="M1284" s="1"/>
  <c r="S1288"/>
  <c r="S1309"/>
  <c r="M1308"/>
  <c r="M1305" s="1"/>
  <c r="S1415"/>
  <c r="M1414"/>
  <c r="M1413" s="1"/>
  <c r="AW893"/>
  <c r="AW1825"/>
  <c r="AW1824" s="1"/>
  <c r="I12"/>
  <c r="Q125"/>
  <c r="Q1878"/>
  <c r="P1519"/>
  <c r="P12"/>
  <c r="J16"/>
  <c r="J15" s="1"/>
  <c r="J14" s="1"/>
  <c r="J12" s="1"/>
  <c r="K79"/>
  <c r="J111"/>
  <c r="K255"/>
  <c r="K247" s="1"/>
  <c r="K174" s="1"/>
  <c r="K410"/>
  <c r="K409" s="1"/>
  <c r="J436"/>
  <c r="I493"/>
  <c r="I492" s="1"/>
  <c r="I471" s="1"/>
  <c r="K512"/>
  <c r="K511" s="1"/>
  <c r="I639"/>
  <c r="I638" s="1"/>
  <c r="J647"/>
  <c r="J646" s="1"/>
  <c r="J753"/>
  <c r="J740" s="1"/>
  <c r="J739" s="1"/>
  <c r="I830"/>
  <c r="K911"/>
  <c r="K910" s="1"/>
  <c r="K967"/>
  <c r="N988"/>
  <c r="I1021"/>
  <c r="I1020" s="1"/>
  <c r="L1021"/>
  <c r="L1020" s="1"/>
  <c r="L1040"/>
  <c r="L1039" s="1"/>
  <c r="N1093"/>
  <c r="N1092" s="1"/>
  <c r="N1091" s="1"/>
  <c r="N1089" s="1"/>
  <c r="L1121"/>
  <c r="L1120" s="1"/>
  <c r="L1118" s="1"/>
  <c r="J1148"/>
  <c r="J1147" s="1"/>
  <c r="M1282"/>
  <c r="M1279" s="1"/>
  <c r="S1283"/>
  <c r="S1294"/>
  <c r="M1293"/>
  <c r="M1292" s="1"/>
  <c r="M1373"/>
  <c r="M1372" s="1"/>
  <c r="M1371" s="1"/>
  <c r="M1370" s="1"/>
  <c r="S1374"/>
  <c r="AX1722"/>
  <c r="AX1622"/>
  <c r="AX1621" s="1"/>
  <c r="AX1830"/>
  <c r="AW360"/>
  <c r="AW359" s="1"/>
  <c r="AW358" s="1"/>
  <c r="AW357" s="1"/>
  <c r="AW356" s="1"/>
  <c r="AX412"/>
  <c r="AX411" s="1"/>
  <c r="AW98"/>
  <c r="AW97" s="1"/>
  <c r="AW981"/>
  <c r="AW980" s="1"/>
  <c r="AW979" s="1"/>
  <c r="AW978" s="1"/>
  <c r="AW977" s="1"/>
  <c r="AX293"/>
  <c r="AW121"/>
  <c r="AW120" s="1"/>
  <c r="AW119" s="1"/>
  <c r="AW118" s="1"/>
  <c r="AX962"/>
  <c r="AX961" s="1"/>
  <c r="AX1643"/>
  <c r="AX1642" s="1"/>
  <c r="AX1729"/>
  <c r="AX1728" s="1"/>
  <c r="AW43"/>
  <c r="AX231"/>
  <c r="AX230" s="1"/>
  <c r="AW1832"/>
  <c r="Q1118"/>
  <c r="Q12"/>
  <c r="J79"/>
  <c r="M79"/>
  <c r="N226"/>
  <c r="N225" s="1"/>
  <c r="J255"/>
  <c r="J247" s="1"/>
  <c r="N255"/>
  <c r="N247" s="1"/>
  <c r="I316"/>
  <c r="I310" s="1"/>
  <c r="I276" s="1"/>
  <c r="J373"/>
  <c r="J372" s="1"/>
  <c r="J371" s="1"/>
  <c r="K436"/>
  <c r="J512"/>
  <c r="J511" s="1"/>
  <c r="J697"/>
  <c r="J679" s="1"/>
  <c r="J678" s="1"/>
  <c r="I753"/>
  <c r="I740" s="1"/>
  <c r="I739" s="1"/>
  <c r="N818"/>
  <c r="J911"/>
  <c r="J910" s="1"/>
  <c r="J936"/>
  <c r="J935" s="1"/>
  <c r="J934" s="1"/>
  <c r="N936"/>
  <c r="N935" s="1"/>
  <c r="N934" s="1"/>
  <c r="I955"/>
  <c r="I954" s="1"/>
  <c r="J1121"/>
  <c r="J1120" s="1"/>
  <c r="M1121"/>
  <c r="M1120" s="1"/>
  <c r="K1169"/>
  <c r="K1168" s="1"/>
  <c r="M1269"/>
  <c r="M1268" s="1"/>
  <c r="S1270"/>
  <c r="S1299"/>
  <c r="M1298"/>
  <c r="S1507"/>
  <c r="M1506"/>
  <c r="M1505" s="1"/>
  <c r="M1488" s="1"/>
  <c r="AW1227"/>
  <c r="AX182"/>
  <c r="AX453"/>
  <c r="AX452" s="1"/>
  <c r="AX451" s="1"/>
  <c r="AX450" s="1"/>
  <c r="AW1172"/>
  <c r="AW1171" s="1"/>
  <c r="AW1170" s="1"/>
  <c r="AW1024"/>
  <c r="AW1023" s="1"/>
  <c r="AW1022" s="1"/>
  <c r="Y856"/>
  <c r="Y855" s="1"/>
  <c r="R354"/>
  <c r="S1541"/>
  <c r="N1575"/>
  <c r="N1574" s="1"/>
  <c r="N1573" s="1"/>
  <c r="L79"/>
  <c r="L68" s="1"/>
  <c r="L67" s="1"/>
  <c r="I111"/>
  <c r="I226"/>
  <c r="I225" s="1"/>
  <c r="L247"/>
  <c r="N373"/>
  <c r="N372" s="1"/>
  <c r="N371" s="1"/>
  <c r="K378"/>
  <c r="K373" s="1"/>
  <c r="K372" s="1"/>
  <c r="K371" s="1"/>
  <c r="L493"/>
  <c r="L492" s="1"/>
  <c r="L471" s="1"/>
  <c r="L512"/>
  <c r="L511" s="1"/>
  <c r="L547"/>
  <c r="L546" s="1"/>
  <c r="J855"/>
  <c r="K954"/>
  <c r="N960"/>
  <c r="N955" s="1"/>
  <c r="N954" s="1"/>
  <c r="M1277"/>
  <c r="M1274" s="1"/>
  <c r="S1278"/>
  <c r="S1297"/>
  <c r="M1296"/>
  <c r="M1295" s="1"/>
  <c r="S1397"/>
  <c r="M1396"/>
  <c r="M1395" s="1"/>
  <c r="M1394" s="1"/>
  <c r="M1393" s="1"/>
  <c r="I456"/>
  <c r="I457"/>
  <c r="AW1794"/>
  <c r="AX1726"/>
  <c r="AX1266"/>
  <c r="AW1610"/>
  <c r="AW1609" s="1"/>
  <c r="AW90"/>
  <c r="AW89" s="1"/>
  <c r="AW1391"/>
  <c r="AW1390" s="1"/>
  <c r="AW1389" s="1"/>
  <c r="AW1388" s="1"/>
  <c r="AW1745"/>
  <c r="AW1744" s="1"/>
  <c r="AX1637"/>
  <c r="AX1636" s="1"/>
  <c r="AW1868"/>
  <c r="AW1867" s="1"/>
  <c r="AW1866" s="1"/>
  <c r="AW1865" s="1"/>
  <c r="AW1864" s="1"/>
  <c r="AW1336"/>
  <c r="AW1335" s="1"/>
  <c r="AW1334" s="1"/>
  <c r="AW1333" s="1"/>
  <c r="AX43"/>
  <c r="AX421"/>
  <c r="AW673"/>
  <c r="AW672" s="1"/>
  <c r="AW671" s="1"/>
  <c r="AW670" s="1"/>
  <c r="AW669" s="1"/>
  <c r="AW866"/>
  <c r="AW865" s="1"/>
  <c r="AX121"/>
  <c r="AX120" s="1"/>
  <c r="AX119" s="1"/>
  <c r="AX118" s="1"/>
  <c r="AX477"/>
  <c r="AX476" s="1"/>
  <c r="AX475" s="1"/>
  <c r="AX474" s="1"/>
  <c r="AW743"/>
  <c r="AW742" s="1"/>
  <c r="AW741" s="1"/>
  <c r="AW863"/>
  <c r="AW862" s="1"/>
  <c r="AW861" s="1"/>
  <c r="I1732"/>
  <c r="K68"/>
  <c r="K67" s="1"/>
  <c r="K58" s="1"/>
  <c r="J68"/>
  <c r="J67" s="1"/>
  <c r="L436"/>
  <c r="L403" s="1"/>
  <c r="L402" s="1"/>
  <c r="L354" s="1"/>
  <c r="I818"/>
  <c r="I817" s="1"/>
  <c r="L855"/>
  <c r="M955"/>
  <c r="M954" s="1"/>
  <c r="J1021"/>
  <c r="J1020" s="1"/>
  <c r="K1040"/>
  <c r="K1039" s="1"/>
  <c r="L1093"/>
  <c r="L1092" s="1"/>
  <c r="L1091" s="1"/>
  <c r="L1089" s="1"/>
  <c r="X346"/>
  <c r="X345"/>
  <c r="AX780"/>
  <c r="AX779" s="1"/>
  <c r="AX1663"/>
  <c r="AX1662" s="1"/>
  <c r="K588"/>
  <c r="K568" s="1"/>
  <c r="K1344"/>
  <c r="I1344"/>
  <c r="L1355"/>
  <c r="L1344" s="1"/>
  <c r="L1215" s="1"/>
  <c r="J1355"/>
  <c r="J1344" s="1"/>
  <c r="R658"/>
  <c r="W16"/>
  <c r="W15" s="1"/>
  <c r="W14" s="1"/>
  <c r="W12" s="1"/>
  <c r="X58"/>
  <c r="V111"/>
  <c r="W153"/>
  <c r="W152" s="1"/>
  <c r="W151" s="1"/>
  <c r="X226"/>
  <c r="X225" s="1"/>
  <c r="X493"/>
  <c r="X492" s="1"/>
  <c r="X471" s="1"/>
  <c r="W855"/>
  <c r="W128"/>
  <c r="W127" s="1"/>
  <c r="W129"/>
  <c r="M588"/>
  <c r="J588"/>
  <c r="J568" s="1"/>
  <c r="K1210"/>
  <c r="X125"/>
  <c r="W373"/>
  <c r="W372" s="1"/>
  <c r="W371" s="1"/>
  <c r="V378"/>
  <c r="V373" s="1"/>
  <c r="V372" s="1"/>
  <c r="V371" s="1"/>
  <c r="X378"/>
  <c r="X373" s="1"/>
  <c r="X372" s="1"/>
  <c r="X371" s="1"/>
  <c r="V880"/>
  <c r="V879" s="1"/>
  <c r="I588"/>
  <c r="I568" s="1"/>
  <c r="I1369"/>
  <c r="X247"/>
  <c r="W1118"/>
  <c r="U346"/>
  <c r="U345"/>
  <c r="W346"/>
  <c r="W345"/>
  <c r="U456"/>
  <c r="U457"/>
  <c r="AW636"/>
  <c r="AW635" s="1"/>
  <c r="AX847"/>
  <c r="AX846" s="1"/>
  <c r="AW1713"/>
  <c r="AW1712" s="1"/>
  <c r="AW1711" s="1"/>
  <c r="AW1710" s="1"/>
  <c r="L588"/>
  <c r="L568" s="1"/>
  <c r="L567" s="1"/>
  <c r="S658"/>
  <c r="U1089"/>
  <c r="U12"/>
  <c r="V79"/>
  <c r="V68" s="1"/>
  <c r="V67" s="1"/>
  <c r="W111"/>
  <c r="W58" s="1"/>
  <c r="V247"/>
  <c r="V174" s="1"/>
  <c r="W403"/>
  <c r="W402" s="1"/>
  <c r="AK1892"/>
  <c r="AE1891"/>
  <c r="AK870"/>
  <c r="AE869"/>
  <c r="AE868" s="1"/>
  <c r="AE856" s="1"/>
  <c r="AE855" s="1"/>
  <c r="AE399"/>
  <c r="AE398" s="1"/>
  <c r="AK400"/>
  <c r="R588"/>
  <c r="R568" s="1"/>
  <c r="U547"/>
  <c r="U546" s="1"/>
  <c r="W569"/>
  <c r="Y830"/>
  <c r="X880"/>
  <c r="X879" s="1"/>
  <c r="X912"/>
  <c r="X911" s="1"/>
  <c r="X910" s="1"/>
  <c r="X960"/>
  <c r="X955" s="1"/>
  <c r="X954" s="1"/>
  <c r="X1445"/>
  <c r="X1439" s="1"/>
  <c r="V1483"/>
  <c r="X1488"/>
  <c r="X1483" s="1"/>
  <c r="V1541"/>
  <c r="U1655"/>
  <c r="U1654" s="1"/>
  <c r="AC1878"/>
  <c r="AA16"/>
  <c r="AA15" s="1"/>
  <c r="AA14" s="1"/>
  <c r="AC16"/>
  <c r="AC15" s="1"/>
  <c r="AC14" s="1"/>
  <c r="AA68"/>
  <c r="AA67" s="1"/>
  <c r="AA58" s="1"/>
  <c r="AA176"/>
  <c r="AA174" s="1"/>
  <c r="AD226"/>
  <c r="AD225" s="1"/>
  <c r="AD255"/>
  <c r="AD247" s="1"/>
  <c r="AC285"/>
  <c r="AA316"/>
  <c r="AA310" s="1"/>
  <c r="AA276" s="1"/>
  <c r="AD316"/>
  <c r="AD310" s="1"/>
  <c r="AD276" s="1"/>
  <c r="AC436"/>
  <c r="AB1928"/>
  <c r="AB1926" s="1"/>
  <c r="AE1893"/>
  <c r="AK1894"/>
  <c r="AQ946"/>
  <c r="AK945"/>
  <c r="AK944" s="1"/>
  <c r="AK1036"/>
  <c r="AK1035" s="1"/>
  <c r="AK1021" s="1"/>
  <c r="AK1020" s="1"/>
  <c r="AQ1037"/>
  <c r="AK264"/>
  <c r="AK263" s="1"/>
  <c r="AQ265"/>
  <c r="AK1422"/>
  <c r="AE1421"/>
  <c r="AE1420" s="1"/>
  <c r="Q588"/>
  <c r="U647"/>
  <c r="U646" s="1"/>
  <c r="V818"/>
  <c r="V817" s="1"/>
  <c r="X856"/>
  <c r="W960"/>
  <c r="W955" s="1"/>
  <c r="W954" s="1"/>
  <c r="W924" s="1"/>
  <c r="AD740"/>
  <c r="AD739" s="1"/>
  <c r="AE1898"/>
  <c r="AE1897" s="1"/>
  <c r="AE1896" s="1"/>
  <c r="AE1895" s="1"/>
  <c r="AK1899"/>
  <c r="AK631"/>
  <c r="AE629"/>
  <c r="AE628" s="1"/>
  <c r="AF786"/>
  <c r="AF785" s="1"/>
  <c r="AL787"/>
  <c r="AQ1425"/>
  <c r="AK1424"/>
  <c r="AK1423" s="1"/>
  <c r="AR1425"/>
  <c r="AL1424"/>
  <c r="AL1423" s="1"/>
  <c r="P588"/>
  <c r="P568" s="1"/>
  <c r="P567" s="1"/>
  <c r="P509" s="1"/>
  <c r="X409"/>
  <c r="X403" s="1"/>
  <c r="X402" s="1"/>
  <c r="W512"/>
  <c r="W511" s="1"/>
  <c r="U588"/>
  <c r="U568" s="1"/>
  <c r="V988"/>
  <c r="V1148"/>
  <c r="V1147" s="1"/>
  <c r="BC360"/>
  <c r="BC359" s="1"/>
  <c r="BC358" s="1"/>
  <c r="BC357" s="1"/>
  <c r="BC356" s="1"/>
  <c r="AC48"/>
  <c r="AC47" s="1"/>
  <c r="AC46" s="1"/>
  <c r="AC176"/>
  <c r="AC174" s="1"/>
  <c r="AK610"/>
  <c r="AE609"/>
  <c r="AE608" s="1"/>
  <c r="AE607" s="1"/>
  <c r="AE786"/>
  <c r="AE785" s="1"/>
  <c r="AK787"/>
  <c r="AL945"/>
  <c r="AL944" s="1"/>
  <c r="AR946"/>
  <c r="O588"/>
  <c r="O568" s="1"/>
  <c r="V753"/>
  <c r="V740" s="1"/>
  <c r="V739" s="1"/>
  <c r="W830"/>
  <c r="W818" s="1"/>
  <c r="W817" s="1"/>
  <c r="Z830"/>
  <c r="V1021"/>
  <c r="V1020" s="1"/>
  <c r="W1103"/>
  <c r="W1102" s="1"/>
  <c r="W1101" s="1"/>
  <c r="W1089" s="1"/>
  <c r="W1344"/>
  <c r="U1355"/>
  <c r="U1344" s="1"/>
  <c r="U1215" s="1"/>
  <c r="V1445"/>
  <c r="V1439" s="1"/>
  <c r="U1575"/>
  <c r="U1574" s="1"/>
  <c r="U1573" s="1"/>
  <c r="U1881"/>
  <c r="U1880" s="1"/>
  <c r="U1878" s="1"/>
  <c r="BC1227"/>
  <c r="AB153"/>
  <c r="AB152" s="1"/>
  <c r="AB151" s="1"/>
  <c r="AB125" s="1"/>
  <c r="AB255"/>
  <c r="AB247" s="1"/>
  <c r="AB174" s="1"/>
  <c r="AA473"/>
  <c r="X588"/>
  <c r="X568" s="1"/>
  <c r="X567" s="1"/>
  <c r="X509" s="1"/>
  <c r="Y528"/>
  <c r="Y527" s="1"/>
  <c r="AE633"/>
  <c r="AE632" s="1"/>
  <c r="AF1892"/>
  <c r="AF1899"/>
  <c r="AF844"/>
  <c r="AF843" s="1"/>
  <c r="Y393"/>
  <c r="Y392" s="1"/>
  <c r="AE336"/>
  <c r="AL336"/>
  <c r="Z786"/>
  <c r="Z785" s="1"/>
  <c r="AE1424"/>
  <c r="AE1423" s="1"/>
  <c r="AE945"/>
  <c r="AE944" s="1"/>
  <c r="Z1421"/>
  <c r="Z1420" s="1"/>
  <c r="AE264"/>
  <c r="AE263" s="1"/>
  <c r="AC129"/>
  <c r="AB378"/>
  <c r="AB373" s="1"/>
  <c r="AB372" s="1"/>
  <c r="AB371" s="1"/>
  <c r="AC410"/>
  <c r="AC409" s="1"/>
  <c r="AC493"/>
  <c r="AC492" s="1"/>
  <c r="AC471" s="1"/>
  <c r="AC512"/>
  <c r="AC511" s="1"/>
  <c r="AA890"/>
  <c r="AA889" s="1"/>
  <c r="AA880" s="1"/>
  <c r="AA879" s="1"/>
  <c r="AC912"/>
  <c r="AC911" s="1"/>
  <c r="AC910" s="1"/>
  <c r="AC1021"/>
  <c r="AC1020" s="1"/>
  <c r="AD1093"/>
  <c r="AD1092" s="1"/>
  <c r="AD1091" s="1"/>
  <c r="AD1089" s="1"/>
  <c r="AB1121"/>
  <c r="AB1120" s="1"/>
  <c r="AB1118" s="1"/>
  <c r="AA1169"/>
  <c r="AA1168" s="1"/>
  <c r="AA1118" s="1"/>
  <c r="AC1169"/>
  <c r="AC1168" s="1"/>
  <c r="AC1118" s="1"/>
  <c r="AB1261"/>
  <c r="AB1260" s="1"/>
  <c r="AB1251" s="1"/>
  <c r="AB1245" s="1"/>
  <c r="AC1439"/>
  <c r="AA1488"/>
  <c r="AA1483" s="1"/>
  <c r="AA1541"/>
  <c r="AC1541"/>
  <c r="AC1529" s="1"/>
  <c r="AC1528" s="1"/>
  <c r="AC1519" s="1"/>
  <c r="AB1668"/>
  <c r="AB1667" s="1"/>
  <c r="AB1666" s="1"/>
  <c r="AD1668"/>
  <c r="AD1667" s="1"/>
  <c r="AD1666" s="1"/>
  <c r="AJ48"/>
  <c r="AJ47" s="1"/>
  <c r="AJ46" s="1"/>
  <c r="AI203"/>
  <c r="AI202" s="1"/>
  <c r="AI201" s="1"/>
  <c r="AI226"/>
  <c r="AI225" s="1"/>
  <c r="AG247"/>
  <c r="AJ255"/>
  <c r="AJ247" s="1"/>
  <c r="AG322"/>
  <c r="AG321" s="1"/>
  <c r="AI473"/>
  <c r="AI471" s="1"/>
  <c r="AG512"/>
  <c r="AG511" s="1"/>
  <c r="AI546"/>
  <c r="AI569"/>
  <c r="AG1169"/>
  <c r="AG1168" s="1"/>
  <c r="AG1344"/>
  <c r="AH1439"/>
  <c r="W588"/>
  <c r="W568" s="1"/>
  <c r="AL304"/>
  <c r="AB436"/>
  <c r="AB403" s="1"/>
  <c r="AB402" s="1"/>
  <c r="AB880"/>
  <c r="AB879" s="1"/>
  <c r="AA1064"/>
  <c r="AA1063" s="1"/>
  <c r="AA1062" s="1"/>
  <c r="AA1061" s="1"/>
  <c r="AC1251"/>
  <c r="AC1245" s="1"/>
  <c r="AB1445"/>
  <c r="AB1439" s="1"/>
  <c r="AC1735"/>
  <c r="AC1734" s="1"/>
  <c r="AD1740"/>
  <c r="AD1735" s="1"/>
  <c r="AD1734" s="1"/>
  <c r="AJ176"/>
  <c r="AI153"/>
  <c r="AI152" s="1"/>
  <c r="AI151" s="1"/>
  <c r="AI125" s="1"/>
  <c r="AH203"/>
  <c r="AH202" s="1"/>
  <c r="AH201" s="1"/>
  <c r="AL203"/>
  <c r="AL202" s="1"/>
  <c r="AL201" s="1"/>
  <c r="AJ492"/>
  <c r="AJ471" s="1"/>
  <c r="AI512"/>
  <c r="AI511" s="1"/>
  <c r="AJ1120"/>
  <c r="AJ1118" s="1"/>
  <c r="AT569"/>
  <c r="AS568"/>
  <c r="AT1439"/>
  <c r="AL468"/>
  <c r="AL467" s="1"/>
  <c r="AL466" s="1"/>
  <c r="AL465" s="1"/>
  <c r="AL464" s="1"/>
  <c r="AR469"/>
  <c r="V588"/>
  <c r="V568" s="1"/>
  <c r="V567" s="1"/>
  <c r="V509" s="1"/>
  <c r="AF1714"/>
  <c r="AK1387"/>
  <c r="AC856"/>
  <c r="AC855" s="1"/>
  <c r="AD911"/>
  <c r="AD910" s="1"/>
  <c r="AA936"/>
  <c r="AA935" s="1"/>
  <c r="AA934" s="1"/>
  <c r="AC955"/>
  <c r="AC954" s="1"/>
  <c r="AC924" s="1"/>
  <c r="AF988"/>
  <c r="AD1148"/>
  <c r="AD1147" s="1"/>
  <c r="AD1118" s="1"/>
  <c r="AD1355"/>
  <c r="AD1344" s="1"/>
  <c r="AD1445"/>
  <c r="AD1439" s="1"/>
  <c r="AC1488"/>
  <c r="AC1483" s="1"/>
  <c r="AB1534"/>
  <c r="AB1541"/>
  <c r="AB1575"/>
  <c r="AB1574" s="1"/>
  <c r="AB1573" s="1"/>
  <c r="AD1575"/>
  <c r="AD1574" s="1"/>
  <c r="AD1573" s="1"/>
  <c r="AA1928"/>
  <c r="AA1926" s="1"/>
  <c r="AJ16"/>
  <c r="AJ15" s="1"/>
  <c r="AJ14" s="1"/>
  <c r="AH49"/>
  <c r="AH48" s="1"/>
  <c r="AH47" s="1"/>
  <c r="AH46" s="1"/>
  <c r="AH153"/>
  <c r="AH152" s="1"/>
  <c r="AH151" s="1"/>
  <c r="AH226"/>
  <c r="AH225" s="1"/>
  <c r="AJ226"/>
  <c r="AJ225" s="1"/>
  <c r="AI247"/>
  <c r="AG316"/>
  <c r="AG310" s="1"/>
  <c r="AG276" s="1"/>
  <c r="AJ388"/>
  <c r="AJ373" s="1"/>
  <c r="AJ372" s="1"/>
  <c r="AJ371" s="1"/>
  <c r="AJ354" s="1"/>
  <c r="AH409"/>
  <c r="AH403" s="1"/>
  <c r="AH402" s="1"/>
  <c r="AJ880"/>
  <c r="AJ879" s="1"/>
  <c r="AH988"/>
  <c r="AH1412"/>
  <c r="AH1369" s="1"/>
  <c r="AI1439"/>
  <c r="AJ1488"/>
  <c r="AJ1483" s="1"/>
  <c r="AH1529"/>
  <c r="AH1528" s="1"/>
  <c r="AH1519" s="1"/>
  <c r="AK468"/>
  <c r="AK467" s="1"/>
  <c r="AK466" s="1"/>
  <c r="AK465" s="1"/>
  <c r="AK464" s="1"/>
  <c r="AQ469"/>
  <c r="AK1272"/>
  <c r="AK1271" s="1"/>
  <c r="AQ1273"/>
  <c r="AT128"/>
  <c r="AT127" s="1"/>
  <c r="AT125" s="1"/>
  <c r="AT129"/>
  <c r="AA569"/>
  <c r="AD588"/>
  <c r="AD568" s="1"/>
  <c r="AD567" s="1"/>
  <c r="AC880"/>
  <c r="AC879" s="1"/>
  <c r="AA1529"/>
  <c r="AA1528" s="1"/>
  <c r="AA1519" s="1"/>
  <c r="AG153"/>
  <c r="AG152" s="1"/>
  <c r="AG151" s="1"/>
  <c r="AG473"/>
  <c r="AG588"/>
  <c r="AG568" s="1"/>
  <c r="AI1483"/>
  <c r="AA588"/>
  <c r="AG647"/>
  <c r="AG646" s="1"/>
  <c r="AK647"/>
  <c r="AK646" s="1"/>
  <c r="AH740"/>
  <c r="AH739" s="1"/>
  <c r="AJ911"/>
  <c r="AJ910" s="1"/>
  <c r="AG1021"/>
  <c r="AG1020" s="1"/>
  <c r="AI1093"/>
  <c r="AI1092" s="1"/>
  <c r="AI1091" s="1"/>
  <c r="AI1089" s="1"/>
  <c r="AJ1107"/>
  <c r="AJ1103" s="1"/>
  <c r="AJ1102" s="1"/>
  <c r="AJ1101" s="1"/>
  <c r="AJ1089" s="1"/>
  <c r="AS1118"/>
  <c r="AU176"/>
  <c r="AS226"/>
  <c r="AS225" s="1"/>
  <c r="AS174" s="1"/>
  <c r="AR766"/>
  <c r="AL765"/>
  <c r="AL764" s="1"/>
  <c r="AL753" s="1"/>
  <c r="AC588"/>
  <c r="AC568" s="1"/>
  <c r="AC567" s="1"/>
  <c r="AC509" s="1"/>
  <c r="AJ960"/>
  <c r="AJ955" s="1"/>
  <c r="AJ988"/>
  <c r="AG1121"/>
  <c r="AG1120" s="1"/>
  <c r="AI1217"/>
  <c r="AS473"/>
  <c r="AS471" s="1"/>
  <c r="AU473"/>
  <c r="AS740"/>
  <c r="BD704"/>
  <c r="AX703"/>
  <c r="AX702" s="1"/>
  <c r="BC766"/>
  <c r="AW765"/>
  <c r="AW764" s="1"/>
  <c r="AS456"/>
  <c r="AS457"/>
  <c r="AB588"/>
  <c r="AB568" s="1"/>
  <c r="AI588"/>
  <c r="AI568" s="1"/>
  <c r="AI567" s="1"/>
  <c r="AH647"/>
  <c r="AH646" s="1"/>
  <c r="AL647"/>
  <c r="AL646" s="1"/>
  <c r="AH658"/>
  <c r="AH697"/>
  <c r="AH679" s="1"/>
  <c r="AH678" s="1"/>
  <c r="AI955"/>
  <c r="AI954" s="1"/>
  <c r="AJ1021"/>
  <c r="AJ1020" s="1"/>
  <c r="AV1215"/>
  <c r="AS546"/>
  <c r="BD784"/>
  <c r="AX783"/>
  <c r="AX782" s="1"/>
  <c r="AW704"/>
  <c r="AQ703"/>
  <c r="AQ702" s="1"/>
  <c r="AQ697" s="1"/>
  <c r="AQ832"/>
  <c r="AQ831" s="1"/>
  <c r="AQ830" s="1"/>
  <c r="AW833"/>
  <c r="BC836"/>
  <c r="AW835"/>
  <c r="AW834" s="1"/>
  <c r="AX836"/>
  <c r="AR835"/>
  <c r="AR834" s="1"/>
  <c r="AH588"/>
  <c r="AH568" s="1"/>
  <c r="AH1721"/>
  <c r="AH1720" s="1"/>
  <c r="AH1719" s="1"/>
  <c r="AH1718" s="1"/>
  <c r="AH1716" s="1"/>
  <c r="AX700"/>
  <c r="AW699"/>
  <c r="AW698" s="1"/>
  <c r="AV1783"/>
  <c r="AV1767" s="1"/>
  <c r="AV1732" s="1"/>
  <c r="AS1040"/>
  <c r="AS1039" s="1"/>
  <c r="AT16"/>
  <c r="AT15" s="1"/>
  <c r="AT14" s="1"/>
  <c r="AT12" s="1"/>
  <c r="AS49"/>
  <c r="AS48" s="1"/>
  <c r="AS47" s="1"/>
  <c r="AS46" s="1"/>
  <c r="AV79"/>
  <c r="AV68" s="1"/>
  <c r="AV67" s="1"/>
  <c r="AU153"/>
  <c r="AU152" s="1"/>
  <c r="AU151" s="1"/>
  <c r="AT178"/>
  <c r="AT177" s="1"/>
  <c r="AT176" s="1"/>
  <c r="AV178"/>
  <c r="AV177" s="1"/>
  <c r="AV176" s="1"/>
  <c r="AV174" s="1"/>
  <c r="AT203"/>
  <c r="AT202" s="1"/>
  <c r="AT201" s="1"/>
  <c r="AU373"/>
  <c r="AU372" s="1"/>
  <c r="AU371" s="1"/>
  <c r="AT388"/>
  <c r="AS409"/>
  <c r="AV436"/>
  <c r="AV473"/>
  <c r="AT547"/>
  <c r="AT546" s="1"/>
  <c r="AS658"/>
  <c r="AS803"/>
  <c r="AV856"/>
  <c r="AV855" s="1"/>
  <c r="AV955"/>
  <c r="AV988"/>
  <c r="AS1251"/>
  <c r="AS1245" s="1"/>
  <c r="AS1369"/>
  <c r="AS1575"/>
  <c r="AS1574" s="1"/>
  <c r="AS1573" s="1"/>
  <c r="BC784"/>
  <c r="AW783"/>
  <c r="AW782" s="1"/>
  <c r="BD833"/>
  <c r="AX832"/>
  <c r="AX831" s="1"/>
  <c r="AT457"/>
  <c r="AT456"/>
  <c r="AV1210"/>
  <c r="AV1209"/>
  <c r="AV1208" s="1"/>
  <c r="AV1206" s="1"/>
  <c r="AV1211"/>
  <c r="AJ588"/>
  <c r="AJ568" s="1"/>
  <c r="AJ567" s="1"/>
  <c r="AJ509" s="1"/>
  <c r="AR703"/>
  <c r="AR702" s="1"/>
  <c r="AR697" s="1"/>
  <c r="AU48"/>
  <c r="AU47" s="1"/>
  <c r="AU46" s="1"/>
  <c r="AU12" s="1"/>
  <c r="AS1529"/>
  <c r="AS1528" s="1"/>
  <c r="AV16"/>
  <c r="AV15" s="1"/>
  <c r="AV14" s="1"/>
  <c r="AV12" s="1"/>
  <c r="AV512"/>
  <c r="AV511" s="1"/>
  <c r="AU547"/>
  <c r="AU546" s="1"/>
  <c r="AS679"/>
  <c r="AS678" s="1"/>
  <c r="AV818"/>
  <c r="AV817" s="1"/>
  <c r="AV967"/>
  <c r="AR1115"/>
  <c r="AR1114" s="1"/>
  <c r="AR1113" s="1"/>
  <c r="AR1112" s="1"/>
  <c r="AX1116"/>
  <c r="BC763"/>
  <c r="AW762"/>
  <c r="AW761" s="1"/>
  <c r="AW753" s="1"/>
  <c r="AR1509"/>
  <c r="AR1508" s="1"/>
  <c r="AX1510"/>
  <c r="BC699"/>
  <c r="BC698" s="1"/>
  <c r="AT79"/>
  <c r="AT68" s="1"/>
  <c r="AT67" s="1"/>
  <c r="AT58" s="1"/>
  <c r="AT378"/>
  <c r="AV409"/>
  <c r="AT473"/>
  <c r="AT471" s="1"/>
  <c r="AS512"/>
  <c r="AS511" s="1"/>
  <c r="AV569"/>
  <c r="AV568" s="1"/>
  <c r="AV647"/>
  <c r="AV646" s="1"/>
  <c r="AV679"/>
  <c r="AV678" s="1"/>
  <c r="AT697"/>
  <c r="AT679" s="1"/>
  <c r="AT678" s="1"/>
  <c r="AU740"/>
  <c r="AU739" s="1"/>
  <c r="AT803"/>
  <c r="AU818"/>
  <c r="AU817" s="1"/>
  <c r="AT442"/>
  <c r="AT441" s="1"/>
  <c r="AT436" s="1"/>
  <c r="AT403" s="1"/>
  <c r="AT402" s="1"/>
  <c r="AT1284"/>
  <c r="AT1295"/>
  <c r="AX828"/>
  <c r="AX827" s="1"/>
  <c r="AX1272"/>
  <c r="AX1271" s="1"/>
  <c r="AL1509"/>
  <c r="AL1508" s="1"/>
  <c r="AU588"/>
  <c r="AU568" s="1"/>
  <c r="AQ1116"/>
  <c r="AT588"/>
  <c r="AT568" s="1"/>
  <c r="AT890"/>
  <c r="AT889" s="1"/>
  <c r="AT880" s="1"/>
  <c r="AT879" s="1"/>
  <c r="AT1041"/>
  <c r="AT1040" s="1"/>
  <c r="AT1039" s="1"/>
  <c r="AU1300"/>
  <c r="AU1251" s="1"/>
  <c r="AU1245" s="1"/>
  <c r="AU1426"/>
  <c r="AU1412" s="1"/>
  <c r="AP457"/>
  <c r="AP456"/>
  <c r="AM16"/>
  <c r="AM15" s="1"/>
  <c r="AM14" s="1"/>
  <c r="AM48"/>
  <c r="AM47" s="1"/>
  <c r="AM46" s="1"/>
  <c r="AO79"/>
  <c r="AN153"/>
  <c r="AN152" s="1"/>
  <c r="AN151" s="1"/>
  <c r="AN125" s="1"/>
  <c r="AP247"/>
  <c r="AN388"/>
  <c r="AO409"/>
  <c r="AO403" s="1"/>
  <c r="AO402" s="1"/>
  <c r="AN436"/>
  <c r="AP473"/>
  <c r="AP471" s="1"/>
  <c r="AO492"/>
  <c r="AM512"/>
  <c r="AM511" s="1"/>
  <c r="AP512"/>
  <c r="AP511" s="1"/>
  <c r="AN547"/>
  <c r="AN546" s="1"/>
  <c r="AP569"/>
  <c r="AN569"/>
  <c r="AP658"/>
  <c r="AR658"/>
  <c r="AP697"/>
  <c r="AO740"/>
  <c r="AO739" s="1"/>
  <c r="AN818"/>
  <c r="AN817" s="1"/>
  <c r="AN855"/>
  <c r="AM880"/>
  <c r="AM879" s="1"/>
  <c r="AM936"/>
  <c r="AM935" s="1"/>
  <c r="AM934" s="1"/>
  <c r="AP967"/>
  <c r="AO457"/>
  <c r="AO456"/>
  <c r="AO68"/>
  <c r="AO67" s="1"/>
  <c r="AO58" s="1"/>
  <c r="AO1089"/>
  <c r="AP16"/>
  <c r="AP15" s="1"/>
  <c r="AP14" s="1"/>
  <c r="AN79"/>
  <c r="AN68" s="1"/>
  <c r="AN67" s="1"/>
  <c r="AM153"/>
  <c r="AM152" s="1"/>
  <c r="AM151" s="1"/>
  <c r="AM125" s="1"/>
  <c r="AM226"/>
  <c r="AM225" s="1"/>
  <c r="AM174" s="1"/>
  <c r="AP285"/>
  <c r="AP276" s="1"/>
  <c r="AO285"/>
  <c r="AP373"/>
  <c r="AP372" s="1"/>
  <c r="AP371" s="1"/>
  <c r="AN409"/>
  <c r="AN403" s="1"/>
  <c r="AN402" s="1"/>
  <c r="AP436"/>
  <c r="AP403" s="1"/>
  <c r="AP402" s="1"/>
  <c r="AM473"/>
  <c r="AM471" s="1"/>
  <c r="AO473"/>
  <c r="AO512"/>
  <c r="AO511" s="1"/>
  <c r="AP547"/>
  <c r="AP546" s="1"/>
  <c r="AR647"/>
  <c r="AR646" s="1"/>
  <c r="AP679"/>
  <c r="AP678" s="1"/>
  <c r="AN456"/>
  <c r="AN457"/>
  <c r="AN1089"/>
  <c r="AP153"/>
  <c r="AP152" s="1"/>
  <c r="AP151" s="1"/>
  <c r="AP125" s="1"/>
  <c r="AP178"/>
  <c r="AP177" s="1"/>
  <c r="AP176" s="1"/>
  <c r="AN316"/>
  <c r="AN310" s="1"/>
  <c r="AN276" s="1"/>
  <c r="AM373"/>
  <c r="AM372" s="1"/>
  <c r="AM371" s="1"/>
  <c r="AN378"/>
  <c r="AN493"/>
  <c r="AN492" s="1"/>
  <c r="AO639"/>
  <c r="AO638" s="1"/>
  <c r="AQ647"/>
  <c r="AQ646" s="1"/>
  <c r="AM679"/>
  <c r="AM678" s="1"/>
  <c r="AM740"/>
  <c r="AM739" s="1"/>
  <c r="AM818"/>
  <c r="AM817" s="1"/>
  <c r="AP818"/>
  <c r="AP817" s="1"/>
  <c r="AM954"/>
  <c r="AM457"/>
  <c r="AM456"/>
  <c r="AP588"/>
  <c r="AN588"/>
  <c r="AM588"/>
  <c r="AM568" s="1"/>
  <c r="AO890"/>
  <c r="AO889" s="1"/>
  <c r="AO880" s="1"/>
  <c r="AO879" s="1"/>
  <c r="AO1021"/>
  <c r="AO1020" s="1"/>
  <c r="AO588"/>
  <c r="AO568" s="1"/>
  <c r="AM1928"/>
  <c r="AM1926" s="1"/>
  <c r="BA176"/>
  <c r="BA255"/>
  <c r="BA247" s="1"/>
  <c r="AX279"/>
  <c r="AX278"/>
  <c r="AY285"/>
  <c r="BC278"/>
  <c r="BC279"/>
  <c r="AZ129"/>
  <c r="AZ128"/>
  <c r="AZ127" s="1"/>
  <c r="BA457"/>
  <c r="BA456"/>
  <c r="AW1098"/>
  <c r="AW1097" s="1"/>
  <c r="AW1250"/>
  <c r="AX1046"/>
  <c r="AX1045" s="1"/>
  <c r="AX1041" s="1"/>
  <c r="AW1560"/>
  <c r="AW1559" s="1"/>
  <c r="AW1558" s="1"/>
  <c r="AW1557" s="1"/>
  <c r="AW282"/>
  <c r="AW281" s="1"/>
  <c r="AW280" s="1"/>
  <c r="AT279"/>
  <c r="BA23"/>
  <c r="BA16" s="1"/>
  <c r="BA15" s="1"/>
  <c r="BA14" s="1"/>
  <c r="BA49"/>
  <c r="BA48" s="1"/>
  <c r="BA47" s="1"/>
  <c r="BA46" s="1"/>
  <c r="BD136"/>
  <c r="BA203"/>
  <c r="BA202" s="1"/>
  <c r="BA201" s="1"/>
  <c r="BA300"/>
  <c r="AU279"/>
  <c r="BA79"/>
  <c r="BA68" s="1"/>
  <c r="BA67" s="1"/>
  <c r="BA128"/>
  <c r="BA127" s="1"/>
  <c r="BA125" s="1"/>
  <c r="BB153"/>
  <c r="BB152" s="1"/>
  <c r="BB151" s="1"/>
  <c r="AY226"/>
  <c r="AY225" s="1"/>
  <c r="AZ226"/>
  <c r="AZ225" s="1"/>
  <c r="AZ255"/>
  <c r="AZ247" s="1"/>
  <c r="BD283"/>
  <c r="BD1928"/>
  <c r="BD1926" s="1"/>
  <c r="AV279"/>
  <c r="AY68"/>
  <c r="AY67" s="1"/>
  <c r="AZ153"/>
  <c r="AZ152" s="1"/>
  <c r="AZ151" s="1"/>
  <c r="AY457"/>
  <c r="AY456"/>
  <c r="AX330"/>
  <c r="AX329" s="1"/>
  <c r="AX1249"/>
  <c r="AX1248" s="1"/>
  <c r="AX1247" s="1"/>
  <c r="AX1246" s="1"/>
  <c r="AX1560"/>
  <c r="AX1559" s="1"/>
  <c r="AX1558" s="1"/>
  <c r="AX1557" s="1"/>
  <c r="AS278"/>
  <c r="AS276" s="1"/>
  <c r="BB23"/>
  <c r="BB16" s="1"/>
  <c r="BB15" s="1"/>
  <c r="BB14" s="1"/>
  <c r="BB49"/>
  <c r="BB48" s="1"/>
  <c r="BB47" s="1"/>
  <c r="BB46" s="1"/>
  <c r="AY111"/>
  <c r="BB255"/>
  <c r="BB247" s="1"/>
  <c r="BB285"/>
  <c r="AZ473"/>
  <c r="BA546"/>
  <c r="BB569"/>
  <c r="BA588"/>
  <c r="AY936"/>
  <c r="AY935" s="1"/>
  <c r="AY934" s="1"/>
  <c r="BA936"/>
  <c r="BA935" s="1"/>
  <c r="BA934" s="1"/>
  <c r="AY1121"/>
  <c r="AY1120" s="1"/>
  <c r="AY1274"/>
  <c r="AY1305"/>
  <c r="BB1412"/>
  <c r="BB1369" s="1"/>
  <c r="AZ1439"/>
  <c r="AZ1488"/>
  <c r="AZ1483" s="1"/>
  <c r="AY1792"/>
  <c r="AZ1800"/>
  <c r="AZ1792" s="1"/>
  <c r="BA1904"/>
  <c r="BA1903" s="1"/>
  <c r="AZ1909"/>
  <c r="AZ1093"/>
  <c r="AZ1092" s="1"/>
  <c r="AZ1091" s="1"/>
  <c r="BA1103"/>
  <c r="BA1102" s="1"/>
  <c r="BA1101" s="1"/>
  <c r="BA1089" s="1"/>
  <c r="AZ1668"/>
  <c r="AZ1667" s="1"/>
  <c r="AZ1666" s="1"/>
  <c r="BB1792"/>
  <c r="BA1909"/>
  <c r="BA1902" s="1"/>
  <c r="BA1901" s="1"/>
  <c r="BA316"/>
  <c r="BA310" s="1"/>
  <c r="BA960"/>
  <c r="BA955" s="1"/>
  <c r="BA954" s="1"/>
  <c r="BC1041"/>
  <c r="AY1325"/>
  <c r="AY1324" s="1"/>
  <c r="AY1323" s="1"/>
  <c r="AY1322" s="1"/>
  <c r="AY473"/>
  <c r="AY547"/>
  <c r="AY546" s="1"/>
  <c r="BC911"/>
  <c r="BC910" s="1"/>
  <c r="AZ955"/>
  <c r="AY1062"/>
  <c r="AY1061" s="1"/>
  <c r="BA1217"/>
  <c r="AZ1224"/>
  <c r="AZ1223" s="1"/>
  <c r="AZ1222" s="1"/>
  <c r="AZ1217" s="1"/>
  <c r="AZ1274"/>
  <c r="AZ1305"/>
  <c r="AY1412"/>
  <c r="AY1541"/>
  <c r="BA1574"/>
  <c r="AY1881"/>
  <c r="AY1880" s="1"/>
  <c r="BA1881"/>
  <c r="BA1880" s="1"/>
  <c r="BB1881"/>
  <c r="BB1880" s="1"/>
  <c r="AZ1704"/>
  <c r="AY1668"/>
  <c r="AY1667" s="1"/>
  <c r="AY1666" s="1"/>
  <c r="AY1529"/>
  <c r="AY1528" s="1"/>
  <c r="AY1107"/>
  <c r="AZ1040"/>
  <c r="AZ1039" s="1"/>
  <c r="AY588"/>
  <c r="S600"/>
  <c r="S599" s="1"/>
  <c r="Y601"/>
  <c r="Z602"/>
  <c r="T600"/>
  <c r="T599" s="1"/>
  <c r="AL601"/>
  <c r="AZ442"/>
  <c r="AZ441" s="1"/>
  <c r="AZ436" s="1"/>
  <c r="AZ403" s="1"/>
  <c r="AZ402" s="1"/>
  <c r="AY278"/>
  <c r="AY279"/>
  <c r="AZ176"/>
  <c r="BC148"/>
  <c r="BC146"/>
  <c r="BC145"/>
  <c r="AY130"/>
  <c r="AY16"/>
  <c r="AY15" s="1"/>
  <c r="AY14" s="1"/>
  <c r="AY12" s="1"/>
  <c r="BB79"/>
  <c r="BB68" s="1"/>
  <c r="BB67" s="1"/>
  <c r="BB58" s="1"/>
  <c r="AZ16"/>
  <c r="AZ15" s="1"/>
  <c r="AZ14" s="1"/>
  <c r="AZ12" s="1"/>
  <c r="AZ79"/>
  <c r="AZ68" s="1"/>
  <c r="AZ67" s="1"/>
  <c r="AZ58" s="1"/>
  <c r="AZ278"/>
  <c r="AZ279"/>
  <c r="AY346"/>
  <c r="AY345"/>
  <c r="BA345"/>
  <c r="BA346"/>
  <c r="AY179"/>
  <c r="AY178" s="1"/>
  <c r="AY177" s="1"/>
  <c r="AY176" s="1"/>
  <c r="BC203"/>
  <c r="BC202" s="1"/>
  <c r="BC201" s="1"/>
  <c r="BB226"/>
  <c r="BB225" s="1"/>
  <c r="AY255"/>
  <c r="AY247" s="1"/>
  <c r="BA278"/>
  <c r="BB316"/>
  <c r="BB310" s="1"/>
  <c r="AY322"/>
  <c r="AY321" s="1"/>
  <c r="AY316" s="1"/>
  <c r="AY310" s="1"/>
  <c r="AZ373"/>
  <c r="AZ372" s="1"/>
  <c r="AZ371" s="1"/>
  <c r="AY409"/>
  <c r="BB473"/>
  <c r="AY569"/>
  <c r="BB457"/>
  <c r="BB456"/>
  <c r="BA288"/>
  <c r="BA287" s="1"/>
  <c r="BA286" s="1"/>
  <c r="BA285" s="1"/>
  <c r="AZ310"/>
  <c r="BB378"/>
  <c r="BB373" s="1"/>
  <c r="BB372" s="1"/>
  <c r="BB371" s="1"/>
  <c r="AZ456"/>
  <c r="AZ457"/>
  <c r="AY203"/>
  <c r="AY202" s="1"/>
  <c r="AY201" s="1"/>
  <c r="AZ203"/>
  <c r="AZ202" s="1"/>
  <c r="AZ201" s="1"/>
  <c r="BD203"/>
  <c r="BD202" s="1"/>
  <c r="BD201" s="1"/>
  <c r="BA569"/>
  <c r="BB129"/>
  <c r="BB128"/>
  <c r="BB127" s="1"/>
  <c r="BB279"/>
  <c r="BB278"/>
  <c r="BB345"/>
  <c r="BB346"/>
  <c r="AY153"/>
  <c r="AY152" s="1"/>
  <c r="AY151" s="1"/>
  <c r="AZ493"/>
  <c r="AZ492" s="1"/>
  <c r="AZ512"/>
  <c r="AZ511" s="1"/>
  <c r="BB697"/>
  <c r="BB679" s="1"/>
  <c r="BB678" s="1"/>
  <c r="BA740"/>
  <c r="BA739" s="1"/>
  <c r="AZ753"/>
  <c r="AZ740" s="1"/>
  <c r="AZ739" s="1"/>
  <c r="BB753"/>
  <c r="BB740" s="1"/>
  <c r="BB739" s="1"/>
  <c r="AZ818"/>
  <c r="AZ817" s="1"/>
  <c r="BA856"/>
  <c r="BB856"/>
  <c r="BB855" s="1"/>
  <c r="BA880"/>
  <c r="BA879" s="1"/>
  <c r="BB880"/>
  <c r="BB879" s="1"/>
  <c r="AZ912"/>
  <c r="AZ911" s="1"/>
  <c r="AZ910" s="1"/>
  <c r="BD912"/>
  <c r="AY960"/>
  <c r="AY955" s="1"/>
  <c r="AZ978"/>
  <c r="AZ977" s="1"/>
  <c r="AY988"/>
  <c r="BB1040"/>
  <c r="BB1039" s="1"/>
  <c r="AZ1101"/>
  <c r="AZ1121"/>
  <c r="AZ1120" s="1"/>
  <c r="BB1169"/>
  <c r="BB1168" s="1"/>
  <c r="BB1118" s="1"/>
  <c r="BA1322"/>
  <c r="AZ569"/>
  <c r="BA639"/>
  <c r="BA638" s="1"/>
  <c r="AY679"/>
  <c r="AY678" s="1"/>
  <c r="BB818"/>
  <c r="BB817" s="1"/>
  <c r="AY967"/>
  <c r="AY978"/>
  <c r="AY977" s="1"/>
  <c r="BC978"/>
  <c r="BC977" s="1"/>
  <c r="AZ988"/>
  <c r="BB1093"/>
  <c r="BB1092" s="1"/>
  <c r="BB1091" s="1"/>
  <c r="AY1103"/>
  <c r="AY1102" s="1"/>
  <c r="AY1101" s="1"/>
  <c r="AY1089" s="1"/>
  <c r="BB588"/>
  <c r="BB568" s="1"/>
  <c r="BB567" s="1"/>
  <c r="BB509" s="1"/>
  <c r="AY740"/>
  <c r="AY739" s="1"/>
  <c r="AY818"/>
  <c r="AY817" s="1"/>
  <c r="BA818"/>
  <c r="BA817" s="1"/>
  <c r="AY856"/>
  <c r="AY855" s="1"/>
  <c r="AY880"/>
  <c r="AY879" s="1"/>
  <c r="BA912"/>
  <c r="BA911" s="1"/>
  <c r="BA910" s="1"/>
  <c r="AZ936"/>
  <c r="AZ935" s="1"/>
  <c r="AZ934" s="1"/>
  <c r="BB960"/>
  <c r="BB955" s="1"/>
  <c r="AZ967"/>
  <c r="AZ954" s="1"/>
  <c r="BA978"/>
  <c r="BA977" s="1"/>
  <c r="BB978"/>
  <c r="BB977" s="1"/>
  <c r="BB1103"/>
  <c r="BB1102" s="1"/>
  <c r="BB1101" s="1"/>
  <c r="BA1148"/>
  <c r="BA1147" s="1"/>
  <c r="BA1118" s="1"/>
  <c r="AY1168"/>
  <c r="BB1322"/>
  <c r="AY1210"/>
  <c r="BB1217"/>
  <c r="AY1224"/>
  <c r="AY1223" s="1"/>
  <c r="AY1222" s="1"/>
  <c r="AY1217" s="1"/>
  <c r="AY1261"/>
  <c r="AY1260" s="1"/>
  <c r="BA1295"/>
  <c r="BA1251" s="1"/>
  <c r="BA1245" s="1"/>
  <c r="AZ1393"/>
  <c r="AZ1412"/>
  <c r="BB1445"/>
  <c r="BB1439" s="1"/>
  <c r="BB1534"/>
  <c r="AY1369"/>
  <c r="BA1439"/>
  <c r="AZ1534"/>
  <c r="AZ1529" s="1"/>
  <c r="AZ1528" s="1"/>
  <c r="BB1211"/>
  <c r="BB1209"/>
  <c r="BB1208" s="1"/>
  <c r="BB1206" s="1"/>
  <c r="AY1058"/>
  <c r="AY1057" s="1"/>
  <c r="AY1040" s="1"/>
  <c r="AY1039" s="1"/>
  <c r="AZ1261"/>
  <c r="AZ1260" s="1"/>
  <c r="AZ1251" s="1"/>
  <c r="AZ1245" s="1"/>
  <c r="BB1295"/>
  <c r="AY1344"/>
  <c r="AZ1344"/>
  <c r="AY1445"/>
  <c r="AY1439" s="1"/>
  <c r="AY1488"/>
  <c r="AY1483" s="1"/>
  <c r="BA1488"/>
  <c r="BA1483" s="1"/>
  <c r="BC1567"/>
  <c r="BC1566" s="1"/>
  <c r="BC1565" s="1"/>
  <c r="BC1564" s="1"/>
  <c r="AY1574"/>
  <c r="AY1655"/>
  <c r="AY1654" s="1"/>
  <c r="BA1655"/>
  <c r="BA1654" s="1"/>
  <c r="BA1573" s="1"/>
  <c r="BB1740"/>
  <c r="BB1735" s="1"/>
  <c r="BB1734" s="1"/>
  <c r="AZ1928"/>
  <c r="AZ1926" s="1"/>
  <c r="BA1735"/>
  <c r="BA1734" s="1"/>
  <c r="AZ1740"/>
  <c r="AZ1735" s="1"/>
  <c r="AZ1734" s="1"/>
  <c r="AZ1902"/>
  <c r="AZ1901" s="1"/>
  <c r="AZ1878" s="1"/>
  <c r="AZ1655"/>
  <c r="AZ1654" s="1"/>
  <c r="BB1655"/>
  <c r="BB1654" s="1"/>
  <c r="AY1740"/>
  <c r="AY1735" s="1"/>
  <c r="AY1734" s="1"/>
  <c r="AZ1807"/>
  <c r="BB1909"/>
  <c r="BB1902" s="1"/>
  <c r="BB1901" s="1"/>
  <c r="BB1878" s="1"/>
  <c r="BD377" l="1"/>
  <c r="BJ377" s="1"/>
  <c r="BJ376" s="1"/>
  <c r="BJ375" s="1"/>
  <c r="BJ374" s="1"/>
  <c r="AX376"/>
  <c r="AX375" s="1"/>
  <c r="AX374" s="1"/>
  <c r="AL264"/>
  <c r="AL263" s="1"/>
  <c r="AR265"/>
  <c r="AA373"/>
  <c r="AA372" s="1"/>
  <c r="AA371" s="1"/>
  <c r="AO1215"/>
  <c r="AG676"/>
  <c r="AD1783"/>
  <c r="AD1767" s="1"/>
  <c r="AB567"/>
  <c r="AB509" s="1"/>
  <c r="BA1878"/>
  <c r="AG125"/>
  <c r="U354"/>
  <c r="U1519"/>
  <c r="H1878"/>
  <c r="AK1156"/>
  <c r="AE1155"/>
  <c r="AE1154" s="1"/>
  <c r="AE1153" s="1"/>
  <c r="AE1148" s="1"/>
  <c r="AE1147" s="1"/>
  <c r="Y1640"/>
  <c r="Y1639" s="1"/>
  <c r="AE1641"/>
  <c r="AL631"/>
  <c r="AF629"/>
  <c r="AF628" s="1"/>
  <c r="Z1602"/>
  <c r="T1601"/>
  <c r="T1600" s="1"/>
  <c r="Y1342"/>
  <c r="S1341"/>
  <c r="S1340" s="1"/>
  <c r="S1339" s="1"/>
  <c r="S1338" s="1"/>
  <c r="S1322" s="1"/>
  <c r="Z1177"/>
  <c r="T1176"/>
  <c r="T1175" s="1"/>
  <c r="T1174" s="1"/>
  <c r="Z896"/>
  <c r="T895"/>
  <c r="T821"/>
  <c r="T820" s="1"/>
  <c r="T819" s="1"/>
  <c r="Z822"/>
  <c r="Z430"/>
  <c r="T429"/>
  <c r="T428" s="1"/>
  <c r="Z408"/>
  <c r="T407"/>
  <c r="T406" s="1"/>
  <c r="T405" s="1"/>
  <c r="T404" s="1"/>
  <c r="Z320"/>
  <c r="T319"/>
  <c r="T318" s="1"/>
  <c r="T317" s="1"/>
  <c r="Z259"/>
  <c r="T258"/>
  <c r="T257" s="1"/>
  <c r="T256" s="1"/>
  <c r="T255" s="1"/>
  <c r="T247" s="1"/>
  <c r="AW1823"/>
  <c r="AQ1822"/>
  <c r="AQ1821" s="1"/>
  <c r="AW790"/>
  <c r="AQ789"/>
  <c r="AQ788" s="1"/>
  <c r="AR238"/>
  <c r="AR237" s="1"/>
  <c r="AR236" s="1"/>
  <c r="AX239"/>
  <c r="AQ222"/>
  <c r="AQ221" s="1"/>
  <c r="AQ220" s="1"/>
  <c r="AQ219" s="1"/>
  <c r="AQ218" s="1"/>
  <c r="AW223"/>
  <c r="AQ1547"/>
  <c r="AK1546"/>
  <c r="AK1545" s="1"/>
  <c r="AW860"/>
  <c r="AQ859"/>
  <c r="AQ858" s="1"/>
  <c r="AQ857" s="1"/>
  <c r="Y1915"/>
  <c r="S1914"/>
  <c r="S1913" s="1"/>
  <c r="Z1850"/>
  <c r="T1849"/>
  <c r="T1848" s="1"/>
  <c r="T1847" s="1"/>
  <c r="T1846" s="1"/>
  <c r="Y1831"/>
  <c r="S1830"/>
  <c r="Y1815"/>
  <c r="S1814"/>
  <c r="Y1802"/>
  <c r="S1801"/>
  <c r="AF1782"/>
  <c r="Z1781"/>
  <c r="Z1780" s="1"/>
  <c r="Z1779" s="1"/>
  <c r="Z1778" s="1"/>
  <c r="Z1739"/>
  <c r="T1738"/>
  <c r="T1737" s="1"/>
  <c r="T1736" s="1"/>
  <c r="Z1674"/>
  <c r="T1673"/>
  <c r="T1672" s="1"/>
  <c r="Z1634"/>
  <c r="Z1633" s="1"/>
  <c r="AF1635"/>
  <c r="Z970"/>
  <c r="Z969" s="1"/>
  <c r="Z968" s="1"/>
  <c r="Z967" s="1"/>
  <c r="AF971"/>
  <c r="T456"/>
  <c r="T457"/>
  <c r="Z149"/>
  <c r="T145"/>
  <c r="T148"/>
  <c r="T147"/>
  <c r="T144"/>
  <c r="T146"/>
  <c r="Z117"/>
  <c r="T116"/>
  <c r="T115" s="1"/>
  <c r="T114" s="1"/>
  <c r="T113" s="1"/>
  <c r="T112" s="1"/>
  <c r="T111" s="1"/>
  <c r="AE65"/>
  <c r="Y64"/>
  <c r="Y63" s="1"/>
  <c r="Y62" s="1"/>
  <c r="Y61" s="1"/>
  <c r="Y60" s="1"/>
  <c r="AW1723"/>
  <c r="AQ1722"/>
  <c r="AX1641"/>
  <c r="AR1640"/>
  <c r="AR1639" s="1"/>
  <c r="AR1448"/>
  <c r="AR1447" s="1"/>
  <c r="AR1446" s="1"/>
  <c r="AX1449"/>
  <c r="AQ1018"/>
  <c r="AK1017"/>
  <c r="AK1016" s="1"/>
  <c r="AK1015" s="1"/>
  <c r="AK1014" s="1"/>
  <c r="AK1013" s="1"/>
  <c r="AQ781"/>
  <c r="AK780"/>
  <c r="AK779" s="1"/>
  <c r="AL1435"/>
  <c r="AF1434"/>
  <c r="AF1433" s="1"/>
  <c r="AF1432" s="1"/>
  <c r="AF1431" s="1"/>
  <c r="AR274"/>
  <c r="AL273"/>
  <c r="AL272" s="1"/>
  <c r="Y572"/>
  <c r="S571"/>
  <c r="S570" s="1"/>
  <c r="AX1789"/>
  <c r="AR1788"/>
  <c r="AY1118"/>
  <c r="BB954"/>
  <c r="BB471"/>
  <c r="AY276"/>
  <c r="AO924"/>
  <c r="AU567"/>
  <c r="AT739"/>
  <c r="AV58"/>
  <c r="AU174"/>
  <c r="AG924"/>
  <c r="AG471"/>
  <c r="AD509"/>
  <c r="AA924"/>
  <c r="AB676"/>
  <c r="W1215"/>
  <c r="X855"/>
  <c r="X676" s="1"/>
  <c r="AA12"/>
  <c r="V58"/>
  <c r="L509"/>
  <c r="K567"/>
  <c r="K509" s="1"/>
  <c r="L58"/>
  <c r="K1118"/>
  <c r="AX554"/>
  <c r="AX553" s="1"/>
  <c r="AX552" s="1"/>
  <c r="H58"/>
  <c r="M373"/>
  <c r="M372" s="1"/>
  <c r="M371" s="1"/>
  <c r="BC1419"/>
  <c r="AO174"/>
  <c r="AU403"/>
  <c r="AU402" s="1"/>
  <c r="AI354"/>
  <c r="V954"/>
  <c r="O354"/>
  <c r="O1940" s="1"/>
  <c r="W174"/>
  <c r="Q403"/>
  <c r="Q402" s="1"/>
  <c r="Q354" s="1"/>
  <c r="K739"/>
  <c r="Q676"/>
  <c r="M310"/>
  <c r="T345"/>
  <c r="J471"/>
  <c r="AM1251"/>
  <c r="AM1245" s="1"/>
  <c r="AM1215" s="1"/>
  <c r="AO1519"/>
  <c r="P924"/>
  <c r="BD293"/>
  <c r="BC1729"/>
  <c r="BC1728" s="1"/>
  <c r="P174"/>
  <c r="BC828"/>
  <c r="BC827" s="1"/>
  <c r="Q1783"/>
  <c r="Q1767" s="1"/>
  <c r="Q1732" s="1"/>
  <c r="M880"/>
  <c r="M879" s="1"/>
  <c r="N1369"/>
  <c r="X1118"/>
  <c r="L1881"/>
  <c r="L1880" s="1"/>
  <c r="AF1657"/>
  <c r="AF1656" s="1"/>
  <c r="AF1655" s="1"/>
  <c r="AF1654" s="1"/>
  <c r="N23"/>
  <c r="N16" s="1"/>
  <c r="N15" s="1"/>
  <c r="N14" s="1"/>
  <c r="N12" s="1"/>
  <c r="AA1251"/>
  <c r="AA1245" s="1"/>
  <c r="AA1215" s="1"/>
  <c r="M1816"/>
  <c r="S1646"/>
  <c r="S1645" s="1"/>
  <c r="AF939"/>
  <c r="AF938" s="1"/>
  <c r="AF937" s="1"/>
  <c r="AL940"/>
  <c r="Y1492"/>
  <c r="S1491"/>
  <c r="S1490" s="1"/>
  <c r="S1489" s="1"/>
  <c r="AF1283"/>
  <c r="Z1282"/>
  <c r="Z1279" s="1"/>
  <c r="Z1125"/>
  <c r="T1124"/>
  <c r="T1123" s="1"/>
  <c r="T1122" s="1"/>
  <c r="Z884"/>
  <c r="T883"/>
  <c r="T882" s="1"/>
  <c r="T881" s="1"/>
  <c r="T590"/>
  <c r="T589" s="1"/>
  <c r="Z591"/>
  <c r="Y377"/>
  <c r="S376"/>
  <c r="S375" s="1"/>
  <c r="S374" s="1"/>
  <c r="Y183"/>
  <c r="S182"/>
  <c r="S179" s="1"/>
  <c r="AL1757"/>
  <c r="AL1756" s="1"/>
  <c r="AR1758"/>
  <c r="AL1868"/>
  <c r="AL1867" s="1"/>
  <c r="AL1866" s="1"/>
  <c r="AL1865" s="1"/>
  <c r="AL1864" s="1"/>
  <c r="AR1869"/>
  <c r="AR215"/>
  <c r="AR214" s="1"/>
  <c r="AR213" s="1"/>
  <c r="AR212" s="1"/>
  <c r="AR211" s="1"/>
  <c r="AX216"/>
  <c r="AK1787"/>
  <c r="AE1786"/>
  <c r="AE165"/>
  <c r="AE164" s="1"/>
  <c r="AK166"/>
  <c r="AX25"/>
  <c r="AR24"/>
  <c r="AX53"/>
  <c r="AR52"/>
  <c r="AR49" s="1"/>
  <c r="AQ826"/>
  <c r="AK825"/>
  <c r="AK824" s="1"/>
  <c r="AK823" s="1"/>
  <c r="AK1111"/>
  <c r="AE1110"/>
  <c r="AE1242"/>
  <c r="AE1241" s="1"/>
  <c r="AE1240" s="1"/>
  <c r="AE1239" s="1"/>
  <c r="AE1238" s="1"/>
  <c r="AK1243"/>
  <c r="AF423"/>
  <c r="AF420" s="1"/>
  <c r="AL424"/>
  <c r="AL870"/>
  <c r="AF869"/>
  <c r="AF868" s="1"/>
  <c r="Z1764"/>
  <c r="Z1763" s="1"/>
  <c r="Z1762" s="1"/>
  <c r="Z1761" s="1"/>
  <c r="Z1760" s="1"/>
  <c r="AF1765"/>
  <c r="AF1629"/>
  <c r="Z1628"/>
  <c r="Z1627" s="1"/>
  <c r="S1616"/>
  <c r="S1615" s="1"/>
  <c r="Y1617"/>
  <c r="Z1552"/>
  <c r="Z1551" s="1"/>
  <c r="AF1553"/>
  <c r="Z1392"/>
  <c r="T1391"/>
  <c r="T1390" s="1"/>
  <c r="T1389" s="1"/>
  <c r="T1388" s="1"/>
  <c r="Y1359"/>
  <c r="S1358"/>
  <c r="S1357" s="1"/>
  <c r="S1356" s="1"/>
  <c r="S1355" s="1"/>
  <c r="AE1329"/>
  <c r="Y1328"/>
  <c r="Y1325" s="1"/>
  <c r="Y1324" s="1"/>
  <c r="Y1323" s="1"/>
  <c r="T1151"/>
  <c r="T1150" s="1"/>
  <c r="T1149" s="1"/>
  <c r="Z1152"/>
  <c r="AF1011"/>
  <c r="Z1010"/>
  <c r="Z1009" s="1"/>
  <c r="Z1008" s="1"/>
  <c r="Z1007" s="1"/>
  <c r="Y962"/>
  <c r="Y961" s="1"/>
  <c r="AE963"/>
  <c r="T866"/>
  <c r="T865" s="1"/>
  <c r="Z867"/>
  <c r="T795"/>
  <c r="T794" s="1"/>
  <c r="Z796"/>
  <c r="Z483"/>
  <c r="T482"/>
  <c r="T481" s="1"/>
  <c r="T480" s="1"/>
  <c r="T479" s="1"/>
  <c r="Z449"/>
  <c r="T447"/>
  <c r="Z416"/>
  <c r="T415"/>
  <c r="T414" s="1"/>
  <c r="T410" s="1"/>
  <c r="T409" s="1"/>
  <c r="Y391"/>
  <c r="S390"/>
  <c r="S389" s="1"/>
  <c r="S388" s="1"/>
  <c r="Z328"/>
  <c r="T327"/>
  <c r="Z292"/>
  <c r="T291"/>
  <c r="Y239"/>
  <c r="S238"/>
  <c r="S237" s="1"/>
  <c r="S236" s="1"/>
  <c r="Y216"/>
  <c r="S215"/>
  <c r="S214" s="1"/>
  <c r="S213" s="1"/>
  <c r="S212" s="1"/>
  <c r="S211" s="1"/>
  <c r="Y172"/>
  <c r="S171"/>
  <c r="S170"/>
  <c r="S169" s="1"/>
  <c r="S168" s="1"/>
  <c r="AQ1151"/>
  <c r="AQ1150" s="1"/>
  <c r="AQ1149" s="1"/>
  <c r="AW1152"/>
  <c r="AQ31"/>
  <c r="AW33"/>
  <c r="AK1876"/>
  <c r="AE1875"/>
  <c r="AE1874" s="1"/>
  <c r="AE1873" s="1"/>
  <c r="AE1872" s="1"/>
  <c r="AE1871" s="1"/>
  <c r="AW551"/>
  <c r="AQ550"/>
  <c r="AQ549" s="1"/>
  <c r="AQ548" s="1"/>
  <c r="AE605"/>
  <c r="Y604"/>
  <c r="Y603" s="1"/>
  <c r="AK1225"/>
  <c r="AK1224" s="1"/>
  <c r="AK1223" s="1"/>
  <c r="AK1222" s="1"/>
  <c r="AK1217" s="1"/>
  <c r="AQ1226"/>
  <c r="AK586"/>
  <c r="AE585"/>
  <c r="AE584" s="1"/>
  <c r="AE971"/>
  <c r="Y970"/>
  <c r="Y969" s="1"/>
  <c r="Y968" s="1"/>
  <c r="Y967" s="1"/>
  <c r="AR1746"/>
  <c r="AL1745"/>
  <c r="AL1744" s="1"/>
  <c r="AK1726"/>
  <c r="AQ1727"/>
  <c r="AK1553"/>
  <c r="AE1552"/>
  <c r="AE1551" s="1"/>
  <c r="AK1544"/>
  <c r="AE1543"/>
  <c r="AE1542" s="1"/>
  <c r="AL1486"/>
  <c r="AL1485" s="1"/>
  <c r="AL1484" s="1"/>
  <c r="AR1487"/>
  <c r="AW752"/>
  <c r="AQ751"/>
  <c r="AQ750" s="1"/>
  <c r="AQ749" s="1"/>
  <c r="S342"/>
  <c r="S341" s="1"/>
  <c r="S340" s="1"/>
  <c r="S339" s="1"/>
  <c r="S338" s="1"/>
  <c r="Y343"/>
  <c r="AQ1905"/>
  <c r="AW1906"/>
  <c r="Y939"/>
  <c r="Y938" s="1"/>
  <c r="Y937" s="1"/>
  <c r="Y936" s="1"/>
  <c r="Y935" s="1"/>
  <c r="Y934" s="1"/>
  <c r="AE940"/>
  <c r="AQ1128"/>
  <c r="AQ1127" s="1"/>
  <c r="AQ1126" s="1"/>
  <c r="AW1129"/>
  <c r="S1909"/>
  <c r="BB1529"/>
  <c r="BB1528" s="1"/>
  <c r="AZ568"/>
  <c r="AZ567" s="1"/>
  <c r="AY471"/>
  <c r="AN373"/>
  <c r="AN372" s="1"/>
  <c r="AN371" s="1"/>
  <c r="AN354" s="1"/>
  <c r="AP12"/>
  <c r="AS924"/>
  <c r="AI924"/>
  <c r="AJ12"/>
  <c r="W567"/>
  <c r="AA471"/>
  <c r="Q568"/>
  <c r="Q567" s="1"/>
  <c r="Q509" s="1"/>
  <c r="V1529"/>
  <c r="V1528" s="1"/>
  <c r="V1519" s="1"/>
  <c r="X924"/>
  <c r="I567"/>
  <c r="I509" s="1"/>
  <c r="M568"/>
  <c r="M567" s="1"/>
  <c r="M924"/>
  <c r="AX1462"/>
  <c r="AX1461" s="1"/>
  <c r="AX1460" s="1"/>
  <c r="AX1459" s="1"/>
  <c r="I924"/>
  <c r="N817"/>
  <c r="AW1790"/>
  <c r="H1519"/>
  <c r="H739"/>
  <c r="AH1251"/>
  <c r="AH1245" s="1"/>
  <c r="AJ125"/>
  <c r="U1732"/>
  <c r="AA1369"/>
  <c r="K1878"/>
  <c r="H12"/>
  <c r="AW1729"/>
  <c r="AW1728" s="1"/>
  <c r="M1792"/>
  <c r="M1883"/>
  <c r="M1882" s="1"/>
  <c r="M1881" s="1"/>
  <c r="M1880" s="1"/>
  <c r="M493"/>
  <c r="M492" s="1"/>
  <c r="M471" s="1"/>
  <c r="U125"/>
  <c r="N1322"/>
  <c r="N1215" s="1"/>
  <c r="AX314"/>
  <c r="AX313" s="1"/>
  <c r="AX312" s="1"/>
  <c r="AX311" s="1"/>
  <c r="BD554"/>
  <c r="BD553" s="1"/>
  <c r="BD552" s="1"/>
  <c r="BD1722"/>
  <c r="U1118"/>
  <c r="N1785"/>
  <c r="N1784" s="1"/>
  <c r="N1883"/>
  <c r="N1882" s="1"/>
  <c r="N1881" s="1"/>
  <c r="N1880" s="1"/>
  <c r="N1878" s="1"/>
  <c r="M1740"/>
  <c r="M1735" s="1"/>
  <c r="M1734" s="1"/>
  <c r="T930"/>
  <c r="T929" s="1"/>
  <c r="T928" s="1"/>
  <c r="T927" s="1"/>
  <c r="T926" s="1"/>
  <c r="K1369"/>
  <c r="S1640"/>
  <c r="S1639" s="1"/>
  <c r="S1841"/>
  <c r="M1800"/>
  <c r="AK1186"/>
  <c r="AE1185"/>
  <c r="AE1184" s="1"/>
  <c r="AL636"/>
  <c r="AL635" s="1"/>
  <c r="AR637"/>
  <c r="Y1626"/>
  <c r="S1625"/>
  <c r="S1624" s="1"/>
  <c r="Z1374"/>
  <c r="T1373"/>
  <c r="T1372" s="1"/>
  <c r="T1371" s="1"/>
  <c r="T1370" s="1"/>
  <c r="AF462"/>
  <c r="Z461"/>
  <c r="Z460" s="1"/>
  <c r="Z459" s="1"/>
  <c r="Z458" s="1"/>
  <c r="Y232"/>
  <c r="S231"/>
  <c r="S230" s="1"/>
  <c r="AU129"/>
  <c r="AU128"/>
  <c r="AU127" s="1"/>
  <c r="AU125" s="1"/>
  <c r="AF1452"/>
  <c r="AF1451" s="1"/>
  <c r="AF1450" s="1"/>
  <c r="AF1445" s="1"/>
  <c r="AL1453"/>
  <c r="AX759"/>
  <c r="AR758"/>
  <c r="AR757" s="1"/>
  <c r="Y1938"/>
  <c r="S1937"/>
  <c r="S1936" s="1"/>
  <c r="S1935" s="1"/>
  <c r="S1934" s="1"/>
  <c r="S1928" s="1"/>
  <c r="S1926" s="1"/>
  <c r="Y1887"/>
  <c r="S1886"/>
  <c r="Y1843"/>
  <c r="S1842"/>
  <c r="Y1820"/>
  <c r="S1819"/>
  <c r="S1816" s="1"/>
  <c r="Y1806"/>
  <c r="S1805"/>
  <c r="Z1795"/>
  <c r="T1794"/>
  <c r="Z1749"/>
  <c r="T1748"/>
  <c r="T1747" s="1"/>
  <c r="Z1698"/>
  <c r="T1697"/>
  <c r="T1696" s="1"/>
  <c r="AX529"/>
  <c r="AR528"/>
  <c r="AR527" s="1"/>
  <c r="AF892"/>
  <c r="Z891"/>
  <c r="T131"/>
  <c r="Z132"/>
  <c r="T101"/>
  <c r="T100" s="1"/>
  <c r="Z102"/>
  <c r="AF42"/>
  <c r="Z41"/>
  <c r="AF165"/>
  <c r="AF164" s="1"/>
  <c r="AL166"/>
  <c r="AQ1614"/>
  <c r="AK1613"/>
  <c r="AK1612" s="1"/>
  <c r="AQ1095"/>
  <c r="AQ1094" s="1"/>
  <c r="AQ1093" s="1"/>
  <c r="AQ1092" s="1"/>
  <c r="AQ1091" s="1"/>
  <c r="AW1096"/>
  <c r="AR1024"/>
  <c r="AR1023" s="1"/>
  <c r="AR1022" s="1"/>
  <c r="AX1025"/>
  <c r="Y1533"/>
  <c r="S1532"/>
  <c r="S1531" s="1"/>
  <c r="S1530" s="1"/>
  <c r="Y1053"/>
  <c r="S1052"/>
  <c r="S1051" s="1"/>
  <c r="S1040" s="1"/>
  <c r="S1039" s="1"/>
  <c r="AQ1602"/>
  <c r="AK1601"/>
  <c r="AK1600" s="1"/>
  <c r="AF1366"/>
  <c r="AF1365" s="1"/>
  <c r="AF1364" s="1"/>
  <c r="AF1363" s="1"/>
  <c r="AF1344" s="1"/>
  <c r="AL1367"/>
  <c r="AL1504"/>
  <c r="AF1503"/>
  <c r="AF1502" s="1"/>
  <c r="AF1501" s="1"/>
  <c r="AE1586"/>
  <c r="AE1585" s="1"/>
  <c r="AK1587"/>
  <c r="AL1407"/>
  <c r="AL1406" s="1"/>
  <c r="AR1408"/>
  <c r="AR397"/>
  <c r="AL396"/>
  <c r="AL395" s="1"/>
  <c r="S250"/>
  <c r="S249" s="1"/>
  <c r="S248" s="1"/>
  <c r="Y251"/>
  <c r="AX1533"/>
  <c r="AR1532"/>
  <c r="AR1531" s="1"/>
  <c r="AR1530" s="1"/>
  <c r="Y325"/>
  <c r="AE326"/>
  <c r="P1215"/>
  <c r="AN1732"/>
  <c r="BB1251"/>
  <c r="BB1245" s="1"/>
  <c r="BB1215" s="1"/>
  <c r="AY1251"/>
  <c r="AY1245" s="1"/>
  <c r="AZ1118"/>
  <c r="BA855"/>
  <c r="BA568"/>
  <c r="BC1059"/>
  <c r="BA58"/>
  <c r="AM567"/>
  <c r="AN471"/>
  <c r="AO276"/>
  <c r="AN58"/>
  <c r="AU1369"/>
  <c r="AT567"/>
  <c r="AT509" s="1"/>
  <c r="AJ954"/>
  <c r="AG174"/>
  <c r="O567"/>
  <c r="O509" s="1"/>
  <c r="V1118"/>
  <c r="AC276"/>
  <c r="J567"/>
  <c r="J509" s="1"/>
  <c r="J58"/>
  <c r="M1483"/>
  <c r="J1118"/>
  <c r="M1412"/>
  <c r="M1369" s="1"/>
  <c r="H403"/>
  <c r="H402" s="1"/>
  <c r="H354" s="1"/>
  <c r="H954"/>
  <c r="H924" s="1"/>
  <c r="AG1878"/>
  <c r="AH1881"/>
  <c r="AH1880" s="1"/>
  <c r="N409"/>
  <c r="N403" s="1"/>
  <c r="N402" s="1"/>
  <c r="N354" s="1"/>
  <c r="L739"/>
  <c r="X12"/>
  <c r="O676"/>
  <c r="AL1894"/>
  <c r="K1529"/>
  <c r="K1528" s="1"/>
  <c r="K1519" s="1"/>
  <c r="N1793"/>
  <c r="N1792" s="1"/>
  <c r="M1841"/>
  <c r="K1251"/>
  <c r="K1245" s="1"/>
  <c r="AN1573"/>
  <c r="AQ633"/>
  <c r="AQ632" s="1"/>
  <c r="AW634"/>
  <c r="J1215"/>
  <c r="AP1519"/>
  <c r="AA1878"/>
  <c r="AN1519"/>
  <c r="O1878"/>
  <c r="R676"/>
  <c r="N1668"/>
  <c r="N1667" s="1"/>
  <c r="N1666" s="1"/>
  <c r="AD1878"/>
  <c r="AE720"/>
  <c r="AE719" s="1"/>
  <c r="AK721"/>
  <c r="Y440"/>
  <c r="S439"/>
  <c r="S438" s="1"/>
  <c r="S437" s="1"/>
  <c r="AE1638"/>
  <c r="Y1637"/>
  <c r="Y1636" s="1"/>
  <c r="AP354"/>
  <c r="P1878"/>
  <c r="M1344"/>
  <c r="AL696"/>
  <c r="AF695"/>
  <c r="AF694" s="1"/>
  <c r="AE1644"/>
  <c r="Y1643"/>
  <c r="Y1642" s="1"/>
  <c r="J129"/>
  <c r="J128"/>
  <c r="J127" s="1"/>
  <c r="J125" s="1"/>
  <c r="AF1918"/>
  <c r="Z1917"/>
  <c r="Z1916" s="1"/>
  <c r="S1738"/>
  <c r="S1737" s="1"/>
  <c r="S1736" s="1"/>
  <c r="Y1739"/>
  <c r="Y1631"/>
  <c r="Y1630" s="1"/>
  <c r="AE1632"/>
  <c r="Y1608"/>
  <c r="S1607"/>
  <c r="S1606" s="1"/>
  <c r="S1539"/>
  <c r="S1538" s="1"/>
  <c r="S1534" s="1"/>
  <c r="Y1540"/>
  <c r="Z1481"/>
  <c r="T1480"/>
  <c r="T1479" s="1"/>
  <c r="T1478" s="1"/>
  <c r="T1477" s="1"/>
  <c r="T1476" s="1"/>
  <c r="Y1381"/>
  <c r="Y1380" s="1"/>
  <c r="Y1379" s="1"/>
  <c r="Y1378" s="1"/>
  <c r="AE1382"/>
  <c r="AF1263"/>
  <c r="Z1262"/>
  <c r="Z801"/>
  <c r="Z800" s="1"/>
  <c r="AF802"/>
  <c r="Y235"/>
  <c r="S234"/>
  <c r="S233" s="1"/>
  <c r="S226" s="1"/>
  <c r="S225" s="1"/>
  <c r="Y186"/>
  <c r="S185"/>
  <c r="S184" s="1"/>
  <c r="Z33"/>
  <c r="T31"/>
  <c r="Y1670"/>
  <c r="Y1669" s="1"/>
  <c r="AE1671"/>
  <c r="Y1628"/>
  <c r="Y1627" s="1"/>
  <c r="AE1629"/>
  <c r="Y1408"/>
  <c r="S1407"/>
  <c r="S1406" s="1"/>
  <c r="Z1382"/>
  <c r="T1381"/>
  <c r="T1380" s="1"/>
  <c r="T1379" s="1"/>
  <c r="T1378" s="1"/>
  <c r="Z1299"/>
  <c r="T1298"/>
  <c r="T1295" s="1"/>
  <c r="Z1265"/>
  <c r="T1264"/>
  <c r="T1261" s="1"/>
  <c r="T1260" s="1"/>
  <c r="Y1213"/>
  <c r="S1212"/>
  <c r="Y1125"/>
  <c r="S1124"/>
  <c r="S1123" s="1"/>
  <c r="S1122" s="1"/>
  <c r="S1121" s="1"/>
  <c r="S1120" s="1"/>
  <c r="S1118" s="1"/>
  <c r="Y1066"/>
  <c r="S1065"/>
  <c r="S1064" s="1"/>
  <c r="S1063" s="1"/>
  <c r="S1062" s="1"/>
  <c r="S1061" s="1"/>
  <c r="Z966"/>
  <c r="T965"/>
  <c r="T964" s="1"/>
  <c r="T960" s="1"/>
  <c r="AE932"/>
  <c r="Y930"/>
  <c r="Y929" s="1"/>
  <c r="Y928" s="1"/>
  <c r="Y927" s="1"/>
  <c r="Y926" s="1"/>
  <c r="Y892"/>
  <c r="S891"/>
  <c r="S890" s="1"/>
  <c r="S889" s="1"/>
  <c r="S821"/>
  <c r="S820" s="1"/>
  <c r="S819" s="1"/>
  <c r="S818" s="1"/>
  <c r="S817" s="1"/>
  <c r="Y822"/>
  <c r="S795"/>
  <c r="S794" s="1"/>
  <c r="Y796"/>
  <c r="Y732"/>
  <c r="S730"/>
  <c r="S729" s="1"/>
  <c r="S728" s="1"/>
  <c r="S727" s="1"/>
  <c r="S692"/>
  <c r="S691" s="1"/>
  <c r="S690" s="1"/>
  <c r="Y693"/>
  <c r="Z1613"/>
  <c r="Z1612" s="1"/>
  <c r="AF1614"/>
  <c r="Y82"/>
  <c r="S81"/>
  <c r="S80" s="1"/>
  <c r="Y1908"/>
  <c r="S1907"/>
  <c r="S1904" s="1"/>
  <c r="S1903" s="1"/>
  <c r="Y1844"/>
  <c r="AE1845"/>
  <c r="Y1817"/>
  <c r="AE1818"/>
  <c r="Y1804"/>
  <c r="S1803"/>
  <c r="S1800" s="1"/>
  <c r="Z1777"/>
  <c r="T1776"/>
  <c r="T1775" s="1"/>
  <c r="T1774" s="1"/>
  <c r="T1773" s="1"/>
  <c r="Z1709"/>
  <c r="T1708"/>
  <c r="T1707" s="1"/>
  <c r="T1706" s="1"/>
  <c r="T1705" s="1"/>
  <c r="T1704" s="1"/>
  <c r="Y682"/>
  <c r="Y681" s="1"/>
  <c r="Y680" s="1"/>
  <c r="AE683"/>
  <c r="Y595"/>
  <c r="S593"/>
  <c r="S592" s="1"/>
  <c r="S588" s="1"/>
  <c r="S568" s="1"/>
  <c r="S567" s="1"/>
  <c r="Y583"/>
  <c r="S581"/>
  <c r="S580" s="1"/>
  <c r="Y575"/>
  <c r="S574"/>
  <c r="S573" s="1"/>
  <c r="S569" s="1"/>
  <c r="Z520"/>
  <c r="T519"/>
  <c r="T518" s="1"/>
  <c r="T517" s="1"/>
  <c r="Y483"/>
  <c r="S482"/>
  <c r="S481" s="1"/>
  <c r="S480" s="1"/>
  <c r="S479" s="1"/>
  <c r="Y416"/>
  <c r="S415"/>
  <c r="S414" s="1"/>
  <c r="Y328"/>
  <c r="S327"/>
  <c r="Z290"/>
  <c r="T289"/>
  <c r="Z180"/>
  <c r="Z179" s="1"/>
  <c r="AF181"/>
  <c r="Y131"/>
  <c r="AE132"/>
  <c r="Y88"/>
  <c r="S87"/>
  <c r="S86" s="1"/>
  <c r="Z56"/>
  <c r="T55"/>
  <c r="T54" s="1"/>
  <c r="T48" s="1"/>
  <c r="T47" s="1"/>
  <c r="T46" s="1"/>
  <c r="Z39"/>
  <c r="Z38" s="1"/>
  <c r="Z37" s="1"/>
  <c r="Z36" s="1"/>
  <c r="Z35" s="1"/>
  <c r="AF40"/>
  <c r="Y22"/>
  <c r="S21"/>
  <c r="S20" s="1"/>
  <c r="AL299"/>
  <c r="AF298"/>
  <c r="AF297" s="1"/>
  <c r="AF296" s="1"/>
  <c r="AF295" s="1"/>
  <c r="AF104"/>
  <c r="AF103" s="1"/>
  <c r="AL105"/>
  <c r="AQ724"/>
  <c r="AQ723" s="1"/>
  <c r="AW725"/>
  <c r="AF325"/>
  <c r="AL326"/>
  <c r="AT1529"/>
  <c r="AT1528" s="1"/>
  <c r="Z1270"/>
  <c r="T1269"/>
  <c r="T1268" s="1"/>
  <c r="Z1812"/>
  <c r="AF1813"/>
  <c r="S1788"/>
  <c r="S1785" s="1"/>
  <c r="S1784" s="1"/>
  <c r="Y1789"/>
  <c r="M1211"/>
  <c r="M1209"/>
  <c r="M1208" s="1"/>
  <c r="M1206" s="1"/>
  <c r="M1210"/>
  <c r="S1462"/>
  <c r="S1461" s="1"/>
  <c r="S1460" s="1"/>
  <c r="S1459" s="1"/>
  <c r="Y1463"/>
  <c r="T1631"/>
  <c r="T1630" s="1"/>
  <c r="Z1632"/>
  <c r="Y1646"/>
  <c r="Y1645" s="1"/>
  <c r="AE1647"/>
  <c r="AF1586"/>
  <c r="AF1585" s="1"/>
  <c r="AL1587"/>
  <c r="AK1635"/>
  <c r="AE1634"/>
  <c r="AE1633" s="1"/>
  <c r="N1529"/>
  <c r="N1528" s="1"/>
  <c r="L1878"/>
  <c r="AK724"/>
  <c r="AK723" s="1"/>
  <c r="Y1749"/>
  <c r="S1748"/>
  <c r="S1747" s="1"/>
  <c r="Y1674"/>
  <c r="S1673"/>
  <c r="S1672" s="1"/>
  <c r="Z1626"/>
  <c r="T1625"/>
  <c r="T1624" s="1"/>
  <c r="Y1578"/>
  <c r="S1577"/>
  <c r="S1576" s="1"/>
  <c r="Y1514"/>
  <c r="S1513"/>
  <c r="S1512" s="1"/>
  <c r="S1511" s="1"/>
  <c r="Z1444"/>
  <c r="T1443"/>
  <c r="T1442" s="1"/>
  <c r="T1441" s="1"/>
  <c r="T1440" s="1"/>
  <c r="T1439" s="1"/>
  <c r="Z853"/>
  <c r="T852"/>
  <c r="T851" s="1"/>
  <c r="T850" s="1"/>
  <c r="T849" s="1"/>
  <c r="S380"/>
  <c r="S379" s="1"/>
  <c r="S378" s="1"/>
  <c r="Y381"/>
  <c r="Y55"/>
  <c r="Y54" s="1"/>
  <c r="AE56"/>
  <c r="T26"/>
  <c r="Z27"/>
  <c r="T1646"/>
  <c r="T1645" s="1"/>
  <c r="Z1647"/>
  <c r="Y1623"/>
  <c r="S1622"/>
  <c r="S1621" s="1"/>
  <c r="AE1401"/>
  <c r="Y1400"/>
  <c r="Y1354"/>
  <c r="S1353"/>
  <c r="S1352" s="1"/>
  <c r="S1351" s="1"/>
  <c r="S1350" s="1"/>
  <c r="S1344" s="1"/>
  <c r="AE1255"/>
  <c r="Y1254"/>
  <c r="Y1253" s="1"/>
  <c r="Y1252" s="1"/>
  <c r="AE1166"/>
  <c r="Y1165"/>
  <c r="Y1164" s="1"/>
  <c r="Y1163" s="1"/>
  <c r="Y1162" s="1"/>
  <c r="Y1161" s="1"/>
  <c r="Y1109"/>
  <c r="S1108"/>
  <c r="S1107" s="1"/>
  <c r="S1103" s="1"/>
  <c r="S1102" s="1"/>
  <c r="S1101" s="1"/>
  <c r="S1089" s="1"/>
  <c r="Y1011"/>
  <c r="S1010"/>
  <c r="S1009" s="1"/>
  <c r="S1008" s="1"/>
  <c r="S1007" s="1"/>
  <c r="Z959"/>
  <c r="T958"/>
  <c r="T957" s="1"/>
  <c r="T956" s="1"/>
  <c r="AE896"/>
  <c r="Y895"/>
  <c r="Y884"/>
  <c r="S883"/>
  <c r="S882" s="1"/>
  <c r="S881" s="1"/>
  <c r="Y807"/>
  <c r="S806"/>
  <c r="S805" s="1"/>
  <c r="S804" s="1"/>
  <c r="S803" s="1"/>
  <c r="Y748"/>
  <c r="S747"/>
  <c r="S746" s="1"/>
  <c r="S745" s="1"/>
  <c r="S687"/>
  <c r="S686" s="1"/>
  <c r="S685" s="1"/>
  <c r="S679" s="1"/>
  <c r="S678" s="1"/>
  <c r="Y688"/>
  <c r="S1724"/>
  <c r="S1721" s="1"/>
  <c r="S1720" s="1"/>
  <c r="S1719" s="1"/>
  <c r="S1718" s="1"/>
  <c r="S1716" s="1"/>
  <c r="Y1725"/>
  <c r="AE1918"/>
  <c r="Y1917"/>
  <c r="Y1916" s="1"/>
  <c r="Y1889"/>
  <c r="S1888"/>
  <c r="Y1829"/>
  <c r="S1828"/>
  <c r="S1827" s="1"/>
  <c r="Y1813"/>
  <c r="S1812"/>
  <c r="Z1787"/>
  <c r="T1786"/>
  <c r="T1785" s="1"/>
  <c r="T1784" s="1"/>
  <c r="Z1752"/>
  <c r="T1751"/>
  <c r="T1750" s="1"/>
  <c r="T1740" s="1"/>
  <c r="T1735" s="1"/>
  <c r="T1734" s="1"/>
  <c r="S445"/>
  <c r="Y446"/>
  <c r="AE614"/>
  <c r="Y612"/>
  <c r="Y611" s="1"/>
  <c r="T550"/>
  <c r="T549" s="1"/>
  <c r="T548" s="1"/>
  <c r="T547" s="1"/>
  <c r="T546" s="1"/>
  <c r="Z551"/>
  <c r="T496"/>
  <c r="T495" s="1"/>
  <c r="T494" s="1"/>
  <c r="T493" s="1"/>
  <c r="T492" s="1"/>
  <c r="Z497"/>
  <c r="S461"/>
  <c r="S460" s="1"/>
  <c r="S459" s="1"/>
  <c r="S458" s="1"/>
  <c r="Y462"/>
  <c r="T380"/>
  <c r="T379" s="1"/>
  <c r="T378" s="1"/>
  <c r="T373" s="1"/>
  <c r="T372" s="1"/>
  <c r="T371" s="1"/>
  <c r="Z381"/>
  <c r="S319"/>
  <c r="S318" s="1"/>
  <c r="S317" s="1"/>
  <c r="Y320"/>
  <c r="T234"/>
  <c r="T233" s="1"/>
  <c r="T226" s="1"/>
  <c r="T225" s="1"/>
  <c r="Z235"/>
  <c r="T162"/>
  <c r="T161" s="1"/>
  <c r="T153" s="1"/>
  <c r="T152" s="1"/>
  <c r="T151" s="1"/>
  <c r="Z163"/>
  <c r="S93"/>
  <c r="S92" s="1"/>
  <c r="Y94"/>
  <c r="S73"/>
  <c r="S70" s="1"/>
  <c r="S69" s="1"/>
  <c r="Y74"/>
  <c r="S28"/>
  <c r="Y30"/>
  <c r="AF1293"/>
  <c r="AF1292" s="1"/>
  <c r="AL1294"/>
  <c r="AE180"/>
  <c r="AK181"/>
  <c r="AF1296"/>
  <c r="AL1297"/>
  <c r="AF250"/>
  <c r="AF249" s="1"/>
  <c r="AF248" s="1"/>
  <c r="AL251"/>
  <c r="M68"/>
  <c r="M67" s="1"/>
  <c r="M58" s="1"/>
  <c r="M442"/>
  <c r="M441" s="1"/>
  <c r="M436" s="1"/>
  <c r="M403" s="1"/>
  <c r="M402" s="1"/>
  <c r="M679"/>
  <c r="M678" s="1"/>
  <c r="Z1798"/>
  <c r="AF1799"/>
  <c r="AF1288"/>
  <c r="Z1287"/>
  <c r="Z1284" s="1"/>
  <c r="Y192"/>
  <c r="S190"/>
  <c r="S189" s="1"/>
  <c r="S188" s="1"/>
  <c r="S187" s="1"/>
  <c r="AF1514"/>
  <c r="Z1513"/>
  <c r="Z1512" s="1"/>
  <c r="Z1511" s="1"/>
  <c r="Y1652"/>
  <c r="Y1651" s="1"/>
  <c r="AE1653"/>
  <c r="Z1671"/>
  <c r="T1670"/>
  <c r="T1669" s="1"/>
  <c r="T1668" s="1"/>
  <c r="T1667" s="1"/>
  <c r="T1666" s="1"/>
  <c r="AK1177"/>
  <c r="AE1176"/>
  <c r="AE1175" s="1"/>
  <c r="AE1174" s="1"/>
  <c r="AE1169" s="1"/>
  <c r="AE1168" s="1"/>
  <c r="Y578"/>
  <c r="Y577" s="1"/>
  <c r="AE579"/>
  <c r="M456"/>
  <c r="M457"/>
  <c r="Y50"/>
  <c r="AE51"/>
  <c r="AF1536"/>
  <c r="AF1535" s="1"/>
  <c r="AL1537"/>
  <c r="AE1366"/>
  <c r="AE1365" s="1"/>
  <c r="AE1364" s="1"/>
  <c r="AE1363" s="1"/>
  <c r="AK1367"/>
  <c r="X174"/>
  <c r="S1529"/>
  <c r="S1528" s="1"/>
  <c r="M1118"/>
  <c r="M1529"/>
  <c r="M1528" s="1"/>
  <c r="M1519" s="1"/>
  <c r="S740"/>
  <c r="M817"/>
  <c r="S1902"/>
  <c r="S1901" s="1"/>
  <c r="M1827"/>
  <c r="T1341"/>
  <c r="T1340" s="1"/>
  <c r="T1339" s="1"/>
  <c r="T1338" s="1"/>
  <c r="Z1342"/>
  <c r="Z1243"/>
  <c r="T1242"/>
  <c r="T1241" s="1"/>
  <c r="T1240" s="1"/>
  <c r="T1239" s="1"/>
  <c r="T1238" s="1"/>
  <c r="Z1186"/>
  <c r="T1185"/>
  <c r="T1184" s="1"/>
  <c r="Z1156"/>
  <c r="T1155"/>
  <c r="T1154" s="1"/>
  <c r="T1153" s="1"/>
  <c r="T1148" s="1"/>
  <c r="T1147" s="1"/>
  <c r="T1110"/>
  <c r="Z1111"/>
  <c r="T1067"/>
  <c r="Z1068"/>
  <c r="T981"/>
  <c r="T980" s="1"/>
  <c r="T979" s="1"/>
  <c r="T978" s="1"/>
  <c r="T977" s="1"/>
  <c r="Z982"/>
  <c r="S958"/>
  <c r="S957" s="1"/>
  <c r="S956" s="1"/>
  <c r="Y959"/>
  <c r="Z908"/>
  <c r="T907"/>
  <c r="T906" s="1"/>
  <c r="Z888"/>
  <c r="T887"/>
  <c r="T886" s="1"/>
  <c r="T885" s="1"/>
  <c r="Z864"/>
  <c r="T863"/>
  <c r="T862" s="1"/>
  <c r="T861" s="1"/>
  <c r="Z790"/>
  <c r="T789"/>
  <c r="T788" s="1"/>
  <c r="Z744"/>
  <c r="T743"/>
  <c r="T742" s="1"/>
  <c r="T741" s="1"/>
  <c r="T597"/>
  <c r="T596" s="1"/>
  <c r="Z598"/>
  <c r="Z582"/>
  <c r="T581"/>
  <c r="T580" s="1"/>
  <c r="T515"/>
  <c r="T514" s="1"/>
  <c r="T513" s="1"/>
  <c r="T512" s="1"/>
  <c r="T511" s="1"/>
  <c r="Z516"/>
  <c r="AK102"/>
  <c r="AE101"/>
  <c r="AE100" s="1"/>
  <c r="Y430"/>
  <c r="S429"/>
  <c r="S428" s="1"/>
  <c r="Z362"/>
  <c r="T360"/>
  <c r="T359" s="1"/>
  <c r="T358" s="1"/>
  <c r="T357" s="1"/>
  <c r="T356" s="1"/>
  <c r="Y259"/>
  <c r="S258"/>
  <c r="S257" s="1"/>
  <c r="S256" s="1"/>
  <c r="Z186"/>
  <c r="T185"/>
  <c r="T184" s="1"/>
  <c r="T178" s="1"/>
  <c r="T177" s="1"/>
  <c r="Y117"/>
  <c r="S116"/>
  <c r="S115" s="1"/>
  <c r="S114" s="1"/>
  <c r="S113" s="1"/>
  <c r="S112" s="1"/>
  <c r="S111" s="1"/>
  <c r="AR1658"/>
  <c r="AL1657"/>
  <c r="AL1656" s="1"/>
  <c r="Z94"/>
  <c r="T93"/>
  <c r="T92" s="1"/>
  <c r="Z74"/>
  <c r="T73"/>
  <c r="Z22"/>
  <c r="T21"/>
  <c r="T20" s="1"/>
  <c r="AU924"/>
  <c r="AB1807"/>
  <c r="M38"/>
  <c r="M37" s="1"/>
  <c r="M36" s="1"/>
  <c r="M35" s="1"/>
  <c r="AQ845"/>
  <c r="AK844"/>
  <c r="AK843" s="1"/>
  <c r="T1842"/>
  <c r="Z1843"/>
  <c r="Z1820"/>
  <c r="T1819"/>
  <c r="Z1802"/>
  <c r="T1801"/>
  <c r="S1776"/>
  <c r="S1775" s="1"/>
  <c r="S1774" s="1"/>
  <c r="S1773" s="1"/>
  <c r="Y1777"/>
  <c r="Y1709"/>
  <c r="S1708"/>
  <c r="S1707" s="1"/>
  <c r="S1706" s="1"/>
  <c r="S1705" s="1"/>
  <c r="S1704" s="1"/>
  <c r="Z1611"/>
  <c r="T1610"/>
  <c r="T1609" s="1"/>
  <c r="Z1544"/>
  <c r="T1543"/>
  <c r="T1542" s="1"/>
  <c r="T1541" s="1"/>
  <c r="T1529" s="1"/>
  <c r="T1528" s="1"/>
  <c r="Y1481"/>
  <c r="S1480"/>
  <c r="S1479" s="1"/>
  <c r="S1478" s="1"/>
  <c r="S1477" s="1"/>
  <c r="S1476" s="1"/>
  <c r="AK424"/>
  <c r="AE423"/>
  <c r="AL721"/>
  <c r="AF720"/>
  <c r="AF719" s="1"/>
  <c r="AB1783"/>
  <c r="AB1767" s="1"/>
  <c r="AB1732" s="1"/>
  <c r="J403"/>
  <c r="J402" s="1"/>
  <c r="J354" s="1"/>
  <c r="M740"/>
  <c r="M739" s="1"/>
  <c r="M676" s="1"/>
  <c r="N880"/>
  <c r="N879" s="1"/>
  <c r="O174"/>
  <c r="AQ1660"/>
  <c r="AQ1659" s="1"/>
  <c r="AW1661"/>
  <c r="Z1397"/>
  <c r="T1396"/>
  <c r="T1328"/>
  <c r="T1325" s="1"/>
  <c r="T1324" s="1"/>
  <c r="T1323" s="1"/>
  <c r="Z1329"/>
  <c r="Z1226"/>
  <c r="T1225"/>
  <c r="Z1173"/>
  <c r="T1172"/>
  <c r="T1171" s="1"/>
  <c r="T1170" s="1"/>
  <c r="T1169" s="1"/>
  <c r="T1168" s="1"/>
  <c r="Z1129"/>
  <c r="T1128"/>
  <c r="T1127" s="1"/>
  <c r="T1126" s="1"/>
  <c r="Z1096"/>
  <c r="T1095"/>
  <c r="T1094" s="1"/>
  <c r="T1093" s="1"/>
  <c r="T1092" s="1"/>
  <c r="T1091" s="1"/>
  <c r="Z1018"/>
  <c r="T1017"/>
  <c r="T1016" s="1"/>
  <c r="T1015" s="1"/>
  <c r="T1014" s="1"/>
  <c r="T1013" s="1"/>
  <c r="Y966"/>
  <c r="S965"/>
  <c r="S964" s="1"/>
  <c r="S960" s="1"/>
  <c r="S955" s="1"/>
  <c r="S954" s="1"/>
  <c r="S924" s="1"/>
  <c r="Z894"/>
  <c r="T893"/>
  <c r="T890" s="1"/>
  <c r="T889" s="1"/>
  <c r="Z877"/>
  <c r="T876"/>
  <c r="T873" s="1"/>
  <c r="T872" s="1"/>
  <c r="T871" s="1"/>
  <c r="Z826"/>
  <c r="T825"/>
  <c r="T824" s="1"/>
  <c r="T823" s="1"/>
  <c r="T818" s="1"/>
  <c r="T817" s="1"/>
  <c r="Z752"/>
  <c r="T751"/>
  <c r="T750" s="1"/>
  <c r="T749" s="1"/>
  <c r="Z674"/>
  <c r="T673"/>
  <c r="T672" s="1"/>
  <c r="T671" s="1"/>
  <c r="T670" s="1"/>
  <c r="T669" s="1"/>
  <c r="Z587"/>
  <c r="T585"/>
  <c r="T584" s="1"/>
  <c r="T571"/>
  <c r="T570" s="1"/>
  <c r="Z572"/>
  <c r="Z488"/>
  <c r="T487"/>
  <c r="T486" s="1"/>
  <c r="T485" s="1"/>
  <c r="T484" s="1"/>
  <c r="T473" s="1"/>
  <c r="T471" s="1"/>
  <c r="Z446"/>
  <c r="T445"/>
  <c r="Y408"/>
  <c r="S407"/>
  <c r="S406" s="1"/>
  <c r="S405" s="1"/>
  <c r="S404" s="1"/>
  <c r="Y299"/>
  <c r="S298"/>
  <c r="S297" s="1"/>
  <c r="S296" s="1"/>
  <c r="S295" s="1"/>
  <c r="Z223"/>
  <c r="T222"/>
  <c r="T221" s="1"/>
  <c r="T220" s="1"/>
  <c r="T219" s="1"/>
  <c r="T218" s="1"/>
  <c r="Z138"/>
  <c r="T137"/>
  <c r="Z88"/>
  <c r="T87"/>
  <c r="T86" s="1"/>
  <c r="Z30"/>
  <c r="T28"/>
  <c r="AP676"/>
  <c r="AT1251"/>
  <c r="AT1245" s="1"/>
  <c r="AT1215" s="1"/>
  <c r="AV1519"/>
  <c r="R1215"/>
  <c r="Z99"/>
  <c r="T98"/>
  <c r="T97" s="1"/>
  <c r="Z1915"/>
  <c r="T1914"/>
  <c r="T1913" s="1"/>
  <c r="T1909" s="1"/>
  <c r="T1902" s="1"/>
  <c r="T1901" s="1"/>
  <c r="Y1862"/>
  <c r="S1861"/>
  <c r="S1860" s="1"/>
  <c r="S1855" s="1"/>
  <c r="Z1826"/>
  <c r="T1825"/>
  <c r="T1824" s="1"/>
  <c r="Z1815"/>
  <c r="T1814"/>
  <c r="T1811" s="1"/>
  <c r="Z1797"/>
  <c r="T1796"/>
  <c r="T1793" s="1"/>
  <c r="Y1752"/>
  <c r="S1751"/>
  <c r="S1750" s="1"/>
  <c r="Y1680"/>
  <c r="S1679"/>
  <c r="S1678" s="1"/>
  <c r="Z1571"/>
  <c r="T1570"/>
  <c r="Z1507"/>
  <c r="T1506"/>
  <c r="T1505" s="1"/>
  <c r="T1488" s="1"/>
  <c r="T1483" s="1"/>
  <c r="Z1415"/>
  <c r="T1414"/>
  <c r="T1413" s="1"/>
  <c r="T1412" s="1"/>
  <c r="AR1661"/>
  <c r="AL1660"/>
  <c r="AL1659" s="1"/>
  <c r="L174"/>
  <c r="N1169"/>
  <c r="N1168" s="1"/>
  <c r="N1118" s="1"/>
  <c r="AH128"/>
  <c r="AH127" s="1"/>
  <c r="AH125" s="1"/>
  <c r="AH129"/>
  <c r="T1210"/>
  <c r="T1209"/>
  <c r="T1208" s="1"/>
  <c r="T1206" s="1"/>
  <c r="T1211"/>
  <c r="AZ354"/>
  <c r="L12"/>
  <c r="L1940" s="1"/>
  <c r="BB1573"/>
  <c r="AT1783"/>
  <c r="AT1767" s="1"/>
  <c r="AT1732" s="1"/>
  <c r="AN1215"/>
  <c r="N1827"/>
  <c r="N1807" s="1"/>
  <c r="N1783" s="1"/>
  <c r="N1767" s="1"/>
  <c r="N1732" s="1"/>
  <c r="N322"/>
  <c r="N321" s="1"/>
  <c r="N316" s="1"/>
  <c r="N310" s="1"/>
  <c r="N276" s="1"/>
  <c r="M1261"/>
  <c r="M1260" s="1"/>
  <c r="Z1725"/>
  <c r="T1724"/>
  <c r="T1721" s="1"/>
  <c r="T1720" s="1"/>
  <c r="T1719" s="1"/>
  <c r="T1718" s="1"/>
  <c r="T1716" s="1"/>
  <c r="AF1908"/>
  <c r="Z1907"/>
  <c r="Z1884"/>
  <c r="AF1885"/>
  <c r="T1832"/>
  <c r="Z1833"/>
  <c r="T1822"/>
  <c r="T1821" s="1"/>
  <c r="Z1823"/>
  <c r="Z1804"/>
  <c r="T1803"/>
  <c r="T1800" s="1"/>
  <c r="T1792" s="1"/>
  <c r="Y1698"/>
  <c r="S1697"/>
  <c r="S1696" s="1"/>
  <c r="S1668" s="1"/>
  <c r="S1667" s="1"/>
  <c r="S1666" s="1"/>
  <c r="Z1599"/>
  <c r="T1598"/>
  <c r="T1597" s="1"/>
  <c r="Z1569"/>
  <c r="T1568"/>
  <c r="T1567" s="1"/>
  <c r="T1566" s="1"/>
  <c r="T1565" s="1"/>
  <c r="T1564" s="1"/>
  <c r="S1486"/>
  <c r="S1485" s="1"/>
  <c r="S1484" s="1"/>
  <c r="Y1487"/>
  <c r="Y1435"/>
  <c r="S1434"/>
  <c r="S1433" s="1"/>
  <c r="S1432" s="1"/>
  <c r="S1431" s="1"/>
  <c r="T1336"/>
  <c r="T1335" s="1"/>
  <c r="T1334" s="1"/>
  <c r="T1333" s="1"/>
  <c r="T1322" s="1"/>
  <c r="Z1337"/>
  <c r="T1290"/>
  <c r="T1289" s="1"/>
  <c r="Z1291"/>
  <c r="Y1267"/>
  <c r="S1266"/>
  <c r="T1227"/>
  <c r="Z1229"/>
  <c r="Z1166"/>
  <c r="T1165"/>
  <c r="T1164" s="1"/>
  <c r="T1163" s="1"/>
  <c r="T1162" s="1"/>
  <c r="T1161" s="1"/>
  <c r="Z1066"/>
  <c r="T1065"/>
  <c r="T1064" s="1"/>
  <c r="T1063" s="1"/>
  <c r="T1062" s="1"/>
  <c r="T1061" s="1"/>
  <c r="T921"/>
  <c r="T920" s="1"/>
  <c r="T919" s="1"/>
  <c r="T911" s="1"/>
  <c r="T910" s="1"/>
  <c r="Z922"/>
  <c r="Z807"/>
  <c r="T806"/>
  <c r="T805" s="1"/>
  <c r="T804" s="1"/>
  <c r="T803" s="1"/>
  <c r="Z748"/>
  <c r="T747"/>
  <c r="T746" s="1"/>
  <c r="T745" s="1"/>
  <c r="Z726"/>
  <c r="T724"/>
  <c r="T723" s="1"/>
  <c r="Z688"/>
  <c r="T687"/>
  <c r="T686" s="1"/>
  <c r="T685" s="1"/>
  <c r="Z614"/>
  <c r="T612"/>
  <c r="T611" s="1"/>
  <c r="Z579"/>
  <c r="T578"/>
  <c r="T577" s="1"/>
  <c r="S554"/>
  <c r="S553" s="1"/>
  <c r="S552" s="1"/>
  <c r="S547" s="1"/>
  <c r="S546" s="1"/>
  <c r="Y555"/>
  <c r="S500"/>
  <c r="S499" s="1"/>
  <c r="S498" s="1"/>
  <c r="Y501"/>
  <c r="S477"/>
  <c r="S476" s="1"/>
  <c r="S475" s="1"/>
  <c r="S474" s="1"/>
  <c r="Y478"/>
  <c r="Z440"/>
  <c r="T439"/>
  <c r="T438" s="1"/>
  <c r="T437" s="1"/>
  <c r="S412"/>
  <c r="S411" s="1"/>
  <c r="S410" s="1"/>
  <c r="Y413"/>
  <c r="Z343"/>
  <c r="T342"/>
  <c r="T341" s="1"/>
  <c r="T340" s="1"/>
  <c r="T339" s="1"/>
  <c r="T338" s="1"/>
  <c r="Y315"/>
  <c r="S314"/>
  <c r="S313" s="1"/>
  <c r="S312" s="1"/>
  <c r="S311" s="1"/>
  <c r="Y274"/>
  <c r="S273"/>
  <c r="S272" s="1"/>
  <c r="S255" s="1"/>
  <c r="Z172"/>
  <c r="T171"/>
  <c r="T170"/>
  <c r="T169" s="1"/>
  <c r="T168" s="1"/>
  <c r="T133"/>
  <c r="T130" s="1"/>
  <c r="Z134"/>
  <c r="Z85"/>
  <c r="T84"/>
  <c r="T83" s="1"/>
  <c r="Z19"/>
  <c r="T18"/>
  <c r="T17" s="1"/>
  <c r="AY1573"/>
  <c r="AY1519" s="1"/>
  <c r="AZ1089"/>
  <c r="AR1894"/>
  <c r="AL1893"/>
  <c r="N129"/>
  <c r="N128"/>
  <c r="N127" s="1"/>
  <c r="N125" s="1"/>
  <c r="Y449"/>
  <c r="S447"/>
  <c r="S443"/>
  <c r="Y444"/>
  <c r="AM924"/>
  <c r="AO354"/>
  <c r="V924"/>
  <c r="G1519"/>
  <c r="O924"/>
  <c r="G174"/>
  <c r="AL400"/>
  <c r="AF399"/>
  <c r="AF398" s="1"/>
  <c r="Z82"/>
  <c r="T81"/>
  <c r="T80" s="1"/>
  <c r="Z1889"/>
  <c r="T1888"/>
  <c r="T1883" s="1"/>
  <c r="T1882" s="1"/>
  <c r="T1881" s="1"/>
  <c r="T1880" s="1"/>
  <c r="T1878" s="1"/>
  <c r="Z1845"/>
  <c r="T1844"/>
  <c r="T1841" s="1"/>
  <c r="Z1829"/>
  <c r="T1828"/>
  <c r="T1827" s="1"/>
  <c r="Z1818"/>
  <c r="T1817"/>
  <c r="T1816" s="1"/>
  <c r="S1757"/>
  <c r="S1756" s="1"/>
  <c r="Y1758"/>
  <c r="AF1578"/>
  <c r="Z1577"/>
  <c r="Z1576" s="1"/>
  <c r="Z1546"/>
  <c r="Z1545" s="1"/>
  <c r="AF1547"/>
  <c r="Y1504"/>
  <c r="S1503"/>
  <c r="S1502" s="1"/>
  <c r="S1501" s="1"/>
  <c r="Y1449"/>
  <c r="S1448"/>
  <c r="S1447" s="1"/>
  <c r="S1446" s="1"/>
  <c r="S1445" s="1"/>
  <c r="S1439" s="1"/>
  <c r="Z1401"/>
  <c r="T1400"/>
  <c r="T1395" s="1"/>
  <c r="T1394" s="1"/>
  <c r="T1393" s="1"/>
  <c r="Z1309"/>
  <c r="T1308"/>
  <c r="T1305" s="1"/>
  <c r="Z1278"/>
  <c r="T1277"/>
  <c r="T1274" s="1"/>
  <c r="Z1255"/>
  <c r="T1254"/>
  <c r="T1253" s="1"/>
  <c r="T1252" s="1"/>
  <c r="Z1212"/>
  <c r="AF1213"/>
  <c r="T1108"/>
  <c r="T1107" s="1"/>
  <c r="T1103" s="1"/>
  <c r="T1102" s="1"/>
  <c r="T1101" s="1"/>
  <c r="Z1109"/>
  <c r="AF932"/>
  <c r="Z930"/>
  <c r="Z929" s="1"/>
  <c r="Z928" s="1"/>
  <c r="Z927" s="1"/>
  <c r="Z926" s="1"/>
  <c r="Z860"/>
  <c r="T859"/>
  <c r="T858" s="1"/>
  <c r="T857" s="1"/>
  <c r="Z778"/>
  <c r="T777"/>
  <c r="T776" s="1"/>
  <c r="Z732"/>
  <c r="T730"/>
  <c r="T729" s="1"/>
  <c r="T728" s="1"/>
  <c r="T727" s="1"/>
  <c r="T692"/>
  <c r="T691" s="1"/>
  <c r="T690" s="1"/>
  <c r="Z693"/>
  <c r="Z683"/>
  <c r="T682"/>
  <c r="T681" s="1"/>
  <c r="T680" s="1"/>
  <c r="Z606"/>
  <c r="T604"/>
  <c r="T603" s="1"/>
  <c r="T588" s="1"/>
  <c r="Y526"/>
  <c r="S525"/>
  <c r="S524" s="1"/>
  <c r="Y487"/>
  <c r="Y486" s="1"/>
  <c r="Y485" s="1"/>
  <c r="Y484" s="1"/>
  <c r="AE488"/>
  <c r="AE454"/>
  <c r="Y453"/>
  <c r="Y452" s="1"/>
  <c r="Y451" s="1"/>
  <c r="Y450" s="1"/>
  <c r="Y422"/>
  <c r="S421"/>
  <c r="S420" s="1"/>
  <c r="Z390"/>
  <c r="Z389" s="1"/>
  <c r="Z388" s="1"/>
  <c r="AF391"/>
  <c r="T323"/>
  <c r="T322" s="1"/>
  <c r="T321" s="1"/>
  <c r="T316" s="1"/>
  <c r="T310" s="1"/>
  <c r="Z324"/>
  <c r="S293"/>
  <c r="Y294"/>
  <c r="Z191"/>
  <c r="T190"/>
  <c r="T189" s="1"/>
  <c r="T188" s="1"/>
  <c r="T187" s="1"/>
  <c r="T176" s="1"/>
  <c r="T174" s="1"/>
  <c r="Y156"/>
  <c r="S155"/>
  <c r="S154" s="1"/>
  <c r="T90"/>
  <c r="T89" s="1"/>
  <c r="Z91"/>
  <c r="T71"/>
  <c r="Z72"/>
  <c r="Y1265"/>
  <c r="S1264"/>
  <c r="BA12"/>
  <c r="AT924"/>
  <c r="AH12"/>
  <c r="AB354"/>
  <c r="N509"/>
  <c r="H1369"/>
  <c r="AA403"/>
  <c r="AA402" s="1"/>
  <c r="T569"/>
  <c r="AP1732"/>
  <c r="BE1940"/>
  <c r="BD282"/>
  <c r="BD281" s="1"/>
  <c r="BD280" s="1"/>
  <c r="BJ283"/>
  <c r="BJ282" s="1"/>
  <c r="BJ281" s="1"/>
  <c r="BJ280" s="1"/>
  <c r="BC1418"/>
  <c r="BI1419"/>
  <c r="BI1418" s="1"/>
  <c r="BD376"/>
  <c r="BD375" s="1"/>
  <c r="BD374" s="1"/>
  <c r="BD828"/>
  <c r="BD827" s="1"/>
  <c r="BJ829"/>
  <c r="BJ828" s="1"/>
  <c r="BJ827" s="1"/>
  <c r="AF1608"/>
  <c r="Z1607"/>
  <c r="Z1606" s="1"/>
  <c r="AF575"/>
  <c r="Z574"/>
  <c r="Z573" s="1"/>
  <c r="Y1452"/>
  <c r="Y1451" s="1"/>
  <c r="Y1450" s="1"/>
  <c r="AE1453"/>
  <c r="AX435"/>
  <c r="AR434"/>
  <c r="AR433" s="1"/>
  <c r="AL609"/>
  <c r="AL608" s="1"/>
  <c r="AL607" s="1"/>
  <c r="AR610"/>
  <c r="Z1790"/>
  <c r="AF1791"/>
  <c r="AE1291"/>
  <c r="Y1290"/>
  <c r="Y1289" s="1"/>
  <c r="AY1878"/>
  <c r="AZ125"/>
  <c r="AT373"/>
  <c r="AT372" s="1"/>
  <c r="AT371" s="1"/>
  <c r="AC403"/>
  <c r="AC402" s="1"/>
  <c r="AC354" s="1"/>
  <c r="V676"/>
  <c r="R567"/>
  <c r="R509" s="1"/>
  <c r="R1940" s="1"/>
  <c r="AJ1573"/>
  <c r="AJ1519" s="1"/>
  <c r="AF936"/>
  <c r="AF935" s="1"/>
  <c r="AF934" s="1"/>
  <c r="G954"/>
  <c r="G924" s="1"/>
  <c r="M23"/>
  <c r="M16" s="1"/>
  <c r="M15" s="1"/>
  <c r="M14" s="1"/>
  <c r="M12" s="1"/>
  <c r="BC1058"/>
  <c r="BC1057" s="1"/>
  <c r="BI1059"/>
  <c r="BI1058" s="1"/>
  <c r="BI1057" s="1"/>
  <c r="BD135"/>
  <c r="BJ136"/>
  <c r="BJ135" s="1"/>
  <c r="BD832"/>
  <c r="BD831" s="1"/>
  <c r="BJ833"/>
  <c r="BJ832" s="1"/>
  <c r="BJ831" s="1"/>
  <c r="BC835"/>
  <c r="BC834" s="1"/>
  <c r="BI836"/>
  <c r="BI835" s="1"/>
  <c r="BI834" s="1"/>
  <c r="BC765"/>
  <c r="BC764" s="1"/>
  <c r="BI766"/>
  <c r="BI765" s="1"/>
  <c r="BI764" s="1"/>
  <c r="BI279"/>
  <c r="BI278"/>
  <c r="AF526"/>
  <c r="Z525"/>
  <c r="Z524" s="1"/>
  <c r="AF1906"/>
  <c r="Z1905"/>
  <c r="Z1904" s="1"/>
  <c r="Z1903" s="1"/>
  <c r="AE1444"/>
  <c r="Y1443"/>
  <c r="Y1442" s="1"/>
  <c r="Y1441" s="1"/>
  <c r="Y1440" s="1"/>
  <c r="BD1421"/>
  <c r="BD1420" s="1"/>
  <c r="BJ1422"/>
  <c r="BJ1421" s="1"/>
  <c r="BJ1420" s="1"/>
  <c r="AH924"/>
  <c r="AB1215"/>
  <c r="AG354"/>
  <c r="X1519"/>
  <c r="BI978"/>
  <c r="BI977" s="1"/>
  <c r="BC762"/>
  <c r="BC761" s="1"/>
  <c r="BI763"/>
  <c r="BI762" s="1"/>
  <c r="BI761" s="1"/>
  <c r="BI753" s="1"/>
  <c r="AR1228"/>
  <c r="Z1539"/>
  <c r="Z1538" s="1"/>
  <c r="Z1534" s="1"/>
  <c r="AF1540"/>
  <c r="AQ72"/>
  <c r="AK71"/>
  <c r="Y1598"/>
  <c r="Y1597" s="1"/>
  <c r="AE1599"/>
  <c r="AE591"/>
  <c r="Y590"/>
  <c r="Y589" s="1"/>
  <c r="AZ174"/>
  <c r="AH1215"/>
  <c r="W509"/>
  <c r="AI174"/>
  <c r="I174"/>
  <c r="K676"/>
  <c r="AS1089"/>
  <c r="M174"/>
  <c r="G1251"/>
  <c r="G1245" s="1"/>
  <c r="H276"/>
  <c r="BF924"/>
  <c r="AT1519"/>
  <c r="AH1902"/>
  <c r="AH1901" s="1"/>
  <c r="BC783"/>
  <c r="BC782" s="1"/>
  <c r="BI784"/>
  <c r="BI783" s="1"/>
  <c r="BI782" s="1"/>
  <c r="BD783"/>
  <c r="BD782" s="1"/>
  <c r="BJ784"/>
  <c r="BJ783" s="1"/>
  <c r="BJ782" s="1"/>
  <c r="BD703"/>
  <c r="BD702" s="1"/>
  <c r="BJ704"/>
  <c r="BJ703" s="1"/>
  <c r="BJ702" s="1"/>
  <c r="BC528"/>
  <c r="BC527" s="1"/>
  <c r="BI529"/>
  <c r="BI528" s="1"/>
  <c r="BI527" s="1"/>
  <c r="BJ155"/>
  <c r="BJ154" s="1"/>
  <c r="AE598"/>
  <c r="Y597"/>
  <c r="Y596" s="1"/>
  <c r="AW1664"/>
  <c r="AQ1663"/>
  <c r="AQ1662" s="1"/>
  <c r="AQ1655" s="1"/>
  <c r="AQ1654" s="1"/>
  <c r="AF594"/>
  <c r="Z593"/>
  <c r="Z592" s="1"/>
  <c r="BC303"/>
  <c r="BC302" s="1"/>
  <c r="BC301" s="1"/>
  <c r="BC300" s="1"/>
  <c r="BI304"/>
  <c r="BI303" s="1"/>
  <c r="BI302" s="1"/>
  <c r="BI301" s="1"/>
  <c r="BI300" s="1"/>
  <c r="Z1861"/>
  <c r="Z1860" s="1"/>
  <c r="Z1855" s="1"/>
  <c r="AF1862"/>
  <c r="AN174"/>
  <c r="AS373"/>
  <c r="AS372" s="1"/>
  <c r="AS371" s="1"/>
  <c r="W1573"/>
  <c r="W1519" s="1"/>
  <c r="L924"/>
  <c r="BA471"/>
  <c r="AO471"/>
  <c r="BG1940"/>
  <c r="AQ618"/>
  <c r="AK616"/>
  <c r="AK615" s="1"/>
  <c r="BF1940"/>
  <c r="BH1940"/>
  <c r="AW1510"/>
  <c r="AQ1509"/>
  <c r="AQ1508" s="1"/>
  <c r="AL633"/>
  <c r="AL632" s="1"/>
  <c r="AR634"/>
  <c r="AR845"/>
  <c r="AL844"/>
  <c r="AL843" s="1"/>
  <c r="AL1036"/>
  <c r="AL1035" s="1"/>
  <c r="AL1021" s="1"/>
  <c r="AL1020" s="1"/>
  <c r="AR1037"/>
  <c r="AW1068"/>
  <c r="AQ1067"/>
  <c r="Y53"/>
  <c r="S52"/>
  <c r="S49" s="1"/>
  <c r="S48" s="1"/>
  <c r="S47" s="1"/>
  <c r="S46" s="1"/>
  <c r="Y1797"/>
  <c r="S1796"/>
  <c r="S1793" s="1"/>
  <c r="AQ515"/>
  <c r="AQ514" s="1"/>
  <c r="AQ513" s="1"/>
  <c r="AW516"/>
  <c r="S162"/>
  <c r="S161" s="1"/>
  <c r="S153" s="1"/>
  <c r="S152" s="1"/>
  <c r="S151" s="1"/>
  <c r="Y163"/>
  <c r="Y40"/>
  <c r="S39"/>
  <c r="AZ471"/>
  <c r="BB125"/>
  <c r="BB354"/>
  <c r="BB174"/>
  <c r="AZ1783"/>
  <c r="AZ1767" s="1"/>
  <c r="BB12"/>
  <c r="AO567"/>
  <c r="AO509" s="1"/>
  <c r="AN568"/>
  <c r="AN567" s="1"/>
  <c r="AN509" s="1"/>
  <c r="AT354"/>
  <c r="AS1215"/>
  <c r="AT174"/>
  <c r="AI1215"/>
  <c r="AJ676"/>
  <c r="AE1890"/>
  <c r="W354"/>
  <c r="M509"/>
  <c r="I58"/>
  <c r="AM403"/>
  <c r="AM402" s="1"/>
  <c r="AM354" s="1"/>
  <c r="AV1118"/>
  <c r="AS1807"/>
  <c r="AS1783" s="1"/>
  <c r="AS1767" s="1"/>
  <c r="AS1732" s="1"/>
  <c r="AS58"/>
  <c r="AG1732"/>
  <c r="AH373"/>
  <c r="AH372" s="1"/>
  <c r="AH371" s="1"/>
  <c r="AH354" s="1"/>
  <c r="AB276"/>
  <c r="W276"/>
  <c r="Q1215"/>
  <c r="Q1940" s="1"/>
  <c r="M288"/>
  <c r="M287" s="1"/>
  <c r="M286" s="1"/>
  <c r="M285" s="1"/>
  <c r="AE434"/>
  <c r="AE433" s="1"/>
  <c r="AK435"/>
  <c r="AF393"/>
  <c r="AF392" s="1"/>
  <c r="AL394"/>
  <c r="AE695"/>
  <c r="AE694" s="1"/>
  <c r="AK696"/>
  <c r="AL1386"/>
  <c r="AL1385" s="1"/>
  <c r="AL1384" s="1"/>
  <c r="AL1383" s="1"/>
  <c r="AR1387"/>
  <c r="AR268"/>
  <c r="AL267"/>
  <c r="AL266" s="1"/>
  <c r="Y25"/>
  <c r="S24"/>
  <c r="Y324"/>
  <c r="S323"/>
  <c r="Y27"/>
  <c r="S26"/>
  <c r="S519"/>
  <c r="S518" s="1"/>
  <c r="S517" s="1"/>
  <c r="S512" s="1"/>
  <c r="S511" s="1"/>
  <c r="Y520"/>
  <c r="Y1850"/>
  <c r="S1849"/>
  <c r="S1848" s="1"/>
  <c r="S1847" s="1"/>
  <c r="S1846" s="1"/>
  <c r="S1884"/>
  <c r="S1883" s="1"/>
  <c r="S1882" s="1"/>
  <c r="S1881" s="1"/>
  <c r="S1880" s="1"/>
  <c r="Y1885"/>
  <c r="Y290"/>
  <c r="S289"/>
  <c r="Y42"/>
  <c r="S41"/>
  <c r="AY403"/>
  <c r="AY402" s="1"/>
  <c r="AY354" s="1"/>
  <c r="BA276"/>
  <c r="AS403"/>
  <c r="AS402" s="1"/>
  <c r="AS354" s="1"/>
  <c r="AJ924"/>
  <c r="W676"/>
  <c r="AD676"/>
  <c r="V354"/>
  <c r="L676"/>
  <c r="N1519"/>
  <c r="I676"/>
  <c r="AI1519"/>
  <c r="AC1369"/>
  <c r="AC1215" s="1"/>
  <c r="I125"/>
  <c r="AR943"/>
  <c r="AL942"/>
  <c r="AL941" s="1"/>
  <c r="AF351"/>
  <c r="AF350" s="1"/>
  <c r="AF349" s="1"/>
  <c r="AF348" s="1"/>
  <c r="AF347" s="1"/>
  <c r="AL352"/>
  <c r="BC1537"/>
  <c r="AW1536"/>
  <c r="AW1535" s="1"/>
  <c r="S291"/>
  <c r="Y292"/>
  <c r="Y134"/>
  <c r="S133"/>
  <c r="S130" s="1"/>
  <c r="S496"/>
  <c r="S495" s="1"/>
  <c r="S494" s="1"/>
  <c r="S493" s="1"/>
  <c r="S492" s="1"/>
  <c r="Y497"/>
  <c r="BA924"/>
  <c r="AY58"/>
  <c r="AU471"/>
  <c r="P1940"/>
  <c r="G1215"/>
  <c r="G354"/>
  <c r="AG1519"/>
  <c r="AH1792"/>
  <c r="AH1783" s="1"/>
  <c r="AH1767" s="1"/>
  <c r="AH1732" s="1"/>
  <c r="AH1089"/>
  <c r="AA739"/>
  <c r="AA676" s="1"/>
  <c r="AB12"/>
  <c r="AI1878"/>
  <c r="M276"/>
  <c r="M1878"/>
  <c r="AK267"/>
  <c r="AK266" s="1"/>
  <c r="AQ268"/>
  <c r="AQ943"/>
  <c r="AK942"/>
  <c r="AK941" s="1"/>
  <c r="Z345"/>
  <c r="Z346"/>
  <c r="AK1526"/>
  <c r="AE1525"/>
  <c r="AE1524" s="1"/>
  <c r="AE1523" s="1"/>
  <c r="AE1522" s="1"/>
  <c r="AE1521" s="1"/>
  <c r="AX1053"/>
  <c r="AR1052"/>
  <c r="AR1051" s="1"/>
  <c r="AR1040" s="1"/>
  <c r="AR1039" s="1"/>
  <c r="AX1617"/>
  <c r="AR1616"/>
  <c r="AR1615" s="1"/>
  <c r="AY568"/>
  <c r="AY567" s="1"/>
  <c r="AM12"/>
  <c r="AU1215"/>
  <c r="AU676"/>
  <c r="AS1519"/>
  <c r="AU354"/>
  <c r="AI509"/>
  <c r="AG1118"/>
  <c r="AC676"/>
  <c r="AG1215"/>
  <c r="V1215"/>
  <c r="G1732"/>
  <c r="G1728" s="1"/>
  <c r="G676"/>
  <c r="H1215"/>
  <c r="AN924"/>
  <c r="AT1118"/>
  <c r="AG1089"/>
  <c r="AD12"/>
  <c r="I1118"/>
  <c r="AZ1573"/>
  <c r="AZ1519" s="1"/>
  <c r="AS12"/>
  <c r="AT676"/>
  <c r="BD1510"/>
  <c r="AX1509"/>
  <c r="AX1508" s="1"/>
  <c r="BD1116"/>
  <c r="AX1115"/>
  <c r="AX1114" s="1"/>
  <c r="AX1113" s="1"/>
  <c r="AX1112" s="1"/>
  <c r="AQ468"/>
  <c r="AQ467" s="1"/>
  <c r="AQ466" s="1"/>
  <c r="AQ465" s="1"/>
  <c r="AQ464" s="1"/>
  <c r="AW469"/>
  <c r="AX469"/>
  <c r="AR468"/>
  <c r="AR467" s="1"/>
  <c r="AR466" s="1"/>
  <c r="AR465" s="1"/>
  <c r="AR464" s="1"/>
  <c r="AL303"/>
  <c r="AL302" s="1"/>
  <c r="AL301" s="1"/>
  <c r="AL300" s="1"/>
  <c r="AR304"/>
  <c r="AL1892"/>
  <c r="AF1891"/>
  <c r="AF1890" s="1"/>
  <c r="AX946"/>
  <c r="AR945"/>
  <c r="AR944" s="1"/>
  <c r="AK786"/>
  <c r="AK785" s="1"/>
  <c r="AQ787"/>
  <c r="AW946"/>
  <c r="AQ945"/>
  <c r="AQ944" s="1"/>
  <c r="AK1891"/>
  <c r="AQ1892"/>
  <c r="Y1278"/>
  <c r="S1277"/>
  <c r="S1274" s="1"/>
  <c r="S1373"/>
  <c r="S1372" s="1"/>
  <c r="S1371" s="1"/>
  <c r="S1370" s="1"/>
  <c r="Y1374"/>
  <c r="S1282"/>
  <c r="S1279" s="1"/>
  <c r="Y1283"/>
  <c r="AZ1369"/>
  <c r="AZ924"/>
  <c r="AY954"/>
  <c r="AY924" s="1"/>
  <c r="AZ676"/>
  <c r="BB276"/>
  <c r="AM676"/>
  <c r="AP174"/>
  <c r="AP568"/>
  <c r="AP567" s="1"/>
  <c r="AP509" s="1"/>
  <c r="AV567"/>
  <c r="AV509" s="1"/>
  <c r="AV403"/>
  <c r="AV402" s="1"/>
  <c r="AV354" s="1"/>
  <c r="AV471"/>
  <c r="AA568"/>
  <c r="AA567" s="1"/>
  <c r="AA509" s="1"/>
  <c r="AB1529"/>
  <c r="AB1528" s="1"/>
  <c r="AB1519" s="1"/>
  <c r="AB1940" s="1"/>
  <c r="AD1732"/>
  <c r="AJ1215"/>
  <c r="U567"/>
  <c r="U509" s="1"/>
  <c r="U1940" s="1"/>
  <c r="N924"/>
  <c r="N174"/>
  <c r="AW278"/>
  <c r="AW279"/>
  <c r="BC1250"/>
  <c r="AW1249"/>
  <c r="AW1248" s="1"/>
  <c r="AW1247" s="1"/>
  <c r="AW1246" s="1"/>
  <c r="BD700"/>
  <c r="AX699"/>
  <c r="AX698" s="1"/>
  <c r="AX697" s="1"/>
  <c r="BD836"/>
  <c r="AX835"/>
  <c r="AX834" s="1"/>
  <c r="AX830" s="1"/>
  <c r="AE335"/>
  <c r="AE334" s="1"/>
  <c r="AE333" s="1"/>
  <c r="AE332" s="1"/>
  <c r="AK336"/>
  <c r="AF1898"/>
  <c r="AF1897" s="1"/>
  <c r="AF1896" s="1"/>
  <c r="AF1895" s="1"/>
  <c r="AL1899"/>
  <c r="AR264"/>
  <c r="AR263" s="1"/>
  <c r="AX265"/>
  <c r="AK609"/>
  <c r="AK608" s="1"/>
  <c r="AK607" s="1"/>
  <c r="AQ610"/>
  <c r="AQ264"/>
  <c r="AQ263" s="1"/>
  <c r="AW265"/>
  <c r="AQ400"/>
  <c r="AK399"/>
  <c r="AK398" s="1"/>
  <c r="Y1297"/>
  <c r="S1296"/>
  <c r="S1506"/>
  <c r="S1505" s="1"/>
  <c r="Y1507"/>
  <c r="Y1294"/>
  <c r="S1293"/>
  <c r="S1292" s="1"/>
  <c r="Y1415"/>
  <c r="S1414"/>
  <c r="S1413" s="1"/>
  <c r="S1412" s="1"/>
  <c r="BB1519"/>
  <c r="BA1215"/>
  <c r="AO676"/>
  <c r="AG567"/>
  <c r="AG509" s="1"/>
  <c r="X354"/>
  <c r="K924"/>
  <c r="I354"/>
  <c r="M1251"/>
  <c r="M1245" s="1"/>
  <c r="N676"/>
  <c r="K403"/>
  <c r="K402" s="1"/>
  <c r="J174"/>
  <c r="G509"/>
  <c r="BC833"/>
  <c r="AW832"/>
  <c r="AW831" s="1"/>
  <c r="AW830" s="1"/>
  <c r="AW1273"/>
  <c r="AQ1272"/>
  <c r="AQ1271" s="1"/>
  <c r="AF1713"/>
  <c r="AF1712" s="1"/>
  <c r="AF1711" s="1"/>
  <c r="AF1710" s="1"/>
  <c r="AL1714"/>
  <c r="AR336"/>
  <c r="AL335"/>
  <c r="AL334" s="1"/>
  <c r="AL333" s="1"/>
  <c r="AL332" s="1"/>
  <c r="AR787"/>
  <c r="AL786"/>
  <c r="AL785" s="1"/>
  <c r="AK1898"/>
  <c r="AK1897" s="1"/>
  <c r="AK1896" s="1"/>
  <c r="AK1895" s="1"/>
  <c r="AQ1899"/>
  <c r="AK1421"/>
  <c r="AK1420" s="1"/>
  <c r="AQ1422"/>
  <c r="AK869"/>
  <c r="AK868" s="1"/>
  <c r="AK856" s="1"/>
  <c r="AK855" s="1"/>
  <c r="AQ870"/>
  <c r="S1269"/>
  <c r="S1268" s="1"/>
  <c r="Y1270"/>
  <c r="S1287"/>
  <c r="S1284" s="1"/>
  <c r="Y1288"/>
  <c r="AY509"/>
  <c r="AM509"/>
  <c r="AN676"/>
  <c r="AU509"/>
  <c r="AV676"/>
  <c r="AV954"/>
  <c r="AV924" s="1"/>
  <c r="AH676"/>
  <c r="AS739"/>
  <c r="AS676" s="1"/>
  <c r="AH174"/>
  <c r="AJ174"/>
  <c r="AD174"/>
  <c r="W125"/>
  <c r="K1215"/>
  <c r="J676"/>
  <c r="H676"/>
  <c r="AQ1115"/>
  <c r="AQ1114" s="1"/>
  <c r="AQ1113" s="1"/>
  <c r="AQ1112" s="1"/>
  <c r="AW1116"/>
  <c r="BC704"/>
  <c r="AW703"/>
  <c r="AW702" s="1"/>
  <c r="AW697" s="1"/>
  <c r="AX766"/>
  <c r="AR765"/>
  <c r="AR764" s="1"/>
  <c r="AR753" s="1"/>
  <c r="AK1386"/>
  <c r="AK1385" s="1"/>
  <c r="AK1384" s="1"/>
  <c r="AK1383" s="1"/>
  <c r="AQ1387"/>
  <c r="AX1425"/>
  <c r="AR1424"/>
  <c r="AR1423" s="1"/>
  <c r="AW1425"/>
  <c r="AQ1424"/>
  <c r="AQ1423" s="1"/>
  <c r="AQ631"/>
  <c r="AK629"/>
  <c r="AK628" s="1"/>
  <c r="AW1037"/>
  <c r="AQ1036"/>
  <c r="AQ1035" s="1"/>
  <c r="AQ1021" s="1"/>
  <c r="AQ1020" s="1"/>
  <c r="AQ1894"/>
  <c r="AK1893"/>
  <c r="S1396"/>
  <c r="S1395" s="1"/>
  <c r="S1394" s="1"/>
  <c r="S1393" s="1"/>
  <c r="Y1397"/>
  <c r="Y1299"/>
  <c r="S1298"/>
  <c r="S1308"/>
  <c r="S1305" s="1"/>
  <c r="Y1309"/>
  <c r="S396"/>
  <c r="S395" s="1"/>
  <c r="Y397"/>
  <c r="BB924"/>
  <c r="BA174"/>
  <c r="AH567"/>
  <c r="AH509" s="1"/>
  <c r="AD1519"/>
  <c r="AD1215"/>
  <c r="AS567"/>
  <c r="AS509" s="1"/>
  <c r="AC1732"/>
  <c r="AC12"/>
  <c r="X1215"/>
  <c r="I1215"/>
  <c r="K354"/>
  <c r="J924"/>
  <c r="H1732"/>
  <c r="H1728" s="1"/>
  <c r="H1118"/>
  <c r="G1118"/>
  <c r="AZ1732"/>
  <c r="AZ1215"/>
  <c r="AE601"/>
  <c r="Y600"/>
  <c r="Y599" s="1"/>
  <c r="AF602"/>
  <c r="Z600"/>
  <c r="Z599" s="1"/>
  <c r="AR601"/>
  <c r="AY128"/>
  <c r="AY127" s="1"/>
  <c r="AY125" s="1"/>
  <c r="AY129"/>
  <c r="AY1215"/>
  <c r="AY1732"/>
  <c r="BA1519"/>
  <c r="BB1732"/>
  <c r="BA567"/>
  <c r="BA509" s="1"/>
  <c r="BA1732"/>
  <c r="BB1089"/>
  <c r="AZ509"/>
  <c r="BA676"/>
  <c r="AZ276"/>
  <c r="AY676"/>
  <c r="BB676"/>
  <c r="AY174"/>
  <c r="M1783" l="1"/>
  <c r="M1767" s="1"/>
  <c r="M1732" s="1"/>
  <c r="AL892"/>
  <c r="AF891"/>
  <c r="Z1794"/>
  <c r="AF1795"/>
  <c r="BD759"/>
  <c r="AX758"/>
  <c r="AX757" s="1"/>
  <c r="AE1626"/>
  <c r="Y1625"/>
  <c r="Y1624" s="1"/>
  <c r="AQ1186"/>
  <c r="AK1185"/>
  <c r="AK1184" s="1"/>
  <c r="AQ1553"/>
  <c r="AK1552"/>
  <c r="AK1551" s="1"/>
  <c r="AK585"/>
  <c r="AK584" s="1"/>
  <c r="AQ586"/>
  <c r="AK605"/>
  <c r="AE604"/>
  <c r="AE603" s="1"/>
  <c r="AQ1876"/>
  <c r="AK1875"/>
  <c r="AK1874" s="1"/>
  <c r="AK1873" s="1"/>
  <c r="AK1872" s="1"/>
  <c r="AK1871" s="1"/>
  <c r="AF796"/>
  <c r="Z795"/>
  <c r="Z794" s="1"/>
  <c r="Z1151"/>
  <c r="Z1150" s="1"/>
  <c r="Z1149" s="1"/>
  <c r="AF1152"/>
  <c r="AF591"/>
  <c r="Z590"/>
  <c r="Z589" s="1"/>
  <c r="Z821"/>
  <c r="Z820" s="1"/>
  <c r="Z819" s="1"/>
  <c r="AF822"/>
  <c r="AK1641"/>
  <c r="AE1640"/>
  <c r="AE1639" s="1"/>
  <c r="AE325"/>
  <c r="AK326"/>
  <c r="Y250"/>
  <c r="Y249" s="1"/>
  <c r="Y248" s="1"/>
  <c r="AE251"/>
  <c r="AX1408"/>
  <c r="AR1407"/>
  <c r="AR1406" s="1"/>
  <c r="BC1096"/>
  <c r="AW1095"/>
  <c r="AW1094" s="1"/>
  <c r="AW1093" s="1"/>
  <c r="AW1092" s="1"/>
  <c r="AW1091" s="1"/>
  <c r="AR166"/>
  <c r="AL165"/>
  <c r="AL164" s="1"/>
  <c r="AF102"/>
  <c r="Z101"/>
  <c r="Z100" s="1"/>
  <c r="Z457"/>
  <c r="Z456"/>
  <c r="AK940"/>
  <c r="AE939"/>
  <c r="AE938" s="1"/>
  <c r="AE937" s="1"/>
  <c r="AE936" s="1"/>
  <c r="AE935" s="1"/>
  <c r="AE934" s="1"/>
  <c r="AE343"/>
  <c r="Y342"/>
  <c r="Y341" s="1"/>
  <c r="Y340" s="1"/>
  <c r="Y339" s="1"/>
  <c r="Y338" s="1"/>
  <c r="AR1486"/>
  <c r="AR1485" s="1"/>
  <c r="AR1484" s="1"/>
  <c r="AX1487"/>
  <c r="BC1152"/>
  <c r="AW1151"/>
  <c r="AW1150" s="1"/>
  <c r="AW1149" s="1"/>
  <c r="AE172"/>
  <c r="Y170"/>
  <c r="Y169" s="1"/>
  <c r="Y168" s="1"/>
  <c r="Y171"/>
  <c r="AE239"/>
  <c r="Y238"/>
  <c r="Y237" s="1"/>
  <c r="Y236" s="1"/>
  <c r="Z327"/>
  <c r="AF328"/>
  <c r="AF416"/>
  <c r="Z415"/>
  <c r="Z414" s="1"/>
  <c r="Z410" s="1"/>
  <c r="Z409" s="1"/>
  <c r="AF483"/>
  <c r="Z482"/>
  <c r="Z481" s="1"/>
  <c r="Z480" s="1"/>
  <c r="Z479" s="1"/>
  <c r="AL1011"/>
  <c r="AF1010"/>
  <c r="AF1009" s="1"/>
  <c r="AF1008" s="1"/>
  <c r="AF1007" s="1"/>
  <c r="AE1328"/>
  <c r="AE1325" s="1"/>
  <c r="AE1324" s="1"/>
  <c r="AE1323" s="1"/>
  <c r="AK1329"/>
  <c r="Z1391"/>
  <c r="Z1390" s="1"/>
  <c r="Z1389" s="1"/>
  <c r="Z1388" s="1"/>
  <c r="AF1392"/>
  <c r="AQ1111"/>
  <c r="AK1110"/>
  <c r="BD53"/>
  <c r="AX52"/>
  <c r="AX49" s="1"/>
  <c r="AE377"/>
  <c r="Y376"/>
  <c r="Y375" s="1"/>
  <c r="Y374" s="1"/>
  <c r="Z883"/>
  <c r="Z882" s="1"/>
  <c r="Z881" s="1"/>
  <c r="AF884"/>
  <c r="AL1283"/>
  <c r="AF1282"/>
  <c r="AF1279" s="1"/>
  <c r="BD1789"/>
  <c r="AX1788"/>
  <c r="AR273"/>
  <c r="AR272" s="1"/>
  <c r="AX274"/>
  <c r="AW781"/>
  <c r="AQ780"/>
  <c r="AQ779" s="1"/>
  <c r="BC1723"/>
  <c r="AW1722"/>
  <c r="AF117"/>
  <c r="Z116"/>
  <c r="Z115" s="1"/>
  <c r="Z114" s="1"/>
  <c r="Z113" s="1"/>
  <c r="Z112" s="1"/>
  <c r="Z111" s="1"/>
  <c r="AF1739"/>
  <c r="Z1738"/>
  <c r="Z1737" s="1"/>
  <c r="Z1736" s="1"/>
  <c r="Y1801"/>
  <c r="AE1802"/>
  <c r="AE1831"/>
  <c r="Y1830"/>
  <c r="AE1915"/>
  <c r="Y1914"/>
  <c r="Y1913" s="1"/>
  <c r="Y1909" s="1"/>
  <c r="AW1547"/>
  <c r="AQ1546"/>
  <c r="AQ1545" s="1"/>
  <c r="BC1823"/>
  <c r="AW1822"/>
  <c r="AW1821" s="1"/>
  <c r="Z319"/>
  <c r="Z318" s="1"/>
  <c r="Z317" s="1"/>
  <c r="AF320"/>
  <c r="Z429"/>
  <c r="Z428" s="1"/>
  <c r="AF430"/>
  <c r="AF896"/>
  <c r="Z895"/>
  <c r="AE1342"/>
  <c r="Y1341"/>
  <c r="Y1340" s="1"/>
  <c r="Y1339" s="1"/>
  <c r="Y1338" s="1"/>
  <c r="AR631"/>
  <c r="AL629"/>
  <c r="AL628" s="1"/>
  <c r="AQ1156"/>
  <c r="AK1155"/>
  <c r="AK1154" s="1"/>
  <c r="AK1153" s="1"/>
  <c r="AK1148" s="1"/>
  <c r="AK1147" s="1"/>
  <c r="AN1940"/>
  <c r="S373"/>
  <c r="S372" s="1"/>
  <c r="S371" s="1"/>
  <c r="V1940"/>
  <c r="S322"/>
  <c r="S321" s="1"/>
  <c r="S316" s="1"/>
  <c r="S310" s="1"/>
  <c r="T70"/>
  <c r="T69" s="1"/>
  <c r="T1089"/>
  <c r="S1740"/>
  <c r="S1735" s="1"/>
  <c r="S1734" s="1"/>
  <c r="M1807"/>
  <c r="AL1503"/>
  <c r="AL1502" s="1"/>
  <c r="AL1501" s="1"/>
  <c r="AR1504"/>
  <c r="AQ1601"/>
  <c r="AQ1600" s="1"/>
  <c r="AW1602"/>
  <c r="AF1698"/>
  <c r="Z1697"/>
  <c r="Z1696" s="1"/>
  <c r="AE1887"/>
  <c r="Y1886"/>
  <c r="AF970"/>
  <c r="AF969" s="1"/>
  <c r="AF968" s="1"/>
  <c r="AF967" s="1"/>
  <c r="AL971"/>
  <c r="BC223"/>
  <c r="AW222"/>
  <c r="AW221" s="1"/>
  <c r="AW220" s="1"/>
  <c r="AW219" s="1"/>
  <c r="AW218" s="1"/>
  <c r="BD1533"/>
  <c r="AX1532"/>
  <c r="AX1531" s="1"/>
  <c r="AX1530" s="1"/>
  <c r="AR396"/>
  <c r="AR395" s="1"/>
  <c r="AX397"/>
  <c r="Y1052"/>
  <c r="Y1051" s="1"/>
  <c r="Y1040" s="1"/>
  <c r="Y1039" s="1"/>
  <c r="AE1053"/>
  <c r="AQ1613"/>
  <c r="AQ1612" s="1"/>
  <c r="AW1614"/>
  <c r="AF41"/>
  <c r="AL42"/>
  <c r="BD529"/>
  <c r="AX528"/>
  <c r="AX527" s="1"/>
  <c r="Z1748"/>
  <c r="Z1747" s="1"/>
  <c r="AF1749"/>
  <c r="AE1806"/>
  <c r="Y1805"/>
  <c r="AE1843"/>
  <c r="Y1842"/>
  <c r="Y1937"/>
  <c r="Y1936" s="1"/>
  <c r="Y1935" s="1"/>
  <c r="Y1934" s="1"/>
  <c r="Y1928" s="1"/>
  <c r="Y1926" s="1"/>
  <c r="AE1938"/>
  <c r="Y231"/>
  <c r="Y230" s="1"/>
  <c r="AE232"/>
  <c r="Z1373"/>
  <c r="Z1372" s="1"/>
  <c r="Z1371" s="1"/>
  <c r="Z1370" s="1"/>
  <c r="AF1374"/>
  <c r="BC752"/>
  <c r="AW751"/>
  <c r="AW750" s="1"/>
  <c r="AW749" s="1"/>
  <c r="AQ1544"/>
  <c r="AK1543"/>
  <c r="AK1542" s="1"/>
  <c r="AK1541" s="1"/>
  <c r="AK971"/>
  <c r="AE970"/>
  <c r="AE969" s="1"/>
  <c r="AE968" s="1"/>
  <c r="AE967" s="1"/>
  <c r="BC551"/>
  <c r="AW550"/>
  <c r="AW549" s="1"/>
  <c r="AW548" s="1"/>
  <c r="Z866"/>
  <c r="Z865" s="1"/>
  <c r="AF867"/>
  <c r="AE1617"/>
  <c r="Y1616"/>
  <c r="Y1615" s="1"/>
  <c r="AF1764"/>
  <c r="AF1763" s="1"/>
  <c r="AF1762" s="1"/>
  <c r="AF1761" s="1"/>
  <c r="AF1760" s="1"/>
  <c r="AL1765"/>
  <c r="AL423"/>
  <c r="AL420" s="1"/>
  <c r="AR424"/>
  <c r="AQ166"/>
  <c r="AK165"/>
  <c r="AK164" s="1"/>
  <c r="BD216"/>
  <c r="AX215"/>
  <c r="AX214" s="1"/>
  <c r="AX213" s="1"/>
  <c r="AX212" s="1"/>
  <c r="AX211" s="1"/>
  <c r="AX1758"/>
  <c r="AR1757"/>
  <c r="AR1756" s="1"/>
  <c r="AR940"/>
  <c r="AL939"/>
  <c r="AL938" s="1"/>
  <c r="AL937" s="1"/>
  <c r="BD1449"/>
  <c r="AX1448"/>
  <c r="AX1447" s="1"/>
  <c r="AX1446" s="1"/>
  <c r="AL1635"/>
  <c r="AF1634"/>
  <c r="AF1633" s="1"/>
  <c r="BD239"/>
  <c r="AX238"/>
  <c r="AX237" s="1"/>
  <c r="AX236" s="1"/>
  <c r="S1878"/>
  <c r="S509"/>
  <c r="AH1878"/>
  <c r="T856"/>
  <c r="T855" s="1"/>
  <c r="T1251"/>
  <c r="T1245" s="1"/>
  <c r="S247"/>
  <c r="T1575"/>
  <c r="T1574" s="1"/>
  <c r="T1573" s="1"/>
  <c r="T1519" s="1"/>
  <c r="T23"/>
  <c r="T442"/>
  <c r="T441" s="1"/>
  <c r="T436" s="1"/>
  <c r="T403" s="1"/>
  <c r="T402" s="1"/>
  <c r="T354" s="1"/>
  <c r="T880"/>
  <c r="T879" s="1"/>
  <c r="T1121"/>
  <c r="T1120" s="1"/>
  <c r="T1118" s="1"/>
  <c r="S739"/>
  <c r="S676" s="1"/>
  <c r="S1811"/>
  <c r="S880"/>
  <c r="S879" s="1"/>
  <c r="T288"/>
  <c r="T287" s="1"/>
  <c r="T286" s="1"/>
  <c r="T285" s="1"/>
  <c r="S178"/>
  <c r="S177" s="1"/>
  <c r="Y1322"/>
  <c r="Y1532"/>
  <c r="Y1531" s="1"/>
  <c r="Y1530" s="1"/>
  <c r="AE1533"/>
  <c r="Y1819"/>
  <c r="Y1816" s="1"/>
  <c r="AE1820"/>
  <c r="AL462"/>
  <c r="AF461"/>
  <c r="AF460" s="1"/>
  <c r="AF459" s="1"/>
  <c r="AF458" s="1"/>
  <c r="AR1745"/>
  <c r="AR1744" s="1"/>
  <c r="AX1746"/>
  <c r="AK963"/>
  <c r="AE962"/>
  <c r="AE961" s="1"/>
  <c r="AF1552"/>
  <c r="AF1551" s="1"/>
  <c r="AL1553"/>
  <c r="AK1242"/>
  <c r="AK1241" s="1"/>
  <c r="AK1240" s="1"/>
  <c r="AK1239" s="1"/>
  <c r="AK1238" s="1"/>
  <c r="AQ1243"/>
  <c r="AX1869"/>
  <c r="AR1868"/>
  <c r="AR1867" s="1"/>
  <c r="AR1866" s="1"/>
  <c r="AR1865" s="1"/>
  <c r="AR1864" s="1"/>
  <c r="AK1586"/>
  <c r="AK1585" s="1"/>
  <c r="AQ1587"/>
  <c r="AR1367"/>
  <c r="AL1366"/>
  <c r="AL1365" s="1"/>
  <c r="AL1364" s="1"/>
  <c r="AL1363" s="1"/>
  <c r="AL1344" s="1"/>
  <c r="BD1025"/>
  <c r="AX1024"/>
  <c r="AX1023" s="1"/>
  <c r="AX1022" s="1"/>
  <c r="AF132"/>
  <c r="Z131"/>
  <c r="AL1452"/>
  <c r="AL1451" s="1"/>
  <c r="AL1450" s="1"/>
  <c r="AL1445" s="1"/>
  <c r="AR1453"/>
  <c r="AR636"/>
  <c r="AR635" s="1"/>
  <c r="AX637"/>
  <c r="BC1129"/>
  <c r="AW1128"/>
  <c r="AW1127" s="1"/>
  <c r="AW1126" s="1"/>
  <c r="BC1906"/>
  <c r="AW1905"/>
  <c r="AW1727"/>
  <c r="AQ1726"/>
  <c r="AQ1225"/>
  <c r="AQ1224" s="1"/>
  <c r="AQ1223" s="1"/>
  <c r="AQ1222" s="1"/>
  <c r="AQ1217" s="1"/>
  <c r="AW1226"/>
  <c r="BC33"/>
  <c r="AW31"/>
  <c r="AE216"/>
  <c r="Y215"/>
  <c r="Y214" s="1"/>
  <c r="Y213" s="1"/>
  <c r="Y212" s="1"/>
  <c r="Y211" s="1"/>
  <c r="AF292"/>
  <c r="Z291"/>
  <c r="AE391"/>
  <c r="Y390"/>
  <c r="Y389" s="1"/>
  <c r="Y388" s="1"/>
  <c r="Z447"/>
  <c r="AF449"/>
  <c r="Y1358"/>
  <c r="Y1357" s="1"/>
  <c r="Y1356" s="1"/>
  <c r="Y1355" s="1"/>
  <c r="AE1359"/>
  <c r="AF1628"/>
  <c r="AF1627" s="1"/>
  <c r="AL1629"/>
  <c r="AR870"/>
  <c r="AL869"/>
  <c r="AL868" s="1"/>
  <c r="AW826"/>
  <c r="AQ825"/>
  <c r="AQ824" s="1"/>
  <c r="AQ823" s="1"/>
  <c r="BD25"/>
  <c r="AX24"/>
  <c r="AK1786"/>
  <c r="AQ1787"/>
  <c r="AE183"/>
  <c r="Y182"/>
  <c r="Y179" s="1"/>
  <c r="Y178" s="1"/>
  <c r="Y177" s="1"/>
  <c r="Y176" s="1"/>
  <c r="Z1124"/>
  <c r="Z1123" s="1"/>
  <c r="Z1122" s="1"/>
  <c r="AF1125"/>
  <c r="AE1492"/>
  <c r="Y1491"/>
  <c r="Y1490" s="1"/>
  <c r="Y1489" s="1"/>
  <c r="AE572"/>
  <c r="Y571"/>
  <c r="Y570" s="1"/>
  <c r="AR1435"/>
  <c r="AL1434"/>
  <c r="AL1433" s="1"/>
  <c r="AL1432" s="1"/>
  <c r="AL1431" s="1"/>
  <c r="AQ1017"/>
  <c r="AQ1016" s="1"/>
  <c r="AQ1015" s="1"/>
  <c r="AQ1014" s="1"/>
  <c r="AQ1013" s="1"/>
  <c r="AW1018"/>
  <c r="BD1641"/>
  <c r="AX1640"/>
  <c r="AX1639" s="1"/>
  <c r="AK65"/>
  <c r="AE64"/>
  <c r="AE63" s="1"/>
  <c r="AE62" s="1"/>
  <c r="AE61" s="1"/>
  <c r="AE60" s="1"/>
  <c r="AF149"/>
  <c r="Z147"/>
  <c r="Z144"/>
  <c r="Z146"/>
  <c r="Z145"/>
  <c r="Z148"/>
  <c r="Z1673"/>
  <c r="Z1672" s="1"/>
  <c r="AF1674"/>
  <c r="AL1782"/>
  <c r="AF1781"/>
  <c r="AF1780" s="1"/>
  <c r="AF1779" s="1"/>
  <c r="AF1778" s="1"/>
  <c r="AE1815"/>
  <c r="Y1814"/>
  <c r="AF1850"/>
  <c r="Z1849"/>
  <c r="Z1848" s="1"/>
  <c r="Z1847" s="1"/>
  <c r="Z1846" s="1"/>
  <c r="BC860"/>
  <c r="AW859"/>
  <c r="AW858" s="1"/>
  <c r="AW857" s="1"/>
  <c r="BC790"/>
  <c r="AW789"/>
  <c r="AW788" s="1"/>
  <c r="AF259"/>
  <c r="Z258"/>
  <c r="Z257" s="1"/>
  <c r="Z256" s="1"/>
  <c r="Z255" s="1"/>
  <c r="Z247" s="1"/>
  <c r="AF408"/>
  <c r="Z407"/>
  <c r="Z406" s="1"/>
  <c r="Z405" s="1"/>
  <c r="Z404" s="1"/>
  <c r="Z1176"/>
  <c r="Z1175" s="1"/>
  <c r="Z1174" s="1"/>
  <c r="AF1177"/>
  <c r="Z1601"/>
  <c r="Z1600" s="1"/>
  <c r="AF1602"/>
  <c r="S1488"/>
  <c r="S1483" s="1"/>
  <c r="AL936"/>
  <c r="AL935" s="1"/>
  <c r="AL934" s="1"/>
  <c r="S1792"/>
  <c r="AA354"/>
  <c r="T16"/>
  <c r="T15" s="1"/>
  <c r="T14" s="1"/>
  <c r="T12" s="1"/>
  <c r="S473"/>
  <c r="S471" s="1"/>
  <c r="T1224"/>
  <c r="T1223" s="1"/>
  <c r="T1222" s="1"/>
  <c r="T1217" s="1"/>
  <c r="Y1841"/>
  <c r="AE1541"/>
  <c r="BC634"/>
  <c r="AW633"/>
  <c r="AW632" s="1"/>
  <c r="AE1637"/>
  <c r="AE1636" s="1"/>
  <c r="AK1638"/>
  <c r="Y439"/>
  <c r="Y438" s="1"/>
  <c r="Y437" s="1"/>
  <c r="AE440"/>
  <c r="T276"/>
  <c r="M354"/>
  <c r="AK1644"/>
  <c r="AE1643"/>
  <c r="AE1642" s="1"/>
  <c r="AL695"/>
  <c r="AL694" s="1"/>
  <c r="AR696"/>
  <c r="AK720"/>
  <c r="AK719" s="1"/>
  <c r="AQ721"/>
  <c r="AF1671"/>
  <c r="Z1670"/>
  <c r="Z1669" s="1"/>
  <c r="Z1668" s="1"/>
  <c r="Z1667" s="1"/>
  <c r="Z1666" s="1"/>
  <c r="AL1514"/>
  <c r="AF1513"/>
  <c r="AF1512" s="1"/>
  <c r="AF1511" s="1"/>
  <c r="AF1287"/>
  <c r="AF1284" s="1"/>
  <c r="AL1288"/>
  <c r="AR1297"/>
  <c r="AL1296"/>
  <c r="AR1294"/>
  <c r="AL1293"/>
  <c r="AL1292" s="1"/>
  <c r="Y28"/>
  <c r="AE30"/>
  <c r="Y93"/>
  <c r="Y92" s="1"/>
  <c r="AE94"/>
  <c r="Z234"/>
  <c r="Z233" s="1"/>
  <c r="Z226" s="1"/>
  <c r="Z225" s="1"/>
  <c r="AF235"/>
  <c r="AF381"/>
  <c r="Z380"/>
  <c r="Z379" s="1"/>
  <c r="Z378" s="1"/>
  <c r="Z373" s="1"/>
  <c r="Z372" s="1"/>
  <c r="Z371" s="1"/>
  <c r="Z496"/>
  <c r="Z495" s="1"/>
  <c r="Z494" s="1"/>
  <c r="Z493" s="1"/>
  <c r="Z492" s="1"/>
  <c r="AF497"/>
  <c r="AE1725"/>
  <c r="Y1724"/>
  <c r="Y1721" s="1"/>
  <c r="Y1720" s="1"/>
  <c r="Y1719" s="1"/>
  <c r="Y1718" s="1"/>
  <c r="Y1716" s="1"/>
  <c r="Z1646"/>
  <c r="Z1645" s="1"/>
  <c r="AF1647"/>
  <c r="AE55"/>
  <c r="AE54" s="1"/>
  <c r="AK56"/>
  <c r="AQ1635"/>
  <c r="AK1634"/>
  <c r="AK1633" s="1"/>
  <c r="Y1788"/>
  <c r="Y1785" s="1"/>
  <c r="Y1784" s="1"/>
  <c r="AE1789"/>
  <c r="AR299"/>
  <c r="AL298"/>
  <c r="AL297" s="1"/>
  <c r="AL296" s="1"/>
  <c r="AL295" s="1"/>
  <c r="Y87"/>
  <c r="Y86" s="1"/>
  <c r="AE88"/>
  <c r="Y327"/>
  <c r="AE328"/>
  <c r="Y482"/>
  <c r="Y481" s="1"/>
  <c r="Y480" s="1"/>
  <c r="Y479" s="1"/>
  <c r="AE483"/>
  <c r="Y574"/>
  <c r="Y573" s="1"/>
  <c r="AE575"/>
  <c r="AE595"/>
  <c r="Y593"/>
  <c r="Y592" s="1"/>
  <c r="Y588" s="1"/>
  <c r="AF1709"/>
  <c r="Z1708"/>
  <c r="Z1707" s="1"/>
  <c r="Z1706" s="1"/>
  <c r="Z1705" s="1"/>
  <c r="Z1704" s="1"/>
  <c r="Y1803"/>
  <c r="Y1800" s="1"/>
  <c r="AE1804"/>
  <c r="Y81"/>
  <c r="Y80" s="1"/>
  <c r="AE82"/>
  <c r="Y891"/>
  <c r="Y890" s="1"/>
  <c r="Y889" s="1"/>
  <c r="AE892"/>
  <c r="Z965"/>
  <c r="Z964" s="1"/>
  <c r="Z960" s="1"/>
  <c r="AF966"/>
  <c r="AE1125"/>
  <c r="Y1124"/>
  <c r="Y1123" s="1"/>
  <c r="Y1122" s="1"/>
  <c r="Y1121" s="1"/>
  <c r="Y1120" s="1"/>
  <c r="Y1118" s="1"/>
  <c r="AF1265"/>
  <c r="Z1264"/>
  <c r="Z1261" s="1"/>
  <c r="Z1260" s="1"/>
  <c r="AF1382"/>
  <c r="Z1381"/>
  <c r="Z1380" s="1"/>
  <c r="Z1379" s="1"/>
  <c r="Z1378" s="1"/>
  <c r="Z31"/>
  <c r="AF33"/>
  <c r="Y234"/>
  <c r="Y233" s="1"/>
  <c r="AE235"/>
  <c r="AL1263"/>
  <c r="AF1262"/>
  <c r="Z1480"/>
  <c r="Z1479" s="1"/>
  <c r="Z1478" s="1"/>
  <c r="Z1477" s="1"/>
  <c r="Z1476" s="1"/>
  <c r="AF1481"/>
  <c r="Y1607"/>
  <c r="Y1606" s="1"/>
  <c r="AE1608"/>
  <c r="T1369"/>
  <c r="S1807"/>
  <c r="AQ1367"/>
  <c r="AK1366"/>
  <c r="AK1365" s="1"/>
  <c r="AK1364" s="1"/>
  <c r="AK1363" s="1"/>
  <c r="AR1537"/>
  <c r="AL1536"/>
  <c r="AL1535" s="1"/>
  <c r="AK51"/>
  <c r="AE50"/>
  <c r="AE578"/>
  <c r="AE577" s="1"/>
  <c r="AK579"/>
  <c r="S457"/>
  <c r="S456"/>
  <c r="AF1787"/>
  <c r="Z1786"/>
  <c r="Y1828"/>
  <c r="Y1827" s="1"/>
  <c r="AE1829"/>
  <c r="AK1918"/>
  <c r="AE1917"/>
  <c r="AE1916" s="1"/>
  <c r="AE807"/>
  <c r="Y806"/>
  <c r="Y805" s="1"/>
  <c r="Y804" s="1"/>
  <c r="Y803" s="1"/>
  <c r="AK896"/>
  <c r="AE895"/>
  <c r="AE1011"/>
  <c r="Y1010"/>
  <c r="Y1009" s="1"/>
  <c r="Y1008" s="1"/>
  <c r="Y1007" s="1"/>
  <c r="AK1166"/>
  <c r="AE1165"/>
  <c r="AE1164" s="1"/>
  <c r="AE1163" s="1"/>
  <c r="AE1162" s="1"/>
  <c r="AE1161" s="1"/>
  <c r="AE1354"/>
  <c r="Y1353"/>
  <c r="Y1352" s="1"/>
  <c r="Y1351" s="1"/>
  <c r="Y1350" s="1"/>
  <c r="Y1344" s="1"/>
  <c r="Y1622"/>
  <c r="Y1621" s="1"/>
  <c r="AE1623"/>
  <c r="Z1443"/>
  <c r="Z1442" s="1"/>
  <c r="Z1441" s="1"/>
  <c r="Z1440" s="1"/>
  <c r="Z1439" s="1"/>
  <c r="AF1444"/>
  <c r="Y1577"/>
  <c r="Y1576" s="1"/>
  <c r="AE1578"/>
  <c r="AE1674"/>
  <c r="Y1673"/>
  <c r="Y1672" s="1"/>
  <c r="AK1647"/>
  <c r="AE1646"/>
  <c r="AE1645" s="1"/>
  <c r="Y1462"/>
  <c r="Y1461" s="1"/>
  <c r="Y1460" s="1"/>
  <c r="Y1459" s="1"/>
  <c r="AE1463"/>
  <c r="AR326"/>
  <c r="AL325"/>
  <c r="AR105"/>
  <c r="AL104"/>
  <c r="AL103" s="1"/>
  <c r="AL40"/>
  <c r="AF39"/>
  <c r="AF38" s="1"/>
  <c r="AF37" s="1"/>
  <c r="AF36" s="1"/>
  <c r="AF35" s="1"/>
  <c r="AL181"/>
  <c r="AF180"/>
  <c r="AF179" s="1"/>
  <c r="AK1845"/>
  <c r="AE1844"/>
  <c r="AE693"/>
  <c r="Y692"/>
  <c r="Y691" s="1"/>
  <c r="Y690" s="1"/>
  <c r="Y795"/>
  <c r="Y794" s="1"/>
  <c r="AE796"/>
  <c r="AK1629"/>
  <c r="AE1628"/>
  <c r="AE1627" s="1"/>
  <c r="Y1738"/>
  <c r="Y1737" s="1"/>
  <c r="Y1736" s="1"/>
  <c r="AE1739"/>
  <c r="Z1785"/>
  <c r="Z1784" s="1"/>
  <c r="S79"/>
  <c r="S68" s="1"/>
  <c r="S67" s="1"/>
  <c r="S58" s="1"/>
  <c r="T955"/>
  <c r="T954" s="1"/>
  <c r="AK1176"/>
  <c r="AK1175" s="1"/>
  <c r="AK1174" s="1"/>
  <c r="AK1169" s="1"/>
  <c r="AK1168" s="1"/>
  <c r="AQ1177"/>
  <c r="AE192"/>
  <c r="Y190"/>
  <c r="Y189" s="1"/>
  <c r="Y188" s="1"/>
  <c r="Y187" s="1"/>
  <c r="AR251"/>
  <c r="AL250"/>
  <c r="AL249" s="1"/>
  <c r="AL248" s="1"/>
  <c r="AQ181"/>
  <c r="AK180"/>
  <c r="AE74"/>
  <c r="Y73"/>
  <c r="Y70" s="1"/>
  <c r="Y69" s="1"/>
  <c r="Z162"/>
  <c r="Z161" s="1"/>
  <c r="Z153" s="1"/>
  <c r="Z152" s="1"/>
  <c r="Z151" s="1"/>
  <c r="AF163"/>
  <c r="Y319"/>
  <c r="Y318" s="1"/>
  <c r="Y317" s="1"/>
  <c r="AE320"/>
  <c r="Y461"/>
  <c r="Y460" s="1"/>
  <c r="Y459" s="1"/>
  <c r="Y458" s="1"/>
  <c r="AE462"/>
  <c r="Z550"/>
  <c r="Z549" s="1"/>
  <c r="Z548" s="1"/>
  <c r="Z547" s="1"/>
  <c r="Z546" s="1"/>
  <c r="AF551"/>
  <c r="AE446"/>
  <c r="Y445"/>
  <c r="Y687"/>
  <c r="Y686" s="1"/>
  <c r="Y685" s="1"/>
  <c r="Y679" s="1"/>
  <c r="AE688"/>
  <c r="AF27"/>
  <c r="Z26"/>
  <c r="AE381"/>
  <c r="Y380"/>
  <c r="Y379" s="1"/>
  <c r="Y378" s="1"/>
  <c r="AF1812"/>
  <c r="AL1813"/>
  <c r="Y21"/>
  <c r="Y20" s="1"/>
  <c r="AE22"/>
  <c r="Z55"/>
  <c r="Z54" s="1"/>
  <c r="Z48" s="1"/>
  <c r="Z47" s="1"/>
  <c r="Z46" s="1"/>
  <c r="AF56"/>
  <c r="Z289"/>
  <c r="Z288" s="1"/>
  <c r="Z287" s="1"/>
  <c r="Z286" s="1"/>
  <c r="Z285" s="1"/>
  <c r="AF290"/>
  <c r="AE416"/>
  <c r="Y415"/>
  <c r="Y414" s="1"/>
  <c r="AF520"/>
  <c r="Z519"/>
  <c r="Z518" s="1"/>
  <c r="Z517" s="1"/>
  <c r="AE583"/>
  <c r="Y581"/>
  <c r="Y580" s="1"/>
  <c r="Z1776"/>
  <c r="Z1775" s="1"/>
  <c r="Z1774" s="1"/>
  <c r="Z1773" s="1"/>
  <c r="AF1777"/>
  <c r="Y1907"/>
  <c r="Y1904" s="1"/>
  <c r="Y1903" s="1"/>
  <c r="AE1908"/>
  <c r="AE732"/>
  <c r="Y730"/>
  <c r="Y729" s="1"/>
  <c r="Y728" s="1"/>
  <c r="Y727" s="1"/>
  <c r="AK932"/>
  <c r="AE930"/>
  <c r="AE929" s="1"/>
  <c r="AE928" s="1"/>
  <c r="AE927" s="1"/>
  <c r="AE926" s="1"/>
  <c r="AE1066"/>
  <c r="Y1065"/>
  <c r="Y1064" s="1"/>
  <c r="Y1063" s="1"/>
  <c r="Y1062" s="1"/>
  <c r="Y1061" s="1"/>
  <c r="AE1213"/>
  <c r="Y1212"/>
  <c r="AF1299"/>
  <c r="Z1298"/>
  <c r="Z1295" s="1"/>
  <c r="Y1407"/>
  <c r="Y1406" s="1"/>
  <c r="AE1408"/>
  <c r="Y185"/>
  <c r="Y184" s="1"/>
  <c r="AE186"/>
  <c r="AF1917"/>
  <c r="AF1916" s="1"/>
  <c r="AL1918"/>
  <c r="T1215"/>
  <c r="S1575"/>
  <c r="S1574" s="1"/>
  <c r="S1573" s="1"/>
  <c r="S1519" s="1"/>
  <c r="AE1652"/>
  <c r="AE1651" s="1"/>
  <c r="AK1653"/>
  <c r="AL1799"/>
  <c r="AF1798"/>
  <c r="AK614"/>
  <c r="AE612"/>
  <c r="AE611" s="1"/>
  <c r="AF1752"/>
  <c r="Z1751"/>
  <c r="Z1750" s="1"/>
  <c r="Z1740" s="1"/>
  <c r="Z1735" s="1"/>
  <c r="Z1734" s="1"/>
  <c r="AE1813"/>
  <c r="Y1812"/>
  <c r="Y1811" s="1"/>
  <c r="AE1889"/>
  <c r="Y1888"/>
  <c r="AE748"/>
  <c r="Y747"/>
  <c r="Y746" s="1"/>
  <c r="Y745" s="1"/>
  <c r="Y740" s="1"/>
  <c r="AE884"/>
  <c r="Y883"/>
  <c r="Y882" s="1"/>
  <c r="Y881" s="1"/>
  <c r="Y880" s="1"/>
  <c r="Y879" s="1"/>
  <c r="AF959"/>
  <c r="Z958"/>
  <c r="Z957" s="1"/>
  <c r="Z956" s="1"/>
  <c r="Y1108"/>
  <c r="Y1107" s="1"/>
  <c r="Y1103" s="1"/>
  <c r="Y1102" s="1"/>
  <c r="Y1101" s="1"/>
  <c r="Y1089" s="1"/>
  <c r="AE1109"/>
  <c r="AE1254"/>
  <c r="AE1253" s="1"/>
  <c r="AE1252" s="1"/>
  <c r="AK1255"/>
  <c r="AE1400"/>
  <c r="AK1401"/>
  <c r="AF853"/>
  <c r="Z852"/>
  <c r="Z851" s="1"/>
  <c r="Z850" s="1"/>
  <c r="Z849" s="1"/>
  <c r="Y1513"/>
  <c r="Y1512" s="1"/>
  <c r="Y1511" s="1"/>
  <c r="AE1514"/>
  <c r="AF1626"/>
  <c r="Z1625"/>
  <c r="Z1624" s="1"/>
  <c r="Y1748"/>
  <c r="Y1747" s="1"/>
  <c r="AE1749"/>
  <c r="AL1586"/>
  <c r="AL1585" s="1"/>
  <c r="AR1587"/>
  <c r="Z1631"/>
  <c r="Z1630" s="1"/>
  <c r="AF1632"/>
  <c r="AF1270"/>
  <c r="Z1269"/>
  <c r="Z1268" s="1"/>
  <c r="BC725"/>
  <c r="AW724"/>
  <c r="AW723" s="1"/>
  <c r="AE131"/>
  <c r="AK132"/>
  <c r="AE682"/>
  <c r="AE681" s="1"/>
  <c r="AE680" s="1"/>
  <c r="AK683"/>
  <c r="AK1818"/>
  <c r="AE1817"/>
  <c r="AF1613"/>
  <c r="AF1612" s="1"/>
  <c r="AL1614"/>
  <c r="Y821"/>
  <c r="Y820" s="1"/>
  <c r="Y819" s="1"/>
  <c r="Y818" s="1"/>
  <c r="Y817" s="1"/>
  <c r="AE822"/>
  <c r="S1211"/>
  <c r="S1210"/>
  <c r="S1209"/>
  <c r="S1208" s="1"/>
  <c r="S1206" s="1"/>
  <c r="AK1671"/>
  <c r="AE1670"/>
  <c r="AE1669" s="1"/>
  <c r="AL802"/>
  <c r="AF801"/>
  <c r="AF800" s="1"/>
  <c r="AE1381"/>
  <c r="AE1380" s="1"/>
  <c r="AE1379" s="1"/>
  <c r="AE1378" s="1"/>
  <c r="AK1382"/>
  <c r="Y1539"/>
  <c r="Y1538" s="1"/>
  <c r="Y1534" s="1"/>
  <c r="Y1529" s="1"/>
  <c r="Y1528" s="1"/>
  <c r="AE1540"/>
  <c r="AE1631"/>
  <c r="AE1630" s="1"/>
  <c r="AK1632"/>
  <c r="Y1575"/>
  <c r="Y1574" s="1"/>
  <c r="Y1573" s="1"/>
  <c r="T924"/>
  <c r="S176"/>
  <c r="AR1660"/>
  <c r="AR1659" s="1"/>
  <c r="AX1661"/>
  <c r="Z1506"/>
  <c r="Z1505" s="1"/>
  <c r="Z1488" s="1"/>
  <c r="Z1483" s="1"/>
  <c r="AF1507"/>
  <c r="AE1680"/>
  <c r="Y1679"/>
  <c r="Y1678" s="1"/>
  <c r="AF1797"/>
  <c r="Z1796"/>
  <c r="AF1826"/>
  <c r="Z1825"/>
  <c r="Z1824" s="1"/>
  <c r="AF1915"/>
  <c r="Z1914"/>
  <c r="Z1913" s="1"/>
  <c r="Z1909" s="1"/>
  <c r="Z1902" s="1"/>
  <c r="Z1901" s="1"/>
  <c r="AF88"/>
  <c r="Z87"/>
  <c r="Z86" s="1"/>
  <c r="AF223"/>
  <c r="Z222"/>
  <c r="Z221" s="1"/>
  <c r="Z220" s="1"/>
  <c r="Z219" s="1"/>
  <c r="Z218" s="1"/>
  <c r="AE408"/>
  <c r="Y407"/>
  <c r="Y406" s="1"/>
  <c r="Y405" s="1"/>
  <c r="Y404" s="1"/>
  <c r="AF488"/>
  <c r="Z487"/>
  <c r="Z486" s="1"/>
  <c r="Z485" s="1"/>
  <c r="Z484" s="1"/>
  <c r="Z473" s="1"/>
  <c r="Z471" s="1"/>
  <c r="AF587"/>
  <c r="Z585"/>
  <c r="Z584" s="1"/>
  <c r="Z751"/>
  <c r="Z750" s="1"/>
  <c r="Z749" s="1"/>
  <c r="AF752"/>
  <c r="AF877"/>
  <c r="Z876"/>
  <c r="Z873" s="1"/>
  <c r="Z872" s="1"/>
  <c r="Z871" s="1"/>
  <c r="Y965"/>
  <c r="Y964" s="1"/>
  <c r="Y960" s="1"/>
  <c r="AE966"/>
  <c r="Z1095"/>
  <c r="Z1094" s="1"/>
  <c r="Z1093" s="1"/>
  <c r="Z1092" s="1"/>
  <c r="Z1091" s="1"/>
  <c r="AF1096"/>
  <c r="Z1172"/>
  <c r="Z1171" s="1"/>
  <c r="Z1170" s="1"/>
  <c r="AF1173"/>
  <c r="AR721"/>
  <c r="AL720"/>
  <c r="AL719" s="1"/>
  <c r="AE1481"/>
  <c r="Y1480"/>
  <c r="Y1479" s="1"/>
  <c r="Y1478" s="1"/>
  <c r="Y1477" s="1"/>
  <c r="Y1476" s="1"/>
  <c r="Z1610"/>
  <c r="Z1609" s="1"/>
  <c r="AF1611"/>
  <c r="AF1820"/>
  <c r="Z1819"/>
  <c r="AQ844"/>
  <c r="AQ843" s="1"/>
  <c r="AW845"/>
  <c r="AF74"/>
  <c r="Z73"/>
  <c r="AR1657"/>
  <c r="AR1656" s="1"/>
  <c r="AR1655" s="1"/>
  <c r="AR1654" s="1"/>
  <c r="AX1658"/>
  <c r="Z185"/>
  <c r="Z184" s="1"/>
  <c r="Z178" s="1"/>
  <c r="Z177" s="1"/>
  <c r="AF186"/>
  <c r="Z360"/>
  <c r="Z359" s="1"/>
  <c r="Z358" s="1"/>
  <c r="Z357" s="1"/>
  <c r="Z356" s="1"/>
  <c r="AF362"/>
  <c r="AQ102"/>
  <c r="AK101"/>
  <c r="AK100" s="1"/>
  <c r="AF582"/>
  <c r="Z581"/>
  <c r="Z580" s="1"/>
  <c r="AF744"/>
  <c r="Z743"/>
  <c r="Z742" s="1"/>
  <c r="Z741" s="1"/>
  <c r="AF864"/>
  <c r="Z863"/>
  <c r="Z862" s="1"/>
  <c r="Z861" s="1"/>
  <c r="AF908"/>
  <c r="Z907"/>
  <c r="Z906" s="1"/>
  <c r="AF1186"/>
  <c r="Z1185"/>
  <c r="Z1184" s="1"/>
  <c r="AI1940"/>
  <c r="S1261"/>
  <c r="S1260" s="1"/>
  <c r="T568"/>
  <c r="T567" s="1"/>
  <c r="T509" s="1"/>
  <c r="AF1329"/>
  <c r="Z1328"/>
  <c r="Z1325" s="1"/>
  <c r="Z1324" s="1"/>
  <c r="Z1323" s="1"/>
  <c r="AW1660"/>
  <c r="AW1659" s="1"/>
  <c r="BC1661"/>
  <c r="AE1777"/>
  <c r="Y1776"/>
  <c r="Y1775" s="1"/>
  <c r="Y1774" s="1"/>
  <c r="Y1773" s="1"/>
  <c r="AF982"/>
  <c r="Z981"/>
  <c r="Z980" s="1"/>
  <c r="Z979" s="1"/>
  <c r="Z978" s="1"/>
  <c r="Z977" s="1"/>
  <c r="AF1111"/>
  <c r="Z1110"/>
  <c r="AF1342"/>
  <c r="Z1341"/>
  <c r="Z1340" s="1"/>
  <c r="Z1339" s="1"/>
  <c r="Z1338" s="1"/>
  <c r="AL1655"/>
  <c r="AL1654" s="1"/>
  <c r="AF1415"/>
  <c r="Z1414"/>
  <c r="Z1413" s="1"/>
  <c r="Z1412" s="1"/>
  <c r="Z1570"/>
  <c r="AF1571"/>
  <c r="AE1752"/>
  <c r="Y1751"/>
  <c r="Y1750" s="1"/>
  <c r="AF1815"/>
  <c r="Z1814"/>
  <c r="Z1811" s="1"/>
  <c r="AE1862"/>
  <c r="Y1861"/>
  <c r="Y1860" s="1"/>
  <c r="Y1855" s="1"/>
  <c r="Z98"/>
  <c r="Z97" s="1"/>
  <c r="AF99"/>
  <c r="AF30"/>
  <c r="Z28"/>
  <c r="AF138"/>
  <c r="Z137"/>
  <c r="AE299"/>
  <c r="Y298"/>
  <c r="Y297" s="1"/>
  <c r="Y296" s="1"/>
  <c r="Y295" s="1"/>
  <c r="AF446"/>
  <c r="Z445"/>
  <c r="Z442" s="1"/>
  <c r="Z441" s="1"/>
  <c r="AF674"/>
  <c r="Z673"/>
  <c r="Z672" s="1"/>
  <c r="Z671" s="1"/>
  <c r="Z670" s="1"/>
  <c r="Z669" s="1"/>
  <c r="Z825"/>
  <c r="Z824" s="1"/>
  <c r="Z823" s="1"/>
  <c r="Z818" s="1"/>
  <c r="Z817" s="1"/>
  <c r="AF826"/>
  <c r="AF894"/>
  <c r="Z893"/>
  <c r="Z890" s="1"/>
  <c r="Z889" s="1"/>
  <c r="AF1018"/>
  <c r="Z1017"/>
  <c r="Z1016" s="1"/>
  <c r="Z1015" s="1"/>
  <c r="Z1014" s="1"/>
  <c r="Z1013" s="1"/>
  <c r="AF1129"/>
  <c r="Z1128"/>
  <c r="Z1127" s="1"/>
  <c r="Z1126" s="1"/>
  <c r="Z1121" s="1"/>
  <c r="Z1120" s="1"/>
  <c r="AF1226"/>
  <c r="Z1225"/>
  <c r="AF1397"/>
  <c r="Z1396"/>
  <c r="AQ424"/>
  <c r="AK423"/>
  <c r="AF1544"/>
  <c r="Z1543"/>
  <c r="Z1542" s="1"/>
  <c r="Z1541" s="1"/>
  <c r="Z1529" s="1"/>
  <c r="Z1528" s="1"/>
  <c r="AE1709"/>
  <c r="Y1708"/>
  <c r="Y1707" s="1"/>
  <c r="Y1706" s="1"/>
  <c r="Y1705" s="1"/>
  <c r="Y1704" s="1"/>
  <c r="AF1802"/>
  <c r="Z1801"/>
  <c r="AF22"/>
  <c r="Z21"/>
  <c r="Z20" s="1"/>
  <c r="AF94"/>
  <c r="Z93"/>
  <c r="Z92" s="1"/>
  <c r="AE117"/>
  <c r="Y116"/>
  <c r="Y115" s="1"/>
  <c r="Y114" s="1"/>
  <c r="Y113" s="1"/>
  <c r="Y112" s="1"/>
  <c r="Y111" s="1"/>
  <c r="AE259"/>
  <c r="Y258"/>
  <c r="Y257" s="1"/>
  <c r="Y256" s="1"/>
  <c r="Y429"/>
  <c r="Y428" s="1"/>
  <c r="AE430"/>
  <c r="AF790"/>
  <c r="Z789"/>
  <c r="Z788" s="1"/>
  <c r="Z887"/>
  <c r="Z886" s="1"/>
  <c r="Z885" s="1"/>
  <c r="AF888"/>
  <c r="AF1156"/>
  <c r="Z1155"/>
  <c r="Z1154" s="1"/>
  <c r="Z1153" s="1"/>
  <c r="Z1148" s="1"/>
  <c r="Z1147" s="1"/>
  <c r="AF1243"/>
  <c r="Z1242"/>
  <c r="Z1241" s="1"/>
  <c r="Z1240" s="1"/>
  <c r="Z1239" s="1"/>
  <c r="Z1238" s="1"/>
  <c r="T679"/>
  <c r="T678" s="1"/>
  <c r="AF572"/>
  <c r="Z571"/>
  <c r="Z570" s="1"/>
  <c r="AF1843"/>
  <c r="Z1842"/>
  <c r="AF516"/>
  <c r="Z515"/>
  <c r="Z514" s="1"/>
  <c r="Z513" s="1"/>
  <c r="Z512" s="1"/>
  <c r="Z511" s="1"/>
  <c r="AF598"/>
  <c r="Z597"/>
  <c r="Z596" s="1"/>
  <c r="AE959"/>
  <c r="Y958"/>
  <c r="Y957" s="1"/>
  <c r="Y956" s="1"/>
  <c r="AF1068"/>
  <c r="Z1067"/>
  <c r="N1940"/>
  <c r="T1941" s="1"/>
  <c r="AF91"/>
  <c r="Z90"/>
  <c r="Z89" s="1"/>
  <c r="AF324"/>
  <c r="Z323"/>
  <c r="Z322" s="1"/>
  <c r="Z321" s="1"/>
  <c r="Z316" s="1"/>
  <c r="Z310" s="1"/>
  <c r="AE487"/>
  <c r="AE486" s="1"/>
  <c r="AE485" s="1"/>
  <c r="AE484" s="1"/>
  <c r="AK488"/>
  <c r="AF693"/>
  <c r="Z692"/>
  <c r="Z691" s="1"/>
  <c r="Z690" s="1"/>
  <c r="AL1213"/>
  <c r="AF1212"/>
  <c r="AF134"/>
  <c r="Z133"/>
  <c r="AF172"/>
  <c r="Z170"/>
  <c r="Z169" s="1"/>
  <c r="Z168" s="1"/>
  <c r="Z171"/>
  <c r="Y314"/>
  <c r="Y313" s="1"/>
  <c r="Y312" s="1"/>
  <c r="Y311" s="1"/>
  <c r="AE315"/>
  <c r="AF614"/>
  <c r="Z612"/>
  <c r="Z611" s="1"/>
  <c r="AF726"/>
  <c r="Z724"/>
  <c r="Z723" s="1"/>
  <c r="Z806"/>
  <c r="Z805" s="1"/>
  <c r="Z804" s="1"/>
  <c r="Z803" s="1"/>
  <c r="AF807"/>
  <c r="AF1066"/>
  <c r="Z1065"/>
  <c r="Z1064" s="1"/>
  <c r="Z1063" s="1"/>
  <c r="Z1062" s="1"/>
  <c r="Z1061" s="1"/>
  <c r="AE1435"/>
  <c r="Y1434"/>
  <c r="Y1433" s="1"/>
  <c r="Y1432" s="1"/>
  <c r="Y1431" s="1"/>
  <c r="AF1569"/>
  <c r="Z1568"/>
  <c r="AE1698"/>
  <c r="Y1697"/>
  <c r="Y1696" s="1"/>
  <c r="AF1725"/>
  <c r="Z1724"/>
  <c r="Z1721" s="1"/>
  <c r="Z1720" s="1"/>
  <c r="Z1719" s="1"/>
  <c r="Z1718" s="1"/>
  <c r="Z1716" s="1"/>
  <c r="AJ1940"/>
  <c r="T1807"/>
  <c r="T1783" s="1"/>
  <c r="T1767" s="1"/>
  <c r="T1732" s="1"/>
  <c r="T79"/>
  <c r="T68" s="1"/>
  <c r="T67" s="1"/>
  <c r="T58" s="1"/>
  <c r="S442"/>
  <c r="S441" s="1"/>
  <c r="S436" s="1"/>
  <c r="S409"/>
  <c r="Y155"/>
  <c r="Y154" s="1"/>
  <c r="AE156"/>
  <c r="AK454"/>
  <c r="AE453"/>
  <c r="AE452" s="1"/>
  <c r="AE451" s="1"/>
  <c r="AE450" s="1"/>
  <c r="AE526"/>
  <c r="Y525"/>
  <c r="Y524" s="1"/>
  <c r="AF683"/>
  <c r="Z682"/>
  <c r="Z681" s="1"/>
  <c r="Z680" s="1"/>
  <c r="AF732"/>
  <c r="Z730"/>
  <c r="Z729" s="1"/>
  <c r="Z728" s="1"/>
  <c r="Z727" s="1"/>
  <c r="AF860"/>
  <c r="Z859"/>
  <c r="Z858" s="1"/>
  <c r="Z857" s="1"/>
  <c r="Z1254"/>
  <c r="Z1253" s="1"/>
  <c r="Z1252" s="1"/>
  <c r="AF1255"/>
  <c r="AF1309"/>
  <c r="Z1308"/>
  <c r="Z1305" s="1"/>
  <c r="AE1449"/>
  <c r="Y1448"/>
  <c r="Y1447" s="1"/>
  <c r="Y1446" s="1"/>
  <c r="Y1445" s="1"/>
  <c r="Y1439" s="1"/>
  <c r="Z1828"/>
  <c r="AF1829"/>
  <c r="AF1889"/>
  <c r="Z1888"/>
  <c r="Z1883" s="1"/>
  <c r="Z1882" s="1"/>
  <c r="Z1881" s="1"/>
  <c r="Z1880" s="1"/>
  <c r="AR400"/>
  <c r="AL399"/>
  <c r="AL398" s="1"/>
  <c r="AE444"/>
  <c r="Y443"/>
  <c r="AF85"/>
  <c r="Z84"/>
  <c r="Z83" s="1"/>
  <c r="AE413"/>
  <c r="Y412"/>
  <c r="Y411" s="1"/>
  <c r="AE478"/>
  <c r="Y477"/>
  <c r="Y476" s="1"/>
  <c r="Y475" s="1"/>
  <c r="Y474" s="1"/>
  <c r="Y473" s="1"/>
  <c r="AE555"/>
  <c r="Y554"/>
  <c r="Y553" s="1"/>
  <c r="Y552" s="1"/>
  <c r="Y547" s="1"/>
  <c r="Y546" s="1"/>
  <c r="AF1229"/>
  <c r="Z1227"/>
  <c r="AF1291"/>
  <c r="Z1290"/>
  <c r="Z1289" s="1"/>
  <c r="AF1823"/>
  <c r="Z1822"/>
  <c r="Z1821" s="1"/>
  <c r="AL1885"/>
  <c r="AF1884"/>
  <c r="AF72"/>
  <c r="Z71"/>
  <c r="Z70" s="1"/>
  <c r="Z69" s="1"/>
  <c r="AE294"/>
  <c r="Y293"/>
  <c r="AF390"/>
  <c r="AF389" s="1"/>
  <c r="AF388" s="1"/>
  <c r="AL391"/>
  <c r="AF1109"/>
  <c r="Z1108"/>
  <c r="AF1546"/>
  <c r="AF1545" s="1"/>
  <c r="AL1547"/>
  <c r="AE1758"/>
  <c r="Y1757"/>
  <c r="Y1756" s="1"/>
  <c r="Y1740" s="1"/>
  <c r="Y1735" s="1"/>
  <c r="Y1734" s="1"/>
  <c r="AE449"/>
  <c r="Y447"/>
  <c r="AX1894"/>
  <c r="AR1893"/>
  <c r="AE274"/>
  <c r="Y273"/>
  <c r="Y272" s="1"/>
  <c r="Y255" s="1"/>
  <c r="Y247" s="1"/>
  <c r="AF343"/>
  <c r="Z342"/>
  <c r="Z341" s="1"/>
  <c r="Z340" s="1"/>
  <c r="Z339" s="1"/>
  <c r="Z338" s="1"/>
  <c r="AF440"/>
  <c r="Z439"/>
  <c r="Z438" s="1"/>
  <c r="Z437" s="1"/>
  <c r="Z436" s="1"/>
  <c r="Z403" s="1"/>
  <c r="Z402" s="1"/>
  <c r="Z578"/>
  <c r="Z577" s="1"/>
  <c r="AF579"/>
  <c r="AF688"/>
  <c r="Z687"/>
  <c r="Z686" s="1"/>
  <c r="Z685" s="1"/>
  <c r="AF748"/>
  <c r="Z747"/>
  <c r="Z746" s="1"/>
  <c r="Z745" s="1"/>
  <c r="AF1166"/>
  <c r="Z1165"/>
  <c r="Z1164" s="1"/>
  <c r="Z1163" s="1"/>
  <c r="Z1162" s="1"/>
  <c r="Z1161" s="1"/>
  <c r="AE1267"/>
  <c r="Y1266"/>
  <c r="AF1599"/>
  <c r="Z1598"/>
  <c r="Z1597" s="1"/>
  <c r="Z1575" s="1"/>
  <c r="Z1574" s="1"/>
  <c r="Z1573" s="1"/>
  <c r="Z1803"/>
  <c r="Z1800" s="1"/>
  <c r="AF1804"/>
  <c r="AF1907"/>
  <c r="AL1908"/>
  <c r="Y1264"/>
  <c r="AE1265"/>
  <c r="AF191"/>
  <c r="Z190"/>
  <c r="Z189" s="1"/>
  <c r="Z188" s="1"/>
  <c r="Z187" s="1"/>
  <c r="Z176" s="1"/>
  <c r="Z174" s="1"/>
  <c r="Y421"/>
  <c r="Y420" s="1"/>
  <c r="AE422"/>
  <c r="AF606"/>
  <c r="Z604"/>
  <c r="Z603" s="1"/>
  <c r="Z588" s="1"/>
  <c r="AF778"/>
  <c r="Z777"/>
  <c r="Z776" s="1"/>
  <c r="AL932"/>
  <c r="AF930"/>
  <c r="AF929" s="1"/>
  <c r="AF928" s="1"/>
  <c r="AF927" s="1"/>
  <c r="AF926" s="1"/>
  <c r="Z1211"/>
  <c r="Z1209"/>
  <c r="Z1208" s="1"/>
  <c r="Z1206" s="1"/>
  <c r="Z1210"/>
  <c r="AF1278"/>
  <c r="Z1277"/>
  <c r="Z1274" s="1"/>
  <c r="AF1401"/>
  <c r="Z1400"/>
  <c r="AE1504"/>
  <c r="Y1503"/>
  <c r="Y1502" s="1"/>
  <c r="Y1501" s="1"/>
  <c r="AL1578"/>
  <c r="AF1577"/>
  <c r="AF1576" s="1"/>
  <c r="AF1818"/>
  <c r="Z1817"/>
  <c r="Z1816" s="1"/>
  <c r="AF1845"/>
  <c r="Z1844"/>
  <c r="Z1841" s="1"/>
  <c r="Z81"/>
  <c r="Z80" s="1"/>
  <c r="AF82"/>
  <c r="AF19"/>
  <c r="Z18"/>
  <c r="Z17" s="1"/>
  <c r="T129"/>
  <c r="T128"/>
  <c r="T127" s="1"/>
  <c r="T125" s="1"/>
  <c r="AE501"/>
  <c r="Y500"/>
  <c r="Y499" s="1"/>
  <c r="Y498" s="1"/>
  <c r="AF922"/>
  <c r="Z921"/>
  <c r="Z920" s="1"/>
  <c r="Z919" s="1"/>
  <c r="Z911" s="1"/>
  <c r="Z910" s="1"/>
  <c r="AF1337"/>
  <c r="Z1336"/>
  <c r="Z1335" s="1"/>
  <c r="Z1334" s="1"/>
  <c r="Z1333" s="1"/>
  <c r="Y1486"/>
  <c r="Y1485" s="1"/>
  <c r="Y1484" s="1"/>
  <c r="AE1487"/>
  <c r="AF1833"/>
  <c r="Z1832"/>
  <c r="T740"/>
  <c r="T739" s="1"/>
  <c r="T676" s="1"/>
  <c r="BD835"/>
  <c r="BD834" s="1"/>
  <c r="BD830" s="1"/>
  <c r="BJ836"/>
  <c r="BJ835" s="1"/>
  <c r="BJ834" s="1"/>
  <c r="BJ830" s="1"/>
  <c r="BC1249"/>
  <c r="BC1248" s="1"/>
  <c r="BC1247" s="1"/>
  <c r="BC1246" s="1"/>
  <c r="BI1250"/>
  <c r="BI1249" s="1"/>
  <c r="BI1248" s="1"/>
  <c r="BI1247" s="1"/>
  <c r="BI1246" s="1"/>
  <c r="BD1115"/>
  <c r="BD1114" s="1"/>
  <c r="BD1113" s="1"/>
  <c r="BD1112" s="1"/>
  <c r="BJ1116"/>
  <c r="BJ1115" s="1"/>
  <c r="BJ1114" s="1"/>
  <c r="BJ1113" s="1"/>
  <c r="BJ1112" s="1"/>
  <c r="AF593"/>
  <c r="AF592" s="1"/>
  <c r="AL594"/>
  <c r="AK598"/>
  <c r="AE597"/>
  <c r="AE596" s="1"/>
  <c r="AE590"/>
  <c r="AE589" s="1"/>
  <c r="AK591"/>
  <c r="AE1443"/>
  <c r="AE1442" s="1"/>
  <c r="AE1441" s="1"/>
  <c r="AE1440" s="1"/>
  <c r="AK1444"/>
  <c r="AL526"/>
  <c r="AF525"/>
  <c r="AF524" s="1"/>
  <c r="AX434"/>
  <c r="AX433" s="1"/>
  <c r="BD435"/>
  <c r="AF574"/>
  <c r="AF573" s="1"/>
  <c r="AL575"/>
  <c r="AF1539"/>
  <c r="AF1538" s="1"/>
  <c r="AF1534" s="1"/>
  <c r="AL1540"/>
  <c r="AL1791"/>
  <c r="AF1790"/>
  <c r="BC703"/>
  <c r="BC702" s="1"/>
  <c r="BC697" s="1"/>
  <c r="BI704"/>
  <c r="BI703" s="1"/>
  <c r="BI702" s="1"/>
  <c r="BI697" s="1"/>
  <c r="BD699"/>
  <c r="BD698" s="1"/>
  <c r="BD697" s="1"/>
  <c r="BJ700"/>
  <c r="BJ699" s="1"/>
  <c r="BJ698" s="1"/>
  <c r="BJ697" s="1"/>
  <c r="BD1509"/>
  <c r="BD1508" s="1"/>
  <c r="BJ1510"/>
  <c r="BJ1509" s="1"/>
  <c r="BJ1508" s="1"/>
  <c r="BC1536"/>
  <c r="BC1535" s="1"/>
  <c r="BI1537"/>
  <c r="BI1536" s="1"/>
  <c r="BI1535" s="1"/>
  <c r="BC1664"/>
  <c r="AW1663"/>
  <c r="AW1662" s="1"/>
  <c r="AW1655" s="1"/>
  <c r="AW1654" s="1"/>
  <c r="AW72"/>
  <c r="AQ71"/>
  <c r="AX1228"/>
  <c r="AF1905"/>
  <c r="AL1906"/>
  <c r="AK1291"/>
  <c r="AE1290"/>
  <c r="AE1289" s="1"/>
  <c r="AL1608"/>
  <c r="AF1607"/>
  <c r="AF1606" s="1"/>
  <c r="BD279"/>
  <c r="BD278"/>
  <c r="W1940"/>
  <c r="BC753"/>
  <c r="BC832"/>
  <c r="BC831" s="1"/>
  <c r="BC830" s="1"/>
  <c r="BI833"/>
  <c r="BI832" s="1"/>
  <c r="BI831" s="1"/>
  <c r="BI830" s="1"/>
  <c r="AL1862"/>
  <c r="AF1861"/>
  <c r="AF1860" s="1"/>
  <c r="AF1855" s="1"/>
  <c r="AK1599"/>
  <c r="AE1598"/>
  <c r="AE1597" s="1"/>
  <c r="AR609"/>
  <c r="AR608" s="1"/>
  <c r="AR607" s="1"/>
  <c r="AX610"/>
  <c r="AK1453"/>
  <c r="AE1452"/>
  <c r="AE1451" s="1"/>
  <c r="AE1450" s="1"/>
  <c r="BJ278"/>
  <c r="BJ279"/>
  <c r="AC1940"/>
  <c r="H1940"/>
  <c r="N1941" s="1"/>
  <c r="K1940"/>
  <c r="AU1940"/>
  <c r="AW618"/>
  <c r="AQ616"/>
  <c r="AQ615" s="1"/>
  <c r="AO1940"/>
  <c r="Y496"/>
  <c r="Y495" s="1"/>
  <c r="Y494" s="1"/>
  <c r="Y493" s="1"/>
  <c r="Y492" s="1"/>
  <c r="Y471" s="1"/>
  <c r="AE497"/>
  <c r="AR352"/>
  <c r="AL351"/>
  <c r="AL350" s="1"/>
  <c r="AL349" s="1"/>
  <c r="AL348" s="1"/>
  <c r="AL347" s="1"/>
  <c r="AE42"/>
  <c r="Y41"/>
  <c r="AE27"/>
  <c r="Y26"/>
  <c r="AE1797"/>
  <c r="Y1796"/>
  <c r="Y1793" s="1"/>
  <c r="Y1792" s="1"/>
  <c r="J1940"/>
  <c r="AE134"/>
  <c r="Y133"/>
  <c r="Y130" s="1"/>
  <c r="AX943"/>
  <c r="AR942"/>
  <c r="AR941" s="1"/>
  <c r="AE1885"/>
  <c r="Y1884"/>
  <c r="Y519"/>
  <c r="Y518" s="1"/>
  <c r="Y517" s="1"/>
  <c r="AE520"/>
  <c r="AR1386"/>
  <c r="AR1385" s="1"/>
  <c r="AR1384" s="1"/>
  <c r="AR1383" s="1"/>
  <c r="AX1387"/>
  <c r="AL393"/>
  <c r="AL392" s="1"/>
  <c r="AR394"/>
  <c r="AE163"/>
  <c r="Y162"/>
  <c r="Y161" s="1"/>
  <c r="Y153" s="1"/>
  <c r="Y152" s="1"/>
  <c r="Y151" s="1"/>
  <c r="AX1037"/>
  <c r="AR1036"/>
  <c r="AR1035" s="1"/>
  <c r="AR1021" s="1"/>
  <c r="AR1020" s="1"/>
  <c r="AX634"/>
  <c r="AR633"/>
  <c r="AR632" s="1"/>
  <c r="AD1940"/>
  <c r="AM1940"/>
  <c r="I1940"/>
  <c r="S1783"/>
  <c r="S1767" s="1"/>
  <c r="S1732" s="1"/>
  <c r="AW268"/>
  <c r="AQ267"/>
  <c r="AQ266" s="1"/>
  <c r="S128"/>
  <c r="S127" s="1"/>
  <c r="S125" s="1"/>
  <c r="S129"/>
  <c r="AE292"/>
  <c r="Y291"/>
  <c r="AE290"/>
  <c r="Y289"/>
  <c r="Y1849"/>
  <c r="Y1848" s="1"/>
  <c r="Y1847" s="1"/>
  <c r="Y1846" s="1"/>
  <c r="AE1850"/>
  <c r="AE324"/>
  <c r="Y323"/>
  <c r="Y322" s="1"/>
  <c r="Y321" s="1"/>
  <c r="Y316" s="1"/>
  <c r="Y310" s="1"/>
  <c r="AE25"/>
  <c r="Y24"/>
  <c r="AR267"/>
  <c r="AR266" s="1"/>
  <c r="AX268"/>
  <c r="AE40"/>
  <c r="Y39"/>
  <c r="Y52"/>
  <c r="Y49" s="1"/>
  <c r="Y48" s="1"/>
  <c r="Y47" s="1"/>
  <c r="Y46" s="1"/>
  <c r="AE53"/>
  <c r="BC1068"/>
  <c r="AW1067"/>
  <c r="AR844"/>
  <c r="AR843" s="1"/>
  <c r="AX845"/>
  <c r="BC1510"/>
  <c r="AW1509"/>
  <c r="AW1508" s="1"/>
  <c r="BD1617"/>
  <c r="AX1616"/>
  <c r="AX1615" s="1"/>
  <c r="BD1053"/>
  <c r="AX1052"/>
  <c r="AX1051" s="1"/>
  <c r="AX1040" s="1"/>
  <c r="AX1039" s="1"/>
  <c r="AQ1526"/>
  <c r="AK1525"/>
  <c r="AK1524" s="1"/>
  <c r="AK1523" s="1"/>
  <c r="AK1522" s="1"/>
  <c r="AK1521" s="1"/>
  <c r="AQ942"/>
  <c r="AQ941" s="1"/>
  <c r="AW943"/>
  <c r="AF345"/>
  <c r="AF346"/>
  <c r="AQ696"/>
  <c r="AK695"/>
  <c r="AK694" s="1"/>
  <c r="AQ435"/>
  <c r="AK434"/>
  <c r="AK433" s="1"/>
  <c r="BC516"/>
  <c r="AW515"/>
  <c r="AW514" s="1"/>
  <c r="AW513" s="1"/>
  <c r="X1940"/>
  <c r="AG1940"/>
  <c r="AA1940"/>
  <c r="AT1940"/>
  <c r="S288"/>
  <c r="S287" s="1"/>
  <c r="S286" s="1"/>
  <c r="S285" s="1"/>
  <c r="S276" s="1"/>
  <c r="S23"/>
  <c r="S16" s="1"/>
  <c r="S15" s="1"/>
  <c r="S14" s="1"/>
  <c r="S38"/>
  <c r="S37" s="1"/>
  <c r="S36" s="1"/>
  <c r="S35" s="1"/>
  <c r="Y1396"/>
  <c r="Y1395" s="1"/>
  <c r="Y1394" s="1"/>
  <c r="Y1393" s="1"/>
  <c r="AE1397"/>
  <c r="AQ1386"/>
  <c r="AQ1385" s="1"/>
  <c r="AQ1384" s="1"/>
  <c r="AQ1383" s="1"/>
  <c r="AW1387"/>
  <c r="AX787"/>
  <c r="AR786"/>
  <c r="AR785" s="1"/>
  <c r="Y396"/>
  <c r="Y395" s="1"/>
  <c r="Y373" s="1"/>
  <c r="Y372" s="1"/>
  <c r="Y371" s="1"/>
  <c r="AE397"/>
  <c r="AE1309"/>
  <c r="Y1308"/>
  <c r="Y1305" s="1"/>
  <c r="AW1115"/>
  <c r="AW1114" s="1"/>
  <c r="AW1113" s="1"/>
  <c r="AW1112" s="1"/>
  <c r="BC1116"/>
  <c r="AQ1893"/>
  <c r="AW1894"/>
  <c r="AW631"/>
  <c r="AQ629"/>
  <c r="AQ628" s="1"/>
  <c r="BD1425"/>
  <c r="AX1424"/>
  <c r="AX1423" s="1"/>
  <c r="AE1288"/>
  <c r="Y1287"/>
  <c r="Y1284" s="1"/>
  <c r="AQ1898"/>
  <c r="AQ1897" s="1"/>
  <c r="AQ1896" s="1"/>
  <c r="AQ1895" s="1"/>
  <c r="AW1899"/>
  <c r="BC265"/>
  <c r="AW264"/>
  <c r="AW263" s="1"/>
  <c r="AW610"/>
  <c r="AQ609"/>
  <c r="AQ608" s="1"/>
  <c r="AQ607" s="1"/>
  <c r="AL1898"/>
  <c r="AL1897" s="1"/>
  <c r="AL1896" s="1"/>
  <c r="AL1895" s="1"/>
  <c r="AR1899"/>
  <c r="Y1373"/>
  <c r="Y1372" s="1"/>
  <c r="Y1371" s="1"/>
  <c r="Y1370" s="1"/>
  <c r="AE1374"/>
  <c r="AR1892"/>
  <c r="AL1891"/>
  <c r="AL1890" s="1"/>
  <c r="BD469"/>
  <c r="AX468"/>
  <c r="AX467" s="1"/>
  <c r="AX466" s="1"/>
  <c r="AX465" s="1"/>
  <c r="AX464" s="1"/>
  <c r="AY1940"/>
  <c r="S1295"/>
  <c r="S1251" s="1"/>
  <c r="S1245" s="1"/>
  <c r="AP1940"/>
  <c r="AK1890"/>
  <c r="AE1415"/>
  <c r="Y1414"/>
  <c r="Y1413" s="1"/>
  <c r="Y1412" s="1"/>
  <c r="AW400"/>
  <c r="AQ399"/>
  <c r="AQ398" s="1"/>
  <c r="AW1892"/>
  <c r="AQ1891"/>
  <c r="AW787"/>
  <c r="AQ786"/>
  <c r="AQ785" s="1"/>
  <c r="Y1298"/>
  <c r="AE1299"/>
  <c r="BC1037"/>
  <c r="AW1036"/>
  <c r="AW1035" s="1"/>
  <c r="AW1021" s="1"/>
  <c r="AW1020" s="1"/>
  <c r="BC1425"/>
  <c r="AW1424"/>
  <c r="AW1423" s="1"/>
  <c r="BD766"/>
  <c r="AX765"/>
  <c r="AX764" s="1"/>
  <c r="AX753" s="1"/>
  <c r="AE1270"/>
  <c r="Y1269"/>
  <c r="Y1268" s="1"/>
  <c r="AQ869"/>
  <c r="AQ868" s="1"/>
  <c r="AQ856" s="1"/>
  <c r="AQ855" s="1"/>
  <c r="AW870"/>
  <c r="AW1422"/>
  <c r="AQ1421"/>
  <c r="AQ1420" s="1"/>
  <c r="AL1713"/>
  <c r="AL1712" s="1"/>
  <c r="AL1711" s="1"/>
  <c r="AL1710" s="1"/>
  <c r="AR1714"/>
  <c r="Y1506"/>
  <c r="Y1505" s="1"/>
  <c r="AE1507"/>
  <c r="BD265"/>
  <c r="AX264"/>
  <c r="AX263" s="1"/>
  <c r="AK335"/>
  <c r="AK334" s="1"/>
  <c r="AK333" s="1"/>
  <c r="AK332" s="1"/>
  <c r="AQ336"/>
  <c r="Y1282"/>
  <c r="Y1279" s="1"/>
  <c r="AE1283"/>
  <c r="Y1277"/>
  <c r="Y1274" s="1"/>
  <c r="AE1278"/>
  <c r="BC946"/>
  <c r="AW945"/>
  <c r="AW944" s="1"/>
  <c r="BD946"/>
  <c r="AX945"/>
  <c r="AX944" s="1"/>
  <c r="BA1940"/>
  <c r="AS1940"/>
  <c r="G1940"/>
  <c r="AV1940"/>
  <c r="AR335"/>
  <c r="AR334" s="1"/>
  <c r="AR333" s="1"/>
  <c r="AR332" s="1"/>
  <c r="AX336"/>
  <c r="BC1273"/>
  <c r="AW1272"/>
  <c r="AW1271" s="1"/>
  <c r="Y1293"/>
  <c r="Y1292" s="1"/>
  <c r="AE1294"/>
  <c r="AE1297"/>
  <c r="Y1296"/>
  <c r="AR303"/>
  <c r="AR302" s="1"/>
  <c r="AR301" s="1"/>
  <c r="AR300" s="1"/>
  <c r="AX304"/>
  <c r="BC469"/>
  <c r="AW468"/>
  <c r="AW467" s="1"/>
  <c r="AW466" s="1"/>
  <c r="AW465" s="1"/>
  <c r="AW464" s="1"/>
  <c r="AH1940"/>
  <c r="M1215"/>
  <c r="S1369"/>
  <c r="BB1940"/>
  <c r="AL602"/>
  <c r="AF600"/>
  <c r="AF599" s="1"/>
  <c r="AX601"/>
  <c r="AE600"/>
  <c r="AE599" s="1"/>
  <c r="AK601"/>
  <c r="AZ1940"/>
  <c r="AF1601" l="1"/>
  <c r="AF1600" s="1"/>
  <c r="AL1602"/>
  <c r="AR1553"/>
  <c r="AL1552"/>
  <c r="AL1551" s="1"/>
  <c r="BJ1449"/>
  <c r="BJ1448" s="1"/>
  <c r="BJ1447" s="1"/>
  <c r="BJ1446" s="1"/>
  <c r="BD1448"/>
  <c r="BD1447" s="1"/>
  <c r="BD1446" s="1"/>
  <c r="BI752"/>
  <c r="BI751" s="1"/>
  <c r="BI750" s="1"/>
  <c r="BI749" s="1"/>
  <c r="BC751"/>
  <c r="BC750" s="1"/>
  <c r="BC749" s="1"/>
  <c r="AL884"/>
  <c r="AF883"/>
  <c r="AF882" s="1"/>
  <c r="AF881" s="1"/>
  <c r="AF1391"/>
  <c r="AF1390" s="1"/>
  <c r="AF1389" s="1"/>
  <c r="AF1388" s="1"/>
  <c r="AL1392"/>
  <c r="AE171"/>
  <c r="AE170"/>
  <c r="AE169" s="1"/>
  <c r="AE168" s="1"/>
  <c r="AK172"/>
  <c r="AQ940"/>
  <c r="AK939"/>
  <c r="AK938" s="1"/>
  <c r="AK937" s="1"/>
  <c r="AK936" s="1"/>
  <c r="AK935" s="1"/>
  <c r="AK934" s="1"/>
  <c r="AL102"/>
  <c r="AF101"/>
  <c r="AF100" s="1"/>
  <c r="BI1096"/>
  <c r="BI1095" s="1"/>
  <c r="BI1094" s="1"/>
  <c r="BI1093" s="1"/>
  <c r="BI1092" s="1"/>
  <c r="BI1091" s="1"/>
  <c r="BC1095"/>
  <c r="BC1094" s="1"/>
  <c r="BC1093" s="1"/>
  <c r="BC1092" s="1"/>
  <c r="BC1091" s="1"/>
  <c r="AQ1641"/>
  <c r="AK1640"/>
  <c r="AK1639" s="1"/>
  <c r="AL591"/>
  <c r="AF590"/>
  <c r="AF589" s="1"/>
  <c r="AL796"/>
  <c r="AF795"/>
  <c r="AF794" s="1"/>
  <c r="AK604"/>
  <c r="AK603" s="1"/>
  <c r="AQ605"/>
  <c r="AQ1552"/>
  <c r="AQ1551" s="1"/>
  <c r="AW1553"/>
  <c r="AL259"/>
  <c r="AF258"/>
  <c r="AF257" s="1"/>
  <c r="AF256" s="1"/>
  <c r="AF255" s="1"/>
  <c r="AF247" s="1"/>
  <c r="BI860"/>
  <c r="BI859" s="1"/>
  <c r="BI858" s="1"/>
  <c r="BI857" s="1"/>
  <c r="BC859"/>
  <c r="BC858" s="1"/>
  <c r="BC857" s="1"/>
  <c r="AE1814"/>
  <c r="AK1815"/>
  <c r="AQ65"/>
  <c r="AK64"/>
  <c r="AK63" s="1"/>
  <c r="AK62" s="1"/>
  <c r="AK61" s="1"/>
  <c r="AK60" s="1"/>
  <c r="AE571"/>
  <c r="AE570" s="1"/>
  <c r="AK572"/>
  <c r="BC826"/>
  <c r="AW825"/>
  <c r="AW824" s="1"/>
  <c r="AW823" s="1"/>
  <c r="AF291"/>
  <c r="AL292"/>
  <c r="BC31"/>
  <c r="BI33"/>
  <c r="BI31" s="1"/>
  <c r="BC1727"/>
  <c r="AW1726"/>
  <c r="BC1128"/>
  <c r="BC1127" s="1"/>
  <c r="BC1126" s="1"/>
  <c r="BI1129"/>
  <c r="BI1128" s="1"/>
  <c r="BI1127" s="1"/>
  <c r="BI1126" s="1"/>
  <c r="BD1024"/>
  <c r="BD1023" s="1"/>
  <c r="BD1022" s="1"/>
  <c r="BJ1025"/>
  <c r="BJ1024" s="1"/>
  <c r="BJ1023" s="1"/>
  <c r="BJ1022" s="1"/>
  <c r="AQ963"/>
  <c r="AK962"/>
  <c r="AK961" s="1"/>
  <c r="AR462"/>
  <c r="AL461"/>
  <c r="AL460" s="1"/>
  <c r="AL459" s="1"/>
  <c r="AL458" s="1"/>
  <c r="AL1764"/>
  <c r="AL1763" s="1"/>
  <c r="AL1762" s="1"/>
  <c r="AL1761" s="1"/>
  <c r="AL1760" s="1"/>
  <c r="AR1765"/>
  <c r="AF866"/>
  <c r="AF865" s="1"/>
  <c r="AL867"/>
  <c r="AK232"/>
  <c r="AE231"/>
  <c r="AE230" s="1"/>
  <c r="AF1748"/>
  <c r="AF1747" s="1"/>
  <c r="AL1749"/>
  <c r="AR42"/>
  <c r="AL41"/>
  <c r="AK1053"/>
  <c r="AE1052"/>
  <c r="AE1051" s="1"/>
  <c r="AE1040" s="1"/>
  <c r="AE1039" s="1"/>
  <c r="AL970"/>
  <c r="AL969" s="1"/>
  <c r="AL968" s="1"/>
  <c r="AL967" s="1"/>
  <c r="AR971"/>
  <c r="AR1503"/>
  <c r="AR1502" s="1"/>
  <c r="AR1501" s="1"/>
  <c r="AX1504"/>
  <c r="AX631"/>
  <c r="AR629"/>
  <c r="AR628" s="1"/>
  <c r="AF895"/>
  <c r="AL896"/>
  <c r="BC1547"/>
  <c r="AW1546"/>
  <c r="AW1545" s="1"/>
  <c r="AK1831"/>
  <c r="AE1830"/>
  <c r="AF1738"/>
  <c r="AF1737" s="1"/>
  <c r="AF1736" s="1"/>
  <c r="AL1739"/>
  <c r="BC1722"/>
  <c r="BI1723"/>
  <c r="BI1722" s="1"/>
  <c r="AL1282"/>
  <c r="AL1279" s="1"/>
  <c r="AR1283"/>
  <c r="AE376"/>
  <c r="AE375" s="1"/>
  <c r="AE374" s="1"/>
  <c r="AK377"/>
  <c r="AW1111"/>
  <c r="AQ1110"/>
  <c r="AL483"/>
  <c r="AF482"/>
  <c r="AF481" s="1"/>
  <c r="AF480" s="1"/>
  <c r="AF479" s="1"/>
  <c r="BD1487"/>
  <c r="AX1486"/>
  <c r="AX1485" s="1"/>
  <c r="AX1484" s="1"/>
  <c r="AE250"/>
  <c r="AE249" s="1"/>
  <c r="AE248" s="1"/>
  <c r="AK251"/>
  <c r="AL1795"/>
  <c r="AF1794"/>
  <c r="Z569"/>
  <c r="Y1668"/>
  <c r="Y1667" s="1"/>
  <c r="Y1666" s="1"/>
  <c r="Y79"/>
  <c r="Y68" s="1"/>
  <c r="Y67" s="1"/>
  <c r="Y58" s="1"/>
  <c r="AK1359"/>
  <c r="AE1358"/>
  <c r="AE1357" s="1"/>
  <c r="AE1356" s="1"/>
  <c r="AE1355" s="1"/>
  <c r="BC1226"/>
  <c r="AW1225"/>
  <c r="AW1224" s="1"/>
  <c r="AW1223" s="1"/>
  <c r="AW1222" s="1"/>
  <c r="AW1217" s="1"/>
  <c r="AX636"/>
  <c r="AX635" s="1"/>
  <c r="BD637"/>
  <c r="BD1746"/>
  <c r="AX1745"/>
  <c r="AX1744" s="1"/>
  <c r="BJ239"/>
  <c r="BJ238" s="1"/>
  <c r="BJ237" s="1"/>
  <c r="BJ236" s="1"/>
  <c r="BD238"/>
  <c r="BD237" s="1"/>
  <c r="BD236" s="1"/>
  <c r="AQ165"/>
  <c r="AQ164" s="1"/>
  <c r="AW166"/>
  <c r="AE1842"/>
  <c r="AK1843"/>
  <c r="BD1532"/>
  <c r="BD1531" s="1"/>
  <c r="BD1530" s="1"/>
  <c r="BJ1533"/>
  <c r="BJ1532" s="1"/>
  <c r="BJ1531" s="1"/>
  <c r="BJ1530" s="1"/>
  <c r="AF429"/>
  <c r="AF428" s="1"/>
  <c r="AL430"/>
  <c r="AK1626"/>
  <c r="AE1625"/>
  <c r="AE1624" s="1"/>
  <c r="AL1177"/>
  <c r="AF1176"/>
  <c r="AF1175" s="1"/>
  <c r="AF1174" s="1"/>
  <c r="AF1673"/>
  <c r="AF1672" s="1"/>
  <c r="AL1674"/>
  <c r="BC1018"/>
  <c r="AW1017"/>
  <c r="AW1016" s="1"/>
  <c r="AW1015" s="1"/>
  <c r="AW1014" s="1"/>
  <c r="AW1013" s="1"/>
  <c r="AF1124"/>
  <c r="AF1123" s="1"/>
  <c r="AF1122" s="1"/>
  <c r="AL1125"/>
  <c r="AQ1786"/>
  <c r="AW1787"/>
  <c r="AL1628"/>
  <c r="AL1627" s="1"/>
  <c r="AR1629"/>
  <c r="AL449"/>
  <c r="AF447"/>
  <c r="AX1453"/>
  <c r="AR1452"/>
  <c r="AR1451" s="1"/>
  <c r="AR1450" s="1"/>
  <c r="AR1445" s="1"/>
  <c r="AQ1586"/>
  <c r="AQ1585" s="1"/>
  <c r="AW1587"/>
  <c r="AW1243"/>
  <c r="AQ1242"/>
  <c r="AQ1241" s="1"/>
  <c r="AQ1240" s="1"/>
  <c r="AQ1239" s="1"/>
  <c r="AQ1238" s="1"/>
  <c r="AF456"/>
  <c r="AF457"/>
  <c r="AK1533"/>
  <c r="AE1532"/>
  <c r="AE1531" s="1"/>
  <c r="AE1530" s="1"/>
  <c r="AR1635"/>
  <c r="AL1634"/>
  <c r="AL1633" s="1"/>
  <c r="AR939"/>
  <c r="AR938" s="1"/>
  <c r="AR937" s="1"/>
  <c r="AR936" s="1"/>
  <c r="AR935" s="1"/>
  <c r="AR934" s="1"/>
  <c r="AX940"/>
  <c r="BD215"/>
  <c r="BD214" s="1"/>
  <c r="BD213" s="1"/>
  <c r="BD212" s="1"/>
  <c r="BD211" s="1"/>
  <c r="BJ216"/>
  <c r="BJ215" s="1"/>
  <c r="BJ214" s="1"/>
  <c r="BJ213" s="1"/>
  <c r="BJ212" s="1"/>
  <c r="BJ211" s="1"/>
  <c r="AE1616"/>
  <c r="AE1615" s="1"/>
  <c r="AK1617"/>
  <c r="BC550"/>
  <c r="BC549" s="1"/>
  <c r="BC548" s="1"/>
  <c r="BI551"/>
  <c r="BI550" s="1"/>
  <c r="BI549" s="1"/>
  <c r="BI548" s="1"/>
  <c r="AW1544"/>
  <c r="AQ1543"/>
  <c r="AQ1542" s="1"/>
  <c r="AQ1541" s="1"/>
  <c r="AE1805"/>
  <c r="AK1806"/>
  <c r="BD528"/>
  <c r="BD527" s="1"/>
  <c r="BJ529"/>
  <c r="BJ528" s="1"/>
  <c r="BJ527" s="1"/>
  <c r="BC222"/>
  <c r="BC221" s="1"/>
  <c r="BC220" s="1"/>
  <c r="BC219" s="1"/>
  <c r="BC218" s="1"/>
  <c r="BI223"/>
  <c r="BI222" s="1"/>
  <c r="BI221" s="1"/>
  <c r="BI220" s="1"/>
  <c r="BI219" s="1"/>
  <c r="BI218" s="1"/>
  <c r="AE1886"/>
  <c r="AK1887"/>
  <c r="AL320"/>
  <c r="AF319"/>
  <c r="AF318" s="1"/>
  <c r="AF317" s="1"/>
  <c r="BD274"/>
  <c r="AX273"/>
  <c r="AX272" s="1"/>
  <c r="AK1328"/>
  <c r="AK1325" s="1"/>
  <c r="AK1324" s="1"/>
  <c r="AK1323" s="1"/>
  <c r="AQ1329"/>
  <c r="AL328"/>
  <c r="AF327"/>
  <c r="BI1152"/>
  <c r="BI1151" s="1"/>
  <c r="BI1150" s="1"/>
  <c r="BI1149" s="1"/>
  <c r="BC1151"/>
  <c r="BC1150" s="1"/>
  <c r="BC1149" s="1"/>
  <c r="AK343"/>
  <c r="AE342"/>
  <c r="AE341" s="1"/>
  <c r="AE340" s="1"/>
  <c r="AE339" s="1"/>
  <c r="AE338" s="1"/>
  <c r="AX166"/>
  <c r="AR165"/>
  <c r="AR164" s="1"/>
  <c r="BD1408"/>
  <c r="AX1407"/>
  <c r="AX1406" s="1"/>
  <c r="AQ1875"/>
  <c r="AQ1874" s="1"/>
  <c r="AQ1873" s="1"/>
  <c r="AQ1872" s="1"/>
  <c r="AQ1871" s="1"/>
  <c r="AW1876"/>
  <c r="AQ1185"/>
  <c r="AQ1184" s="1"/>
  <c r="AW1186"/>
  <c r="BJ759"/>
  <c r="BJ758" s="1"/>
  <c r="BJ757" s="1"/>
  <c r="BD758"/>
  <c r="BD757" s="1"/>
  <c r="AR892"/>
  <c r="AL891"/>
  <c r="Z354"/>
  <c r="AE1841"/>
  <c r="Y1883"/>
  <c r="Y1882" s="1"/>
  <c r="Y1881" s="1"/>
  <c r="Y1880" s="1"/>
  <c r="Y410"/>
  <c r="Y409" s="1"/>
  <c r="Z1793"/>
  <c r="Z1792" s="1"/>
  <c r="S174"/>
  <c r="Y739"/>
  <c r="Y676" s="1"/>
  <c r="Y1807"/>
  <c r="AE1819"/>
  <c r="AE1816" s="1"/>
  <c r="AK1820"/>
  <c r="BD1758"/>
  <c r="AX1757"/>
  <c r="AX1756" s="1"/>
  <c r="AQ971"/>
  <c r="AK970"/>
  <c r="AK969" s="1"/>
  <c r="AK968" s="1"/>
  <c r="AK967" s="1"/>
  <c r="AF1697"/>
  <c r="AF1696" s="1"/>
  <c r="AL1698"/>
  <c r="AE1801"/>
  <c r="AK1802"/>
  <c r="AL408"/>
  <c r="AF407"/>
  <c r="AF406" s="1"/>
  <c r="AF405" s="1"/>
  <c r="AF404" s="1"/>
  <c r="BI790"/>
  <c r="BI789" s="1"/>
  <c r="BI788" s="1"/>
  <c r="BC789"/>
  <c r="BC788" s="1"/>
  <c r="AF1849"/>
  <c r="AF1848" s="1"/>
  <c r="AF1847" s="1"/>
  <c r="AF1846" s="1"/>
  <c r="AL1850"/>
  <c r="AL1781"/>
  <c r="AL1780" s="1"/>
  <c r="AL1779" s="1"/>
  <c r="AL1778" s="1"/>
  <c r="AR1782"/>
  <c r="AF147"/>
  <c r="AF144"/>
  <c r="AL149"/>
  <c r="AF146"/>
  <c r="AF145"/>
  <c r="AF148"/>
  <c r="BJ1641"/>
  <c r="BJ1640" s="1"/>
  <c r="BJ1639" s="1"/>
  <c r="BD1640"/>
  <c r="BD1639" s="1"/>
  <c r="AR1434"/>
  <c r="AR1433" s="1"/>
  <c r="AR1432" s="1"/>
  <c r="AR1431" s="1"/>
  <c r="AX1435"/>
  <c r="AE1491"/>
  <c r="AE1490" s="1"/>
  <c r="AE1489" s="1"/>
  <c r="AK1492"/>
  <c r="AK183"/>
  <c r="AE182"/>
  <c r="AE179" s="1"/>
  <c r="BD24"/>
  <c r="BJ25"/>
  <c r="BJ24" s="1"/>
  <c r="AR869"/>
  <c r="AR868" s="1"/>
  <c r="AX870"/>
  <c r="AE390"/>
  <c r="AE389" s="1"/>
  <c r="AE388" s="1"/>
  <c r="AK391"/>
  <c r="AK216"/>
  <c r="AE215"/>
  <c r="AE214" s="1"/>
  <c r="AE213" s="1"/>
  <c r="AE212" s="1"/>
  <c r="AE211" s="1"/>
  <c r="BC1905"/>
  <c r="BI1906"/>
  <c r="BI1905" s="1"/>
  <c r="AF131"/>
  <c r="AL132"/>
  <c r="AR1366"/>
  <c r="AR1365" s="1"/>
  <c r="AR1364" s="1"/>
  <c r="AR1363" s="1"/>
  <c r="AR1344" s="1"/>
  <c r="AX1367"/>
  <c r="BD1869"/>
  <c r="AX1868"/>
  <c r="AX1867" s="1"/>
  <c r="AX1866" s="1"/>
  <c r="AX1865" s="1"/>
  <c r="AX1864" s="1"/>
  <c r="AX424"/>
  <c r="AR423"/>
  <c r="AR420" s="1"/>
  <c r="AF1373"/>
  <c r="AF1372" s="1"/>
  <c r="AF1371" s="1"/>
  <c r="AF1370" s="1"/>
  <c r="AL1374"/>
  <c r="AE1937"/>
  <c r="AE1936" s="1"/>
  <c r="AE1935" s="1"/>
  <c r="AE1934" s="1"/>
  <c r="AE1928" s="1"/>
  <c r="AE1926" s="1"/>
  <c r="AK1938"/>
  <c r="BC1614"/>
  <c r="AW1613"/>
  <c r="AW1612" s="1"/>
  <c r="BD397"/>
  <c r="AX396"/>
  <c r="AX395" s="1"/>
  <c r="BC1602"/>
  <c r="AW1601"/>
  <c r="AW1600" s="1"/>
  <c r="AQ1155"/>
  <c r="AQ1154" s="1"/>
  <c r="AQ1153" s="1"/>
  <c r="AQ1148" s="1"/>
  <c r="AQ1147" s="1"/>
  <c r="AW1156"/>
  <c r="AK1342"/>
  <c r="AE1341"/>
  <c r="AE1340" s="1"/>
  <c r="AE1339" s="1"/>
  <c r="AE1338" s="1"/>
  <c r="AE1322" s="1"/>
  <c r="BI1823"/>
  <c r="BI1822" s="1"/>
  <c r="BI1821" s="1"/>
  <c r="BC1822"/>
  <c r="BC1821" s="1"/>
  <c r="AK1915"/>
  <c r="AE1914"/>
  <c r="AE1913" s="1"/>
  <c r="AE1909" s="1"/>
  <c r="AF116"/>
  <c r="AF115" s="1"/>
  <c r="AF114" s="1"/>
  <c r="AF113" s="1"/>
  <c r="AF112" s="1"/>
  <c r="AF111" s="1"/>
  <c r="AL117"/>
  <c r="BC781"/>
  <c r="AW780"/>
  <c r="AW779" s="1"/>
  <c r="BJ1789"/>
  <c r="BJ1788" s="1"/>
  <c r="BD1788"/>
  <c r="BD52"/>
  <c r="BD49" s="1"/>
  <c r="BJ53"/>
  <c r="BJ52" s="1"/>
  <c r="BJ49" s="1"/>
  <c r="AR1011"/>
  <c r="AL1010"/>
  <c r="AL1009" s="1"/>
  <c r="AL1008" s="1"/>
  <c r="AL1007" s="1"/>
  <c r="AL416"/>
  <c r="AF415"/>
  <c r="AF414" s="1"/>
  <c r="AF410" s="1"/>
  <c r="AF409" s="1"/>
  <c r="AE238"/>
  <c r="AE237" s="1"/>
  <c r="AE236" s="1"/>
  <c r="AK239"/>
  <c r="AQ326"/>
  <c r="AK325"/>
  <c r="AL822"/>
  <c r="AF821"/>
  <c r="AF820" s="1"/>
  <c r="AF819" s="1"/>
  <c r="AL1152"/>
  <c r="AF1151"/>
  <c r="AF1150" s="1"/>
  <c r="AF1149" s="1"/>
  <c r="AW586"/>
  <c r="AQ585"/>
  <c r="AQ584" s="1"/>
  <c r="M1940"/>
  <c r="S1941" s="1"/>
  <c r="Y1902"/>
  <c r="Y1901" s="1"/>
  <c r="Y226"/>
  <c r="Y225" s="1"/>
  <c r="Y174" s="1"/>
  <c r="Y678"/>
  <c r="BC633"/>
  <c r="BC632" s="1"/>
  <c r="BI634"/>
  <c r="BI633" s="1"/>
  <c r="BI632" s="1"/>
  <c r="Y1878"/>
  <c r="AQ720"/>
  <c r="AQ719" s="1"/>
  <c r="AW721"/>
  <c r="AR695"/>
  <c r="AR694" s="1"/>
  <c r="AX696"/>
  <c r="AE439"/>
  <c r="AE438" s="1"/>
  <c r="AE437" s="1"/>
  <c r="AK440"/>
  <c r="AK1637"/>
  <c r="AK1636" s="1"/>
  <c r="AQ1638"/>
  <c r="Y1261"/>
  <c r="Y1260" s="1"/>
  <c r="Y1519"/>
  <c r="AQ1644"/>
  <c r="AK1643"/>
  <c r="AK1642" s="1"/>
  <c r="AR802"/>
  <c r="AL801"/>
  <c r="AL800" s="1"/>
  <c r="AR1614"/>
  <c r="AL1613"/>
  <c r="AL1612" s="1"/>
  <c r="AQ683"/>
  <c r="AK682"/>
  <c r="AK681" s="1"/>
  <c r="AK680" s="1"/>
  <c r="AK1749"/>
  <c r="AE1748"/>
  <c r="AE1747" s="1"/>
  <c r="AE1513"/>
  <c r="AE1512" s="1"/>
  <c r="AE1511" s="1"/>
  <c r="AK1514"/>
  <c r="AQ1401"/>
  <c r="AK1400"/>
  <c r="AE1108"/>
  <c r="AE1107" s="1"/>
  <c r="AE1103" s="1"/>
  <c r="AE1102" s="1"/>
  <c r="AE1101" s="1"/>
  <c r="AE1089" s="1"/>
  <c r="AK1109"/>
  <c r="AF1298"/>
  <c r="AF1295" s="1"/>
  <c r="AL1299"/>
  <c r="AE1065"/>
  <c r="AE1064" s="1"/>
  <c r="AE1063" s="1"/>
  <c r="AE1062" s="1"/>
  <c r="AE1061" s="1"/>
  <c r="AK1066"/>
  <c r="AK732"/>
  <c r="AE730"/>
  <c r="AE729" s="1"/>
  <c r="AE728" s="1"/>
  <c r="AE727" s="1"/>
  <c r="AL520"/>
  <c r="AF519"/>
  <c r="AF518" s="1"/>
  <c r="AF517" s="1"/>
  <c r="AF26"/>
  <c r="AL27"/>
  <c r="AE445"/>
  <c r="AK446"/>
  <c r="Y456"/>
  <c r="Y457"/>
  <c r="AQ180"/>
  <c r="AW181"/>
  <c r="AK192"/>
  <c r="AE190"/>
  <c r="AE189" s="1"/>
  <c r="AE188" s="1"/>
  <c r="AE187" s="1"/>
  <c r="AK1463"/>
  <c r="AE1462"/>
  <c r="AE1461" s="1"/>
  <c r="AE1460" s="1"/>
  <c r="AE1459" s="1"/>
  <c r="AK1578"/>
  <c r="AE1577"/>
  <c r="AE1576" s="1"/>
  <c r="AE1622"/>
  <c r="AE1621" s="1"/>
  <c r="AK1623"/>
  <c r="AL1382"/>
  <c r="AF1381"/>
  <c r="AF1380" s="1"/>
  <c r="AF1379" s="1"/>
  <c r="AF1378" s="1"/>
  <c r="AK1125"/>
  <c r="AE1124"/>
  <c r="AE1123" s="1"/>
  <c r="AE1122" s="1"/>
  <c r="AE1121" s="1"/>
  <c r="AE1120" s="1"/>
  <c r="AE1118" s="1"/>
  <c r="AK595"/>
  <c r="AE593"/>
  <c r="AE592" s="1"/>
  <c r="AE588" s="1"/>
  <c r="AK1725"/>
  <c r="AE1724"/>
  <c r="AE1721" s="1"/>
  <c r="AE1720" s="1"/>
  <c r="AE1719" s="1"/>
  <c r="AE1718" s="1"/>
  <c r="AE1716" s="1"/>
  <c r="AL381"/>
  <c r="AF380"/>
  <c r="AF379" s="1"/>
  <c r="AF378" s="1"/>
  <c r="AR1293"/>
  <c r="AR1292" s="1"/>
  <c r="AX1294"/>
  <c r="AF1670"/>
  <c r="AF1669" s="1"/>
  <c r="AF1668" s="1"/>
  <c r="AF1667" s="1"/>
  <c r="AF1666" s="1"/>
  <c r="AL1671"/>
  <c r="Y512"/>
  <c r="Y511" s="1"/>
  <c r="Z1107"/>
  <c r="Z1103" s="1"/>
  <c r="Z1102" s="1"/>
  <c r="Z1101" s="1"/>
  <c r="Z1089" s="1"/>
  <c r="Z1224"/>
  <c r="Z1223" s="1"/>
  <c r="Z1222" s="1"/>
  <c r="Z1217" s="1"/>
  <c r="Z856"/>
  <c r="Z855" s="1"/>
  <c r="Z130"/>
  <c r="Z128" s="1"/>
  <c r="Z127" s="1"/>
  <c r="Z125" s="1"/>
  <c r="Z23"/>
  <c r="AK1540"/>
  <c r="AE1539"/>
  <c r="AE1538" s="1"/>
  <c r="AE1534" s="1"/>
  <c r="AQ1818"/>
  <c r="AK1817"/>
  <c r="BC724"/>
  <c r="BC723" s="1"/>
  <c r="BI725"/>
  <c r="BI724" s="1"/>
  <c r="BI723" s="1"/>
  <c r="AL1626"/>
  <c r="AF1625"/>
  <c r="AF1624" s="1"/>
  <c r="AF852"/>
  <c r="AF851" s="1"/>
  <c r="AF850" s="1"/>
  <c r="AF849" s="1"/>
  <c r="AL853"/>
  <c r="AF958"/>
  <c r="AF957" s="1"/>
  <c r="AF956" s="1"/>
  <c r="AL959"/>
  <c r="AE747"/>
  <c r="AE746" s="1"/>
  <c r="AE745" s="1"/>
  <c r="AK748"/>
  <c r="AK1813"/>
  <c r="AE1812"/>
  <c r="AQ614"/>
  <c r="AK612"/>
  <c r="AK611" s="1"/>
  <c r="AE185"/>
  <c r="AE184" s="1"/>
  <c r="AE178" s="1"/>
  <c r="AE177" s="1"/>
  <c r="AK186"/>
  <c r="AL1777"/>
  <c r="AF1776"/>
  <c r="AF1775" s="1"/>
  <c r="AF1774" s="1"/>
  <c r="AF1773" s="1"/>
  <c r="AF289"/>
  <c r="AL290"/>
  <c r="AE21"/>
  <c r="AE20" s="1"/>
  <c r="AK22"/>
  <c r="AE461"/>
  <c r="AE460" s="1"/>
  <c r="AE459" s="1"/>
  <c r="AE458" s="1"/>
  <c r="AK462"/>
  <c r="AL163"/>
  <c r="AF162"/>
  <c r="AF161" s="1"/>
  <c r="AF153" s="1"/>
  <c r="AF152" s="1"/>
  <c r="AF151" s="1"/>
  <c r="AK1844"/>
  <c r="AQ1845"/>
  <c r="AR40"/>
  <c r="AL39"/>
  <c r="AL38" s="1"/>
  <c r="AL37" s="1"/>
  <c r="AL36" s="1"/>
  <c r="AL35" s="1"/>
  <c r="AX326"/>
  <c r="AR325"/>
  <c r="AQ1647"/>
  <c r="AK1646"/>
  <c r="AK1645" s="1"/>
  <c r="AK1674"/>
  <c r="AE1673"/>
  <c r="AE1672" s="1"/>
  <c r="AK1354"/>
  <c r="AE1353"/>
  <c r="AE1352" s="1"/>
  <c r="AE1351" s="1"/>
  <c r="AE1350" s="1"/>
  <c r="AE1344" s="1"/>
  <c r="AE1010"/>
  <c r="AE1009" s="1"/>
  <c r="AE1008" s="1"/>
  <c r="AE1007" s="1"/>
  <c r="AK1011"/>
  <c r="AK807"/>
  <c r="AE806"/>
  <c r="AE805" s="1"/>
  <c r="AE804" s="1"/>
  <c r="AE803" s="1"/>
  <c r="AX1537"/>
  <c r="AR1536"/>
  <c r="AR1535" s="1"/>
  <c r="AL1481"/>
  <c r="AF1480"/>
  <c r="AF1479" s="1"/>
  <c r="AF1478" s="1"/>
  <c r="AF1477" s="1"/>
  <c r="AF1476" s="1"/>
  <c r="AE234"/>
  <c r="AE233" s="1"/>
  <c r="AK235"/>
  <c r="AK892"/>
  <c r="AE891"/>
  <c r="AE890" s="1"/>
  <c r="AE889" s="1"/>
  <c r="AK1804"/>
  <c r="AE1803"/>
  <c r="AE1800" s="1"/>
  <c r="AE482"/>
  <c r="AE481" s="1"/>
  <c r="AE480" s="1"/>
  <c r="AE479" s="1"/>
  <c r="AK483"/>
  <c r="AE87"/>
  <c r="AE86" s="1"/>
  <c r="AK88"/>
  <c r="AK1789"/>
  <c r="AE1788"/>
  <c r="AE1785" s="1"/>
  <c r="AE1784" s="1"/>
  <c r="AQ56"/>
  <c r="AK55"/>
  <c r="AK54" s="1"/>
  <c r="AE93"/>
  <c r="AE92" s="1"/>
  <c r="AK94"/>
  <c r="AR1288"/>
  <c r="AL1287"/>
  <c r="AL1284" s="1"/>
  <c r="AF373"/>
  <c r="AF372" s="1"/>
  <c r="AF371" s="1"/>
  <c r="AQ1671"/>
  <c r="AK1670"/>
  <c r="AK1669" s="1"/>
  <c r="AK822"/>
  <c r="AE821"/>
  <c r="AE820" s="1"/>
  <c r="AE819" s="1"/>
  <c r="AE818" s="1"/>
  <c r="AE817" s="1"/>
  <c r="AQ132"/>
  <c r="AK131"/>
  <c r="AF1631"/>
  <c r="AF1630" s="1"/>
  <c r="AL1632"/>
  <c r="AX1587"/>
  <c r="AR1586"/>
  <c r="AR1585" s="1"/>
  <c r="AQ1255"/>
  <c r="AK1254"/>
  <c r="AK1253" s="1"/>
  <c r="AK1252" s="1"/>
  <c r="AQ1653"/>
  <c r="AK1652"/>
  <c r="AK1651" s="1"/>
  <c r="AE1212"/>
  <c r="AK1213"/>
  <c r="AQ932"/>
  <c r="AK930"/>
  <c r="AK929" s="1"/>
  <c r="AK928" s="1"/>
  <c r="AK927" s="1"/>
  <c r="AK926" s="1"/>
  <c r="AE581"/>
  <c r="AE580" s="1"/>
  <c r="AK583"/>
  <c r="AE415"/>
  <c r="AE414" s="1"/>
  <c r="AK416"/>
  <c r="AE380"/>
  <c r="AE379" s="1"/>
  <c r="AE378" s="1"/>
  <c r="AK381"/>
  <c r="AK74"/>
  <c r="AE73"/>
  <c r="AE70" s="1"/>
  <c r="AE69" s="1"/>
  <c r="AX251"/>
  <c r="AR250"/>
  <c r="AR249" s="1"/>
  <c r="AR248" s="1"/>
  <c r="AE1738"/>
  <c r="AE1737" s="1"/>
  <c r="AE1736" s="1"/>
  <c r="AK1739"/>
  <c r="AK796"/>
  <c r="AE795"/>
  <c r="AE794" s="1"/>
  <c r="AL1444"/>
  <c r="AF1443"/>
  <c r="AF1442" s="1"/>
  <c r="AF1441" s="1"/>
  <c r="AF1440" s="1"/>
  <c r="AF1439" s="1"/>
  <c r="AE1828"/>
  <c r="AE1827" s="1"/>
  <c r="AK1829"/>
  <c r="AQ579"/>
  <c r="AK578"/>
  <c r="AK577" s="1"/>
  <c r="AL1262"/>
  <c r="AR1263"/>
  <c r="AL1265"/>
  <c r="AF1264"/>
  <c r="AF1261" s="1"/>
  <c r="AF1260" s="1"/>
  <c r="AL1709"/>
  <c r="AF1708"/>
  <c r="AF1707" s="1"/>
  <c r="AF1706" s="1"/>
  <c r="AF1705" s="1"/>
  <c r="AF1704" s="1"/>
  <c r="AX299"/>
  <c r="AR298"/>
  <c r="AR297" s="1"/>
  <c r="AR296" s="1"/>
  <c r="AR295" s="1"/>
  <c r="AW1635"/>
  <c r="AQ1634"/>
  <c r="AQ1633" s="1"/>
  <c r="AX1297"/>
  <c r="AR1296"/>
  <c r="AR1514"/>
  <c r="AL1513"/>
  <c r="AL1512" s="1"/>
  <c r="AL1511" s="1"/>
  <c r="Z1169"/>
  <c r="Z1168" s="1"/>
  <c r="Z1118" s="1"/>
  <c r="Z955"/>
  <c r="Z954" s="1"/>
  <c r="Y569"/>
  <c r="Y568" s="1"/>
  <c r="Y567" s="1"/>
  <c r="AQ1632"/>
  <c r="AK1631"/>
  <c r="AK1630" s="1"/>
  <c r="AK1381"/>
  <c r="AK1380" s="1"/>
  <c r="AK1379" s="1"/>
  <c r="AK1378" s="1"/>
  <c r="AQ1382"/>
  <c r="AF1269"/>
  <c r="AF1268" s="1"/>
  <c r="AL1270"/>
  <c r="AK884"/>
  <c r="AE883"/>
  <c r="AE882" s="1"/>
  <c r="AE881" s="1"/>
  <c r="AE1888"/>
  <c r="AK1889"/>
  <c r="AF1751"/>
  <c r="AF1750" s="1"/>
  <c r="AL1752"/>
  <c r="AR1799"/>
  <c r="AL1798"/>
  <c r="AR1918"/>
  <c r="AL1917"/>
  <c r="AL1916" s="1"/>
  <c r="AE1407"/>
  <c r="AE1406" s="1"/>
  <c r="AK1408"/>
  <c r="Y1211"/>
  <c r="Y1210"/>
  <c r="Y1209"/>
  <c r="Y1208" s="1"/>
  <c r="Y1206" s="1"/>
  <c r="AE1907"/>
  <c r="AE1904" s="1"/>
  <c r="AE1903" s="1"/>
  <c r="AK1908"/>
  <c r="AF55"/>
  <c r="AF54" s="1"/>
  <c r="AF48" s="1"/>
  <c r="AF47" s="1"/>
  <c r="AF46" s="1"/>
  <c r="AL56"/>
  <c r="AR1813"/>
  <c r="AL1812"/>
  <c r="AE687"/>
  <c r="AE686" s="1"/>
  <c r="AE685" s="1"/>
  <c r="AK688"/>
  <c r="AF550"/>
  <c r="AF549" s="1"/>
  <c r="AF548" s="1"/>
  <c r="AF547" s="1"/>
  <c r="AF546" s="1"/>
  <c r="AL551"/>
  <c r="AE319"/>
  <c r="AE318" s="1"/>
  <c r="AE317" s="1"/>
  <c r="AK320"/>
  <c r="AW1177"/>
  <c r="AQ1176"/>
  <c r="AQ1175" s="1"/>
  <c r="AQ1174" s="1"/>
  <c r="AQ1169" s="1"/>
  <c r="AQ1168" s="1"/>
  <c r="AQ1629"/>
  <c r="AK1628"/>
  <c r="AK1627" s="1"/>
  <c r="AK693"/>
  <c r="AE692"/>
  <c r="AE691" s="1"/>
  <c r="AE690" s="1"/>
  <c r="AL180"/>
  <c r="AL179" s="1"/>
  <c r="AR181"/>
  <c r="AX105"/>
  <c r="AR104"/>
  <c r="AR103" s="1"/>
  <c r="AQ1166"/>
  <c r="AK1165"/>
  <c r="AK1164" s="1"/>
  <c r="AK1163" s="1"/>
  <c r="AK1162" s="1"/>
  <c r="AK1161" s="1"/>
  <c r="AQ896"/>
  <c r="AK895"/>
  <c r="AK1917"/>
  <c r="AK1916" s="1"/>
  <c r="AQ1918"/>
  <c r="AF1786"/>
  <c r="AF1785" s="1"/>
  <c r="AF1784" s="1"/>
  <c r="AL1787"/>
  <c r="AQ51"/>
  <c r="AK50"/>
  <c r="AQ1366"/>
  <c r="AQ1365" s="1"/>
  <c r="AQ1364" s="1"/>
  <c r="AQ1363" s="1"/>
  <c r="AW1367"/>
  <c r="AK1608"/>
  <c r="AE1607"/>
  <c r="AE1606" s="1"/>
  <c r="AE1575" s="1"/>
  <c r="AE1574" s="1"/>
  <c r="AE1573" s="1"/>
  <c r="AF31"/>
  <c r="AL33"/>
  <c r="AL966"/>
  <c r="AF965"/>
  <c r="AF964" s="1"/>
  <c r="AF960" s="1"/>
  <c r="AF955" s="1"/>
  <c r="AF954" s="1"/>
  <c r="AE81"/>
  <c r="AE80" s="1"/>
  <c r="AK82"/>
  <c r="AE574"/>
  <c r="AE573" s="1"/>
  <c r="AK575"/>
  <c r="AK328"/>
  <c r="AE327"/>
  <c r="AL1647"/>
  <c r="AF1646"/>
  <c r="AF1645" s="1"/>
  <c r="AL497"/>
  <c r="AF496"/>
  <c r="AF495" s="1"/>
  <c r="AF494" s="1"/>
  <c r="AF493" s="1"/>
  <c r="AF492" s="1"/>
  <c r="AF234"/>
  <c r="AF233" s="1"/>
  <c r="AF226" s="1"/>
  <c r="AF225" s="1"/>
  <c r="AL235"/>
  <c r="AE28"/>
  <c r="AK30"/>
  <c r="Y288"/>
  <c r="Y287" s="1"/>
  <c r="Y286" s="1"/>
  <c r="Y285" s="1"/>
  <c r="AF887"/>
  <c r="AF886" s="1"/>
  <c r="AF885" s="1"/>
  <c r="AL888"/>
  <c r="AK430"/>
  <c r="AE429"/>
  <c r="AE428" s="1"/>
  <c r="AL826"/>
  <c r="AF825"/>
  <c r="AF824" s="1"/>
  <c r="AF823" s="1"/>
  <c r="AF98"/>
  <c r="AF97" s="1"/>
  <c r="AL99"/>
  <c r="AL1571"/>
  <c r="AF1570"/>
  <c r="AF1185"/>
  <c r="AF1184" s="1"/>
  <c r="AL1186"/>
  <c r="AF863"/>
  <c r="AF862" s="1"/>
  <c r="AF861" s="1"/>
  <c r="AL864"/>
  <c r="AF581"/>
  <c r="AF580" s="1"/>
  <c r="AL582"/>
  <c r="AX721"/>
  <c r="AR720"/>
  <c r="AR719" s="1"/>
  <c r="AL877"/>
  <c r="AF876"/>
  <c r="AF873" s="1"/>
  <c r="AF872" s="1"/>
  <c r="AF871" s="1"/>
  <c r="AL587"/>
  <c r="AF585"/>
  <c r="AF584" s="1"/>
  <c r="AE407"/>
  <c r="AE406" s="1"/>
  <c r="AE405" s="1"/>
  <c r="AE404" s="1"/>
  <c r="AK408"/>
  <c r="AL88"/>
  <c r="AF87"/>
  <c r="AF86" s="1"/>
  <c r="AF1825"/>
  <c r="AF1824" s="1"/>
  <c r="AL1826"/>
  <c r="AK1680"/>
  <c r="AE1679"/>
  <c r="AE1678" s="1"/>
  <c r="Y1488"/>
  <c r="Y1483" s="1"/>
  <c r="Z1322"/>
  <c r="Z16"/>
  <c r="Z15" s="1"/>
  <c r="Z14" s="1"/>
  <c r="Z12" s="1"/>
  <c r="Z1395"/>
  <c r="Z1394" s="1"/>
  <c r="Z1393" s="1"/>
  <c r="Z1369" s="1"/>
  <c r="Z1567"/>
  <c r="Z1566" s="1"/>
  <c r="Z1565" s="1"/>
  <c r="Z1564" s="1"/>
  <c r="Z1519" s="1"/>
  <c r="Z924"/>
  <c r="AE958"/>
  <c r="AE957" s="1"/>
  <c r="AE956" s="1"/>
  <c r="AK959"/>
  <c r="AF515"/>
  <c r="AF514" s="1"/>
  <c r="AF513" s="1"/>
  <c r="AF512" s="1"/>
  <c r="AF511" s="1"/>
  <c r="AL516"/>
  <c r="AF571"/>
  <c r="AF570" s="1"/>
  <c r="AL572"/>
  <c r="AL1156"/>
  <c r="AF1155"/>
  <c r="AF1154" s="1"/>
  <c r="AF1153" s="1"/>
  <c r="AF1148" s="1"/>
  <c r="AF1147" s="1"/>
  <c r="AL790"/>
  <c r="AF789"/>
  <c r="AF788" s="1"/>
  <c r="AK259"/>
  <c r="AE258"/>
  <c r="AE257" s="1"/>
  <c r="AE256" s="1"/>
  <c r="AL94"/>
  <c r="AF93"/>
  <c r="AF92" s="1"/>
  <c r="AF1801"/>
  <c r="AL1802"/>
  <c r="AL1544"/>
  <c r="AF1543"/>
  <c r="AF1542" s="1"/>
  <c r="AF1541" s="1"/>
  <c r="AF1529" s="1"/>
  <c r="AF1528" s="1"/>
  <c r="AL1397"/>
  <c r="AF1396"/>
  <c r="AF1128"/>
  <c r="AF1127" s="1"/>
  <c r="AF1126" s="1"/>
  <c r="AF1121" s="1"/>
  <c r="AF1120" s="1"/>
  <c r="AL1129"/>
  <c r="AL894"/>
  <c r="AF893"/>
  <c r="AL674"/>
  <c r="AF673"/>
  <c r="AF672" s="1"/>
  <c r="AF671" s="1"/>
  <c r="AF670" s="1"/>
  <c r="AF669" s="1"/>
  <c r="AK299"/>
  <c r="AE298"/>
  <c r="AE297" s="1"/>
  <c r="AE296" s="1"/>
  <c r="AE295" s="1"/>
  <c r="AL30"/>
  <c r="AF28"/>
  <c r="AK1862"/>
  <c r="AE1861"/>
  <c r="AE1860" s="1"/>
  <c r="AE1855" s="1"/>
  <c r="AK1752"/>
  <c r="AE1751"/>
  <c r="AE1750" s="1"/>
  <c r="AL1415"/>
  <c r="AF1414"/>
  <c r="AF1413" s="1"/>
  <c r="AF1412" s="1"/>
  <c r="AL1342"/>
  <c r="AF1341"/>
  <c r="AF1340" s="1"/>
  <c r="AF1339" s="1"/>
  <c r="AF1338" s="1"/>
  <c r="AF981"/>
  <c r="AF980" s="1"/>
  <c r="AF979" s="1"/>
  <c r="AF978" s="1"/>
  <c r="AF977" s="1"/>
  <c r="AL982"/>
  <c r="AF360"/>
  <c r="AF359" s="1"/>
  <c r="AF358" s="1"/>
  <c r="AF357" s="1"/>
  <c r="AF356" s="1"/>
  <c r="AL362"/>
  <c r="BD1658"/>
  <c r="AX1657"/>
  <c r="AX1656" s="1"/>
  <c r="BC845"/>
  <c r="AW844"/>
  <c r="AW843" s="1"/>
  <c r="AL1611"/>
  <c r="AF1610"/>
  <c r="AF1609" s="1"/>
  <c r="AF1095"/>
  <c r="AF1094" s="1"/>
  <c r="AF1093" s="1"/>
  <c r="AF1092" s="1"/>
  <c r="AF1091" s="1"/>
  <c r="AL1096"/>
  <c r="BD1661"/>
  <c r="AX1660"/>
  <c r="AX1659" s="1"/>
  <c r="AX1655" s="1"/>
  <c r="AX1654" s="1"/>
  <c r="Z568"/>
  <c r="Z567" s="1"/>
  <c r="Z509" s="1"/>
  <c r="Y442"/>
  <c r="Y441" s="1"/>
  <c r="Y436" s="1"/>
  <c r="BC1660"/>
  <c r="BC1659" s="1"/>
  <c r="BI1661"/>
  <c r="BI1660" s="1"/>
  <c r="BI1659" s="1"/>
  <c r="AF907"/>
  <c r="AF906" s="1"/>
  <c r="AL908"/>
  <c r="AL744"/>
  <c r="AF743"/>
  <c r="AF742" s="1"/>
  <c r="AF741" s="1"/>
  <c r="AW102"/>
  <c r="AQ101"/>
  <c r="AQ100" s="1"/>
  <c r="AF73"/>
  <c r="AL74"/>
  <c r="AL1820"/>
  <c r="AF1819"/>
  <c r="AK1481"/>
  <c r="AE1480"/>
  <c r="AE1479" s="1"/>
  <c r="AE1478" s="1"/>
  <c r="AE1477" s="1"/>
  <c r="AE1476" s="1"/>
  <c r="AL488"/>
  <c r="AF487"/>
  <c r="AF486" s="1"/>
  <c r="AF485" s="1"/>
  <c r="AF484" s="1"/>
  <c r="AF473" s="1"/>
  <c r="AF471" s="1"/>
  <c r="AF222"/>
  <c r="AF221" s="1"/>
  <c r="AF220" s="1"/>
  <c r="AF219" s="1"/>
  <c r="AF218" s="1"/>
  <c r="AL223"/>
  <c r="AF1914"/>
  <c r="AF1913" s="1"/>
  <c r="AF1909" s="1"/>
  <c r="AL1915"/>
  <c r="AL1797"/>
  <c r="AF1796"/>
  <c r="AF1793" s="1"/>
  <c r="Y955"/>
  <c r="Y954" s="1"/>
  <c r="Y924" s="1"/>
  <c r="AL1068"/>
  <c r="AF1067"/>
  <c r="AF597"/>
  <c r="AF596" s="1"/>
  <c r="AF588" s="1"/>
  <c r="AL598"/>
  <c r="AF1842"/>
  <c r="AL1843"/>
  <c r="AF1242"/>
  <c r="AF1241" s="1"/>
  <c r="AF1240" s="1"/>
  <c r="AF1239" s="1"/>
  <c r="AF1238" s="1"/>
  <c r="AL1243"/>
  <c r="AE116"/>
  <c r="AE115" s="1"/>
  <c r="AE114" s="1"/>
  <c r="AE113" s="1"/>
  <c r="AE112" s="1"/>
  <c r="AE111" s="1"/>
  <c r="AK117"/>
  <c r="AL22"/>
  <c r="AF21"/>
  <c r="AF20" s="1"/>
  <c r="AK1709"/>
  <c r="AE1708"/>
  <c r="AE1707" s="1"/>
  <c r="AE1706" s="1"/>
  <c r="AE1705" s="1"/>
  <c r="AE1704" s="1"/>
  <c r="AQ423"/>
  <c r="AW424"/>
  <c r="AL1226"/>
  <c r="AF1225"/>
  <c r="AF1017"/>
  <c r="AF1016" s="1"/>
  <c r="AF1015" s="1"/>
  <c r="AF1014" s="1"/>
  <c r="AF1013" s="1"/>
  <c r="AL1018"/>
  <c r="AL446"/>
  <c r="AF445"/>
  <c r="AF442" s="1"/>
  <c r="AF441" s="1"/>
  <c r="AL138"/>
  <c r="AF137"/>
  <c r="AF1814"/>
  <c r="AF1811" s="1"/>
  <c r="AL1815"/>
  <c r="AF1110"/>
  <c r="AL1111"/>
  <c r="AE1776"/>
  <c r="AE1775" s="1"/>
  <c r="AE1774" s="1"/>
  <c r="AE1773" s="1"/>
  <c r="AK1777"/>
  <c r="AF1328"/>
  <c r="AF1325" s="1"/>
  <c r="AF1324" s="1"/>
  <c r="AF1323" s="1"/>
  <c r="AL1329"/>
  <c r="AL186"/>
  <c r="AF185"/>
  <c r="AF184" s="1"/>
  <c r="AF178" s="1"/>
  <c r="AF177" s="1"/>
  <c r="AF1172"/>
  <c r="AF1171" s="1"/>
  <c r="AF1170" s="1"/>
  <c r="AF1169" s="1"/>
  <c r="AF1168" s="1"/>
  <c r="AL1173"/>
  <c r="AK966"/>
  <c r="AE965"/>
  <c r="AE964" s="1"/>
  <c r="AE960" s="1"/>
  <c r="AL752"/>
  <c r="AF751"/>
  <c r="AF750" s="1"/>
  <c r="AF749" s="1"/>
  <c r="AL1507"/>
  <c r="AF1506"/>
  <c r="AF1505" s="1"/>
  <c r="AF1488" s="1"/>
  <c r="AF1483" s="1"/>
  <c r="Z679"/>
  <c r="Z678" s="1"/>
  <c r="Z1878"/>
  <c r="Z880"/>
  <c r="Z879" s="1"/>
  <c r="AR932"/>
  <c r="AL930"/>
  <c r="AL929" s="1"/>
  <c r="AL928" s="1"/>
  <c r="AL927" s="1"/>
  <c r="AL926" s="1"/>
  <c r="AL606"/>
  <c r="AF604"/>
  <c r="AF603" s="1"/>
  <c r="AF190"/>
  <c r="AF189" s="1"/>
  <c r="AF188" s="1"/>
  <c r="AF187" s="1"/>
  <c r="AF176" s="1"/>
  <c r="AF174" s="1"/>
  <c r="AL191"/>
  <c r="AR1908"/>
  <c r="AL1907"/>
  <c r="AL1546"/>
  <c r="AL1545" s="1"/>
  <c r="AR1547"/>
  <c r="AL390"/>
  <c r="AL389" s="1"/>
  <c r="AR391"/>
  <c r="AR1885"/>
  <c r="AL1884"/>
  <c r="AL1291"/>
  <c r="AF1290"/>
  <c r="AF1289" s="1"/>
  <c r="AK555"/>
  <c r="AE554"/>
  <c r="AE553" s="1"/>
  <c r="AE552" s="1"/>
  <c r="AE547" s="1"/>
  <c r="AE546" s="1"/>
  <c r="AK413"/>
  <c r="AE412"/>
  <c r="AE411" s="1"/>
  <c r="AE410" s="1"/>
  <c r="AK444"/>
  <c r="AE443"/>
  <c r="AL1889"/>
  <c r="AF1888"/>
  <c r="AF1883" s="1"/>
  <c r="AF1882" s="1"/>
  <c r="AF1881" s="1"/>
  <c r="AF1880" s="1"/>
  <c r="AE1448"/>
  <c r="AE1447" s="1"/>
  <c r="AE1446" s="1"/>
  <c r="AK1449"/>
  <c r="AL732"/>
  <c r="AF730"/>
  <c r="AF729" s="1"/>
  <c r="AF728" s="1"/>
  <c r="AF727" s="1"/>
  <c r="AK526"/>
  <c r="AE525"/>
  <c r="AE524" s="1"/>
  <c r="AF1724"/>
  <c r="AF1721" s="1"/>
  <c r="AF1720" s="1"/>
  <c r="AF1719" s="1"/>
  <c r="AF1718" s="1"/>
  <c r="AF1716" s="1"/>
  <c r="AL1725"/>
  <c r="AL1569"/>
  <c r="AF1568"/>
  <c r="AF1567" s="1"/>
  <c r="AF1566" s="1"/>
  <c r="AF1565" s="1"/>
  <c r="AF1564" s="1"/>
  <c r="AF1065"/>
  <c r="AL1066"/>
  <c r="AL726"/>
  <c r="AF724"/>
  <c r="AF723" s="1"/>
  <c r="Z129"/>
  <c r="AQ1890"/>
  <c r="Y38"/>
  <c r="Y37" s="1"/>
  <c r="Y36" s="1"/>
  <c r="Y35" s="1"/>
  <c r="Y23"/>
  <c r="Y16" s="1"/>
  <c r="Y15" s="1"/>
  <c r="Y14" s="1"/>
  <c r="AE1445"/>
  <c r="AE1439" s="1"/>
  <c r="Z1251"/>
  <c r="Z1245" s="1"/>
  <c r="Z1215" s="1"/>
  <c r="T1940"/>
  <c r="Z276"/>
  <c r="AF921"/>
  <c r="AF920" s="1"/>
  <c r="AF919" s="1"/>
  <c r="AF911" s="1"/>
  <c r="AF910" s="1"/>
  <c r="AL922"/>
  <c r="AL1818"/>
  <c r="AF1817"/>
  <c r="AF1816" s="1"/>
  <c r="AE1503"/>
  <c r="AE1502" s="1"/>
  <c r="AE1501" s="1"/>
  <c r="AK1504"/>
  <c r="AF1277"/>
  <c r="AF1274" s="1"/>
  <c r="AL1278"/>
  <c r="AE1266"/>
  <c r="AK1267"/>
  <c r="AF747"/>
  <c r="AF746" s="1"/>
  <c r="AF745" s="1"/>
  <c r="AL748"/>
  <c r="AL343"/>
  <c r="AF342"/>
  <c r="AF341" s="1"/>
  <c r="AF340" s="1"/>
  <c r="AF339" s="1"/>
  <c r="AF338" s="1"/>
  <c r="BD1894"/>
  <c r="AX1893"/>
  <c r="AK1758"/>
  <c r="AE1757"/>
  <c r="AE1756" s="1"/>
  <c r="AE1740" s="1"/>
  <c r="AE1735" s="1"/>
  <c r="AE1734" s="1"/>
  <c r="AF1108"/>
  <c r="AL1109"/>
  <c r="AK294"/>
  <c r="AE293"/>
  <c r="AL1255"/>
  <c r="AF1254"/>
  <c r="AF1253" s="1"/>
  <c r="AF1252" s="1"/>
  <c r="AE155"/>
  <c r="AE154" s="1"/>
  <c r="AK156"/>
  <c r="AK315"/>
  <c r="AE314"/>
  <c r="AE313" s="1"/>
  <c r="AE312" s="1"/>
  <c r="AE311" s="1"/>
  <c r="AF170"/>
  <c r="AF169" s="1"/>
  <c r="AF168" s="1"/>
  <c r="AL172"/>
  <c r="AF171"/>
  <c r="AR1213"/>
  <c r="AL1212"/>
  <c r="AL91"/>
  <c r="AF90"/>
  <c r="AF89" s="1"/>
  <c r="AF1904"/>
  <c r="AF1903" s="1"/>
  <c r="Z79"/>
  <c r="Z68" s="1"/>
  <c r="Z67" s="1"/>
  <c r="Z58" s="1"/>
  <c r="AK1487"/>
  <c r="AE1486"/>
  <c r="AE1485" s="1"/>
  <c r="AE1484" s="1"/>
  <c r="AF81"/>
  <c r="AF80" s="1"/>
  <c r="AL82"/>
  <c r="AL778"/>
  <c r="AF777"/>
  <c r="AF776" s="1"/>
  <c r="AL1804"/>
  <c r="AF1803"/>
  <c r="AL579"/>
  <c r="AF578"/>
  <c r="AF577" s="1"/>
  <c r="AF1822"/>
  <c r="AF1821" s="1"/>
  <c r="AL1823"/>
  <c r="AL1229"/>
  <c r="AF1227"/>
  <c r="AF1224" s="1"/>
  <c r="AF1223" s="1"/>
  <c r="AF1222" s="1"/>
  <c r="AF1217" s="1"/>
  <c r="AE477"/>
  <c r="AE476" s="1"/>
  <c r="AE475" s="1"/>
  <c r="AE474" s="1"/>
  <c r="AK478"/>
  <c r="AF84"/>
  <c r="AF83" s="1"/>
  <c r="AL85"/>
  <c r="AR399"/>
  <c r="AR398" s="1"/>
  <c r="AX400"/>
  <c r="AF1308"/>
  <c r="AF1305" s="1"/>
  <c r="AL1309"/>
  <c r="AL860"/>
  <c r="AF859"/>
  <c r="AF858" s="1"/>
  <c r="AF857" s="1"/>
  <c r="AL683"/>
  <c r="AF682"/>
  <c r="AF681" s="1"/>
  <c r="AF680" s="1"/>
  <c r="AQ454"/>
  <c r="AK453"/>
  <c r="AK452" s="1"/>
  <c r="AK451" s="1"/>
  <c r="AK450" s="1"/>
  <c r="AE1697"/>
  <c r="AE1696" s="1"/>
  <c r="AE1668" s="1"/>
  <c r="AE1667" s="1"/>
  <c r="AE1666" s="1"/>
  <c r="AK1698"/>
  <c r="AK1435"/>
  <c r="AE1434"/>
  <c r="AE1433" s="1"/>
  <c r="AE1432" s="1"/>
  <c r="AE1431" s="1"/>
  <c r="AL614"/>
  <c r="AF612"/>
  <c r="AF611" s="1"/>
  <c r="AF1209"/>
  <c r="AF1208" s="1"/>
  <c r="AF1206" s="1"/>
  <c r="AF1210"/>
  <c r="AF1211"/>
  <c r="AK487"/>
  <c r="AK486" s="1"/>
  <c r="AK485" s="1"/>
  <c r="AK484" s="1"/>
  <c r="AQ488"/>
  <c r="Z740"/>
  <c r="Z739" s="1"/>
  <c r="Z1827"/>
  <c r="Z1807" s="1"/>
  <c r="S403"/>
  <c r="S402" s="1"/>
  <c r="S354" s="1"/>
  <c r="AF1832"/>
  <c r="AL1833"/>
  <c r="AF1336"/>
  <c r="AF1335" s="1"/>
  <c r="AF1334" s="1"/>
  <c r="AF1333" s="1"/>
  <c r="AF1322" s="1"/>
  <c r="AL1337"/>
  <c r="AE500"/>
  <c r="AE499" s="1"/>
  <c r="AE498" s="1"/>
  <c r="AK501"/>
  <c r="AL19"/>
  <c r="AF18"/>
  <c r="AF17" s="1"/>
  <c r="AL1845"/>
  <c r="AF1844"/>
  <c r="AF1841" s="1"/>
  <c r="AR1578"/>
  <c r="AL1577"/>
  <c r="AL1576" s="1"/>
  <c r="AF1400"/>
  <c r="AL1401"/>
  <c r="AE421"/>
  <c r="AE420" s="1"/>
  <c r="AK422"/>
  <c r="AK1265"/>
  <c r="AE1264"/>
  <c r="AL1599"/>
  <c r="AF1598"/>
  <c r="AF1597" s="1"/>
  <c r="AL1166"/>
  <c r="AF1165"/>
  <c r="AF1164" s="1"/>
  <c r="AF1163" s="1"/>
  <c r="AF1162" s="1"/>
  <c r="AF1161" s="1"/>
  <c r="AF687"/>
  <c r="AF686" s="1"/>
  <c r="AF685" s="1"/>
  <c r="AL688"/>
  <c r="AL440"/>
  <c r="AF439"/>
  <c r="AF438" s="1"/>
  <c r="AF437" s="1"/>
  <c r="AK274"/>
  <c r="AE273"/>
  <c r="AE272" s="1"/>
  <c r="AE255" s="1"/>
  <c r="AE447"/>
  <c r="AK449"/>
  <c r="AL72"/>
  <c r="AF71"/>
  <c r="AF70" s="1"/>
  <c r="AF69" s="1"/>
  <c r="AF1828"/>
  <c r="AF1827" s="1"/>
  <c r="AL1829"/>
  <c r="AL807"/>
  <c r="AF806"/>
  <c r="AF805" s="1"/>
  <c r="AF804" s="1"/>
  <c r="AF803" s="1"/>
  <c r="AF133"/>
  <c r="AL134"/>
  <c r="AL693"/>
  <c r="AF692"/>
  <c r="AF691" s="1"/>
  <c r="AF690" s="1"/>
  <c r="AL324"/>
  <c r="AF323"/>
  <c r="AL388"/>
  <c r="Z676"/>
  <c r="BC1272"/>
  <c r="BC1271" s="1"/>
  <c r="BI1273"/>
  <c r="BI1272" s="1"/>
  <c r="BI1271" s="1"/>
  <c r="BD468"/>
  <c r="BD467" s="1"/>
  <c r="BD466" s="1"/>
  <c r="BD465" s="1"/>
  <c r="BD464" s="1"/>
  <c r="BJ469"/>
  <c r="BJ468" s="1"/>
  <c r="BJ467" s="1"/>
  <c r="BJ466" s="1"/>
  <c r="BJ465" s="1"/>
  <c r="BJ464" s="1"/>
  <c r="BD945"/>
  <c r="BD944" s="1"/>
  <c r="BJ946"/>
  <c r="BJ945" s="1"/>
  <c r="BJ944" s="1"/>
  <c r="BC1424"/>
  <c r="BC1423" s="1"/>
  <c r="BI1425"/>
  <c r="BI1424" s="1"/>
  <c r="BI1423" s="1"/>
  <c r="BD1052"/>
  <c r="BD1051" s="1"/>
  <c r="BD1040" s="1"/>
  <c r="BD1039" s="1"/>
  <c r="BJ1053"/>
  <c r="BJ1052" s="1"/>
  <c r="BJ1051" s="1"/>
  <c r="BJ1040" s="1"/>
  <c r="BJ1039" s="1"/>
  <c r="AQ1453"/>
  <c r="AK1452"/>
  <c r="AK1451" s="1"/>
  <c r="AK1450" s="1"/>
  <c r="AK1598"/>
  <c r="AK1597" s="1"/>
  <c r="AQ1599"/>
  <c r="BD1228"/>
  <c r="BC1663"/>
  <c r="BC1662" s="1"/>
  <c r="BI1664"/>
  <c r="BI1663" s="1"/>
  <c r="BI1662" s="1"/>
  <c r="BI1655" s="1"/>
  <c r="BI1654" s="1"/>
  <c r="AR526"/>
  <c r="AL525"/>
  <c r="AL524" s="1"/>
  <c r="AQ598"/>
  <c r="AK597"/>
  <c r="AK596" s="1"/>
  <c r="BC264"/>
  <c r="BC263" s="1"/>
  <c r="BI265"/>
  <c r="BI264" s="1"/>
  <c r="BI263" s="1"/>
  <c r="AR1608"/>
  <c r="AL1607"/>
  <c r="AL1606" s="1"/>
  <c r="AR575"/>
  <c r="AL574"/>
  <c r="AL573" s="1"/>
  <c r="BC468"/>
  <c r="BC467" s="1"/>
  <c r="BC466" s="1"/>
  <c r="BC465" s="1"/>
  <c r="BC464" s="1"/>
  <c r="BI469"/>
  <c r="BI468" s="1"/>
  <c r="BI467" s="1"/>
  <c r="BI466" s="1"/>
  <c r="BI465" s="1"/>
  <c r="BI464" s="1"/>
  <c r="BC945"/>
  <c r="BC944" s="1"/>
  <c r="BI946"/>
  <c r="BI945" s="1"/>
  <c r="BI944" s="1"/>
  <c r="BD264"/>
  <c r="BD263" s="1"/>
  <c r="BJ265"/>
  <c r="BJ264" s="1"/>
  <c r="BJ263" s="1"/>
  <c r="BD765"/>
  <c r="BD764" s="1"/>
  <c r="BD753" s="1"/>
  <c r="BJ766"/>
  <c r="BJ765" s="1"/>
  <c r="BJ764" s="1"/>
  <c r="BJ753" s="1"/>
  <c r="BC1036"/>
  <c r="BC1035" s="1"/>
  <c r="BC1021" s="1"/>
  <c r="BC1020" s="1"/>
  <c r="BI1037"/>
  <c r="BI1036" s="1"/>
  <c r="BI1035" s="1"/>
  <c r="BI1021" s="1"/>
  <c r="BI1020" s="1"/>
  <c r="BC1115"/>
  <c r="BC1114" s="1"/>
  <c r="BC1113" s="1"/>
  <c r="BC1112" s="1"/>
  <c r="BI1116"/>
  <c r="BI1115" s="1"/>
  <c r="BI1114" s="1"/>
  <c r="BI1113" s="1"/>
  <c r="BI1112" s="1"/>
  <c r="BC515"/>
  <c r="BC514" s="1"/>
  <c r="BC513" s="1"/>
  <c r="BI516"/>
  <c r="BI515" s="1"/>
  <c r="BI514" s="1"/>
  <c r="BI513" s="1"/>
  <c r="BD1616"/>
  <c r="BD1615" s="1"/>
  <c r="BJ1617"/>
  <c r="BJ1616" s="1"/>
  <c r="BJ1615" s="1"/>
  <c r="BC1509"/>
  <c r="BC1508" s="1"/>
  <c r="BI1510"/>
  <c r="BI1509" s="1"/>
  <c r="BI1508" s="1"/>
  <c r="BC1067"/>
  <c r="BI1068"/>
  <c r="BI1067" s="1"/>
  <c r="AR1862"/>
  <c r="AL1861"/>
  <c r="AL1860" s="1"/>
  <c r="AL1855" s="1"/>
  <c r="AR1906"/>
  <c r="AL1905"/>
  <c r="AL1904" s="1"/>
  <c r="AL1903" s="1"/>
  <c r="BC72"/>
  <c r="AW71"/>
  <c r="AR1540"/>
  <c r="AL1539"/>
  <c r="AL1538" s="1"/>
  <c r="AL1534" s="1"/>
  <c r="BD1424"/>
  <c r="BD1423" s="1"/>
  <c r="BJ1425"/>
  <c r="BJ1424" s="1"/>
  <c r="BJ1423" s="1"/>
  <c r="BD610"/>
  <c r="AX609"/>
  <c r="AX608" s="1"/>
  <c r="AX607" s="1"/>
  <c r="AQ1291"/>
  <c r="AK1290"/>
  <c r="AK1289" s="1"/>
  <c r="AR1791"/>
  <c r="AL1790"/>
  <c r="BD434"/>
  <c r="BD433" s="1"/>
  <c r="BJ435"/>
  <c r="BJ434" s="1"/>
  <c r="BJ433" s="1"/>
  <c r="AQ1444"/>
  <c r="AK1443"/>
  <c r="AK1442" s="1"/>
  <c r="AK1441" s="1"/>
  <c r="AK1440" s="1"/>
  <c r="AQ591"/>
  <c r="AK590"/>
  <c r="AK589" s="1"/>
  <c r="AR594"/>
  <c r="AL593"/>
  <c r="AL592" s="1"/>
  <c r="Y276"/>
  <c r="BC618"/>
  <c r="AW616"/>
  <c r="AW615" s="1"/>
  <c r="M1941"/>
  <c r="AQ695"/>
  <c r="AQ694" s="1"/>
  <c r="AW696"/>
  <c r="AW1526"/>
  <c r="AQ1525"/>
  <c r="AQ1524" s="1"/>
  <c r="AQ1523" s="1"/>
  <c r="AQ1522" s="1"/>
  <c r="AQ1521" s="1"/>
  <c r="AE323"/>
  <c r="AE322" s="1"/>
  <c r="AE321" s="1"/>
  <c r="AE316" s="1"/>
  <c r="AE310" s="1"/>
  <c r="AK324"/>
  <c r="AW267"/>
  <c r="AW266" s="1"/>
  <c r="BC268"/>
  <c r="BD634"/>
  <c r="AX633"/>
  <c r="AX632" s="1"/>
  <c r="AK1885"/>
  <c r="AE1884"/>
  <c r="AE1883" s="1"/>
  <c r="AE1882" s="1"/>
  <c r="AE1881" s="1"/>
  <c r="AE1880" s="1"/>
  <c r="AK27"/>
  <c r="AE26"/>
  <c r="AR351"/>
  <c r="AR350" s="1"/>
  <c r="AR349" s="1"/>
  <c r="AR348" s="1"/>
  <c r="AR347" s="1"/>
  <c r="AX352"/>
  <c r="Y1295"/>
  <c r="Y1251" s="1"/>
  <c r="Y1245" s="1"/>
  <c r="S1215"/>
  <c r="S12"/>
  <c r="AK53"/>
  <c r="AE52"/>
  <c r="AE49" s="1"/>
  <c r="AE48" s="1"/>
  <c r="AE47" s="1"/>
  <c r="AE46" s="1"/>
  <c r="AX267"/>
  <c r="AX266" s="1"/>
  <c r="BD268"/>
  <c r="AE1849"/>
  <c r="AE1848" s="1"/>
  <c r="AE1847" s="1"/>
  <c r="AE1846" s="1"/>
  <c r="AK1850"/>
  <c r="AX394"/>
  <c r="AR393"/>
  <c r="AR392" s="1"/>
  <c r="AL345"/>
  <c r="AL346"/>
  <c r="AK497"/>
  <c r="AE496"/>
  <c r="AE495" s="1"/>
  <c r="AE494" s="1"/>
  <c r="AE493" s="1"/>
  <c r="AE492" s="1"/>
  <c r="AW435"/>
  <c r="AQ434"/>
  <c r="AQ433" s="1"/>
  <c r="AK40"/>
  <c r="AE39"/>
  <c r="AK290"/>
  <c r="AE289"/>
  <c r="AK292"/>
  <c r="AE291"/>
  <c r="AX1036"/>
  <c r="AX1035" s="1"/>
  <c r="AX1021" s="1"/>
  <c r="AX1020" s="1"/>
  <c r="BD1037"/>
  <c r="AE162"/>
  <c r="AE161" s="1"/>
  <c r="AK163"/>
  <c r="BD943"/>
  <c r="AX942"/>
  <c r="AX941" s="1"/>
  <c r="AK134"/>
  <c r="AE133"/>
  <c r="AE130" s="1"/>
  <c r="AE1796"/>
  <c r="AE1793" s="1"/>
  <c r="AE1792" s="1"/>
  <c r="AK1797"/>
  <c r="AE41"/>
  <c r="AK42"/>
  <c r="AE24"/>
  <c r="AE23" s="1"/>
  <c r="AE16" s="1"/>
  <c r="AE15" s="1"/>
  <c r="AE14" s="1"/>
  <c r="AK25"/>
  <c r="AW942"/>
  <c r="AW941" s="1"/>
  <c r="BC943"/>
  <c r="BD845"/>
  <c r="AX844"/>
  <c r="AX843" s="1"/>
  <c r="BD1387"/>
  <c r="AX1386"/>
  <c r="AX1385" s="1"/>
  <c r="AX1384" s="1"/>
  <c r="AX1383" s="1"/>
  <c r="AE519"/>
  <c r="AE518" s="1"/>
  <c r="AE517" s="1"/>
  <c r="AK520"/>
  <c r="Y129"/>
  <c r="Y128"/>
  <c r="Y127" s="1"/>
  <c r="Y125" s="1"/>
  <c r="Y1783"/>
  <c r="Y1767" s="1"/>
  <c r="Y1732" s="1"/>
  <c r="AK1297"/>
  <c r="AE1296"/>
  <c r="AX1714"/>
  <c r="AR1713"/>
  <c r="AR1712" s="1"/>
  <c r="AR1711" s="1"/>
  <c r="AR1710" s="1"/>
  <c r="BC1422"/>
  <c r="AW1421"/>
  <c r="AW1420" s="1"/>
  <c r="BC400"/>
  <c r="AW399"/>
  <c r="AW398" s="1"/>
  <c r="AX1892"/>
  <c r="AR1891"/>
  <c r="AR1890" s="1"/>
  <c r="AK1288"/>
  <c r="AE1287"/>
  <c r="AE1284" s="1"/>
  <c r="BC631"/>
  <c r="AW629"/>
  <c r="AW628" s="1"/>
  <c r="AE1277"/>
  <c r="AE1274" s="1"/>
  <c r="AK1278"/>
  <c r="AQ335"/>
  <c r="AQ334" s="1"/>
  <c r="AQ333" s="1"/>
  <c r="AQ332" s="1"/>
  <c r="AW336"/>
  <c r="AE1506"/>
  <c r="AE1505" s="1"/>
  <c r="AK1507"/>
  <c r="AR1898"/>
  <c r="AR1897" s="1"/>
  <c r="AR1896" s="1"/>
  <c r="AR1895" s="1"/>
  <c r="AX1899"/>
  <c r="AK397"/>
  <c r="AE396"/>
  <c r="AE395" s="1"/>
  <c r="BC1387"/>
  <c r="AW1386"/>
  <c r="AW1385" s="1"/>
  <c r="AW1384" s="1"/>
  <c r="AW1383" s="1"/>
  <c r="BD304"/>
  <c r="AX303"/>
  <c r="AX302" s="1"/>
  <c r="AX301" s="1"/>
  <c r="AX300" s="1"/>
  <c r="AK1294"/>
  <c r="AE1293"/>
  <c r="AE1292" s="1"/>
  <c r="BD336"/>
  <c r="AX335"/>
  <c r="AX334" s="1"/>
  <c r="AX333" s="1"/>
  <c r="AX332" s="1"/>
  <c r="BC1892"/>
  <c r="AW1891"/>
  <c r="AK1415"/>
  <c r="AE1414"/>
  <c r="AE1413" s="1"/>
  <c r="AE1412" s="1"/>
  <c r="BC610"/>
  <c r="AW609"/>
  <c r="AW608" s="1"/>
  <c r="AW607" s="1"/>
  <c r="AE1308"/>
  <c r="AE1305" s="1"/>
  <c r="AK1309"/>
  <c r="BD787"/>
  <c r="AX786"/>
  <c r="AX785" s="1"/>
  <c r="Y1369"/>
  <c r="AE1282"/>
  <c r="AE1279" s="1"/>
  <c r="AK1283"/>
  <c r="BC870"/>
  <c r="AW869"/>
  <c r="AW868" s="1"/>
  <c r="AW856" s="1"/>
  <c r="AW855" s="1"/>
  <c r="AK1299"/>
  <c r="AE1298"/>
  <c r="AE1373"/>
  <c r="AE1372" s="1"/>
  <c r="AE1371" s="1"/>
  <c r="AE1370" s="1"/>
  <c r="AK1374"/>
  <c r="BC1899"/>
  <c r="AW1898"/>
  <c r="AW1897" s="1"/>
  <c r="AW1896" s="1"/>
  <c r="AW1895" s="1"/>
  <c r="BC1894"/>
  <c r="AW1893"/>
  <c r="AE1396"/>
  <c r="AE1395" s="1"/>
  <c r="AE1394" s="1"/>
  <c r="AE1393" s="1"/>
  <c r="AK1397"/>
  <c r="AK1270"/>
  <c r="AE1269"/>
  <c r="AE1268" s="1"/>
  <c r="BC787"/>
  <c r="AW786"/>
  <c r="AW785" s="1"/>
  <c r="AQ601"/>
  <c r="AK600"/>
  <c r="AK599" s="1"/>
  <c r="BD601"/>
  <c r="BJ601" s="1"/>
  <c r="AR602"/>
  <c r="AL600"/>
  <c r="AL599" s="1"/>
  <c r="BC166" l="1"/>
  <c r="AW165"/>
  <c r="AW164" s="1"/>
  <c r="AR1152"/>
  <c r="AL1151"/>
  <c r="AL1150" s="1"/>
  <c r="AL1149" s="1"/>
  <c r="AW326"/>
  <c r="AQ325"/>
  <c r="AR416"/>
  <c r="AL415"/>
  <c r="AL414" s="1"/>
  <c r="AL410" s="1"/>
  <c r="BC780"/>
  <c r="BC779" s="1"/>
  <c r="BI781"/>
  <c r="BI780" s="1"/>
  <c r="BI779" s="1"/>
  <c r="AQ1915"/>
  <c r="AK1914"/>
  <c r="AK1913" s="1"/>
  <c r="AK1341"/>
  <c r="AK1340" s="1"/>
  <c r="AK1339" s="1"/>
  <c r="AK1338" s="1"/>
  <c r="AK1322" s="1"/>
  <c r="AQ1342"/>
  <c r="BI1602"/>
  <c r="BI1601" s="1"/>
  <c r="BI1600" s="1"/>
  <c r="BC1601"/>
  <c r="BC1600" s="1"/>
  <c r="BI1614"/>
  <c r="BI1613" s="1"/>
  <c r="BI1612" s="1"/>
  <c r="BC1613"/>
  <c r="BC1612" s="1"/>
  <c r="BJ1869"/>
  <c r="BJ1868" s="1"/>
  <c r="BJ1867" s="1"/>
  <c r="BJ1866" s="1"/>
  <c r="BJ1865" s="1"/>
  <c r="BJ1864" s="1"/>
  <c r="BD1868"/>
  <c r="BD1867" s="1"/>
  <c r="BD1866" s="1"/>
  <c r="BD1865" s="1"/>
  <c r="BD1864" s="1"/>
  <c r="AQ216"/>
  <c r="AK215"/>
  <c r="AK214" s="1"/>
  <c r="AK213" s="1"/>
  <c r="AK212" s="1"/>
  <c r="AK211" s="1"/>
  <c r="AQ183"/>
  <c r="AK182"/>
  <c r="AK179" s="1"/>
  <c r="AR408"/>
  <c r="AL407"/>
  <c r="AL406" s="1"/>
  <c r="AL405" s="1"/>
  <c r="AL404" s="1"/>
  <c r="BJ1758"/>
  <c r="BJ1757" s="1"/>
  <c r="BJ1756" s="1"/>
  <c r="BD1757"/>
  <c r="BD1756" s="1"/>
  <c r="BD166"/>
  <c r="AX165"/>
  <c r="AX164" s="1"/>
  <c r="AR320"/>
  <c r="AL319"/>
  <c r="AL318" s="1"/>
  <c r="AL317" s="1"/>
  <c r="AX1635"/>
  <c r="AR1634"/>
  <c r="AR1633" s="1"/>
  <c r="AR449"/>
  <c r="AL447"/>
  <c r="BC1017"/>
  <c r="BC1016" s="1"/>
  <c r="BC1015" s="1"/>
  <c r="BC1014" s="1"/>
  <c r="BC1013" s="1"/>
  <c r="BI1018"/>
  <c r="BI1017" s="1"/>
  <c r="BI1016" s="1"/>
  <c r="BI1015" s="1"/>
  <c r="BI1014" s="1"/>
  <c r="BI1013" s="1"/>
  <c r="AR1177"/>
  <c r="AL1176"/>
  <c r="AL1175" s="1"/>
  <c r="AL1174" s="1"/>
  <c r="AQ1359"/>
  <c r="AK1358"/>
  <c r="AK1357" s="1"/>
  <c r="AK1356" s="1"/>
  <c r="AK1355" s="1"/>
  <c r="AK250"/>
  <c r="AK249" s="1"/>
  <c r="AK248" s="1"/>
  <c r="AQ251"/>
  <c r="AQ377"/>
  <c r="AK376"/>
  <c r="AK375" s="1"/>
  <c r="AK374" s="1"/>
  <c r="AL895"/>
  <c r="AR896"/>
  <c r="BD1504"/>
  <c r="AX1503"/>
  <c r="AX1502" s="1"/>
  <c r="AX1501" s="1"/>
  <c r="AR1749"/>
  <c r="AL1748"/>
  <c r="AL1747" s="1"/>
  <c r="AR867"/>
  <c r="AL866"/>
  <c r="AL865" s="1"/>
  <c r="AL457"/>
  <c r="AL456"/>
  <c r="AR292"/>
  <c r="AL291"/>
  <c r="AQ572"/>
  <c r="AK571"/>
  <c r="AK570" s="1"/>
  <c r="AK1814"/>
  <c r="AQ1815"/>
  <c r="AW605"/>
  <c r="AQ604"/>
  <c r="AQ603" s="1"/>
  <c r="AR884"/>
  <c r="AL883"/>
  <c r="AL882" s="1"/>
  <c r="AL881" s="1"/>
  <c r="AE247"/>
  <c r="AF1575"/>
  <c r="AF1574" s="1"/>
  <c r="AF1573" s="1"/>
  <c r="AF569"/>
  <c r="AF1902"/>
  <c r="AF1901" s="1"/>
  <c r="Y12"/>
  <c r="AE58"/>
  <c r="AF818"/>
  <c r="AF817" s="1"/>
  <c r="AE79"/>
  <c r="AE68" s="1"/>
  <c r="AE67" s="1"/>
  <c r="AE1811"/>
  <c r="AR117"/>
  <c r="AL116"/>
  <c r="AL115" s="1"/>
  <c r="AL114" s="1"/>
  <c r="AL113" s="1"/>
  <c r="AL112" s="1"/>
  <c r="AL111" s="1"/>
  <c r="BC1156"/>
  <c r="AW1155"/>
  <c r="AW1154" s="1"/>
  <c r="AW1153" s="1"/>
  <c r="AW1148" s="1"/>
  <c r="AW1147" s="1"/>
  <c r="BD1367"/>
  <c r="AX1366"/>
  <c r="AX1365" s="1"/>
  <c r="AX1364" s="1"/>
  <c r="AX1363" s="1"/>
  <c r="AX1344" s="1"/>
  <c r="AQ391"/>
  <c r="AK390"/>
  <c r="AK389" s="1"/>
  <c r="AK388" s="1"/>
  <c r="AK1491"/>
  <c r="AK1490" s="1"/>
  <c r="AK1489" s="1"/>
  <c r="AQ1492"/>
  <c r="AQ1802"/>
  <c r="AK1801"/>
  <c r="AQ1820"/>
  <c r="AK1819"/>
  <c r="AK1816" s="1"/>
  <c r="BC1186"/>
  <c r="AW1185"/>
  <c r="AW1184" s="1"/>
  <c r="AK1886"/>
  <c r="AQ1887"/>
  <c r="BD940"/>
  <c r="AX939"/>
  <c r="AX938" s="1"/>
  <c r="AX937" s="1"/>
  <c r="AX936" s="1"/>
  <c r="AX935" s="1"/>
  <c r="AX934" s="1"/>
  <c r="AR1628"/>
  <c r="AR1627" s="1"/>
  <c r="AX1629"/>
  <c r="AR1125"/>
  <c r="AL1124"/>
  <c r="AL1123" s="1"/>
  <c r="AL1122" s="1"/>
  <c r="AQ1831"/>
  <c r="AK1830"/>
  <c r="AK1052"/>
  <c r="AK1051" s="1"/>
  <c r="AK1040" s="1"/>
  <c r="AK1039" s="1"/>
  <c r="AQ1053"/>
  <c r="AX462"/>
  <c r="AR461"/>
  <c r="AR460" s="1"/>
  <c r="AR459" s="1"/>
  <c r="AR458" s="1"/>
  <c r="AL1373"/>
  <c r="AL1372" s="1"/>
  <c r="AL1371" s="1"/>
  <c r="AL1370" s="1"/>
  <c r="AR1374"/>
  <c r="AL131"/>
  <c r="AR132"/>
  <c r="BD870"/>
  <c r="AX869"/>
  <c r="AX868" s="1"/>
  <c r="BD1435"/>
  <c r="AX1434"/>
  <c r="AX1433" s="1"/>
  <c r="AX1432" s="1"/>
  <c r="AX1431" s="1"/>
  <c r="AR1850"/>
  <c r="AL1849"/>
  <c r="AL1848" s="1"/>
  <c r="AL1847" s="1"/>
  <c r="AL1846" s="1"/>
  <c r="AL1697"/>
  <c r="AL1696" s="1"/>
  <c r="AR1698"/>
  <c r="BC1876"/>
  <c r="AW1875"/>
  <c r="AW1874" s="1"/>
  <c r="AW1873" s="1"/>
  <c r="AW1872" s="1"/>
  <c r="AW1871" s="1"/>
  <c r="AW1329"/>
  <c r="AQ1328"/>
  <c r="AQ1325" s="1"/>
  <c r="AQ1324" s="1"/>
  <c r="AQ1323" s="1"/>
  <c r="AQ1806"/>
  <c r="AK1805"/>
  <c r="BC1587"/>
  <c r="AW1586"/>
  <c r="AW1585" s="1"/>
  <c r="BC1787"/>
  <c r="AW1786"/>
  <c r="AR430"/>
  <c r="AL429"/>
  <c r="AL428" s="1"/>
  <c r="AK1842"/>
  <c r="AQ1843"/>
  <c r="BJ637"/>
  <c r="BJ636" s="1"/>
  <c r="BJ635" s="1"/>
  <c r="BD636"/>
  <c r="BD635" s="1"/>
  <c r="AL1794"/>
  <c r="AR1795"/>
  <c r="BJ1487"/>
  <c r="BJ1486" s="1"/>
  <c r="BJ1485" s="1"/>
  <c r="BJ1484" s="1"/>
  <c r="BD1486"/>
  <c r="BD1485" s="1"/>
  <c r="BD1484" s="1"/>
  <c r="BC1111"/>
  <c r="AW1110"/>
  <c r="BC1546"/>
  <c r="BC1545" s="1"/>
  <c r="BI1547"/>
  <c r="BI1546" s="1"/>
  <c r="BI1545" s="1"/>
  <c r="BD631"/>
  <c r="AX629"/>
  <c r="AX628" s="1"/>
  <c r="AX42"/>
  <c r="AR41"/>
  <c r="AK231"/>
  <c r="AK230" s="1"/>
  <c r="AQ232"/>
  <c r="AW963"/>
  <c r="AQ962"/>
  <c r="AQ961" s="1"/>
  <c r="BI826"/>
  <c r="BI825" s="1"/>
  <c r="BI824" s="1"/>
  <c r="BI823" s="1"/>
  <c r="BC825"/>
  <c r="BC824" s="1"/>
  <c r="BC823" s="1"/>
  <c r="AW65"/>
  <c r="AQ64"/>
  <c r="AQ63" s="1"/>
  <c r="AQ62" s="1"/>
  <c r="AQ61" s="1"/>
  <c r="AQ60" s="1"/>
  <c r="AL795"/>
  <c r="AL794" s="1"/>
  <c r="AR796"/>
  <c r="AW1641"/>
  <c r="AQ1640"/>
  <c r="AQ1639" s="1"/>
  <c r="AR102"/>
  <c r="AL101"/>
  <c r="AL100" s="1"/>
  <c r="AR1602"/>
  <c r="AL1601"/>
  <c r="AL1600" s="1"/>
  <c r="Z1783"/>
  <c r="Z1767" s="1"/>
  <c r="Z1732" s="1"/>
  <c r="AE373"/>
  <c r="AE372" s="1"/>
  <c r="AE371" s="1"/>
  <c r="AE473"/>
  <c r="AF1740"/>
  <c r="AF1735" s="1"/>
  <c r="AF1734" s="1"/>
  <c r="AE226"/>
  <c r="AE225" s="1"/>
  <c r="AK1841"/>
  <c r="AF288"/>
  <c r="AF287" s="1"/>
  <c r="AF286" s="1"/>
  <c r="AF285" s="1"/>
  <c r="AE176"/>
  <c r="AK238"/>
  <c r="AK237" s="1"/>
  <c r="AK236" s="1"/>
  <c r="AQ239"/>
  <c r="AK1937"/>
  <c r="AK1936" s="1"/>
  <c r="AK1935" s="1"/>
  <c r="AK1934" s="1"/>
  <c r="AK1928" s="1"/>
  <c r="AK1926" s="1"/>
  <c r="AQ1938"/>
  <c r="AX1782"/>
  <c r="AR1781"/>
  <c r="AR1780" s="1"/>
  <c r="AR1779" s="1"/>
  <c r="AR1778" s="1"/>
  <c r="AQ1617"/>
  <c r="AK1616"/>
  <c r="AK1615" s="1"/>
  <c r="AR1674"/>
  <c r="AL1673"/>
  <c r="AL1672" s="1"/>
  <c r="AL482"/>
  <c r="AL481" s="1"/>
  <c r="AL480" s="1"/>
  <c r="AL479" s="1"/>
  <c r="AR483"/>
  <c r="BC1726"/>
  <c r="BI1727"/>
  <c r="BI1726" s="1"/>
  <c r="AR259"/>
  <c r="AL258"/>
  <c r="AL257" s="1"/>
  <c r="AL256" s="1"/>
  <c r="AL255" s="1"/>
  <c r="AL247" s="1"/>
  <c r="AL590"/>
  <c r="AL589" s="1"/>
  <c r="AR591"/>
  <c r="AW940"/>
  <c r="AQ939"/>
  <c r="AQ938" s="1"/>
  <c r="AQ937" s="1"/>
  <c r="AQ936" s="1"/>
  <c r="AQ935" s="1"/>
  <c r="AQ934" s="1"/>
  <c r="AR1392"/>
  <c r="AL1391"/>
  <c r="AL1390" s="1"/>
  <c r="AL1389" s="1"/>
  <c r="AL1388" s="1"/>
  <c r="BC586"/>
  <c r="AW585"/>
  <c r="AW584" s="1"/>
  <c r="AL821"/>
  <c r="AL820" s="1"/>
  <c r="AL819" s="1"/>
  <c r="AR822"/>
  <c r="AX1011"/>
  <c r="AR1010"/>
  <c r="AR1009" s="1"/>
  <c r="AR1008" s="1"/>
  <c r="AR1007" s="1"/>
  <c r="BD396"/>
  <c r="BD395" s="1"/>
  <c r="BJ397"/>
  <c r="BJ396" s="1"/>
  <c r="BJ395" s="1"/>
  <c r="BD424"/>
  <c r="AX423"/>
  <c r="AX420" s="1"/>
  <c r="AR149"/>
  <c r="AL145"/>
  <c r="AL148"/>
  <c r="AL144"/>
  <c r="AL146"/>
  <c r="AL147"/>
  <c r="AQ970"/>
  <c r="AQ969" s="1"/>
  <c r="AQ968" s="1"/>
  <c r="AQ967" s="1"/>
  <c r="AW971"/>
  <c r="AX892"/>
  <c r="AR891"/>
  <c r="BD1407"/>
  <c r="BD1406" s="1"/>
  <c r="BJ1408"/>
  <c r="BJ1407" s="1"/>
  <c r="BJ1406" s="1"/>
  <c r="AK342"/>
  <c r="AK341" s="1"/>
  <c r="AK340" s="1"/>
  <c r="AK339" s="1"/>
  <c r="AK338" s="1"/>
  <c r="AQ343"/>
  <c r="AR328"/>
  <c r="AL327"/>
  <c r="BJ274"/>
  <c r="BJ273" s="1"/>
  <c r="BJ272" s="1"/>
  <c r="BD273"/>
  <c r="BD272" s="1"/>
  <c r="BC1544"/>
  <c r="AW1543"/>
  <c r="AW1542" s="1"/>
  <c r="AK1532"/>
  <c r="AK1531" s="1"/>
  <c r="AK1530" s="1"/>
  <c r="AQ1533"/>
  <c r="AW1242"/>
  <c r="AW1241" s="1"/>
  <c r="AW1240" s="1"/>
  <c r="AW1239" s="1"/>
  <c r="AW1238" s="1"/>
  <c r="BC1243"/>
  <c r="BD1453"/>
  <c r="AX1452"/>
  <c r="AX1451" s="1"/>
  <c r="AX1450" s="1"/>
  <c r="AX1445" s="1"/>
  <c r="AQ1626"/>
  <c r="AK1625"/>
  <c r="AK1624" s="1"/>
  <c r="BD1745"/>
  <c r="BD1744" s="1"/>
  <c r="BJ1746"/>
  <c r="BJ1745" s="1"/>
  <c r="BJ1744" s="1"/>
  <c r="BI1226"/>
  <c r="BI1225" s="1"/>
  <c r="BI1224" s="1"/>
  <c r="BI1223" s="1"/>
  <c r="BI1222" s="1"/>
  <c r="BI1217" s="1"/>
  <c r="BC1225"/>
  <c r="BC1224" s="1"/>
  <c r="BC1223" s="1"/>
  <c r="BC1222" s="1"/>
  <c r="BC1217" s="1"/>
  <c r="AR1282"/>
  <c r="AR1279" s="1"/>
  <c r="AX1283"/>
  <c r="AR1739"/>
  <c r="AL1738"/>
  <c r="AL1737" s="1"/>
  <c r="AL1736" s="1"/>
  <c r="AX971"/>
  <c r="AR970"/>
  <c r="AR969" s="1"/>
  <c r="AR968" s="1"/>
  <c r="AR967" s="1"/>
  <c r="AX1765"/>
  <c r="AR1764"/>
  <c r="AR1763" s="1"/>
  <c r="AR1762" s="1"/>
  <c r="AR1761" s="1"/>
  <c r="AR1760" s="1"/>
  <c r="BC1553"/>
  <c r="AW1552"/>
  <c r="AW1551" s="1"/>
  <c r="AQ172"/>
  <c r="AK170"/>
  <c r="AK169" s="1"/>
  <c r="AK168" s="1"/>
  <c r="AK171"/>
  <c r="AR1552"/>
  <c r="AR1551" s="1"/>
  <c r="AX1553"/>
  <c r="AF322"/>
  <c r="AF321" s="1"/>
  <c r="AF316" s="1"/>
  <c r="AF310" s="1"/>
  <c r="AF856"/>
  <c r="AF890"/>
  <c r="AF889" s="1"/>
  <c r="AK1909"/>
  <c r="AE1902"/>
  <c r="AE1901" s="1"/>
  <c r="AE1529"/>
  <c r="AE1528" s="1"/>
  <c r="AE679"/>
  <c r="AE678" s="1"/>
  <c r="AE569"/>
  <c r="AE568" s="1"/>
  <c r="AE567" s="1"/>
  <c r="AQ1643"/>
  <c r="AQ1642" s="1"/>
  <c r="AW1644"/>
  <c r="AQ1637"/>
  <c r="AQ1636" s="1"/>
  <c r="AW1638"/>
  <c r="AQ440"/>
  <c r="AK439"/>
  <c r="AK438" s="1"/>
  <c r="AK437" s="1"/>
  <c r="BD696"/>
  <c r="AX695"/>
  <c r="AX694" s="1"/>
  <c r="BC721"/>
  <c r="AW720"/>
  <c r="AW719" s="1"/>
  <c r="AR1647"/>
  <c r="AL1646"/>
  <c r="AL1645" s="1"/>
  <c r="AR966"/>
  <c r="AL965"/>
  <c r="AL964" s="1"/>
  <c r="AL960" s="1"/>
  <c r="AQ1608"/>
  <c r="AK1607"/>
  <c r="AK1606" s="1"/>
  <c r="AW51"/>
  <c r="AQ50"/>
  <c r="AW1166"/>
  <c r="AQ1165"/>
  <c r="AQ1164" s="1"/>
  <c r="AQ1163" s="1"/>
  <c r="AQ1162" s="1"/>
  <c r="AQ1161" s="1"/>
  <c r="BD105"/>
  <c r="AX104"/>
  <c r="AX103" s="1"/>
  <c r="AQ693"/>
  <c r="AK692"/>
  <c r="AK691" s="1"/>
  <c r="AK690" s="1"/>
  <c r="BC1177"/>
  <c r="AW1176"/>
  <c r="AW1175" s="1"/>
  <c r="AW1174" s="1"/>
  <c r="AW1169" s="1"/>
  <c r="AW1168" s="1"/>
  <c r="AR1812"/>
  <c r="AX1813"/>
  <c r="AK1407"/>
  <c r="AK1406" s="1"/>
  <c r="AQ1408"/>
  <c r="AR1752"/>
  <c r="AL1751"/>
  <c r="AL1750" s="1"/>
  <c r="AL1740" s="1"/>
  <c r="AL1735" s="1"/>
  <c r="AL1734" s="1"/>
  <c r="AR1270"/>
  <c r="AL1269"/>
  <c r="AL1268" s="1"/>
  <c r="AQ1381"/>
  <c r="AQ1380" s="1"/>
  <c r="AQ1379" s="1"/>
  <c r="AQ1378" s="1"/>
  <c r="AW1382"/>
  <c r="BD1297"/>
  <c r="AX1296"/>
  <c r="BD299"/>
  <c r="AX298"/>
  <c r="AX297" s="1"/>
  <c r="AX296" s="1"/>
  <c r="AX295" s="1"/>
  <c r="AR1265"/>
  <c r="AL1264"/>
  <c r="AL1261" s="1"/>
  <c r="AL1260" s="1"/>
  <c r="AW579"/>
  <c r="AQ578"/>
  <c r="AQ577" s="1"/>
  <c r="AR1444"/>
  <c r="AL1443"/>
  <c r="AL1442" s="1"/>
  <c r="AL1441" s="1"/>
  <c r="AL1440" s="1"/>
  <c r="AL1439" s="1"/>
  <c r="AQ74"/>
  <c r="AK73"/>
  <c r="AK70" s="1"/>
  <c r="AK69" s="1"/>
  <c r="AW932"/>
  <c r="AQ930"/>
  <c r="AQ929" s="1"/>
  <c r="AQ928" s="1"/>
  <c r="AQ927" s="1"/>
  <c r="AQ926" s="1"/>
  <c r="AQ1652"/>
  <c r="AQ1651" s="1"/>
  <c r="AW1653"/>
  <c r="BD1587"/>
  <c r="AX1586"/>
  <c r="AX1585" s="1"/>
  <c r="AQ131"/>
  <c r="AW132"/>
  <c r="AQ1670"/>
  <c r="AQ1669" s="1"/>
  <c r="AW1671"/>
  <c r="AQ88"/>
  <c r="AK87"/>
  <c r="AK86" s="1"/>
  <c r="AK234"/>
  <c r="AK233" s="1"/>
  <c r="AK226" s="1"/>
  <c r="AK225" s="1"/>
  <c r="AQ235"/>
  <c r="AK1010"/>
  <c r="AK1009" s="1"/>
  <c r="AK1008" s="1"/>
  <c r="AK1007" s="1"/>
  <c r="AQ1011"/>
  <c r="AQ1844"/>
  <c r="AW1845"/>
  <c r="AQ462"/>
  <c r="AK461"/>
  <c r="AK460" s="1"/>
  <c r="AK459" s="1"/>
  <c r="AK458" s="1"/>
  <c r="AL289"/>
  <c r="AL288" s="1"/>
  <c r="AL287" s="1"/>
  <c r="AL286" s="1"/>
  <c r="AL285" s="1"/>
  <c r="AR290"/>
  <c r="AQ186"/>
  <c r="AK185"/>
  <c r="AK184" s="1"/>
  <c r="AK178" s="1"/>
  <c r="AK177" s="1"/>
  <c r="AK747"/>
  <c r="AK746" s="1"/>
  <c r="AK745" s="1"/>
  <c r="AQ748"/>
  <c r="AL852"/>
  <c r="AL851" s="1"/>
  <c r="AL850" s="1"/>
  <c r="AL849" s="1"/>
  <c r="AR853"/>
  <c r="AL380"/>
  <c r="AL379" s="1"/>
  <c r="AL378" s="1"/>
  <c r="AR381"/>
  <c r="AQ595"/>
  <c r="AK593"/>
  <c r="AK592" s="1"/>
  <c r="AR1382"/>
  <c r="AL1381"/>
  <c r="AL1380" s="1"/>
  <c r="AL1379" s="1"/>
  <c r="AL1378" s="1"/>
  <c r="AQ1463"/>
  <c r="AK1462"/>
  <c r="AK1461" s="1"/>
  <c r="AK1460" s="1"/>
  <c r="AK1459" s="1"/>
  <c r="AQ732"/>
  <c r="AK730"/>
  <c r="AK729" s="1"/>
  <c r="AK728" s="1"/>
  <c r="AK727" s="1"/>
  <c r="AQ1400"/>
  <c r="AW1401"/>
  <c r="AQ1749"/>
  <c r="AK1748"/>
  <c r="AK1747" s="1"/>
  <c r="AR1613"/>
  <c r="AR1612" s="1"/>
  <c r="AX1614"/>
  <c r="BC1655"/>
  <c r="BC1654" s="1"/>
  <c r="AF276"/>
  <c r="AF436"/>
  <c r="AF403" s="1"/>
  <c r="AF402" s="1"/>
  <c r="AF354" s="1"/>
  <c r="AF1118"/>
  <c r="AE1261"/>
  <c r="AE1260" s="1"/>
  <c r="AF1064"/>
  <c r="AF1063" s="1"/>
  <c r="AF1062" s="1"/>
  <c r="AF1061" s="1"/>
  <c r="AF924" s="1"/>
  <c r="AE880"/>
  <c r="AE879" s="1"/>
  <c r="AR235"/>
  <c r="AL234"/>
  <c r="AL233" s="1"/>
  <c r="AL226" s="1"/>
  <c r="AL225" s="1"/>
  <c r="AK574"/>
  <c r="AK573" s="1"/>
  <c r="AQ575"/>
  <c r="AW1918"/>
  <c r="AQ1917"/>
  <c r="AQ1916" s="1"/>
  <c r="AR551"/>
  <c r="AL550"/>
  <c r="AL549" s="1"/>
  <c r="AL548" s="1"/>
  <c r="AL547" s="1"/>
  <c r="AL546" s="1"/>
  <c r="AQ1908"/>
  <c r="AK1907"/>
  <c r="AK1904" s="1"/>
  <c r="AK1903" s="1"/>
  <c r="AK1902" s="1"/>
  <c r="AK1901" s="1"/>
  <c r="AX1918"/>
  <c r="AR1917"/>
  <c r="AR1916" s="1"/>
  <c r="AR1798"/>
  <c r="AX1799"/>
  <c r="AW1632"/>
  <c r="AQ1631"/>
  <c r="AQ1630" s="1"/>
  <c r="AQ1739"/>
  <c r="AK1738"/>
  <c r="AK1737" s="1"/>
  <c r="AK1736" s="1"/>
  <c r="AQ416"/>
  <c r="AK415"/>
  <c r="AK414" s="1"/>
  <c r="AQ1789"/>
  <c r="AK1788"/>
  <c r="AK1785" s="1"/>
  <c r="AK1784" s="1"/>
  <c r="AQ892"/>
  <c r="AK891"/>
  <c r="AK890" s="1"/>
  <c r="AK889" s="1"/>
  <c r="AR1481"/>
  <c r="AL1480"/>
  <c r="AL1479" s="1"/>
  <c r="AL1478" s="1"/>
  <c r="AL1477" s="1"/>
  <c r="AL1476" s="1"/>
  <c r="AQ807"/>
  <c r="AK806"/>
  <c r="AK805" s="1"/>
  <c r="AK804" s="1"/>
  <c r="AK803" s="1"/>
  <c r="AQ1354"/>
  <c r="AK1353"/>
  <c r="AK1352" s="1"/>
  <c r="AK1351" s="1"/>
  <c r="AK1350" s="1"/>
  <c r="AK1344" s="1"/>
  <c r="AQ1646"/>
  <c r="AQ1645" s="1"/>
  <c r="AW1647"/>
  <c r="AX40"/>
  <c r="AR39"/>
  <c r="AR38" s="1"/>
  <c r="AR37" s="1"/>
  <c r="AR36" s="1"/>
  <c r="AR35" s="1"/>
  <c r="AR163"/>
  <c r="AL162"/>
  <c r="AL161" s="1"/>
  <c r="AL153" s="1"/>
  <c r="AL152" s="1"/>
  <c r="AL151" s="1"/>
  <c r="AR1777"/>
  <c r="AL1776"/>
  <c r="AL1775" s="1"/>
  <c r="AL1774" s="1"/>
  <c r="AL1773" s="1"/>
  <c r="AQ1813"/>
  <c r="AK1812"/>
  <c r="AK1811" s="1"/>
  <c r="AR1626"/>
  <c r="AL1625"/>
  <c r="AL1624" s="1"/>
  <c r="AW1818"/>
  <c r="AQ1817"/>
  <c r="AR1671"/>
  <c r="AL1670"/>
  <c r="AL1669" s="1"/>
  <c r="AL1668" s="1"/>
  <c r="AL1667" s="1"/>
  <c r="AL1666" s="1"/>
  <c r="AQ1623"/>
  <c r="AK1622"/>
  <c r="AK1621" s="1"/>
  <c r="BC181"/>
  <c r="AW180"/>
  <c r="AK445"/>
  <c r="AQ446"/>
  <c r="AR1299"/>
  <c r="AL1298"/>
  <c r="AL1295" s="1"/>
  <c r="AE1878"/>
  <c r="AL373"/>
  <c r="AL372" s="1"/>
  <c r="AL371" s="1"/>
  <c r="AE1519"/>
  <c r="AF23"/>
  <c r="AR497"/>
  <c r="AL496"/>
  <c r="AL495" s="1"/>
  <c r="AL494" s="1"/>
  <c r="AL493" s="1"/>
  <c r="AL492" s="1"/>
  <c r="AQ328"/>
  <c r="AK327"/>
  <c r="AQ895"/>
  <c r="AW896"/>
  <c r="AW1629"/>
  <c r="AQ1628"/>
  <c r="AQ1627" s="1"/>
  <c r="AQ1889"/>
  <c r="AK1888"/>
  <c r="AR1513"/>
  <c r="AR1512" s="1"/>
  <c r="AR1511" s="1"/>
  <c r="AX1514"/>
  <c r="BC1635"/>
  <c r="AW1634"/>
  <c r="AW1633" s="1"/>
  <c r="AL1708"/>
  <c r="AL1707" s="1"/>
  <c r="AL1706" s="1"/>
  <c r="AL1705" s="1"/>
  <c r="AL1704" s="1"/>
  <c r="AR1709"/>
  <c r="AQ796"/>
  <c r="AK795"/>
  <c r="AK794" s="1"/>
  <c r="BD251"/>
  <c r="AX250"/>
  <c r="AX249" s="1"/>
  <c r="AX248" s="1"/>
  <c r="AE1211"/>
  <c r="AE1210"/>
  <c r="AE1209"/>
  <c r="AE1208" s="1"/>
  <c r="AE1206" s="1"/>
  <c r="AW1255"/>
  <c r="AQ1254"/>
  <c r="AQ1253" s="1"/>
  <c r="AQ1252" s="1"/>
  <c r="AK821"/>
  <c r="AK820" s="1"/>
  <c r="AK819" s="1"/>
  <c r="AK818" s="1"/>
  <c r="AK817" s="1"/>
  <c r="AQ822"/>
  <c r="AQ94"/>
  <c r="AK93"/>
  <c r="AK92" s="1"/>
  <c r="AQ483"/>
  <c r="AK482"/>
  <c r="AK481" s="1"/>
  <c r="AK480" s="1"/>
  <c r="AK479" s="1"/>
  <c r="AK21"/>
  <c r="AK20" s="1"/>
  <c r="AQ22"/>
  <c r="AR959"/>
  <c r="AL958"/>
  <c r="AL957" s="1"/>
  <c r="AL956" s="1"/>
  <c r="AK1724"/>
  <c r="AK1721" s="1"/>
  <c r="AK1720" s="1"/>
  <c r="AK1719" s="1"/>
  <c r="AK1718" s="1"/>
  <c r="AK1716" s="1"/>
  <c r="AQ1725"/>
  <c r="AK1124"/>
  <c r="AK1123" s="1"/>
  <c r="AK1122" s="1"/>
  <c r="AK1121" s="1"/>
  <c r="AK1120" s="1"/>
  <c r="AK1118" s="1"/>
  <c r="AQ1125"/>
  <c r="AQ1578"/>
  <c r="AK1577"/>
  <c r="AK1576" s="1"/>
  <c r="AQ192"/>
  <c r="AK190"/>
  <c r="AK189" s="1"/>
  <c r="AK188" s="1"/>
  <c r="AK187" s="1"/>
  <c r="AL519"/>
  <c r="AL518" s="1"/>
  <c r="AL517" s="1"/>
  <c r="AR520"/>
  <c r="AW683"/>
  <c r="AQ682"/>
  <c r="AQ681" s="1"/>
  <c r="AQ680" s="1"/>
  <c r="AR801"/>
  <c r="AR800" s="1"/>
  <c r="AX802"/>
  <c r="AF16"/>
  <c r="AF15" s="1"/>
  <c r="AF14" s="1"/>
  <c r="AF12" s="1"/>
  <c r="AE1807"/>
  <c r="AQ30"/>
  <c r="AK28"/>
  <c r="AK81"/>
  <c r="AK80" s="1"/>
  <c r="AK79" s="1"/>
  <c r="AQ82"/>
  <c r="AR33"/>
  <c r="AL31"/>
  <c r="BC1367"/>
  <c r="AW1366"/>
  <c r="AW1365" s="1"/>
  <c r="AW1364" s="1"/>
  <c r="AW1363" s="1"/>
  <c r="AR1787"/>
  <c r="AL1786"/>
  <c r="AL1785" s="1"/>
  <c r="AL1784" s="1"/>
  <c r="AR180"/>
  <c r="AR179" s="1"/>
  <c r="AX181"/>
  <c r="AQ320"/>
  <c r="AK319"/>
  <c r="AK318" s="1"/>
  <c r="AK317" s="1"/>
  <c r="AQ688"/>
  <c r="AK687"/>
  <c r="AK686" s="1"/>
  <c r="AK685" s="1"/>
  <c r="AR56"/>
  <c r="AL55"/>
  <c r="AL54" s="1"/>
  <c r="AL48" s="1"/>
  <c r="AL47" s="1"/>
  <c r="AL46" s="1"/>
  <c r="AK883"/>
  <c r="AK882" s="1"/>
  <c r="AK881" s="1"/>
  <c r="AK880" s="1"/>
  <c r="AK879" s="1"/>
  <c r="AQ884"/>
  <c r="AX1263"/>
  <c r="AR1262"/>
  <c r="AQ1829"/>
  <c r="AK1828"/>
  <c r="AQ381"/>
  <c r="AK380"/>
  <c r="AK379" s="1"/>
  <c r="AK378" s="1"/>
  <c r="AQ583"/>
  <c r="AK581"/>
  <c r="AK580" s="1"/>
  <c r="AK1212"/>
  <c r="AQ1213"/>
  <c r="AR1632"/>
  <c r="AL1631"/>
  <c r="AL1630" s="1"/>
  <c r="AR1287"/>
  <c r="AR1284" s="1"/>
  <c r="AX1288"/>
  <c r="AQ55"/>
  <c r="AQ54" s="1"/>
  <c r="AW56"/>
  <c r="AQ1804"/>
  <c r="AK1803"/>
  <c r="AK1800" s="1"/>
  <c r="BD1537"/>
  <c r="AX1536"/>
  <c r="AX1535" s="1"/>
  <c r="AQ1674"/>
  <c r="AK1673"/>
  <c r="AK1672" s="1"/>
  <c r="BD326"/>
  <c r="AX325"/>
  <c r="AE457"/>
  <c r="AE456"/>
  <c r="AW614"/>
  <c r="AQ612"/>
  <c r="AQ611" s="1"/>
  <c r="AK1539"/>
  <c r="AK1538" s="1"/>
  <c r="AK1534" s="1"/>
  <c r="AK1529" s="1"/>
  <c r="AK1528" s="1"/>
  <c r="AQ1540"/>
  <c r="AX1293"/>
  <c r="AX1292" s="1"/>
  <c r="BD1294"/>
  <c r="AR27"/>
  <c r="AL26"/>
  <c r="AQ1066"/>
  <c r="AK1065"/>
  <c r="AK1064" s="1"/>
  <c r="AK1063" s="1"/>
  <c r="AK1062" s="1"/>
  <c r="AK1061" s="1"/>
  <c r="AK1108"/>
  <c r="AK1107" s="1"/>
  <c r="AK1103" s="1"/>
  <c r="AK1102" s="1"/>
  <c r="AK1101" s="1"/>
  <c r="AK1089" s="1"/>
  <c r="AQ1109"/>
  <c r="AQ1514"/>
  <c r="AK1513"/>
  <c r="AK1512" s="1"/>
  <c r="AK1511" s="1"/>
  <c r="AE740"/>
  <c r="AE739" s="1"/>
  <c r="AE676" s="1"/>
  <c r="Y509"/>
  <c r="AQ1777"/>
  <c r="AK1776"/>
  <c r="AK1775" s="1"/>
  <c r="AK1774" s="1"/>
  <c r="AK1773" s="1"/>
  <c r="AR1815"/>
  <c r="AL1814"/>
  <c r="AL1811" s="1"/>
  <c r="AK116"/>
  <c r="AK115" s="1"/>
  <c r="AK114" s="1"/>
  <c r="AK113" s="1"/>
  <c r="AK112" s="1"/>
  <c r="AK111" s="1"/>
  <c r="AQ117"/>
  <c r="AR1843"/>
  <c r="AL1842"/>
  <c r="AR1797"/>
  <c r="AL1796"/>
  <c r="AL1793" s="1"/>
  <c r="AQ1481"/>
  <c r="AK1480"/>
  <c r="AK1479" s="1"/>
  <c r="AK1478" s="1"/>
  <c r="AK1477" s="1"/>
  <c r="AK1476" s="1"/>
  <c r="AR744"/>
  <c r="AL743"/>
  <c r="AL742" s="1"/>
  <c r="AL741" s="1"/>
  <c r="AR1096"/>
  <c r="AL1095"/>
  <c r="AL1094" s="1"/>
  <c r="AL1093" s="1"/>
  <c r="AL1092" s="1"/>
  <c r="AL1091" s="1"/>
  <c r="AR362"/>
  <c r="AL360"/>
  <c r="AL359" s="1"/>
  <c r="AL358" s="1"/>
  <c r="AL357" s="1"/>
  <c r="AL356" s="1"/>
  <c r="AL1128"/>
  <c r="AL1127" s="1"/>
  <c r="AL1126" s="1"/>
  <c r="AL1121" s="1"/>
  <c r="AL1120" s="1"/>
  <c r="AR1129"/>
  <c r="AR572"/>
  <c r="AL571"/>
  <c r="AL570" s="1"/>
  <c r="AQ959"/>
  <c r="AK958"/>
  <c r="AK957" s="1"/>
  <c r="AK956" s="1"/>
  <c r="AK1679"/>
  <c r="AK1678" s="1"/>
  <c r="AQ1680"/>
  <c r="AL87"/>
  <c r="AL86" s="1"/>
  <c r="AR88"/>
  <c r="AR587"/>
  <c r="AL585"/>
  <c r="AL584" s="1"/>
  <c r="BD721"/>
  <c r="AX720"/>
  <c r="AX719" s="1"/>
  <c r="AR1571"/>
  <c r="AL1570"/>
  <c r="AL825"/>
  <c r="AL824" s="1"/>
  <c r="AL823" s="1"/>
  <c r="AL818" s="1"/>
  <c r="AR826"/>
  <c r="AF1519"/>
  <c r="AK588"/>
  <c r="AE1488"/>
  <c r="AE1483" s="1"/>
  <c r="AE512"/>
  <c r="AE511" s="1"/>
  <c r="AE153"/>
  <c r="AE152" s="1"/>
  <c r="AE151" s="1"/>
  <c r="AE471"/>
  <c r="AF130"/>
  <c r="AF1395"/>
  <c r="AF1394" s="1"/>
  <c r="AF1393" s="1"/>
  <c r="AF1369" s="1"/>
  <c r="AF855"/>
  <c r="AF1800"/>
  <c r="AF1792" s="1"/>
  <c r="Y403"/>
  <c r="Y402" s="1"/>
  <c r="Y354" s="1"/>
  <c r="AF1107"/>
  <c r="AF1103" s="1"/>
  <c r="AF1102" s="1"/>
  <c r="AF1101" s="1"/>
  <c r="AF1089" s="1"/>
  <c r="AE955"/>
  <c r="AE954" s="1"/>
  <c r="AE924" s="1"/>
  <c r="AF880"/>
  <c r="AF879" s="1"/>
  <c r="AL751"/>
  <c r="AL750" s="1"/>
  <c r="AL749" s="1"/>
  <c r="AR752"/>
  <c r="AR138"/>
  <c r="AL137"/>
  <c r="AR22"/>
  <c r="AL21"/>
  <c r="AL20" s="1"/>
  <c r="AR223"/>
  <c r="AL222"/>
  <c r="AL221" s="1"/>
  <c r="AL220" s="1"/>
  <c r="AL219" s="1"/>
  <c r="AL218" s="1"/>
  <c r="AL73"/>
  <c r="AR74"/>
  <c r="BJ1661"/>
  <c r="BJ1660" s="1"/>
  <c r="BJ1659" s="1"/>
  <c r="BD1660"/>
  <c r="BD1659" s="1"/>
  <c r="AR1611"/>
  <c r="AL1610"/>
  <c r="AL1609" s="1"/>
  <c r="BJ1658"/>
  <c r="BJ1657" s="1"/>
  <c r="BJ1656" s="1"/>
  <c r="BJ1655" s="1"/>
  <c r="BJ1654" s="1"/>
  <c r="BD1657"/>
  <c r="BD1656" s="1"/>
  <c r="BD1655" s="1"/>
  <c r="BD1654" s="1"/>
  <c r="AR1415"/>
  <c r="AL1414"/>
  <c r="AL1413" s="1"/>
  <c r="AL1412" s="1"/>
  <c r="AK1861"/>
  <c r="AK1860" s="1"/>
  <c r="AK1855" s="1"/>
  <c r="AQ1862"/>
  <c r="AK298"/>
  <c r="AK297" s="1"/>
  <c r="AK296" s="1"/>
  <c r="AK295" s="1"/>
  <c r="AQ299"/>
  <c r="AR894"/>
  <c r="AL893"/>
  <c r="AL890" s="1"/>
  <c r="AL889" s="1"/>
  <c r="AR1397"/>
  <c r="AL1396"/>
  <c r="AQ259"/>
  <c r="AK258"/>
  <c r="AK257" s="1"/>
  <c r="AK256" s="1"/>
  <c r="AR1156"/>
  <c r="AL1155"/>
  <c r="AL1154" s="1"/>
  <c r="AL1153" s="1"/>
  <c r="AL1148" s="1"/>
  <c r="AL1147" s="1"/>
  <c r="AR864"/>
  <c r="AL863"/>
  <c r="AL862" s="1"/>
  <c r="AL861" s="1"/>
  <c r="AR888"/>
  <c r="AL887"/>
  <c r="AL886" s="1"/>
  <c r="AL885" s="1"/>
  <c r="AR1173"/>
  <c r="AL1172"/>
  <c r="AL1171" s="1"/>
  <c r="AL1170" s="1"/>
  <c r="AL1328"/>
  <c r="AL1325" s="1"/>
  <c r="AL1324" s="1"/>
  <c r="AL1323" s="1"/>
  <c r="AR1329"/>
  <c r="AR1111"/>
  <c r="AL1110"/>
  <c r="AL1017"/>
  <c r="AL1016" s="1"/>
  <c r="AL1015" s="1"/>
  <c r="AL1014" s="1"/>
  <c r="AL1013" s="1"/>
  <c r="AR1018"/>
  <c r="BC424"/>
  <c r="AW423"/>
  <c r="AL1242"/>
  <c r="AL1241" s="1"/>
  <c r="AL1240" s="1"/>
  <c r="AL1239" s="1"/>
  <c r="AL1238" s="1"/>
  <c r="AR1243"/>
  <c r="AR598"/>
  <c r="AL597"/>
  <c r="AL596" s="1"/>
  <c r="AL487"/>
  <c r="AL486" s="1"/>
  <c r="AL485" s="1"/>
  <c r="AL484" s="1"/>
  <c r="AR488"/>
  <c r="AR1820"/>
  <c r="AL1819"/>
  <c r="AW101"/>
  <c r="AW100" s="1"/>
  <c r="BC102"/>
  <c r="AR982"/>
  <c r="AL981"/>
  <c r="AL980" s="1"/>
  <c r="AL979" s="1"/>
  <c r="AL978" s="1"/>
  <c r="AL977" s="1"/>
  <c r="AR1802"/>
  <c r="AL1801"/>
  <c r="AR516"/>
  <c r="AL515"/>
  <c r="AL514" s="1"/>
  <c r="AL513" s="1"/>
  <c r="AL512" s="1"/>
  <c r="AL511" s="1"/>
  <c r="AR877"/>
  <c r="AL876"/>
  <c r="AL873" s="1"/>
  <c r="AL872" s="1"/>
  <c r="AL871" s="1"/>
  <c r="AQ430"/>
  <c r="AK429"/>
  <c r="AK428" s="1"/>
  <c r="AR1507"/>
  <c r="AL1506"/>
  <c r="AL1505" s="1"/>
  <c r="AL1488" s="1"/>
  <c r="AL1483" s="1"/>
  <c r="AQ966"/>
  <c r="AK965"/>
  <c r="AK964" s="1"/>
  <c r="AK960" s="1"/>
  <c r="AK955" s="1"/>
  <c r="AK954" s="1"/>
  <c r="AK924" s="1"/>
  <c r="AL185"/>
  <c r="AL184" s="1"/>
  <c r="AL178" s="1"/>
  <c r="AL177" s="1"/>
  <c r="AR186"/>
  <c r="AR446"/>
  <c r="AL445"/>
  <c r="AL442" s="1"/>
  <c r="AL441" s="1"/>
  <c r="AR1226"/>
  <c r="AL1225"/>
  <c r="AQ1709"/>
  <c r="AK1708"/>
  <c r="AK1707" s="1"/>
  <c r="AK1706" s="1"/>
  <c r="AK1705" s="1"/>
  <c r="AK1704" s="1"/>
  <c r="AL1067"/>
  <c r="AR1068"/>
  <c r="AR1915"/>
  <c r="AL1914"/>
  <c r="AL1913" s="1"/>
  <c r="AL1909" s="1"/>
  <c r="AL1902" s="1"/>
  <c r="AL1901" s="1"/>
  <c r="AR908"/>
  <c r="AL907"/>
  <c r="AL906" s="1"/>
  <c r="BC844"/>
  <c r="BC843" s="1"/>
  <c r="BI845"/>
  <c r="BI844" s="1"/>
  <c r="BI843" s="1"/>
  <c r="AR1342"/>
  <c r="AL1341"/>
  <c r="AL1340" s="1"/>
  <c r="AL1339" s="1"/>
  <c r="AL1338" s="1"/>
  <c r="AQ1752"/>
  <c r="AK1751"/>
  <c r="AK1750" s="1"/>
  <c r="AR30"/>
  <c r="AL28"/>
  <c r="AR674"/>
  <c r="AL673"/>
  <c r="AL672" s="1"/>
  <c r="AL671" s="1"/>
  <c r="AL670" s="1"/>
  <c r="AL669" s="1"/>
  <c r="AL1543"/>
  <c r="AL1542" s="1"/>
  <c r="AL1541" s="1"/>
  <c r="AL1529" s="1"/>
  <c r="AL1528" s="1"/>
  <c r="AR1544"/>
  <c r="AR94"/>
  <c r="AL93"/>
  <c r="AL92" s="1"/>
  <c r="AL789"/>
  <c r="AL788" s="1"/>
  <c r="AR790"/>
  <c r="AR1826"/>
  <c r="AL1825"/>
  <c r="AL1824" s="1"/>
  <c r="AQ408"/>
  <c r="AK407"/>
  <c r="AK406" s="1"/>
  <c r="AK405" s="1"/>
  <c r="AK404" s="1"/>
  <c r="AR582"/>
  <c r="AL581"/>
  <c r="AL580" s="1"/>
  <c r="AR1186"/>
  <c r="AL1185"/>
  <c r="AL1184" s="1"/>
  <c r="AR99"/>
  <c r="AL98"/>
  <c r="AL97" s="1"/>
  <c r="AR324"/>
  <c r="AL323"/>
  <c r="AL322" s="1"/>
  <c r="AL321" s="1"/>
  <c r="AL316" s="1"/>
  <c r="AL310" s="1"/>
  <c r="AF129"/>
  <c r="AF128"/>
  <c r="AF127" s="1"/>
  <c r="AF125" s="1"/>
  <c r="AL439"/>
  <c r="AL438" s="1"/>
  <c r="AL437" s="1"/>
  <c r="AR440"/>
  <c r="AR1166"/>
  <c r="AL1165"/>
  <c r="AL1164" s="1"/>
  <c r="AL1163" s="1"/>
  <c r="AL1162" s="1"/>
  <c r="AL1161" s="1"/>
  <c r="AK1264"/>
  <c r="AQ1265"/>
  <c r="AR1845"/>
  <c r="AL1844"/>
  <c r="AL1841" s="1"/>
  <c r="AQ487"/>
  <c r="AQ486" s="1"/>
  <c r="AQ485" s="1"/>
  <c r="AQ484" s="1"/>
  <c r="AW488"/>
  <c r="AQ1435"/>
  <c r="AK1434"/>
  <c r="AK1433" s="1"/>
  <c r="AK1432" s="1"/>
  <c r="AK1431" s="1"/>
  <c r="AQ453"/>
  <c r="AQ452" s="1"/>
  <c r="AQ451" s="1"/>
  <c r="AQ450" s="1"/>
  <c r="AW454"/>
  <c r="AR860"/>
  <c r="AL859"/>
  <c r="AL858" s="1"/>
  <c r="AL857" s="1"/>
  <c r="AL856" s="1"/>
  <c r="AL855" s="1"/>
  <c r="AR1804"/>
  <c r="AL1803"/>
  <c r="AX1213"/>
  <c r="AR1212"/>
  <c r="AR1109"/>
  <c r="AL1108"/>
  <c r="AL1107" s="1"/>
  <c r="AL1103" s="1"/>
  <c r="AL1102" s="1"/>
  <c r="AL1101" s="1"/>
  <c r="AR748"/>
  <c r="AL747"/>
  <c r="AL746" s="1"/>
  <c r="AL745" s="1"/>
  <c r="AL1277"/>
  <c r="AL1274" s="1"/>
  <c r="AR1278"/>
  <c r="AQ1449"/>
  <c r="AK1448"/>
  <c r="AK1447" s="1"/>
  <c r="AK1446" s="1"/>
  <c r="AX1547"/>
  <c r="AR1546"/>
  <c r="AR1545" s="1"/>
  <c r="AR191"/>
  <c r="AL190"/>
  <c r="AL189" s="1"/>
  <c r="AL188" s="1"/>
  <c r="AL187" s="1"/>
  <c r="AL176" s="1"/>
  <c r="AE288"/>
  <c r="AE287" s="1"/>
  <c r="AE286" s="1"/>
  <c r="AE285" s="1"/>
  <c r="AF79"/>
  <c r="AF68" s="1"/>
  <c r="AF67" s="1"/>
  <c r="AF58" s="1"/>
  <c r="AF1251"/>
  <c r="AF1245" s="1"/>
  <c r="AF1215" s="1"/>
  <c r="AF1807"/>
  <c r="AF1783" s="1"/>
  <c r="AF1767" s="1"/>
  <c r="AF1732" s="1"/>
  <c r="AE442"/>
  <c r="AE441" s="1"/>
  <c r="AE436" s="1"/>
  <c r="AR134"/>
  <c r="AL133"/>
  <c r="AL1828"/>
  <c r="AR1829"/>
  <c r="AQ449"/>
  <c r="AK447"/>
  <c r="AR1401"/>
  <c r="AL1400"/>
  <c r="AL1395" s="1"/>
  <c r="AL1394" s="1"/>
  <c r="AL1393" s="1"/>
  <c r="AQ501"/>
  <c r="AK500"/>
  <c r="AK499" s="1"/>
  <c r="AK498" s="1"/>
  <c r="AR1833"/>
  <c r="AL1832"/>
  <c r="BD400"/>
  <c r="AX399"/>
  <c r="AX398" s="1"/>
  <c r="AQ478"/>
  <c r="AK477"/>
  <c r="AK476" s="1"/>
  <c r="AK475" s="1"/>
  <c r="AK474" s="1"/>
  <c r="AK473" s="1"/>
  <c r="AR1823"/>
  <c r="AL1822"/>
  <c r="AL1821" s="1"/>
  <c r="AR82"/>
  <c r="AL81"/>
  <c r="AL80" s="1"/>
  <c r="AL1210"/>
  <c r="AL1209"/>
  <c r="AL1208" s="1"/>
  <c r="AL1206" s="1"/>
  <c r="AL1211"/>
  <c r="AQ294"/>
  <c r="AK293"/>
  <c r="AQ1758"/>
  <c r="AK1757"/>
  <c r="AK1756" s="1"/>
  <c r="AR343"/>
  <c r="AL342"/>
  <c r="AL341" s="1"/>
  <c r="AL340" s="1"/>
  <c r="AL339" s="1"/>
  <c r="AL338" s="1"/>
  <c r="AR732"/>
  <c r="AL730"/>
  <c r="AL729" s="1"/>
  <c r="AL728" s="1"/>
  <c r="AL727" s="1"/>
  <c r="AR1889"/>
  <c r="AL1888"/>
  <c r="AL1883" s="1"/>
  <c r="AL1882" s="1"/>
  <c r="AL1881" s="1"/>
  <c r="AL1880" s="1"/>
  <c r="AK412"/>
  <c r="AK411" s="1"/>
  <c r="AK410" s="1"/>
  <c r="AQ413"/>
  <c r="AR1291"/>
  <c r="AL1290"/>
  <c r="AL1289" s="1"/>
  <c r="AR1907"/>
  <c r="AX1908"/>
  <c r="AR606"/>
  <c r="AL604"/>
  <c r="AL603" s="1"/>
  <c r="AF1878"/>
  <c r="AR693"/>
  <c r="AL692"/>
  <c r="AL691" s="1"/>
  <c r="AL690" s="1"/>
  <c r="AR807"/>
  <c r="AL806"/>
  <c r="AL805" s="1"/>
  <c r="AL804" s="1"/>
  <c r="AL803" s="1"/>
  <c r="AR72"/>
  <c r="AL71"/>
  <c r="AK273"/>
  <c r="AK272" s="1"/>
  <c r="AQ274"/>
  <c r="AR1599"/>
  <c r="AL1598"/>
  <c r="AL1597" s="1"/>
  <c r="AX1578"/>
  <c r="AR1577"/>
  <c r="AR1576" s="1"/>
  <c r="AL18"/>
  <c r="AL17" s="1"/>
  <c r="AR19"/>
  <c r="AR614"/>
  <c r="AL612"/>
  <c r="AL611" s="1"/>
  <c r="AR683"/>
  <c r="AL682"/>
  <c r="AL681" s="1"/>
  <c r="AL680" s="1"/>
  <c r="AR1229"/>
  <c r="AL1227"/>
  <c r="AL1224" s="1"/>
  <c r="AL1223" s="1"/>
  <c r="AL1222" s="1"/>
  <c r="AL1217" s="1"/>
  <c r="AL578"/>
  <c r="AL577" s="1"/>
  <c r="AL569" s="1"/>
  <c r="AR579"/>
  <c r="AR778"/>
  <c r="AL777"/>
  <c r="AL776" s="1"/>
  <c r="AQ1487"/>
  <c r="AK1486"/>
  <c r="AK1485" s="1"/>
  <c r="AK1484" s="1"/>
  <c r="AL90"/>
  <c r="AL89" s="1"/>
  <c r="AR91"/>
  <c r="AR172"/>
  <c r="AL171"/>
  <c r="AL170"/>
  <c r="AL169" s="1"/>
  <c r="AL168" s="1"/>
  <c r="AQ156"/>
  <c r="AK155"/>
  <c r="AK154" s="1"/>
  <c r="AK1266"/>
  <c r="AQ1267"/>
  <c r="AQ1504"/>
  <c r="AK1503"/>
  <c r="AK1502" s="1"/>
  <c r="AK1501" s="1"/>
  <c r="AR922"/>
  <c r="AL921"/>
  <c r="AL920" s="1"/>
  <c r="AL919" s="1"/>
  <c r="AL911" s="1"/>
  <c r="AL910" s="1"/>
  <c r="AL1065"/>
  <c r="AL1064" s="1"/>
  <c r="AL1063" s="1"/>
  <c r="AL1062" s="1"/>
  <c r="AL1061" s="1"/>
  <c r="AR1066"/>
  <c r="AL1724"/>
  <c r="AL1721" s="1"/>
  <c r="AL1720" s="1"/>
  <c r="AL1719" s="1"/>
  <c r="AL1718" s="1"/>
  <c r="AL1716" s="1"/>
  <c r="AR1725"/>
  <c r="AX391"/>
  <c r="AR390"/>
  <c r="AR389" s="1"/>
  <c r="AR388" s="1"/>
  <c r="Z1940"/>
  <c r="AF1941" s="1"/>
  <c r="AE409"/>
  <c r="AR688"/>
  <c r="AL687"/>
  <c r="AL686" s="1"/>
  <c r="AL685" s="1"/>
  <c r="AK421"/>
  <c r="AK420" s="1"/>
  <c r="AQ422"/>
  <c r="AR1337"/>
  <c r="AL1336"/>
  <c r="AL1335" s="1"/>
  <c r="AL1334" s="1"/>
  <c r="AL1333" s="1"/>
  <c r="AQ1698"/>
  <c r="AK1697"/>
  <c r="AK1696" s="1"/>
  <c r="AR1309"/>
  <c r="AL1308"/>
  <c r="AL1305" s="1"/>
  <c r="AL84"/>
  <c r="AL83" s="1"/>
  <c r="AR85"/>
  <c r="AK314"/>
  <c r="AK313" s="1"/>
  <c r="AK312" s="1"/>
  <c r="AK311" s="1"/>
  <c r="AQ315"/>
  <c r="AR1255"/>
  <c r="AL1254"/>
  <c r="AL1253" s="1"/>
  <c r="AL1252" s="1"/>
  <c r="BJ1894"/>
  <c r="BJ1893" s="1"/>
  <c r="BD1893"/>
  <c r="AR1818"/>
  <c r="AL1817"/>
  <c r="AL1816" s="1"/>
  <c r="AR726"/>
  <c r="AL724"/>
  <c r="AL723" s="1"/>
  <c r="AR1569"/>
  <c r="AL1568"/>
  <c r="AL1567" s="1"/>
  <c r="AL1566" s="1"/>
  <c r="AL1565" s="1"/>
  <c r="AL1564" s="1"/>
  <c r="AK525"/>
  <c r="AK524" s="1"/>
  <c r="AQ526"/>
  <c r="AQ444"/>
  <c r="AK443"/>
  <c r="AK554"/>
  <c r="AK553" s="1"/>
  <c r="AK552" s="1"/>
  <c r="AK547" s="1"/>
  <c r="AK546" s="1"/>
  <c r="AQ555"/>
  <c r="AR1884"/>
  <c r="AX1885"/>
  <c r="AX932"/>
  <c r="AR930"/>
  <c r="AR929" s="1"/>
  <c r="AR928" s="1"/>
  <c r="AR927" s="1"/>
  <c r="AR926" s="1"/>
  <c r="AL588"/>
  <c r="AK1445"/>
  <c r="AK1439" s="1"/>
  <c r="AF679"/>
  <c r="AF678" s="1"/>
  <c r="AF740"/>
  <c r="AF739" s="1"/>
  <c r="AF568"/>
  <c r="AF567" s="1"/>
  <c r="AF509" s="1"/>
  <c r="BC1893"/>
  <c r="BI1894"/>
  <c r="BI1893" s="1"/>
  <c r="BC1898"/>
  <c r="BC1897" s="1"/>
  <c r="BC1896" s="1"/>
  <c r="BC1895" s="1"/>
  <c r="BI1899"/>
  <c r="BI1898" s="1"/>
  <c r="BI1897" s="1"/>
  <c r="BI1896" s="1"/>
  <c r="BI1895" s="1"/>
  <c r="BD303"/>
  <c r="BD302" s="1"/>
  <c r="BD301" s="1"/>
  <c r="BD300" s="1"/>
  <c r="BJ304"/>
  <c r="BJ303" s="1"/>
  <c r="BJ302" s="1"/>
  <c r="BJ301" s="1"/>
  <c r="BJ300" s="1"/>
  <c r="BC399"/>
  <c r="BC398" s="1"/>
  <c r="BI400"/>
  <c r="BI399" s="1"/>
  <c r="BI398" s="1"/>
  <c r="BC786"/>
  <c r="BC785" s="1"/>
  <c r="BI787"/>
  <c r="BI786" s="1"/>
  <c r="BI785" s="1"/>
  <c r="BC942"/>
  <c r="BC941" s="1"/>
  <c r="BI943"/>
  <c r="BI942" s="1"/>
  <c r="BI941" s="1"/>
  <c r="BD267"/>
  <c r="BD266" s="1"/>
  <c r="BJ268"/>
  <c r="BJ267" s="1"/>
  <c r="BJ266" s="1"/>
  <c r="AX594"/>
  <c r="AR593"/>
  <c r="AR592" s="1"/>
  <c r="AW1444"/>
  <c r="AQ1443"/>
  <c r="AQ1442" s="1"/>
  <c r="AQ1441" s="1"/>
  <c r="AQ1440" s="1"/>
  <c r="AR1790"/>
  <c r="AX1791"/>
  <c r="BD609"/>
  <c r="BD608" s="1"/>
  <c r="BD607" s="1"/>
  <c r="BJ610"/>
  <c r="BJ609" s="1"/>
  <c r="BJ608" s="1"/>
  <c r="BJ607" s="1"/>
  <c r="BC71"/>
  <c r="BI72"/>
  <c r="BI71" s="1"/>
  <c r="AR1905"/>
  <c r="AX1906"/>
  <c r="AX575"/>
  <c r="AR574"/>
  <c r="AR573" s="1"/>
  <c r="AQ1598"/>
  <c r="AQ1597" s="1"/>
  <c r="AW1599"/>
  <c r="AE38"/>
  <c r="AE37" s="1"/>
  <c r="AE36" s="1"/>
  <c r="AE35" s="1"/>
  <c r="AE12" s="1"/>
  <c r="BC869"/>
  <c r="BC868" s="1"/>
  <c r="BC856" s="1"/>
  <c r="BC855" s="1"/>
  <c r="BI870"/>
  <c r="BI869" s="1"/>
  <c r="BI868" s="1"/>
  <c r="BI856" s="1"/>
  <c r="BI855" s="1"/>
  <c r="BD786"/>
  <c r="BD785" s="1"/>
  <c r="BJ787"/>
  <c r="BJ786" s="1"/>
  <c r="BJ785" s="1"/>
  <c r="BC609"/>
  <c r="BC608" s="1"/>
  <c r="BC607" s="1"/>
  <c r="BI610"/>
  <c r="BI609" s="1"/>
  <c r="BI608" s="1"/>
  <c r="BI607" s="1"/>
  <c r="BC1891"/>
  <c r="BI1892"/>
  <c r="BI1891" s="1"/>
  <c r="BC1386"/>
  <c r="BC1385" s="1"/>
  <c r="BC1384" s="1"/>
  <c r="BC1383" s="1"/>
  <c r="BI1387"/>
  <c r="BI1386" s="1"/>
  <c r="BI1385" s="1"/>
  <c r="BI1384" s="1"/>
  <c r="BI1383" s="1"/>
  <c r="BC629"/>
  <c r="BC628" s="1"/>
  <c r="BI631"/>
  <c r="BI629" s="1"/>
  <c r="BI628" s="1"/>
  <c r="BC1421"/>
  <c r="BC1420" s="1"/>
  <c r="BI1422"/>
  <c r="BI1421" s="1"/>
  <c r="BI1420" s="1"/>
  <c r="BD1386"/>
  <c r="BD1385" s="1"/>
  <c r="BD1384" s="1"/>
  <c r="BD1383" s="1"/>
  <c r="BJ1387"/>
  <c r="BJ1386" s="1"/>
  <c r="BJ1385" s="1"/>
  <c r="BJ1384" s="1"/>
  <c r="BJ1383" s="1"/>
  <c r="BD844"/>
  <c r="BD843" s="1"/>
  <c r="BJ845"/>
  <c r="BJ844" s="1"/>
  <c r="BJ843" s="1"/>
  <c r="BD942"/>
  <c r="BD941" s="1"/>
  <c r="BJ943"/>
  <c r="BJ942" s="1"/>
  <c r="BJ941" s="1"/>
  <c r="BC267"/>
  <c r="BC266" s="1"/>
  <c r="BI268"/>
  <c r="BI267" s="1"/>
  <c r="BI266" s="1"/>
  <c r="AQ597"/>
  <c r="AQ596" s="1"/>
  <c r="AW598"/>
  <c r="AR525"/>
  <c r="AR524" s="1"/>
  <c r="AX526"/>
  <c r="BJ1228"/>
  <c r="AW1453"/>
  <c r="AQ1452"/>
  <c r="AQ1451" s="1"/>
  <c r="AQ1450" s="1"/>
  <c r="BD1036"/>
  <c r="BD1035" s="1"/>
  <c r="BD1021" s="1"/>
  <c r="BD1020" s="1"/>
  <c r="BJ1037"/>
  <c r="BJ1036" s="1"/>
  <c r="BJ1035" s="1"/>
  <c r="BJ1021" s="1"/>
  <c r="BJ1020" s="1"/>
  <c r="BD633"/>
  <c r="BD632" s="1"/>
  <c r="BJ634"/>
  <c r="BJ633" s="1"/>
  <c r="BJ632" s="1"/>
  <c r="AQ590"/>
  <c r="AQ589" s="1"/>
  <c r="AW591"/>
  <c r="AW1291"/>
  <c r="AQ1290"/>
  <c r="AQ1289" s="1"/>
  <c r="AX1540"/>
  <c r="AR1539"/>
  <c r="AR1538" s="1"/>
  <c r="AR1534" s="1"/>
  <c r="AX1862"/>
  <c r="AR1861"/>
  <c r="AR1860" s="1"/>
  <c r="AR1855" s="1"/>
  <c r="AX1608"/>
  <c r="AR1607"/>
  <c r="AR1606" s="1"/>
  <c r="BD335"/>
  <c r="BD334" s="1"/>
  <c r="BD333" s="1"/>
  <c r="BD332" s="1"/>
  <c r="BJ336"/>
  <c r="BJ335" s="1"/>
  <c r="BJ334" s="1"/>
  <c r="BJ333" s="1"/>
  <c r="BJ332" s="1"/>
  <c r="BI618"/>
  <c r="BI616" s="1"/>
  <c r="BI615" s="1"/>
  <c r="BC616"/>
  <c r="BC615" s="1"/>
  <c r="AK519"/>
  <c r="AK518" s="1"/>
  <c r="AK517" s="1"/>
  <c r="AQ520"/>
  <c r="AQ290"/>
  <c r="AK289"/>
  <c r="BC435"/>
  <c r="AW434"/>
  <c r="AW433" s="1"/>
  <c r="AR346"/>
  <c r="AR345"/>
  <c r="AE1369"/>
  <c r="AE1783"/>
  <c r="AE1767" s="1"/>
  <c r="AE1732" s="1"/>
  <c r="S1940"/>
  <c r="AE276"/>
  <c r="AQ1797"/>
  <c r="AK1796"/>
  <c r="AK1793" s="1"/>
  <c r="AK1792" s="1"/>
  <c r="AQ497"/>
  <c r="AK496"/>
  <c r="AK495" s="1"/>
  <c r="AK494" s="1"/>
  <c r="AX393"/>
  <c r="AX392" s="1"/>
  <c r="BD394"/>
  <c r="AK52"/>
  <c r="AK49" s="1"/>
  <c r="AK48" s="1"/>
  <c r="AK47" s="1"/>
  <c r="AK46" s="1"/>
  <c r="AQ53"/>
  <c r="BD352"/>
  <c r="AX351"/>
  <c r="AX350" s="1"/>
  <c r="AX349" s="1"/>
  <c r="AX348" s="1"/>
  <c r="AX347" s="1"/>
  <c r="AQ324"/>
  <c r="AK323"/>
  <c r="AK322" s="1"/>
  <c r="AK321" s="1"/>
  <c r="AK316" s="1"/>
  <c r="BC696"/>
  <c r="AW695"/>
  <c r="AW694" s="1"/>
  <c r="AK24"/>
  <c r="AQ25"/>
  <c r="AQ134"/>
  <c r="AK133"/>
  <c r="AK130" s="1"/>
  <c r="AK291"/>
  <c r="AQ292"/>
  <c r="AQ40"/>
  <c r="AK39"/>
  <c r="AQ1850"/>
  <c r="AK1849"/>
  <c r="AK1848" s="1"/>
  <c r="AK1847" s="1"/>
  <c r="AK1846" s="1"/>
  <c r="AK26"/>
  <c r="AQ27"/>
  <c r="AK1884"/>
  <c r="AK1883" s="1"/>
  <c r="AK1882" s="1"/>
  <c r="AK1881" s="1"/>
  <c r="AK1880" s="1"/>
  <c r="AQ1885"/>
  <c r="BC1526"/>
  <c r="AW1525"/>
  <c r="AW1524" s="1"/>
  <c r="AW1523" s="1"/>
  <c r="AW1522" s="1"/>
  <c r="AW1521" s="1"/>
  <c r="AE1295"/>
  <c r="AE1251" s="1"/>
  <c r="AE1245" s="1"/>
  <c r="AQ42"/>
  <c r="AK41"/>
  <c r="AE128"/>
  <c r="AE127" s="1"/>
  <c r="AE125" s="1"/>
  <c r="AE129"/>
  <c r="AQ163"/>
  <c r="AK162"/>
  <c r="AK161" s="1"/>
  <c r="AK1293"/>
  <c r="AK1292" s="1"/>
  <c r="AQ1294"/>
  <c r="BD1892"/>
  <c r="AX1891"/>
  <c r="AX1890" s="1"/>
  <c r="AK1296"/>
  <c r="AQ1297"/>
  <c r="BD1899"/>
  <c r="AX1898"/>
  <c r="AX1897" s="1"/>
  <c r="AX1896" s="1"/>
  <c r="AX1895" s="1"/>
  <c r="BC336"/>
  <c r="AW335"/>
  <c r="AW334" s="1"/>
  <c r="AW333" s="1"/>
  <c r="AW332" s="1"/>
  <c r="AQ1299"/>
  <c r="AK1298"/>
  <c r="AK396"/>
  <c r="AK395" s="1"/>
  <c r="AK373" s="1"/>
  <c r="AK372" s="1"/>
  <c r="AK371" s="1"/>
  <c r="AQ397"/>
  <c r="AK1396"/>
  <c r="AK1395" s="1"/>
  <c r="AK1394" s="1"/>
  <c r="AK1393" s="1"/>
  <c r="AQ1397"/>
  <c r="AQ1283"/>
  <c r="AK1282"/>
  <c r="AK1279" s="1"/>
  <c r="AQ1309"/>
  <c r="AK1308"/>
  <c r="AK1305" s="1"/>
  <c r="AK1506"/>
  <c r="AK1505" s="1"/>
  <c r="AK1488" s="1"/>
  <c r="AQ1507"/>
  <c r="AQ1278"/>
  <c r="AK1277"/>
  <c r="AK1274" s="1"/>
  <c r="AW1890"/>
  <c r="Y1215"/>
  <c r="Y1940" s="1"/>
  <c r="AE1941" s="1"/>
  <c r="AQ1270"/>
  <c r="AK1269"/>
  <c r="AK1268" s="1"/>
  <c r="AK1373"/>
  <c r="AK1372" s="1"/>
  <c r="AK1371" s="1"/>
  <c r="AK1370" s="1"/>
  <c r="AQ1374"/>
  <c r="AQ1415"/>
  <c r="AK1414"/>
  <c r="AK1413" s="1"/>
  <c r="AK1412" s="1"/>
  <c r="AK1287"/>
  <c r="AK1284" s="1"/>
  <c r="AQ1288"/>
  <c r="BD1714"/>
  <c r="AX1713"/>
  <c r="AX1712" s="1"/>
  <c r="AX1711" s="1"/>
  <c r="AX1710" s="1"/>
  <c r="AX602"/>
  <c r="AR600"/>
  <c r="AR599" s="1"/>
  <c r="AW601"/>
  <c r="AQ600"/>
  <c r="AQ599" s="1"/>
  <c r="AQ170" l="1"/>
  <c r="AQ169" s="1"/>
  <c r="AQ168" s="1"/>
  <c r="AQ171"/>
  <c r="AW172"/>
  <c r="AX1764"/>
  <c r="AX1763" s="1"/>
  <c r="AX1762" s="1"/>
  <c r="AX1761" s="1"/>
  <c r="AX1760" s="1"/>
  <c r="BD1765"/>
  <c r="AR1738"/>
  <c r="AR1737" s="1"/>
  <c r="AR1736" s="1"/>
  <c r="AX1739"/>
  <c r="AW1626"/>
  <c r="AQ1625"/>
  <c r="AQ1624" s="1"/>
  <c r="BC1543"/>
  <c r="BC1542" s="1"/>
  <c r="BI1544"/>
  <c r="BI1543" s="1"/>
  <c r="BI1542" s="1"/>
  <c r="BC585"/>
  <c r="BC584" s="1"/>
  <c r="BI586"/>
  <c r="BI585" s="1"/>
  <c r="BI584" s="1"/>
  <c r="AR457"/>
  <c r="AR456"/>
  <c r="AQ1886"/>
  <c r="AW1887"/>
  <c r="BC165"/>
  <c r="BC164" s="1"/>
  <c r="BI166"/>
  <c r="BI165" s="1"/>
  <c r="BI164" s="1"/>
  <c r="BC1242"/>
  <c r="BC1241" s="1"/>
  <c r="BC1240" s="1"/>
  <c r="BC1239" s="1"/>
  <c r="BC1238" s="1"/>
  <c r="BI1243"/>
  <c r="BI1242" s="1"/>
  <c r="BI1241" s="1"/>
  <c r="BI1240" s="1"/>
  <c r="BI1239" s="1"/>
  <c r="BI1238" s="1"/>
  <c r="BC971"/>
  <c r="AW970"/>
  <c r="AW969" s="1"/>
  <c r="AW968" s="1"/>
  <c r="AW967" s="1"/>
  <c r="AX483"/>
  <c r="AR482"/>
  <c r="AR481" s="1"/>
  <c r="AR480" s="1"/>
  <c r="AR479" s="1"/>
  <c r="AQ1937"/>
  <c r="AQ1936" s="1"/>
  <c r="AQ1935" s="1"/>
  <c r="AQ1934" s="1"/>
  <c r="AQ1928" s="1"/>
  <c r="AQ1926" s="1"/>
  <c r="AW1938"/>
  <c r="AR101"/>
  <c r="AR100" s="1"/>
  <c r="AX102"/>
  <c r="BJ631"/>
  <c r="BJ629" s="1"/>
  <c r="BJ628" s="1"/>
  <c r="BD629"/>
  <c r="BD628" s="1"/>
  <c r="BC1110"/>
  <c r="BI1111"/>
  <c r="BI1110" s="1"/>
  <c r="BI1787"/>
  <c r="BI1786" s="1"/>
  <c r="BC1786"/>
  <c r="AQ1805"/>
  <c r="AW1806"/>
  <c r="BC1875"/>
  <c r="BC1874" s="1"/>
  <c r="BC1873" s="1"/>
  <c r="BC1872" s="1"/>
  <c r="BC1871" s="1"/>
  <c r="BI1876"/>
  <c r="BI1875" s="1"/>
  <c r="BI1874" s="1"/>
  <c r="BI1873" s="1"/>
  <c r="BI1872" s="1"/>
  <c r="BI1871" s="1"/>
  <c r="AR1849"/>
  <c r="AR1848" s="1"/>
  <c r="AR1847" s="1"/>
  <c r="AR1846" s="1"/>
  <c r="AX1850"/>
  <c r="BJ870"/>
  <c r="BJ869" s="1"/>
  <c r="BJ868" s="1"/>
  <c r="BD869"/>
  <c r="BD868" s="1"/>
  <c r="AR1124"/>
  <c r="AR1123" s="1"/>
  <c r="AR1122" s="1"/>
  <c r="AX1125"/>
  <c r="BD939"/>
  <c r="BD938" s="1"/>
  <c r="BD937" s="1"/>
  <c r="BJ940"/>
  <c r="BJ939" s="1"/>
  <c r="BJ938" s="1"/>
  <c r="BJ937" s="1"/>
  <c r="BC1185"/>
  <c r="BC1184" s="1"/>
  <c r="BI1186"/>
  <c r="BI1185" s="1"/>
  <c r="BI1184" s="1"/>
  <c r="AW1802"/>
  <c r="AQ1801"/>
  <c r="AQ390"/>
  <c r="AQ389" s="1"/>
  <c r="AQ388" s="1"/>
  <c r="AW391"/>
  <c r="BC1155"/>
  <c r="BC1154" s="1"/>
  <c r="BC1153" s="1"/>
  <c r="BC1148" s="1"/>
  <c r="BC1147" s="1"/>
  <c r="BI1156"/>
  <c r="BI1155" s="1"/>
  <c r="BI1154" s="1"/>
  <c r="BI1153" s="1"/>
  <c r="BI1148" s="1"/>
  <c r="BI1147" s="1"/>
  <c r="AQ1814"/>
  <c r="AW1815"/>
  <c r="AQ1341"/>
  <c r="AQ1340" s="1"/>
  <c r="AQ1339" s="1"/>
  <c r="AQ1338" s="1"/>
  <c r="AQ1322" s="1"/>
  <c r="AW1342"/>
  <c r="AQ1816"/>
  <c r="AK1740"/>
  <c r="AK1735" s="1"/>
  <c r="AK1734" s="1"/>
  <c r="AL174"/>
  <c r="AK1827"/>
  <c r="AK1807" s="1"/>
  <c r="AK1783" s="1"/>
  <c r="AK1767" s="1"/>
  <c r="AK1732" s="1"/>
  <c r="AW1541"/>
  <c r="AX1698"/>
  <c r="AR1697"/>
  <c r="AR1696" s="1"/>
  <c r="AX132"/>
  <c r="AR131"/>
  <c r="BI1553"/>
  <c r="BI1552" s="1"/>
  <c r="BI1551" s="1"/>
  <c r="BC1552"/>
  <c r="BC1551" s="1"/>
  <c r="BD971"/>
  <c r="AX970"/>
  <c r="AX969" s="1"/>
  <c r="AX968" s="1"/>
  <c r="AX967" s="1"/>
  <c r="BJ1453"/>
  <c r="BJ1452" s="1"/>
  <c r="BJ1451" s="1"/>
  <c r="BJ1450" s="1"/>
  <c r="BJ1445" s="1"/>
  <c r="BD1452"/>
  <c r="BD1451" s="1"/>
  <c r="BD1450" s="1"/>
  <c r="BD1445" s="1"/>
  <c r="BD892"/>
  <c r="AX891"/>
  <c r="AR144"/>
  <c r="AR146"/>
  <c r="AR148"/>
  <c r="AX149"/>
  <c r="AR145"/>
  <c r="AR147"/>
  <c r="AR1391"/>
  <c r="AR1390" s="1"/>
  <c r="AR1389" s="1"/>
  <c r="AR1388" s="1"/>
  <c r="AX1392"/>
  <c r="AX1674"/>
  <c r="AR1673"/>
  <c r="AR1672" s="1"/>
  <c r="BD1782"/>
  <c r="AX1781"/>
  <c r="AX1780" s="1"/>
  <c r="AX1779" s="1"/>
  <c r="AX1778" s="1"/>
  <c r="AR795"/>
  <c r="AR794" s="1"/>
  <c r="AX796"/>
  <c r="AW232"/>
  <c r="AQ231"/>
  <c r="AQ230" s="1"/>
  <c r="AX1795"/>
  <c r="AR1794"/>
  <c r="AQ1842"/>
  <c r="AW1843"/>
  <c r="AX1374"/>
  <c r="AR1373"/>
  <c r="AR1372" s="1"/>
  <c r="AR1371" s="1"/>
  <c r="AR1370" s="1"/>
  <c r="AQ1052"/>
  <c r="AQ1051" s="1"/>
  <c r="AQ1040" s="1"/>
  <c r="AQ1039" s="1"/>
  <c r="AW1053"/>
  <c r="AW604"/>
  <c r="AW603" s="1"/>
  <c r="BC605"/>
  <c r="AW572"/>
  <c r="AQ571"/>
  <c r="AQ570" s="1"/>
  <c r="AR1748"/>
  <c r="AR1747" s="1"/>
  <c r="AX1749"/>
  <c r="AR1176"/>
  <c r="AR1175" s="1"/>
  <c r="AR1174" s="1"/>
  <c r="AX1177"/>
  <c r="AX449"/>
  <c r="AR447"/>
  <c r="AR319"/>
  <c r="AR318" s="1"/>
  <c r="AR317" s="1"/>
  <c r="AX320"/>
  <c r="AW183"/>
  <c r="AQ182"/>
  <c r="AQ179" s="1"/>
  <c r="AQ1914"/>
  <c r="AQ1913" s="1"/>
  <c r="AQ1909" s="1"/>
  <c r="AQ1902" s="1"/>
  <c r="AQ1901" s="1"/>
  <c r="AW1915"/>
  <c r="AX416"/>
  <c r="AR415"/>
  <c r="AR414" s="1"/>
  <c r="AR410" s="1"/>
  <c r="AX1152"/>
  <c r="AR1151"/>
  <c r="AR1150" s="1"/>
  <c r="AR1149" s="1"/>
  <c r="AK310"/>
  <c r="AK493"/>
  <c r="AK492" s="1"/>
  <c r="AK471" s="1"/>
  <c r="BD936"/>
  <c r="BD935" s="1"/>
  <c r="BD934" s="1"/>
  <c r="AL1369"/>
  <c r="AL473"/>
  <c r="AL471" s="1"/>
  <c r="BD1553"/>
  <c r="AX1552"/>
  <c r="AX1551" s="1"/>
  <c r="AR327"/>
  <c r="AX328"/>
  <c r="BJ424"/>
  <c r="BJ423" s="1"/>
  <c r="BJ420" s="1"/>
  <c r="BD423"/>
  <c r="BD420" s="1"/>
  <c r="BD1011"/>
  <c r="AX1010"/>
  <c r="AX1009" s="1"/>
  <c r="AX1008" s="1"/>
  <c r="AX1007" s="1"/>
  <c r="BC940"/>
  <c r="AW939"/>
  <c r="AW938" s="1"/>
  <c r="AW937" s="1"/>
  <c r="AW936" s="1"/>
  <c r="AW935" s="1"/>
  <c r="AW934" s="1"/>
  <c r="AR258"/>
  <c r="AR257" s="1"/>
  <c r="AR256" s="1"/>
  <c r="AR255" s="1"/>
  <c r="AR247" s="1"/>
  <c r="AX259"/>
  <c r="AQ1616"/>
  <c r="AQ1615" s="1"/>
  <c r="AW1617"/>
  <c r="BD1629"/>
  <c r="AX1628"/>
  <c r="AX1627" s="1"/>
  <c r="AW1492"/>
  <c r="AQ1491"/>
  <c r="AQ1490" s="1"/>
  <c r="AQ1489" s="1"/>
  <c r="AR883"/>
  <c r="AR882" s="1"/>
  <c r="AR881" s="1"/>
  <c r="AX884"/>
  <c r="AR291"/>
  <c r="AX292"/>
  <c r="AX867"/>
  <c r="AR866"/>
  <c r="AR865" s="1"/>
  <c r="BJ1504"/>
  <c r="BJ1503" s="1"/>
  <c r="BJ1502" s="1"/>
  <c r="BJ1501" s="1"/>
  <c r="BD1503"/>
  <c r="BD1502" s="1"/>
  <c r="BD1501" s="1"/>
  <c r="AW377"/>
  <c r="AQ376"/>
  <c r="AQ375" s="1"/>
  <c r="AQ374" s="1"/>
  <c r="AW1359"/>
  <c r="AQ1358"/>
  <c r="AQ1357" s="1"/>
  <c r="AQ1356" s="1"/>
  <c r="AQ1355" s="1"/>
  <c r="BD1635"/>
  <c r="AX1634"/>
  <c r="AX1633" s="1"/>
  <c r="BD165"/>
  <c r="BD164" s="1"/>
  <c r="BJ166"/>
  <c r="BJ165" s="1"/>
  <c r="BJ164" s="1"/>
  <c r="AX408"/>
  <c r="AR407"/>
  <c r="AR406" s="1"/>
  <c r="AR405" s="1"/>
  <c r="AR404" s="1"/>
  <c r="AW216"/>
  <c r="AQ215"/>
  <c r="AQ214" s="1"/>
  <c r="AQ213" s="1"/>
  <c r="AQ212" s="1"/>
  <c r="AQ211" s="1"/>
  <c r="BC326"/>
  <c r="AW325"/>
  <c r="BD1283"/>
  <c r="AX1282"/>
  <c r="AX1279" s="1"/>
  <c r="AQ1532"/>
  <c r="AQ1531" s="1"/>
  <c r="AQ1530" s="1"/>
  <c r="AW1533"/>
  <c r="AQ342"/>
  <c r="AQ341" s="1"/>
  <c r="AQ340" s="1"/>
  <c r="AQ339" s="1"/>
  <c r="AQ338" s="1"/>
  <c r="AW343"/>
  <c r="AR821"/>
  <c r="AR820" s="1"/>
  <c r="AR819" s="1"/>
  <c r="AX822"/>
  <c r="AR590"/>
  <c r="AR589" s="1"/>
  <c r="AX591"/>
  <c r="AW239"/>
  <c r="AQ238"/>
  <c r="AQ237" s="1"/>
  <c r="AQ236" s="1"/>
  <c r="AX1602"/>
  <c r="AR1601"/>
  <c r="AR1600" s="1"/>
  <c r="BC1641"/>
  <c r="AW1640"/>
  <c r="AW1639" s="1"/>
  <c r="BC65"/>
  <c r="AW64"/>
  <c r="AW63" s="1"/>
  <c r="AW62" s="1"/>
  <c r="AW61" s="1"/>
  <c r="AW60" s="1"/>
  <c r="BC963"/>
  <c r="AW962"/>
  <c r="AW961" s="1"/>
  <c r="BD42"/>
  <c r="AX41"/>
  <c r="AX430"/>
  <c r="AR429"/>
  <c r="AR428" s="1"/>
  <c r="BI1587"/>
  <c r="BI1586" s="1"/>
  <c r="BI1585" s="1"/>
  <c r="BC1586"/>
  <c r="BC1585" s="1"/>
  <c r="BC1329"/>
  <c r="AW1328"/>
  <c r="AW1325" s="1"/>
  <c r="AW1324" s="1"/>
  <c r="AW1323" s="1"/>
  <c r="BD1434"/>
  <c r="BD1433" s="1"/>
  <c r="BD1432" s="1"/>
  <c r="BD1431" s="1"/>
  <c r="BJ1435"/>
  <c r="BJ1434" s="1"/>
  <c r="BJ1433" s="1"/>
  <c r="BJ1432" s="1"/>
  <c r="BJ1431" s="1"/>
  <c r="BD462"/>
  <c r="AX461"/>
  <c r="AX460" s="1"/>
  <c r="AX459" s="1"/>
  <c r="AX458" s="1"/>
  <c r="AW1831"/>
  <c r="AQ1830"/>
  <c r="AW1820"/>
  <c r="AQ1819"/>
  <c r="BJ1367"/>
  <c r="BJ1366" s="1"/>
  <c r="BJ1365" s="1"/>
  <c r="BJ1364" s="1"/>
  <c r="BJ1363" s="1"/>
  <c r="BJ1344" s="1"/>
  <c r="BD1366"/>
  <c r="BD1365" s="1"/>
  <c r="BD1364" s="1"/>
  <c r="BD1363" s="1"/>
  <c r="BD1344" s="1"/>
  <c r="AX117"/>
  <c r="AR116"/>
  <c r="AR115" s="1"/>
  <c r="AR114" s="1"/>
  <c r="AR113" s="1"/>
  <c r="AR112" s="1"/>
  <c r="AR111" s="1"/>
  <c r="AX896"/>
  <c r="AR895"/>
  <c r="AW251"/>
  <c r="AQ250"/>
  <c r="AQ249" s="1"/>
  <c r="AQ248" s="1"/>
  <c r="BJ936"/>
  <c r="BJ935" s="1"/>
  <c r="BJ934" s="1"/>
  <c r="BI1890"/>
  <c r="AK1668"/>
  <c r="AK1667" s="1"/>
  <c r="AK1666" s="1"/>
  <c r="AK1575"/>
  <c r="AK1574" s="1"/>
  <c r="AK1573" s="1"/>
  <c r="AQ1841"/>
  <c r="AE174"/>
  <c r="AL409"/>
  <c r="AL1575"/>
  <c r="AL1574" s="1"/>
  <c r="AL1573" s="1"/>
  <c r="AE509"/>
  <c r="BC1638"/>
  <c r="AW1637"/>
  <c r="AW1636" s="1"/>
  <c r="BC1644"/>
  <c r="AW1643"/>
  <c r="AW1642" s="1"/>
  <c r="BI721"/>
  <c r="BI720" s="1"/>
  <c r="BI719" s="1"/>
  <c r="BC720"/>
  <c r="BC719" s="1"/>
  <c r="BJ696"/>
  <c r="BJ695" s="1"/>
  <c r="BJ694" s="1"/>
  <c r="BD695"/>
  <c r="BD694" s="1"/>
  <c r="AQ439"/>
  <c r="AQ438" s="1"/>
  <c r="AQ437" s="1"/>
  <c r="AW440"/>
  <c r="BJ1294"/>
  <c r="BJ1293" s="1"/>
  <c r="BJ1292" s="1"/>
  <c r="BD1293"/>
  <c r="BD1292" s="1"/>
  <c r="BC56"/>
  <c r="AW55"/>
  <c r="AW54" s="1"/>
  <c r="AQ883"/>
  <c r="AQ882" s="1"/>
  <c r="AQ881" s="1"/>
  <c r="AW884"/>
  <c r="BD181"/>
  <c r="AX180"/>
  <c r="AX179" s="1"/>
  <c r="AQ81"/>
  <c r="AQ80" s="1"/>
  <c r="AW82"/>
  <c r="BC683"/>
  <c r="AW682"/>
  <c r="AW681" s="1"/>
  <c r="AW680" s="1"/>
  <c r="AQ190"/>
  <c r="AQ189" s="1"/>
  <c r="AQ188" s="1"/>
  <c r="AQ187" s="1"/>
  <c r="AW192"/>
  <c r="AQ93"/>
  <c r="AQ92" s="1"/>
  <c r="AW94"/>
  <c r="AW1254"/>
  <c r="AW1253" s="1"/>
  <c r="AW1252" s="1"/>
  <c r="BC1255"/>
  <c r="AX1709"/>
  <c r="AR1708"/>
  <c r="AR1707" s="1"/>
  <c r="AR1706" s="1"/>
  <c r="AR1705" s="1"/>
  <c r="AR1704" s="1"/>
  <c r="BD1514"/>
  <c r="AX1513"/>
  <c r="AX1512" s="1"/>
  <c r="AX1511" s="1"/>
  <c r="BC896"/>
  <c r="AW895"/>
  <c r="AQ1622"/>
  <c r="AQ1621" s="1"/>
  <c r="AW1623"/>
  <c r="BC1818"/>
  <c r="AW1817"/>
  <c r="AW1813"/>
  <c r="AQ1812"/>
  <c r="AQ1811" s="1"/>
  <c r="AR1776"/>
  <c r="AR1775" s="1"/>
  <c r="AR1774" s="1"/>
  <c r="AR1773" s="1"/>
  <c r="AX1777"/>
  <c r="BD40"/>
  <c r="AX39"/>
  <c r="AX38" s="1"/>
  <c r="AX37" s="1"/>
  <c r="AX36" s="1"/>
  <c r="AX35" s="1"/>
  <c r="AW1354"/>
  <c r="AQ1353"/>
  <c r="AQ1352" s="1"/>
  <c r="AQ1351" s="1"/>
  <c r="AQ1350" s="1"/>
  <c r="AX1481"/>
  <c r="AR1480"/>
  <c r="AR1479" s="1"/>
  <c r="AR1478" s="1"/>
  <c r="AR1477" s="1"/>
  <c r="AR1476" s="1"/>
  <c r="AW1789"/>
  <c r="AQ1788"/>
  <c r="AQ1785" s="1"/>
  <c r="AQ1784" s="1"/>
  <c r="AW1739"/>
  <c r="AQ1738"/>
  <c r="AQ1737" s="1"/>
  <c r="AQ1736" s="1"/>
  <c r="AQ1907"/>
  <c r="AQ1904" s="1"/>
  <c r="AQ1903" s="1"/>
  <c r="AW1908"/>
  <c r="BC1918"/>
  <c r="AW1917"/>
  <c r="AW1916" s="1"/>
  <c r="AR234"/>
  <c r="AR233" s="1"/>
  <c r="AR226" s="1"/>
  <c r="AR225" s="1"/>
  <c r="AX235"/>
  <c r="BD1614"/>
  <c r="AX1613"/>
  <c r="AX1612" s="1"/>
  <c r="BC1401"/>
  <c r="AW1400"/>
  <c r="AX853"/>
  <c r="AR852"/>
  <c r="AR851" s="1"/>
  <c r="AR850" s="1"/>
  <c r="AR849" s="1"/>
  <c r="AK456"/>
  <c r="AK457"/>
  <c r="AQ1010"/>
  <c r="AQ1009" s="1"/>
  <c r="AQ1008" s="1"/>
  <c r="AQ1007" s="1"/>
  <c r="AW1011"/>
  <c r="BC132"/>
  <c r="AW131"/>
  <c r="BC1653"/>
  <c r="AW1652"/>
  <c r="AW1651" s="1"/>
  <c r="BC1382"/>
  <c r="AW1381"/>
  <c r="AW1380" s="1"/>
  <c r="AW1379" s="1"/>
  <c r="AW1378" s="1"/>
  <c r="AW1408"/>
  <c r="AQ1407"/>
  <c r="AQ1406" s="1"/>
  <c r="AK153"/>
  <c r="AK152" s="1"/>
  <c r="AK151" s="1"/>
  <c r="AR1904"/>
  <c r="AR1903" s="1"/>
  <c r="AL70"/>
  <c r="AL69" s="1"/>
  <c r="AL1878"/>
  <c r="AL1089"/>
  <c r="AL1800"/>
  <c r="AL1792" s="1"/>
  <c r="AL23"/>
  <c r="AL16" s="1"/>
  <c r="AL15" s="1"/>
  <c r="AL14" s="1"/>
  <c r="AL12" s="1"/>
  <c r="AL817"/>
  <c r="AK569"/>
  <c r="AK679"/>
  <c r="AK678" s="1"/>
  <c r="AK176"/>
  <c r="AK68"/>
  <c r="AK67" s="1"/>
  <c r="AL955"/>
  <c r="AL954" s="1"/>
  <c r="AX27"/>
  <c r="AR26"/>
  <c r="AW1674"/>
  <c r="AQ1673"/>
  <c r="AQ1672" s="1"/>
  <c r="AW1804"/>
  <c r="AQ1803"/>
  <c r="AQ1800" s="1"/>
  <c r="AK1210"/>
  <c r="AK1209"/>
  <c r="AK1208" s="1"/>
  <c r="AK1206" s="1"/>
  <c r="AK1211"/>
  <c r="AQ380"/>
  <c r="AQ379" s="1"/>
  <c r="AQ378" s="1"/>
  <c r="AW381"/>
  <c r="BD1263"/>
  <c r="AX1262"/>
  <c r="AR55"/>
  <c r="AR54" s="1"/>
  <c r="AR48" s="1"/>
  <c r="AR47" s="1"/>
  <c r="AR46" s="1"/>
  <c r="AX56"/>
  <c r="AQ319"/>
  <c r="AQ318" s="1"/>
  <c r="AQ317" s="1"/>
  <c r="AW320"/>
  <c r="AX1787"/>
  <c r="AR1786"/>
  <c r="AX33"/>
  <c r="AR31"/>
  <c r="AW30"/>
  <c r="AQ28"/>
  <c r="AW1725"/>
  <c r="AQ1724"/>
  <c r="AQ1721" s="1"/>
  <c r="AQ1720" s="1"/>
  <c r="AQ1719" s="1"/>
  <c r="AQ1718" s="1"/>
  <c r="AQ1716" s="1"/>
  <c r="AQ21"/>
  <c r="AQ20" s="1"/>
  <c r="AW22"/>
  <c r="AW796"/>
  <c r="AQ795"/>
  <c r="AQ794" s="1"/>
  <c r="BC1634"/>
  <c r="BC1633" s="1"/>
  <c r="BI1635"/>
  <c r="BI1634" s="1"/>
  <c r="BI1633" s="1"/>
  <c r="AW1889"/>
  <c r="AQ1888"/>
  <c r="AQ327"/>
  <c r="AW328"/>
  <c r="AW446"/>
  <c r="AQ445"/>
  <c r="BD1799"/>
  <c r="AX1798"/>
  <c r="AW1749"/>
  <c r="AQ1748"/>
  <c r="AQ1747" s="1"/>
  <c r="AW732"/>
  <c r="AQ730"/>
  <c r="AQ729" s="1"/>
  <c r="AQ728" s="1"/>
  <c r="AQ727" s="1"/>
  <c r="AX1382"/>
  <c r="AR1381"/>
  <c r="AR1380" s="1"/>
  <c r="AR1379" s="1"/>
  <c r="AR1378" s="1"/>
  <c r="BJ1587"/>
  <c r="BJ1586" s="1"/>
  <c r="BJ1585" s="1"/>
  <c r="BD1586"/>
  <c r="BD1585" s="1"/>
  <c r="BC932"/>
  <c r="AW930"/>
  <c r="AW929" s="1"/>
  <c r="AW928" s="1"/>
  <c r="AW927" s="1"/>
  <c r="AW926" s="1"/>
  <c r="AR1443"/>
  <c r="AR1442" s="1"/>
  <c r="AR1441" s="1"/>
  <c r="AR1440" s="1"/>
  <c r="AR1439" s="1"/>
  <c r="AX1444"/>
  <c r="AX1265"/>
  <c r="AR1264"/>
  <c r="AR1261" s="1"/>
  <c r="AR1260" s="1"/>
  <c r="BJ1297"/>
  <c r="BJ1296" s="1"/>
  <c r="BD1296"/>
  <c r="AR1269"/>
  <c r="AR1268" s="1"/>
  <c r="AX1270"/>
  <c r="AW693"/>
  <c r="AQ692"/>
  <c r="AQ691" s="1"/>
  <c r="AQ690" s="1"/>
  <c r="BC1166"/>
  <c r="AW1165"/>
  <c r="AW1164" s="1"/>
  <c r="AW1163" s="1"/>
  <c r="AW1162" s="1"/>
  <c r="AW1161" s="1"/>
  <c r="AW1608"/>
  <c r="AQ1607"/>
  <c r="AQ1606" s="1"/>
  <c r="AR1646"/>
  <c r="AR1645" s="1"/>
  <c r="AX1647"/>
  <c r="AK740"/>
  <c r="AK739" s="1"/>
  <c r="AQ1108"/>
  <c r="AQ1107" s="1"/>
  <c r="AQ1103" s="1"/>
  <c r="AQ1102" s="1"/>
  <c r="AQ1101" s="1"/>
  <c r="AQ1089" s="1"/>
  <c r="AW1109"/>
  <c r="AW1540"/>
  <c r="AQ1539"/>
  <c r="AQ1538" s="1"/>
  <c r="AQ1534" s="1"/>
  <c r="AX1287"/>
  <c r="AX1284" s="1"/>
  <c r="BD1288"/>
  <c r="AQ1212"/>
  <c r="AW1213"/>
  <c r="AW1578"/>
  <c r="AQ1577"/>
  <c r="AQ1576" s="1"/>
  <c r="AX959"/>
  <c r="AR958"/>
  <c r="AR957" s="1"/>
  <c r="AR956" s="1"/>
  <c r="AW483"/>
  <c r="AQ482"/>
  <c r="AQ481" s="1"/>
  <c r="AQ480" s="1"/>
  <c r="AQ479" s="1"/>
  <c r="AX1299"/>
  <c r="AR1298"/>
  <c r="AR1295" s="1"/>
  <c r="BI181"/>
  <c r="BI180" s="1"/>
  <c r="BC180"/>
  <c r="AR1670"/>
  <c r="AR1669" s="1"/>
  <c r="AR1668" s="1"/>
  <c r="AR1667" s="1"/>
  <c r="AR1666" s="1"/>
  <c r="AX1671"/>
  <c r="AX1626"/>
  <c r="AR1625"/>
  <c r="AR1624" s="1"/>
  <c r="AX163"/>
  <c r="AR162"/>
  <c r="AR161" s="1"/>
  <c r="AR153" s="1"/>
  <c r="AR152" s="1"/>
  <c r="AR151" s="1"/>
  <c r="AW807"/>
  <c r="AQ806"/>
  <c r="AQ805" s="1"/>
  <c r="AQ804" s="1"/>
  <c r="AQ803" s="1"/>
  <c r="AQ891"/>
  <c r="AQ890" s="1"/>
  <c r="AQ889" s="1"/>
  <c r="AW892"/>
  <c r="AW416"/>
  <c r="AQ415"/>
  <c r="AQ414" s="1"/>
  <c r="BC1632"/>
  <c r="AW1631"/>
  <c r="AW1630" s="1"/>
  <c r="BD1918"/>
  <c r="AX1917"/>
  <c r="AX1916" s="1"/>
  <c r="AX551"/>
  <c r="AR550"/>
  <c r="AR549" s="1"/>
  <c r="AR548" s="1"/>
  <c r="AR547" s="1"/>
  <c r="AR546" s="1"/>
  <c r="AX381"/>
  <c r="AR380"/>
  <c r="AR379" s="1"/>
  <c r="AR378" s="1"/>
  <c r="AR373" s="1"/>
  <c r="AR372" s="1"/>
  <c r="AR371" s="1"/>
  <c r="AW748"/>
  <c r="AQ747"/>
  <c r="AQ746" s="1"/>
  <c r="AQ745" s="1"/>
  <c r="AQ740" s="1"/>
  <c r="AQ739" s="1"/>
  <c r="AR289"/>
  <c r="AR288" s="1"/>
  <c r="AR287" s="1"/>
  <c r="AR286" s="1"/>
  <c r="AR285" s="1"/>
  <c r="AX290"/>
  <c r="BC1845"/>
  <c r="AW1844"/>
  <c r="AQ234"/>
  <c r="AQ233" s="1"/>
  <c r="AQ226" s="1"/>
  <c r="AQ225" s="1"/>
  <c r="AW235"/>
  <c r="BC1671"/>
  <c r="AW1670"/>
  <c r="AW1669" s="1"/>
  <c r="BD1813"/>
  <c r="AX1812"/>
  <c r="AR1785"/>
  <c r="AR1784" s="1"/>
  <c r="AK1519"/>
  <c r="AL924"/>
  <c r="AK58"/>
  <c r="AW1514"/>
  <c r="AQ1513"/>
  <c r="AQ1512" s="1"/>
  <c r="AQ1511" s="1"/>
  <c r="AW1066"/>
  <c r="AQ1065"/>
  <c r="AQ1064" s="1"/>
  <c r="AQ1063" s="1"/>
  <c r="AQ1062" s="1"/>
  <c r="AQ1061" s="1"/>
  <c r="BC614"/>
  <c r="AW612"/>
  <c r="AW611" s="1"/>
  <c r="BD325"/>
  <c r="BJ326"/>
  <c r="BJ325" s="1"/>
  <c r="BJ1537"/>
  <c r="BJ1536" s="1"/>
  <c r="BJ1535" s="1"/>
  <c r="BD1536"/>
  <c r="BD1535" s="1"/>
  <c r="AX1632"/>
  <c r="AR1631"/>
  <c r="AR1630" s="1"/>
  <c r="AQ581"/>
  <c r="AQ580" s="1"/>
  <c r="AW583"/>
  <c r="AW1829"/>
  <c r="AQ1828"/>
  <c r="AQ1827" s="1"/>
  <c r="AQ687"/>
  <c r="AQ686" s="1"/>
  <c r="AQ685" s="1"/>
  <c r="AQ679" s="1"/>
  <c r="AW688"/>
  <c r="BI1367"/>
  <c r="BI1366" s="1"/>
  <c r="BI1365" s="1"/>
  <c r="BI1364" s="1"/>
  <c r="BI1363" s="1"/>
  <c r="BC1366"/>
  <c r="BC1365" s="1"/>
  <c r="BC1364" s="1"/>
  <c r="BC1363" s="1"/>
  <c r="BD802"/>
  <c r="AX801"/>
  <c r="AX800" s="1"/>
  <c r="AR519"/>
  <c r="AR518" s="1"/>
  <c r="AR517" s="1"/>
  <c r="AX520"/>
  <c r="AQ1124"/>
  <c r="AQ1123" s="1"/>
  <c r="AQ1122" s="1"/>
  <c r="AQ1121" s="1"/>
  <c r="AQ1120" s="1"/>
  <c r="AQ1118" s="1"/>
  <c r="AW1125"/>
  <c r="AW822"/>
  <c r="AQ821"/>
  <c r="AQ820" s="1"/>
  <c r="AQ819" s="1"/>
  <c r="AQ818" s="1"/>
  <c r="AQ817" s="1"/>
  <c r="BJ251"/>
  <c r="BJ250" s="1"/>
  <c r="BJ249" s="1"/>
  <c r="BJ248" s="1"/>
  <c r="BD250"/>
  <c r="BD249" s="1"/>
  <c r="BD248" s="1"/>
  <c r="BC1629"/>
  <c r="AW1628"/>
  <c r="AW1627" s="1"/>
  <c r="AR496"/>
  <c r="AR495" s="1"/>
  <c r="AR494" s="1"/>
  <c r="AR493" s="1"/>
  <c r="AR492" s="1"/>
  <c r="AX497"/>
  <c r="BC1647"/>
  <c r="AW1646"/>
  <c r="AW1645" s="1"/>
  <c r="AW575"/>
  <c r="AQ574"/>
  <c r="AQ573" s="1"/>
  <c r="AW1463"/>
  <c r="AQ1462"/>
  <c r="AQ1461" s="1"/>
  <c r="AQ1460" s="1"/>
  <c r="AQ1459" s="1"/>
  <c r="AW595"/>
  <c r="AQ593"/>
  <c r="AQ592" s="1"/>
  <c r="AQ588" s="1"/>
  <c r="AW186"/>
  <c r="AQ185"/>
  <c r="AQ184" s="1"/>
  <c r="AW462"/>
  <c r="AQ461"/>
  <c r="AQ460" s="1"/>
  <c r="AQ459" s="1"/>
  <c r="AQ458" s="1"/>
  <c r="AQ87"/>
  <c r="AQ86" s="1"/>
  <c r="AW88"/>
  <c r="AW74"/>
  <c r="AQ73"/>
  <c r="AQ70" s="1"/>
  <c r="AQ69" s="1"/>
  <c r="BC579"/>
  <c r="AW578"/>
  <c r="AW577" s="1"/>
  <c r="BJ299"/>
  <c r="BJ298" s="1"/>
  <c r="BJ297" s="1"/>
  <c r="BJ296" s="1"/>
  <c r="BJ295" s="1"/>
  <c r="BD298"/>
  <c r="BD297" s="1"/>
  <c r="BD296" s="1"/>
  <c r="BD295" s="1"/>
  <c r="AX1752"/>
  <c r="AR1751"/>
  <c r="AR1750" s="1"/>
  <c r="AR1740" s="1"/>
  <c r="AR1735" s="1"/>
  <c r="AR1734" s="1"/>
  <c r="BI1177"/>
  <c r="BI1176" s="1"/>
  <c r="BI1175" s="1"/>
  <c r="BI1174" s="1"/>
  <c r="BC1176"/>
  <c r="BC1175" s="1"/>
  <c r="BC1174" s="1"/>
  <c r="BC1169" s="1"/>
  <c r="BC1168" s="1"/>
  <c r="BJ105"/>
  <c r="BJ104" s="1"/>
  <c r="BJ103" s="1"/>
  <c r="BD104"/>
  <c r="BD103" s="1"/>
  <c r="BC51"/>
  <c r="AW50"/>
  <c r="AR965"/>
  <c r="AR964" s="1"/>
  <c r="AR960" s="1"/>
  <c r="AR955" s="1"/>
  <c r="AR954" s="1"/>
  <c r="AX966"/>
  <c r="AK1878"/>
  <c r="AK568"/>
  <c r="AK567" s="1"/>
  <c r="AQ178"/>
  <c r="AQ177" s="1"/>
  <c r="AQ176" s="1"/>
  <c r="AX1186"/>
  <c r="AR1185"/>
  <c r="AR1184" s="1"/>
  <c r="AW408"/>
  <c r="AQ407"/>
  <c r="AQ406" s="1"/>
  <c r="AQ405" s="1"/>
  <c r="AQ404" s="1"/>
  <c r="AX30"/>
  <c r="AR28"/>
  <c r="AR1341"/>
  <c r="AR1340" s="1"/>
  <c r="AR1339" s="1"/>
  <c r="AR1338" s="1"/>
  <c r="AX1342"/>
  <c r="AX908"/>
  <c r="AR907"/>
  <c r="AR906" s="1"/>
  <c r="AR1225"/>
  <c r="AX1226"/>
  <c r="AX1507"/>
  <c r="AR1506"/>
  <c r="AR1505" s="1"/>
  <c r="AR1488" s="1"/>
  <c r="AR1483" s="1"/>
  <c r="AR887"/>
  <c r="AR886" s="1"/>
  <c r="AR885" s="1"/>
  <c r="AX888"/>
  <c r="AR1155"/>
  <c r="AR1154" s="1"/>
  <c r="AR1153" s="1"/>
  <c r="AX1156"/>
  <c r="AR1396"/>
  <c r="AX1397"/>
  <c r="AX1415"/>
  <c r="AR1414"/>
  <c r="AR1413" s="1"/>
  <c r="AR1412" s="1"/>
  <c r="AX1611"/>
  <c r="AR1610"/>
  <c r="AR1609" s="1"/>
  <c r="AR1575" s="1"/>
  <c r="AR1574" s="1"/>
  <c r="AR1573" s="1"/>
  <c r="AR21"/>
  <c r="AR20" s="1"/>
  <c r="AX22"/>
  <c r="AR825"/>
  <c r="AR824" s="1"/>
  <c r="AR823" s="1"/>
  <c r="AX826"/>
  <c r="AX88"/>
  <c r="AR87"/>
  <c r="AR86" s="1"/>
  <c r="AR1128"/>
  <c r="AR1127" s="1"/>
  <c r="AR1126" s="1"/>
  <c r="AR1121" s="1"/>
  <c r="AR1120" s="1"/>
  <c r="AX1129"/>
  <c r="AF676"/>
  <c r="AF1940" s="1"/>
  <c r="AL1941" s="1"/>
  <c r="AK1483"/>
  <c r="AL1322"/>
  <c r="AK255"/>
  <c r="AK247" s="1"/>
  <c r="AK174" s="1"/>
  <c r="AL130"/>
  <c r="AL436"/>
  <c r="AL403" s="1"/>
  <c r="AL402" s="1"/>
  <c r="AL354" s="1"/>
  <c r="AL1169"/>
  <c r="AL1168" s="1"/>
  <c r="AX790"/>
  <c r="AR789"/>
  <c r="AR788" s="1"/>
  <c r="AX1544"/>
  <c r="AR1543"/>
  <c r="AR1542" s="1"/>
  <c r="AR1541" s="1"/>
  <c r="AR1529" s="1"/>
  <c r="AR1528" s="1"/>
  <c r="AX1068"/>
  <c r="AR1067"/>
  <c r="AX186"/>
  <c r="AR185"/>
  <c r="AR184" s="1"/>
  <c r="AR178" s="1"/>
  <c r="AR177" s="1"/>
  <c r="AR876"/>
  <c r="AR873" s="1"/>
  <c r="AR872" s="1"/>
  <c r="AR871" s="1"/>
  <c r="AX877"/>
  <c r="AX1802"/>
  <c r="AR1801"/>
  <c r="AW299"/>
  <c r="AQ298"/>
  <c r="AQ297" s="1"/>
  <c r="AQ296" s="1"/>
  <c r="AQ295" s="1"/>
  <c r="AR73"/>
  <c r="AX74"/>
  <c r="AX752"/>
  <c r="AR751"/>
  <c r="AR750" s="1"/>
  <c r="AR749" s="1"/>
  <c r="AR1570"/>
  <c r="AX1571"/>
  <c r="AX587"/>
  <c r="AR585"/>
  <c r="AR584" s="1"/>
  <c r="AX572"/>
  <c r="AR571"/>
  <c r="AR570" s="1"/>
  <c r="AR360"/>
  <c r="AR359" s="1"/>
  <c r="AR358" s="1"/>
  <c r="AR357" s="1"/>
  <c r="AR356" s="1"/>
  <c r="AX362"/>
  <c r="AR743"/>
  <c r="AR742" s="1"/>
  <c r="AR741" s="1"/>
  <c r="AX744"/>
  <c r="AX1797"/>
  <c r="AR1796"/>
  <c r="AR1793" s="1"/>
  <c r="AW1777"/>
  <c r="AQ1776"/>
  <c r="AQ1775" s="1"/>
  <c r="AQ1774" s="1"/>
  <c r="AQ1773" s="1"/>
  <c r="AL276"/>
  <c r="AL880"/>
  <c r="AL879" s="1"/>
  <c r="AX99"/>
  <c r="AR98"/>
  <c r="AR97" s="1"/>
  <c r="AX582"/>
  <c r="AR581"/>
  <c r="AR580" s="1"/>
  <c r="AX1826"/>
  <c r="AR1825"/>
  <c r="AR1824" s="1"/>
  <c r="AX94"/>
  <c r="AR93"/>
  <c r="AR92" s="1"/>
  <c r="AR673"/>
  <c r="AR672" s="1"/>
  <c r="AR671" s="1"/>
  <c r="AR670" s="1"/>
  <c r="AR669" s="1"/>
  <c r="AX674"/>
  <c r="AW1752"/>
  <c r="AQ1751"/>
  <c r="AQ1750" s="1"/>
  <c r="AX1915"/>
  <c r="AR1914"/>
  <c r="AR1913" s="1"/>
  <c r="AR1909" s="1"/>
  <c r="AR1902" s="1"/>
  <c r="AR1901" s="1"/>
  <c r="AW1709"/>
  <c r="AQ1708"/>
  <c r="AQ1707" s="1"/>
  <c r="AQ1706" s="1"/>
  <c r="AQ1705" s="1"/>
  <c r="AQ1704" s="1"/>
  <c r="AX446"/>
  <c r="AR445"/>
  <c r="AR442" s="1"/>
  <c r="AR441" s="1"/>
  <c r="AQ965"/>
  <c r="AQ964" s="1"/>
  <c r="AQ960" s="1"/>
  <c r="AW966"/>
  <c r="BI102"/>
  <c r="BI101" s="1"/>
  <c r="BI100" s="1"/>
  <c r="BC101"/>
  <c r="BC100" s="1"/>
  <c r="AR487"/>
  <c r="AR486" s="1"/>
  <c r="AR485" s="1"/>
  <c r="AR484" s="1"/>
  <c r="AR473" s="1"/>
  <c r="AX488"/>
  <c r="AR1242"/>
  <c r="AR1241" s="1"/>
  <c r="AR1240" s="1"/>
  <c r="AR1239" s="1"/>
  <c r="AR1238" s="1"/>
  <c r="AX1243"/>
  <c r="AX1018"/>
  <c r="AR1017"/>
  <c r="AR1016" s="1"/>
  <c r="AR1015" s="1"/>
  <c r="AR1014" s="1"/>
  <c r="AR1013" s="1"/>
  <c r="AR1328"/>
  <c r="AR1325" s="1"/>
  <c r="AR1324" s="1"/>
  <c r="AR1323" s="1"/>
  <c r="AX1329"/>
  <c r="AR863"/>
  <c r="AR862" s="1"/>
  <c r="AR861" s="1"/>
  <c r="AX864"/>
  <c r="AQ258"/>
  <c r="AQ257" s="1"/>
  <c r="AQ256" s="1"/>
  <c r="AW259"/>
  <c r="AR893"/>
  <c r="AR890" s="1"/>
  <c r="AR889" s="1"/>
  <c r="AX894"/>
  <c r="AR222"/>
  <c r="AR221" s="1"/>
  <c r="AR220" s="1"/>
  <c r="AR219" s="1"/>
  <c r="AR218" s="1"/>
  <c r="AX223"/>
  <c r="AR137"/>
  <c r="AX138"/>
  <c r="AQ1679"/>
  <c r="AQ1678" s="1"/>
  <c r="AW1680"/>
  <c r="AW117"/>
  <c r="AQ116"/>
  <c r="AQ115" s="1"/>
  <c r="AQ114" s="1"/>
  <c r="AQ113" s="1"/>
  <c r="AQ112" s="1"/>
  <c r="AQ111" s="1"/>
  <c r="AL1519"/>
  <c r="AW430"/>
  <c r="AQ429"/>
  <c r="AQ428" s="1"/>
  <c r="AX516"/>
  <c r="AR515"/>
  <c r="AR514" s="1"/>
  <c r="AR513" s="1"/>
  <c r="AR981"/>
  <c r="AR980" s="1"/>
  <c r="AR979" s="1"/>
  <c r="AR978" s="1"/>
  <c r="AR977" s="1"/>
  <c r="AX982"/>
  <c r="AX1820"/>
  <c r="AR1819"/>
  <c r="AX598"/>
  <c r="AR597"/>
  <c r="AR596" s="1"/>
  <c r="BI424"/>
  <c r="BI423" s="1"/>
  <c r="BC423"/>
  <c r="AR1110"/>
  <c r="AX1111"/>
  <c r="AX1173"/>
  <c r="AR1172"/>
  <c r="AR1171" s="1"/>
  <c r="AR1170" s="1"/>
  <c r="AR1169" s="1"/>
  <c r="AR1168" s="1"/>
  <c r="AQ1861"/>
  <c r="AQ1860" s="1"/>
  <c r="AQ1855" s="1"/>
  <c r="AW1862"/>
  <c r="BJ721"/>
  <c r="BJ720" s="1"/>
  <c r="BJ719" s="1"/>
  <c r="BD720"/>
  <c r="BD719" s="1"/>
  <c r="AQ958"/>
  <c r="AQ957" s="1"/>
  <c r="AQ956" s="1"/>
  <c r="AW959"/>
  <c r="AX1096"/>
  <c r="AR1095"/>
  <c r="AR1094" s="1"/>
  <c r="AR1093" s="1"/>
  <c r="AR1092" s="1"/>
  <c r="AR1091" s="1"/>
  <c r="AQ1480"/>
  <c r="AQ1479" s="1"/>
  <c r="AQ1478" s="1"/>
  <c r="AQ1477" s="1"/>
  <c r="AQ1476" s="1"/>
  <c r="AW1481"/>
  <c r="AR1842"/>
  <c r="AX1843"/>
  <c r="AR1814"/>
  <c r="AR1811" s="1"/>
  <c r="AX1815"/>
  <c r="BC1890"/>
  <c r="AL740"/>
  <c r="AL739" s="1"/>
  <c r="AL1118"/>
  <c r="BD1885"/>
  <c r="AX1884"/>
  <c r="AX85"/>
  <c r="AR84"/>
  <c r="AR83" s="1"/>
  <c r="AQ421"/>
  <c r="AQ420" s="1"/>
  <c r="AW422"/>
  <c r="BD391"/>
  <c r="AX390"/>
  <c r="AX389" s="1"/>
  <c r="AQ1503"/>
  <c r="AQ1502" s="1"/>
  <c r="AQ1501" s="1"/>
  <c r="AW1504"/>
  <c r="AW156"/>
  <c r="AQ155"/>
  <c r="AQ154" s="1"/>
  <c r="AR90"/>
  <c r="AR89" s="1"/>
  <c r="AX91"/>
  <c r="AW274"/>
  <c r="AQ273"/>
  <c r="AQ272" s="1"/>
  <c r="AX1823"/>
  <c r="AR1822"/>
  <c r="AR1821" s="1"/>
  <c r="BJ400"/>
  <c r="BJ399" s="1"/>
  <c r="BJ398" s="1"/>
  <c r="BD399"/>
  <c r="BD398" s="1"/>
  <c r="AQ500"/>
  <c r="AQ499" s="1"/>
  <c r="AQ498" s="1"/>
  <c r="AW501"/>
  <c r="AW449"/>
  <c r="AQ447"/>
  <c r="AX134"/>
  <c r="AR133"/>
  <c r="BD1547"/>
  <c r="AX1546"/>
  <c r="AX1545" s="1"/>
  <c r="AX1109"/>
  <c r="AR1108"/>
  <c r="AX1804"/>
  <c r="AR1803"/>
  <c r="AR1800" s="1"/>
  <c r="AR1792" s="1"/>
  <c r="AX324"/>
  <c r="AR323"/>
  <c r="AE1215"/>
  <c r="AK512"/>
  <c r="AK511" s="1"/>
  <c r="AK442"/>
  <c r="AK441" s="1"/>
  <c r="AK436" s="1"/>
  <c r="AL1251"/>
  <c r="AL1245" s="1"/>
  <c r="AE403"/>
  <c r="AE402" s="1"/>
  <c r="AE354" s="1"/>
  <c r="AE1940" s="1"/>
  <c r="AK1941" s="1"/>
  <c r="AK1261"/>
  <c r="AK1260" s="1"/>
  <c r="BD932"/>
  <c r="AX930"/>
  <c r="AX929" s="1"/>
  <c r="AX928" s="1"/>
  <c r="AX927" s="1"/>
  <c r="AX926" s="1"/>
  <c r="AX726"/>
  <c r="AR724"/>
  <c r="AR723" s="1"/>
  <c r="AX1309"/>
  <c r="AR1308"/>
  <c r="AR1305" s="1"/>
  <c r="AR1336"/>
  <c r="AR1335" s="1"/>
  <c r="AR1334" s="1"/>
  <c r="AR1333" s="1"/>
  <c r="AX1337"/>
  <c r="AR687"/>
  <c r="AR686" s="1"/>
  <c r="AR685" s="1"/>
  <c r="AX688"/>
  <c r="AX1066"/>
  <c r="AR1065"/>
  <c r="AR171"/>
  <c r="AX172"/>
  <c r="AR170"/>
  <c r="AR169" s="1"/>
  <c r="AR168" s="1"/>
  <c r="AW1487"/>
  <c r="AQ1486"/>
  <c r="AQ1485" s="1"/>
  <c r="AQ1484" s="1"/>
  <c r="AX683"/>
  <c r="AR682"/>
  <c r="AR681" s="1"/>
  <c r="AR680" s="1"/>
  <c r="AX1599"/>
  <c r="AR1598"/>
  <c r="AR1597" s="1"/>
  <c r="AX72"/>
  <c r="AR71"/>
  <c r="AR70" s="1"/>
  <c r="AR69" s="1"/>
  <c r="AR692"/>
  <c r="AR691" s="1"/>
  <c r="AR690" s="1"/>
  <c r="AX693"/>
  <c r="AX732"/>
  <c r="AR730"/>
  <c r="AR729" s="1"/>
  <c r="AR728" s="1"/>
  <c r="AR727" s="1"/>
  <c r="AW1758"/>
  <c r="AQ1757"/>
  <c r="AQ1756" s="1"/>
  <c r="AQ1740" s="1"/>
  <c r="AQ1735" s="1"/>
  <c r="AQ1734" s="1"/>
  <c r="AL128"/>
  <c r="AL127" s="1"/>
  <c r="AL125" s="1"/>
  <c r="AL129"/>
  <c r="AX1278"/>
  <c r="AR1277"/>
  <c r="AR1274" s="1"/>
  <c r="BC454"/>
  <c r="AW453"/>
  <c r="AW452" s="1"/>
  <c r="AW451" s="1"/>
  <c r="AW450" s="1"/>
  <c r="BC488"/>
  <c r="AW487"/>
  <c r="AW486" s="1"/>
  <c r="AW485" s="1"/>
  <c r="AW484" s="1"/>
  <c r="AQ1264"/>
  <c r="AW1265"/>
  <c r="AX440"/>
  <c r="AR439"/>
  <c r="AR438" s="1"/>
  <c r="AR437" s="1"/>
  <c r="AK409"/>
  <c r="AK403" s="1"/>
  <c r="AK402" s="1"/>
  <c r="AK354" s="1"/>
  <c r="AQ554"/>
  <c r="AQ553" s="1"/>
  <c r="AQ552" s="1"/>
  <c r="AQ547" s="1"/>
  <c r="AQ546" s="1"/>
  <c r="AW555"/>
  <c r="AW526"/>
  <c r="AQ525"/>
  <c r="AQ524" s="1"/>
  <c r="AW315"/>
  <c r="AQ314"/>
  <c r="AQ313" s="1"/>
  <c r="AQ312" s="1"/>
  <c r="AQ311" s="1"/>
  <c r="AR921"/>
  <c r="AR920" s="1"/>
  <c r="AR919" s="1"/>
  <c r="AR911" s="1"/>
  <c r="AR910" s="1"/>
  <c r="AX922"/>
  <c r="AR578"/>
  <c r="AR577" s="1"/>
  <c r="AR569" s="1"/>
  <c r="AX579"/>
  <c r="AR18"/>
  <c r="AR17" s="1"/>
  <c r="AX19"/>
  <c r="AX1907"/>
  <c r="BD1908"/>
  <c r="AQ412"/>
  <c r="AQ411" s="1"/>
  <c r="AQ410" s="1"/>
  <c r="AW413"/>
  <c r="AX82"/>
  <c r="AR81"/>
  <c r="AR80" s="1"/>
  <c r="AW478"/>
  <c r="AQ477"/>
  <c r="AQ476" s="1"/>
  <c r="AQ475" s="1"/>
  <c r="AQ474" s="1"/>
  <c r="AQ473" s="1"/>
  <c r="AR1832"/>
  <c r="AX1833"/>
  <c r="AX1401"/>
  <c r="AR1400"/>
  <c r="AR1395" s="1"/>
  <c r="AR1394" s="1"/>
  <c r="AR1393" s="1"/>
  <c r="AR1369" s="1"/>
  <c r="AR190"/>
  <c r="AR189" s="1"/>
  <c r="AR188" s="1"/>
  <c r="AR187" s="1"/>
  <c r="AR176" s="1"/>
  <c r="AX191"/>
  <c r="AQ1448"/>
  <c r="AQ1447" s="1"/>
  <c r="AQ1446" s="1"/>
  <c r="AQ1445" s="1"/>
  <c r="AQ1439" s="1"/>
  <c r="AW1449"/>
  <c r="AR747"/>
  <c r="AR746" s="1"/>
  <c r="AR745" s="1"/>
  <c r="AX748"/>
  <c r="BD1213"/>
  <c r="AX1212"/>
  <c r="AR859"/>
  <c r="AR858" s="1"/>
  <c r="AR857" s="1"/>
  <c r="AX860"/>
  <c r="AQ1434"/>
  <c r="AQ1433" s="1"/>
  <c r="AQ1432" s="1"/>
  <c r="AQ1431" s="1"/>
  <c r="AW1435"/>
  <c r="AX1845"/>
  <c r="AR1844"/>
  <c r="AX1166"/>
  <c r="AR1165"/>
  <c r="AR1164" s="1"/>
  <c r="AR1163" s="1"/>
  <c r="AR1162" s="1"/>
  <c r="AR1161" s="1"/>
  <c r="AX388"/>
  <c r="AL679"/>
  <c r="AL678" s="1"/>
  <c r="AL1827"/>
  <c r="AL1807" s="1"/>
  <c r="AL1783" s="1"/>
  <c r="AL1767" s="1"/>
  <c r="AL1732" s="1"/>
  <c r="AW444"/>
  <c r="AQ443"/>
  <c r="AQ442" s="1"/>
  <c r="AQ441" s="1"/>
  <c r="AQ436" s="1"/>
  <c r="AR1568"/>
  <c r="AR1567" s="1"/>
  <c r="AR1566" s="1"/>
  <c r="AR1565" s="1"/>
  <c r="AR1564" s="1"/>
  <c r="AX1569"/>
  <c r="AX1818"/>
  <c r="AR1817"/>
  <c r="AR1816" s="1"/>
  <c r="AX1255"/>
  <c r="AR1254"/>
  <c r="AR1253" s="1"/>
  <c r="AR1252" s="1"/>
  <c r="AQ1697"/>
  <c r="AQ1696" s="1"/>
  <c r="AQ1668" s="1"/>
  <c r="AQ1667" s="1"/>
  <c r="AQ1666" s="1"/>
  <c r="AW1698"/>
  <c r="AR1724"/>
  <c r="AR1721" s="1"/>
  <c r="AR1720" s="1"/>
  <c r="AR1719" s="1"/>
  <c r="AR1718" s="1"/>
  <c r="AR1716" s="1"/>
  <c r="AX1725"/>
  <c r="AW1267"/>
  <c r="AQ1266"/>
  <c r="AR777"/>
  <c r="AR776" s="1"/>
  <c r="AX778"/>
  <c r="AX1229"/>
  <c r="AR1227"/>
  <c r="AR1224" s="1"/>
  <c r="AR1223" s="1"/>
  <c r="AR1222" s="1"/>
  <c r="AR1217" s="1"/>
  <c r="AX614"/>
  <c r="AR612"/>
  <c r="AR611" s="1"/>
  <c r="BD1578"/>
  <c r="AX1577"/>
  <c r="AX1576" s="1"/>
  <c r="AR806"/>
  <c r="AR805" s="1"/>
  <c r="AR804" s="1"/>
  <c r="AR803" s="1"/>
  <c r="AX807"/>
  <c r="AX606"/>
  <c r="AR604"/>
  <c r="AR603" s="1"/>
  <c r="AR1290"/>
  <c r="AR1289" s="1"/>
  <c r="AX1291"/>
  <c r="AX1889"/>
  <c r="AR1888"/>
  <c r="AR1883" s="1"/>
  <c r="AR1882" s="1"/>
  <c r="AR1881" s="1"/>
  <c r="AR1880" s="1"/>
  <c r="AR342"/>
  <c r="AR341" s="1"/>
  <c r="AR340" s="1"/>
  <c r="AR339" s="1"/>
  <c r="AR338" s="1"/>
  <c r="AX343"/>
  <c r="AQ293"/>
  <c r="AW294"/>
  <c r="AX1829"/>
  <c r="AR1828"/>
  <c r="AR1211"/>
  <c r="AR1210"/>
  <c r="AR1209"/>
  <c r="AR1208" s="1"/>
  <c r="AR1206" s="1"/>
  <c r="AL568"/>
  <c r="AL567" s="1"/>
  <c r="AL509" s="1"/>
  <c r="AL79"/>
  <c r="BD1713"/>
  <c r="BD1712" s="1"/>
  <c r="BD1711" s="1"/>
  <c r="BD1710" s="1"/>
  <c r="BJ1714"/>
  <c r="BJ1713" s="1"/>
  <c r="BJ1712" s="1"/>
  <c r="BJ1711" s="1"/>
  <c r="BJ1710" s="1"/>
  <c r="BD1898"/>
  <c r="BD1897" s="1"/>
  <c r="BD1896" s="1"/>
  <c r="BD1895" s="1"/>
  <c r="BJ1899"/>
  <c r="BJ1898" s="1"/>
  <c r="BJ1897" s="1"/>
  <c r="BJ1896" s="1"/>
  <c r="BJ1895" s="1"/>
  <c r="BD1891"/>
  <c r="BD1890" s="1"/>
  <c r="BJ1892"/>
  <c r="BJ1891" s="1"/>
  <c r="BJ1890" s="1"/>
  <c r="BC1525"/>
  <c r="BC1524" s="1"/>
  <c r="BC1523" s="1"/>
  <c r="BC1522" s="1"/>
  <c r="BC1521" s="1"/>
  <c r="BI1526"/>
  <c r="BI1525" s="1"/>
  <c r="BI1524" s="1"/>
  <c r="BI1523" s="1"/>
  <c r="BI1522" s="1"/>
  <c r="BI1521" s="1"/>
  <c r="BC695"/>
  <c r="BC694" s="1"/>
  <c r="BI696"/>
  <c r="BI695" s="1"/>
  <c r="BI694" s="1"/>
  <c r="BD351"/>
  <c r="BD350" s="1"/>
  <c r="BD349" s="1"/>
  <c r="BD348" s="1"/>
  <c r="BD347" s="1"/>
  <c r="BD346" s="1"/>
  <c r="BJ352"/>
  <c r="BJ351" s="1"/>
  <c r="BJ350" s="1"/>
  <c r="BJ349" s="1"/>
  <c r="BJ348" s="1"/>
  <c r="BJ347" s="1"/>
  <c r="BD1862"/>
  <c r="AX1861"/>
  <c r="AX1860" s="1"/>
  <c r="AX1855" s="1"/>
  <c r="BC1291"/>
  <c r="AW1290"/>
  <c r="AW1289" s="1"/>
  <c r="BC1453"/>
  <c r="AW1452"/>
  <c r="AW1451" s="1"/>
  <c r="AW1450" s="1"/>
  <c r="BD575"/>
  <c r="AX574"/>
  <c r="AX573" s="1"/>
  <c r="BD594"/>
  <c r="AX593"/>
  <c r="AX592" s="1"/>
  <c r="BC335"/>
  <c r="BC334" s="1"/>
  <c r="BC333" s="1"/>
  <c r="BC332" s="1"/>
  <c r="BI336"/>
  <c r="BI335" s="1"/>
  <c r="BI334" s="1"/>
  <c r="BI333" s="1"/>
  <c r="BI332" s="1"/>
  <c r="BD393"/>
  <c r="BD392" s="1"/>
  <c r="BJ394"/>
  <c r="BJ393" s="1"/>
  <c r="BJ392" s="1"/>
  <c r="BD526"/>
  <c r="AX525"/>
  <c r="AX524" s="1"/>
  <c r="BD1791"/>
  <c r="AX1790"/>
  <c r="BC434"/>
  <c r="BC433" s="1"/>
  <c r="BI435"/>
  <c r="BI434" s="1"/>
  <c r="BI433" s="1"/>
  <c r="BD1608"/>
  <c r="AX1607"/>
  <c r="AX1606" s="1"/>
  <c r="BD1540"/>
  <c r="AX1539"/>
  <c r="AX1538" s="1"/>
  <c r="AX1534" s="1"/>
  <c r="BC1444"/>
  <c r="AW1443"/>
  <c r="AW1442" s="1"/>
  <c r="AW1441" s="1"/>
  <c r="AW1440" s="1"/>
  <c r="BC591"/>
  <c r="AW590"/>
  <c r="AW589" s="1"/>
  <c r="BC598"/>
  <c r="AW597"/>
  <c r="AW596" s="1"/>
  <c r="BC1599"/>
  <c r="AW1598"/>
  <c r="AW1597" s="1"/>
  <c r="BD1906"/>
  <c r="AX1905"/>
  <c r="AQ289"/>
  <c r="AW290"/>
  <c r="AQ26"/>
  <c r="AW27"/>
  <c r="AK128"/>
  <c r="AK127" s="1"/>
  <c r="AK125" s="1"/>
  <c r="AK129"/>
  <c r="AX345"/>
  <c r="AX346"/>
  <c r="AK38"/>
  <c r="AK37" s="1"/>
  <c r="AK36" s="1"/>
  <c r="AK35" s="1"/>
  <c r="AQ1849"/>
  <c r="AQ1848" s="1"/>
  <c r="AQ1847" s="1"/>
  <c r="AQ1846" s="1"/>
  <c r="AW1850"/>
  <c r="AQ323"/>
  <c r="AQ322" s="1"/>
  <c r="AQ321" s="1"/>
  <c r="AQ316" s="1"/>
  <c r="AW324"/>
  <c r="AW497"/>
  <c r="AQ496"/>
  <c r="AQ495" s="1"/>
  <c r="AQ494" s="1"/>
  <c r="AQ519"/>
  <c r="AQ518" s="1"/>
  <c r="AQ517" s="1"/>
  <c r="AW520"/>
  <c r="AK23"/>
  <c r="AK16" s="1"/>
  <c r="AK15" s="1"/>
  <c r="AK14" s="1"/>
  <c r="AW292"/>
  <c r="AQ291"/>
  <c r="AQ1884"/>
  <c r="AQ1883" s="1"/>
  <c r="AQ1882" s="1"/>
  <c r="AQ1881" s="1"/>
  <c r="AQ1880" s="1"/>
  <c r="AW1885"/>
  <c r="AQ24"/>
  <c r="AW25"/>
  <c r="AW53"/>
  <c r="AQ52"/>
  <c r="AQ49" s="1"/>
  <c r="AQ48" s="1"/>
  <c r="AQ47" s="1"/>
  <c r="AQ46" s="1"/>
  <c r="AQ162"/>
  <c r="AQ161" s="1"/>
  <c r="AQ153" s="1"/>
  <c r="AQ152" s="1"/>
  <c r="AQ151" s="1"/>
  <c r="AW163"/>
  <c r="AW42"/>
  <c r="AQ41"/>
  <c r="AQ39"/>
  <c r="AW40"/>
  <c r="AQ133"/>
  <c r="AQ130" s="1"/>
  <c r="AW134"/>
  <c r="BD345"/>
  <c r="AQ1796"/>
  <c r="AQ1793" s="1"/>
  <c r="AW1797"/>
  <c r="AK288"/>
  <c r="AK287" s="1"/>
  <c r="AK286" s="1"/>
  <c r="AK285" s="1"/>
  <c r="AK276" s="1"/>
  <c r="AQ1414"/>
  <c r="AQ1413" s="1"/>
  <c r="AQ1412" s="1"/>
  <c r="AW1415"/>
  <c r="AQ1269"/>
  <c r="AQ1268" s="1"/>
  <c r="AW1270"/>
  <c r="AQ1506"/>
  <c r="AQ1505" s="1"/>
  <c r="AW1507"/>
  <c r="AQ396"/>
  <c r="AQ395" s="1"/>
  <c r="AQ373" s="1"/>
  <c r="AQ372" s="1"/>
  <c r="AQ371" s="1"/>
  <c r="AW397"/>
  <c r="AQ1296"/>
  <c r="AW1297"/>
  <c r="AQ1293"/>
  <c r="AQ1292" s="1"/>
  <c r="AW1294"/>
  <c r="AW1278"/>
  <c r="AQ1277"/>
  <c r="AQ1274" s="1"/>
  <c r="AQ1308"/>
  <c r="AQ1305" s="1"/>
  <c r="AW1309"/>
  <c r="AW1299"/>
  <c r="AQ1298"/>
  <c r="AQ1396"/>
  <c r="AQ1395" s="1"/>
  <c r="AQ1394" s="1"/>
  <c r="AQ1393" s="1"/>
  <c r="AW1397"/>
  <c r="AQ1287"/>
  <c r="AQ1284" s="1"/>
  <c r="AW1288"/>
  <c r="AQ1373"/>
  <c r="AQ1372" s="1"/>
  <c r="AQ1371" s="1"/>
  <c r="AQ1370" s="1"/>
  <c r="AW1374"/>
  <c r="AW1283"/>
  <c r="AQ1282"/>
  <c r="AQ1279" s="1"/>
  <c r="AK1369"/>
  <c r="AK1295"/>
  <c r="AW600"/>
  <c r="AW599" s="1"/>
  <c r="BC601"/>
  <c r="BD602"/>
  <c r="AX600"/>
  <c r="AX599" s="1"/>
  <c r="AQ568" l="1"/>
  <c r="AQ567" s="1"/>
  <c r="BC1820"/>
  <c r="AW1819"/>
  <c r="BC1328"/>
  <c r="BC1325" s="1"/>
  <c r="BC1324" s="1"/>
  <c r="BC1323" s="1"/>
  <c r="BI1329"/>
  <c r="BI1328" s="1"/>
  <c r="BI1325" s="1"/>
  <c r="BI1324" s="1"/>
  <c r="BI1323" s="1"/>
  <c r="BI963"/>
  <c r="BI962" s="1"/>
  <c r="BI961" s="1"/>
  <c r="BC962"/>
  <c r="BC961" s="1"/>
  <c r="BC239"/>
  <c r="AW238"/>
  <c r="AW237" s="1"/>
  <c r="AW236" s="1"/>
  <c r="BD408"/>
  <c r="AX407"/>
  <c r="AX406" s="1"/>
  <c r="AX405" s="1"/>
  <c r="AX404" s="1"/>
  <c r="BC377"/>
  <c r="AW376"/>
  <c r="AW375" s="1"/>
  <c r="AW374" s="1"/>
  <c r="BJ1629"/>
  <c r="BJ1628" s="1"/>
  <c r="BJ1627" s="1"/>
  <c r="BD1628"/>
  <c r="BD1627" s="1"/>
  <c r="BJ1011"/>
  <c r="BJ1010" s="1"/>
  <c r="BJ1009" s="1"/>
  <c r="BJ1008" s="1"/>
  <c r="BJ1007" s="1"/>
  <c r="BD1010"/>
  <c r="BD1009" s="1"/>
  <c r="BD1008" s="1"/>
  <c r="BD1007" s="1"/>
  <c r="BD320"/>
  <c r="AX319"/>
  <c r="AX318" s="1"/>
  <c r="AX317" s="1"/>
  <c r="BC1843"/>
  <c r="AW1842"/>
  <c r="AW1841" s="1"/>
  <c r="BD149"/>
  <c r="AX146"/>
  <c r="AX144"/>
  <c r="AX145"/>
  <c r="AX148"/>
  <c r="AX147"/>
  <c r="BC1815"/>
  <c r="AW1814"/>
  <c r="BD1850"/>
  <c r="AX1849"/>
  <c r="AX1848" s="1"/>
  <c r="AX1847" s="1"/>
  <c r="AX1846" s="1"/>
  <c r="BD102"/>
  <c r="AX101"/>
  <c r="AX100" s="1"/>
  <c r="BC1887"/>
  <c r="AW1886"/>
  <c r="AX456"/>
  <c r="AX457"/>
  <c r="BD822"/>
  <c r="AX821"/>
  <c r="AX820" s="1"/>
  <c r="AX819" s="1"/>
  <c r="AW1532"/>
  <c r="AW1531" s="1"/>
  <c r="AW1530" s="1"/>
  <c r="BC1533"/>
  <c r="BD884"/>
  <c r="AX883"/>
  <c r="AX882" s="1"/>
  <c r="AX881" s="1"/>
  <c r="BD259"/>
  <c r="AX258"/>
  <c r="AX257" s="1"/>
  <c r="AX256" s="1"/>
  <c r="AX255" s="1"/>
  <c r="AX247" s="1"/>
  <c r="BD328"/>
  <c r="AX327"/>
  <c r="BD416"/>
  <c r="AX415"/>
  <c r="AX414" s="1"/>
  <c r="AX410" s="1"/>
  <c r="AX409" s="1"/>
  <c r="BC183"/>
  <c r="AW182"/>
  <c r="AW179" s="1"/>
  <c r="AX447"/>
  <c r="BD449"/>
  <c r="BD1374"/>
  <c r="AX1373"/>
  <c r="AX1372" s="1"/>
  <c r="AX1371" s="1"/>
  <c r="AX1370" s="1"/>
  <c r="BD1795"/>
  <c r="AX1794"/>
  <c r="BD1674"/>
  <c r="AX1673"/>
  <c r="AX1672" s="1"/>
  <c r="BD1698"/>
  <c r="AX1697"/>
  <c r="AX1696" s="1"/>
  <c r="BC1802"/>
  <c r="AW1801"/>
  <c r="BC970"/>
  <c r="BC969" s="1"/>
  <c r="BC968" s="1"/>
  <c r="BC967" s="1"/>
  <c r="BI971"/>
  <c r="BI970" s="1"/>
  <c r="BI969" s="1"/>
  <c r="BI968" s="1"/>
  <c r="BI967" s="1"/>
  <c r="AQ1878"/>
  <c r="AK1251"/>
  <c r="AK1245" s="1"/>
  <c r="AX1904"/>
  <c r="AX1903" s="1"/>
  <c r="AR436"/>
  <c r="AR322"/>
  <c r="AR321" s="1"/>
  <c r="AR316" s="1"/>
  <c r="AR310" s="1"/>
  <c r="AR1107"/>
  <c r="AR1103" s="1"/>
  <c r="AR1102" s="1"/>
  <c r="AR1101" s="1"/>
  <c r="AR1089" s="1"/>
  <c r="AR130"/>
  <c r="AR128" s="1"/>
  <c r="AR127" s="1"/>
  <c r="AR125" s="1"/>
  <c r="AR1148"/>
  <c r="AR1147" s="1"/>
  <c r="AQ1529"/>
  <c r="AQ1528" s="1"/>
  <c r="AQ1344"/>
  <c r="AW1816"/>
  <c r="BC1541"/>
  <c r="AW250"/>
  <c r="AW249" s="1"/>
  <c r="AW248" s="1"/>
  <c r="BC251"/>
  <c r="BD117"/>
  <c r="AX116"/>
  <c r="AX115" s="1"/>
  <c r="AX114" s="1"/>
  <c r="AX113" s="1"/>
  <c r="AX112" s="1"/>
  <c r="AX111" s="1"/>
  <c r="BJ462"/>
  <c r="BJ461" s="1"/>
  <c r="BJ460" s="1"/>
  <c r="BJ459" s="1"/>
  <c r="BJ458" s="1"/>
  <c r="BD461"/>
  <c r="BD460" s="1"/>
  <c r="BD459" s="1"/>
  <c r="BD458" s="1"/>
  <c r="BD430"/>
  <c r="AX429"/>
  <c r="AX428" s="1"/>
  <c r="BC1640"/>
  <c r="BC1639" s="1"/>
  <c r="BI1641"/>
  <c r="BI1640" s="1"/>
  <c r="BI1639" s="1"/>
  <c r="BI326"/>
  <c r="BI325" s="1"/>
  <c r="BC325"/>
  <c r="BJ1635"/>
  <c r="BJ1634" s="1"/>
  <c r="BJ1633" s="1"/>
  <c r="BD1634"/>
  <c r="BD1633" s="1"/>
  <c r="AX866"/>
  <c r="AX865" s="1"/>
  <c r="BD867"/>
  <c r="BC1915"/>
  <c r="AW1914"/>
  <c r="AW1913" s="1"/>
  <c r="AW1909" s="1"/>
  <c r="BD1177"/>
  <c r="AX1176"/>
  <c r="AX1175" s="1"/>
  <c r="AX1174" s="1"/>
  <c r="AW1052"/>
  <c r="AW1051" s="1"/>
  <c r="AW1040" s="1"/>
  <c r="AW1039" s="1"/>
  <c r="BC1053"/>
  <c r="BD1392"/>
  <c r="AX1391"/>
  <c r="AX1390" s="1"/>
  <c r="AX1389" s="1"/>
  <c r="AX1388" s="1"/>
  <c r="AW390"/>
  <c r="AW389" s="1"/>
  <c r="AW388" s="1"/>
  <c r="BC391"/>
  <c r="BD1125"/>
  <c r="AX1124"/>
  <c r="AX1123" s="1"/>
  <c r="AX1122" s="1"/>
  <c r="BC1806"/>
  <c r="AW1805"/>
  <c r="BD1764"/>
  <c r="BD1763" s="1"/>
  <c r="BD1762" s="1"/>
  <c r="BD1761" s="1"/>
  <c r="BD1760" s="1"/>
  <c r="BJ1765"/>
  <c r="BJ1764" s="1"/>
  <c r="BJ1763" s="1"/>
  <c r="BJ1762" s="1"/>
  <c r="BJ1761" s="1"/>
  <c r="BJ1760" s="1"/>
  <c r="BD896"/>
  <c r="AX895"/>
  <c r="BC1831"/>
  <c r="AW1830"/>
  <c r="BJ42"/>
  <c r="BJ41" s="1"/>
  <c r="BD41"/>
  <c r="BC64"/>
  <c r="BC63" s="1"/>
  <c r="BC62" s="1"/>
  <c r="BC61" s="1"/>
  <c r="BC60" s="1"/>
  <c r="BI65"/>
  <c r="BI64" s="1"/>
  <c r="BI63" s="1"/>
  <c r="BI62" s="1"/>
  <c r="BI61" s="1"/>
  <c r="BI60" s="1"/>
  <c r="BD1602"/>
  <c r="AX1601"/>
  <c r="AX1600" s="1"/>
  <c r="BD1282"/>
  <c r="BD1279" s="1"/>
  <c r="BJ1283"/>
  <c r="BJ1282" s="1"/>
  <c r="BJ1279" s="1"/>
  <c r="BC216"/>
  <c r="AW215"/>
  <c r="AW214" s="1"/>
  <c r="AW213" s="1"/>
  <c r="AW212" s="1"/>
  <c r="AW211" s="1"/>
  <c r="BC1359"/>
  <c r="AW1358"/>
  <c r="AW1357" s="1"/>
  <c r="AW1356" s="1"/>
  <c r="AW1355" s="1"/>
  <c r="BC1492"/>
  <c r="AW1491"/>
  <c r="AW1490" s="1"/>
  <c r="AW1489" s="1"/>
  <c r="BI940"/>
  <c r="BI939" s="1"/>
  <c r="BI938" s="1"/>
  <c r="BI937" s="1"/>
  <c r="BI936" s="1"/>
  <c r="BI935" s="1"/>
  <c r="BI934" s="1"/>
  <c r="BC939"/>
  <c r="BC938" s="1"/>
  <c r="BC937" s="1"/>
  <c r="BC936" s="1"/>
  <c r="BC935" s="1"/>
  <c r="BC934" s="1"/>
  <c r="BJ1553"/>
  <c r="BJ1552" s="1"/>
  <c r="BJ1551" s="1"/>
  <c r="BD1552"/>
  <c r="BD1551" s="1"/>
  <c r="BD1749"/>
  <c r="AX1748"/>
  <c r="AX1747" s="1"/>
  <c r="BI605"/>
  <c r="BI604" s="1"/>
  <c r="BI603" s="1"/>
  <c r="BC604"/>
  <c r="BC603" s="1"/>
  <c r="BD796"/>
  <c r="AX795"/>
  <c r="AX794" s="1"/>
  <c r="AW1341"/>
  <c r="AW1340" s="1"/>
  <c r="AW1339" s="1"/>
  <c r="AW1338" s="1"/>
  <c r="AW1322" s="1"/>
  <c r="BC1342"/>
  <c r="BC1938"/>
  <c r="AW1937"/>
  <c r="AW1936" s="1"/>
  <c r="AW1935" s="1"/>
  <c r="AW1934" s="1"/>
  <c r="AW1928" s="1"/>
  <c r="AW1926" s="1"/>
  <c r="BD1739"/>
  <c r="AX1738"/>
  <c r="AX1737" s="1"/>
  <c r="AX1736" s="1"/>
  <c r="AW170"/>
  <c r="AW169" s="1"/>
  <c r="AW168" s="1"/>
  <c r="BC172"/>
  <c r="AW171"/>
  <c r="AQ493"/>
  <c r="AQ492" s="1"/>
  <c r="AQ471" s="1"/>
  <c r="AR1118"/>
  <c r="AL1215"/>
  <c r="AR512"/>
  <c r="AR511" s="1"/>
  <c r="AR23"/>
  <c r="AR16" s="1"/>
  <c r="AR15" s="1"/>
  <c r="AR14" s="1"/>
  <c r="AR12" s="1"/>
  <c r="BI1169"/>
  <c r="BI1168" s="1"/>
  <c r="AQ678"/>
  <c r="AQ676" s="1"/>
  <c r="AR409"/>
  <c r="BI1541"/>
  <c r="BD591"/>
  <c r="AX590"/>
  <c r="AX589" s="1"/>
  <c r="AW342"/>
  <c r="AW341" s="1"/>
  <c r="AW340" s="1"/>
  <c r="AW339" s="1"/>
  <c r="AW338" s="1"/>
  <c r="BC343"/>
  <c r="BD292"/>
  <c r="AX291"/>
  <c r="BC1617"/>
  <c r="AW1616"/>
  <c r="AW1615" s="1"/>
  <c r="BD1152"/>
  <c r="AX1151"/>
  <c r="AX1150" s="1"/>
  <c r="AX1149" s="1"/>
  <c r="AW571"/>
  <c r="AW570" s="1"/>
  <c r="BC572"/>
  <c r="BC232"/>
  <c r="AW231"/>
  <c r="AW230" s="1"/>
  <c r="BJ1782"/>
  <c r="BJ1781" s="1"/>
  <c r="BJ1780" s="1"/>
  <c r="BJ1779" s="1"/>
  <c r="BJ1778" s="1"/>
  <c r="BD1781"/>
  <c r="BD1780" s="1"/>
  <c r="BD1779" s="1"/>
  <c r="BD1778" s="1"/>
  <c r="BJ892"/>
  <c r="BJ891" s="1"/>
  <c r="BD891"/>
  <c r="BJ971"/>
  <c r="BJ970" s="1"/>
  <c r="BJ969" s="1"/>
  <c r="BJ968" s="1"/>
  <c r="BJ967" s="1"/>
  <c r="BD970"/>
  <c r="BD969" s="1"/>
  <c r="BD968" s="1"/>
  <c r="BD967" s="1"/>
  <c r="BD132"/>
  <c r="AX131"/>
  <c r="BD483"/>
  <c r="AX482"/>
  <c r="AX481" s="1"/>
  <c r="AX480" s="1"/>
  <c r="AX479" s="1"/>
  <c r="BC1626"/>
  <c r="AW1625"/>
  <c r="AW1624" s="1"/>
  <c r="AQ1792"/>
  <c r="AQ310"/>
  <c r="AL68"/>
  <c r="AL67" s="1"/>
  <c r="AL58" s="1"/>
  <c r="AR856"/>
  <c r="AR855" s="1"/>
  <c r="AR174"/>
  <c r="AR818"/>
  <c r="AQ569"/>
  <c r="AQ1575"/>
  <c r="AQ1574" s="1"/>
  <c r="AQ1573" s="1"/>
  <c r="AR1878"/>
  <c r="AK676"/>
  <c r="BC440"/>
  <c r="AW439"/>
  <c r="AW438" s="1"/>
  <c r="AW437" s="1"/>
  <c r="BC1643"/>
  <c r="BC1642" s="1"/>
  <c r="BI1644"/>
  <c r="BI1643" s="1"/>
  <c r="BI1642" s="1"/>
  <c r="BI1638"/>
  <c r="BI1637" s="1"/>
  <c r="BI1636" s="1"/>
  <c r="BC1637"/>
  <c r="BC1636" s="1"/>
  <c r="BD1752"/>
  <c r="AX1751"/>
  <c r="AX1750" s="1"/>
  <c r="AX1740" s="1"/>
  <c r="BI579"/>
  <c r="BI578" s="1"/>
  <c r="BI577" s="1"/>
  <c r="BC578"/>
  <c r="BC577" s="1"/>
  <c r="BC186"/>
  <c r="AW185"/>
  <c r="AW184" s="1"/>
  <c r="AW178" s="1"/>
  <c r="AW177" s="1"/>
  <c r="BC1463"/>
  <c r="AW1462"/>
  <c r="AW1461" s="1"/>
  <c r="AW1460" s="1"/>
  <c r="AW1459" s="1"/>
  <c r="BC1646"/>
  <c r="BC1645" s="1"/>
  <c r="BI1647"/>
  <c r="BI1646" s="1"/>
  <c r="BI1645" s="1"/>
  <c r="BC1628"/>
  <c r="BC1627" s="1"/>
  <c r="BI1629"/>
  <c r="BI1628" s="1"/>
  <c r="BI1627" s="1"/>
  <c r="BC822"/>
  <c r="AW821"/>
  <c r="AW820" s="1"/>
  <c r="AW819" s="1"/>
  <c r="AW818" s="1"/>
  <c r="AW817" s="1"/>
  <c r="BC1829"/>
  <c r="AW1828"/>
  <c r="AW1827" s="1"/>
  <c r="BD1632"/>
  <c r="AX1631"/>
  <c r="AX1630" s="1"/>
  <c r="BC1066"/>
  <c r="AW1065"/>
  <c r="AW1064" s="1"/>
  <c r="AW1063" s="1"/>
  <c r="AW1062" s="1"/>
  <c r="AW1061" s="1"/>
  <c r="BC235"/>
  <c r="AW234"/>
  <c r="AW233" s="1"/>
  <c r="BD290"/>
  <c r="AX289"/>
  <c r="AX288" s="1"/>
  <c r="AX287" s="1"/>
  <c r="AX286" s="1"/>
  <c r="AX285" s="1"/>
  <c r="BC892"/>
  <c r="AW891"/>
  <c r="AW890" s="1"/>
  <c r="AW889" s="1"/>
  <c r="BD1671"/>
  <c r="AX1670"/>
  <c r="AX1669" s="1"/>
  <c r="AX1668" s="1"/>
  <c r="AX1667" s="1"/>
  <c r="AX1666" s="1"/>
  <c r="BC1213"/>
  <c r="AW1212"/>
  <c r="BI1166"/>
  <c r="BI1165" s="1"/>
  <c r="BI1164" s="1"/>
  <c r="BI1163" s="1"/>
  <c r="BI1162" s="1"/>
  <c r="BI1161" s="1"/>
  <c r="BC1165"/>
  <c r="BC1164" s="1"/>
  <c r="BC1163" s="1"/>
  <c r="BC1162" s="1"/>
  <c r="BC1161" s="1"/>
  <c r="BC732"/>
  <c r="AW730"/>
  <c r="AW729" s="1"/>
  <c r="AW728" s="1"/>
  <c r="AW727" s="1"/>
  <c r="BJ1799"/>
  <c r="BJ1798" s="1"/>
  <c r="BD1798"/>
  <c r="BC1889"/>
  <c r="AW1888"/>
  <c r="BC796"/>
  <c r="AW795"/>
  <c r="AW794" s="1"/>
  <c r="BC1725"/>
  <c r="AW1724"/>
  <c r="AW1721" s="1"/>
  <c r="AW1720" s="1"/>
  <c r="AW1719" s="1"/>
  <c r="AW1718" s="1"/>
  <c r="AW1716" s="1"/>
  <c r="BD33"/>
  <c r="AX31"/>
  <c r="BJ1263"/>
  <c r="BJ1262" s="1"/>
  <c r="BD1262"/>
  <c r="BC1408"/>
  <c r="AW1407"/>
  <c r="AW1406" s="1"/>
  <c r="BC1652"/>
  <c r="BC1651" s="1"/>
  <c r="BI1653"/>
  <c r="BI1652" s="1"/>
  <c r="BI1651" s="1"/>
  <c r="BD853"/>
  <c r="AX852"/>
  <c r="AX851" s="1"/>
  <c r="AX850" s="1"/>
  <c r="AX849" s="1"/>
  <c r="BJ1614"/>
  <c r="BJ1613" s="1"/>
  <c r="BJ1612" s="1"/>
  <c r="BD1613"/>
  <c r="BD1612" s="1"/>
  <c r="BI1918"/>
  <c r="BI1917" s="1"/>
  <c r="BI1916" s="1"/>
  <c r="BC1917"/>
  <c r="BC1916" s="1"/>
  <c r="BC1789"/>
  <c r="AW1788"/>
  <c r="AW1785" s="1"/>
  <c r="AW1784" s="1"/>
  <c r="BC1354"/>
  <c r="AW1353"/>
  <c r="AW1352" s="1"/>
  <c r="AW1351" s="1"/>
  <c r="AW1350" s="1"/>
  <c r="AW1344" s="1"/>
  <c r="BI1818"/>
  <c r="BI1817" s="1"/>
  <c r="BC1817"/>
  <c r="BC895"/>
  <c r="BI896"/>
  <c r="BI895" s="1"/>
  <c r="BD1709"/>
  <c r="AX1708"/>
  <c r="AX1707" s="1"/>
  <c r="AX1706" s="1"/>
  <c r="AX1705" s="1"/>
  <c r="AX1704" s="1"/>
  <c r="AQ1519"/>
  <c r="AQ255"/>
  <c r="AQ247" s="1"/>
  <c r="AQ174" s="1"/>
  <c r="AL676"/>
  <c r="AK509"/>
  <c r="AR588"/>
  <c r="AR471"/>
  <c r="AQ955"/>
  <c r="AQ954" s="1"/>
  <c r="AQ924" s="1"/>
  <c r="AR817"/>
  <c r="AQ79"/>
  <c r="AQ68" s="1"/>
  <c r="AQ67" s="1"/>
  <c r="AQ58" s="1"/>
  <c r="AQ880"/>
  <c r="AQ879" s="1"/>
  <c r="BD966"/>
  <c r="AX965"/>
  <c r="AX964" s="1"/>
  <c r="AX960" s="1"/>
  <c r="BC88"/>
  <c r="AW87"/>
  <c r="AW86" s="1"/>
  <c r="BD520"/>
  <c r="AX519"/>
  <c r="AX518" s="1"/>
  <c r="AX517" s="1"/>
  <c r="BI1671"/>
  <c r="BI1670" s="1"/>
  <c r="BI1669" s="1"/>
  <c r="BC1670"/>
  <c r="BC1669" s="1"/>
  <c r="BI1845"/>
  <c r="BI1844" s="1"/>
  <c r="BC1844"/>
  <c r="BC748"/>
  <c r="AW747"/>
  <c r="AW746" s="1"/>
  <c r="AW745" s="1"/>
  <c r="AW740" s="1"/>
  <c r="BD551"/>
  <c r="AX550"/>
  <c r="AX549" s="1"/>
  <c r="AX548" s="1"/>
  <c r="AX547" s="1"/>
  <c r="AX546" s="1"/>
  <c r="BC416"/>
  <c r="AW415"/>
  <c r="AW414" s="1"/>
  <c r="BC807"/>
  <c r="AW806"/>
  <c r="AW805" s="1"/>
  <c r="AW804" s="1"/>
  <c r="AW803" s="1"/>
  <c r="BD1626"/>
  <c r="AX1625"/>
  <c r="AX1624" s="1"/>
  <c r="BC483"/>
  <c r="AW482"/>
  <c r="AW481" s="1"/>
  <c r="AW480" s="1"/>
  <c r="AW479" s="1"/>
  <c r="BC1578"/>
  <c r="AW1577"/>
  <c r="AW1576" s="1"/>
  <c r="AW1575" s="1"/>
  <c r="AW1574" s="1"/>
  <c r="AW1573" s="1"/>
  <c r="BD1647"/>
  <c r="AX1646"/>
  <c r="AX1645" s="1"/>
  <c r="BD1444"/>
  <c r="AX1443"/>
  <c r="AX1442" s="1"/>
  <c r="AX1441" s="1"/>
  <c r="AX1440" s="1"/>
  <c r="AX1439" s="1"/>
  <c r="BC328"/>
  <c r="AW327"/>
  <c r="BC320"/>
  <c r="AW319"/>
  <c r="AW318" s="1"/>
  <c r="AW317" s="1"/>
  <c r="BC1804"/>
  <c r="AW1803"/>
  <c r="BD27"/>
  <c r="AX26"/>
  <c r="BC1011"/>
  <c r="AW1010"/>
  <c r="AW1009" s="1"/>
  <c r="AW1008" s="1"/>
  <c r="AW1007" s="1"/>
  <c r="BD1777"/>
  <c r="AX1776"/>
  <c r="AX1775" s="1"/>
  <c r="AX1774" s="1"/>
  <c r="AX1773" s="1"/>
  <c r="BC94"/>
  <c r="AW93"/>
  <c r="AW92" s="1"/>
  <c r="BC192"/>
  <c r="AW190"/>
  <c r="AW189" s="1"/>
  <c r="AW188" s="1"/>
  <c r="AW187" s="1"/>
  <c r="BC82"/>
  <c r="AW81"/>
  <c r="AW80" s="1"/>
  <c r="BC884"/>
  <c r="AW883"/>
  <c r="AW882" s="1"/>
  <c r="AW881" s="1"/>
  <c r="BI51"/>
  <c r="BI50" s="1"/>
  <c r="BC50"/>
  <c r="BC74"/>
  <c r="AW73"/>
  <c r="AW70" s="1"/>
  <c r="AW69" s="1"/>
  <c r="BC462"/>
  <c r="AW461"/>
  <c r="AW460" s="1"/>
  <c r="AW459" s="1"/>
  <c r="AW458" s="1"/>
  <c r="BC595"/>
  <c r="AW593"/>
  <c r="AW592" s="1"/>
  <c r="BC575"/>
  <c r="AW574"/>
  <c r="AW573" s="1"/>
  <c r="BJ802"/>
  <c r="BJ801" s="1"/>
  <c r="BJ800" s="1"/>
  <c r="BD801"/>
  <c r="BD800" s="1"/>
  <c r="BI614"/>
  <c r="BI612" s="1"/>
  <c r="BI611" s="1"/>
  <c r="BC612"/>
  <c r="BC611" s="1"/>
  <c r="BC1514"/>
  <c r="AW1513"/>
  <c r="AW1512" s="1"/>
  <c r="AW1511" s="1"/>
  <c r="BD1287"/>
  <c r="BD1284" s="1"/>
  <c r="BJ1288"/>
  <c r="BJ1287" s="1"/>
  <c r="BJ1284" s="1"/>
  <c r="BC1109"/>
  <c r="AW1108"/>
  <c r="AW1107" s="1"/>
  <c r="AW1103" s="1"/>
  <c r="AW1102" s="1"/>
  <c r="AW1101" s="1"/>
  <c r="AW1089" s="1"/>
  <c r="BC1608"/>
  <c r="AW1607"/>
  <c r="AW1606" s="1"/>
  <c r="BC693"/>
  <c r="AW692"/>
  <c r="AW691" s="1"/>
  <c r="AW690" s="1"/>
  <c r="BD1265"/>
  <c r="AX1264"/>
  <c r="AX1261" s="1"/>
  <c r="AX1260" s="1"/>
  <c r="BI932"/>
  <c r="BI930" s="1"/>
  <c r="BI929" s="1"/>
  <c r="BI928" s="1"/>
  <c r="BI927" s="1"/>
  <c r="BI926" s="1"/>
  <c r="BC930"/>
  <c r="BC929" s="1"/>
  <c r="BC928" s="1"/>
  <c r="BC927" s="1"/>
  <c r="BC926" s="1"/>
  <c r="BD1382"/>
  <c r="AX1381"/>
  <c r="AX1380" s="1"/>
  <c r="AX1379" s="1"/>
  <c r="AX1378" s="1"/>
  <c r="BC1749"/>
  <c r="AW1748"/>
  <c r="AW1747" s="1"/>
  <c r="BC446"/>
  <c r="AW445"/>
  <c r="BC30"/>
  <c r="AW28"/>
  <c r="BD1787"/>
  <c r="AX1786"/>
  <c r="AX1785" s="1"/>
  <c r="AX1784" s="1"/>
  <c r="BI1382"/>
  <c r="BI1381" s="1"/>
  <c r="BI1380" s="1"/>
  <c r="BI1379" s="1"/>
  <c r="BI1378" s="1"/>
  <c r="BC1381"/>
  <c r="BC1380" s="1"/>
  <c r="BC1379" s="1"/>
  <c r="BC1378" s="1"/>
  <c r="BI132"/>
  <c r="BI131" s="1"/>
  <c r="BC131"/>
  <c r="BI1401"/>
  <c r="BI1400" s="1"/>
  <c r="BC1400"/>
  <c r="BC1739"/>
  <c r="AW1738"/>
  <c r="AW1737" s="1"/>
  <c r="AW1736" s="1"/>
  <c r="BD1481"/>
  <c r="AX1480"/>
  <c r="AX1479" s="1"/>
  <c r="AX1478" s="1"/>
  <c r="AX1477" s="1"/>
  <c r="AX1476" s="1"/>
  <c r="BJ40"/>
  <c r="BJ39" s="1"/>
  <c r="BJ38" s="1"/>
  <c r="BJ37" s="1"/>
  <c r="BJ36" s="1"/>
  <c r="BJ35" s="1"/>
  <c r="BD39"/>
  <c r="BC1813"/>
  <c r="AW1812"/>
  <c r="BJ1514"/>
  <c r="BJ1513" s="1"/>
  <c r="BJ1512" s="1"/>
  <c r="BJ1511" s="1"/>
  <c r="BD1513"/>
  <c r="BD1512" s="1"/>
  <c r="BD1511" s="1"/>
  <c r="BI683"/>
  <c r="BI682" s="1"/>
  <c r="BI681" s="1"/>
  <c r="BI680" s="1"/>
  <c r="BC682"/>
  <c r="BC681" s="1"/>
  <c r="BC680" s="1"/>
  <c r="BJ181"/>
  <c r="BJ180" s="1"/>
  <c r="BJ179" s="1"/>
  <c r="BD180"/>
  <c r="BD179" s="1"/>
  <c r="BI56"/>
  <c r="BI55" s="1"/>
  <c r="BI54" s="1"/>
  <c r="BC55"/>
  <c r="BC54" s="1"/>
  <c r="AQ456"/>
  <c r="AQ457"/>
  <c r="BD497"/>
  <c r="AX496"/>
  <c r="AX495" s="1"/>
  <c r="AX494" s="1"/>
  <c r="AX493" s="1"/>
  <c r="AX492" s="1"/>
  <c r="BC1125"/>
  <c r="AW1124"/>
  <c r="AW1123" s="1"/>
  <c r="AW1122" s="1"/>
  <c r="AW1121" s="1"/>
  <c r="AW1120" s="1"/>
  <c r="AW1118" s="1"/>
  <c r="BC688"/>
  <c r="AW687"/>
  <c r="AW686" s="1"/>
  <c r="AW685" s="1"/>
  <c r="AW679" s="1"/>
  <c r="AW678" s="1"/>
  <c r="BC583"/>
  <c r="AW581"/>
  <c r="AW580" s="1"/>
  <c r="BJ1813"/>
  <c r="BJ1812" s="1"/>
  <c r="BD1812"/>
  <c r="BD381"/>
  <c r="AX380"/>
  <c r="AX379" s="1"/>
  <c r="AX378" s="1"/>
  <c r="AX373" s="1"/>
  <c r="AX372" s="1"/>
  <c r="AX371" s="1"/>
  <c r="BJ1918"/>
  <c r="BJ1917" s="1"/>
  <c r="BJ1916" s="1"/>
  <c r="BD1917"/>
  <c r="BD1916" s="1"/>
  <c r="BI1632"/>
  <c r="BI1631" s="1"/>
  <c r="BI1630" s="1"/>
  <c r="BC1631"/>
  <c r="BC1630" s="1"/>
  <c r="BD163"/>
  <c r="AX162"/>
  <c r="AX161" s="1"/>
  <c r="AX153" s="1"/>
  <c r="AX152" s="1"/>
  <c r="AX151" s="1"/>
  <c r="AX1298"/>
  <c r="AX1295" s="1"/>
  <c r="BD1299"/>
  <c r="BD959"/>
  <c r="AX958"/>
  <c r="AX957" s="1"/>
  <c r="AX956" s="1"/>
  <c r="AQ1210"/>
  <c r="AQ1211"/>
  <c r="AQ1209"/>
  <c r="AQ1208" s="1"/>
  <c r="AQ1206" s="1"/>
  <c r="BC1540"/>
  <c r="AW1539"/>
  <c r="AW1538" s="1"/>
  <c r="AW1534" s="1"/>
  <c r="AW1529" s="1"/>
  <c r="AW1528" s="1"/>
  <c r="BD1270"/>
  <c r="AX1269"/>
  <c r="AX1268" s="1"/>
  <c r="BC22"/>
  <c r="AW21"/>
  <c r="AW20" s="1"/>
  <c r="BD56"/>
  <c r="AX55"/>
  <c r="AX54" s="1"/>
  <c r="AX48" s="1"/>
  <c r="AX47" s="1"/>
  <c r="AX46" s="1"/>
  <c r="BC381"/>
  <c r="AW380"/>
  <c r="AW379" s="1"/>
  <c r="AW378" s="1"/>
  <c r="BC1674"/>
  <c r="AW1673"/>
  <c r="AW1672" s="1"/>
  <c r="BD235"/>
  <c r="AX234"/>
  <c r="AX233" s="1"/>
  <c r="AX226" s="1"/>
  <c r="AX225" s="1"/>
  <c r="BC1908"/>
  <c r="AW1907"/>
  <c r="AW1904" s="1"/>
  <c r="AW1903" s="1"/>
  <c r="BC1623"/>
  <c r="AW1622"/>
  <c r="AW1621" s="1"/>
  <c r="BC1254"/>
  <c r="BC1253" s="1"/>
  <c r="BC1252" s="1"/>
  <c r="BI1255"/>
  <c r="BI1254" s="1"/>
  <c r="BI1253" s="1"/>
  <c r="BI1252" s="1"/>
  <c r="AR1322"/>
  <c r="AQ1807"/>
  <c r="AQ1783" s="1"/>
  <c r="AQ1767" s="1"/>
  <c r="AQ1732" s="1"/>
  <c r="AX1842"/>
  <c r="BD1843"/>
  <c r="BD598"/>
  <c r="AX597"/>
  <c r="AX596" s="1"/>
  <c r="BC430"/>
  <c r="AW429"/>
  <c r="AW428" s="1"/>
  <c r="BC1680"/>
  <c r="AW1679"/>
  <c r="AW1678" s="1"/>
  <c r="BD223"/>
  <c r="AX222"/>
  <c r="AX221" s="1"/>
  <c r="AX220" s="1"/>
  <c r="AX219" s="1"/>
  <c r="AX218" s="1"/>
  <c r="BC259"/>
  <c r="AW258"/>
  <c r="AW257" s="1"/>
  <c r="AW256" s="1"/>
  <c r="BD1329"/>
  <c r="AX1328"/>
  <c r="AX1325" s="1"/>
  <c r="AX1324" s="1"/>
  <c r="AX1323" s="1"/>
  <c r="BD1243"/>
  <c r="AX1242"/>
  <c r="AX1241" s="1"/>
  <c r="AX1240" s="1"/>
  <c r="AX1239" s="1"/>
  <c r="AX1238" s="1"/>
  <c r="BD674"/>
  <c r="AX673"/>
  <c r="AX672" s="1"/>
  <c r="AX671" s="1"/>
  <c r="AX670" s="1"/>
  <c r="AX669" s="1"/>
  <c r="BD1797"/>
  <c r="AX1796"/>
  <c r="AX1793" s="1"/>
  <c r="BD587"/>
  <c r="AX585"/>
  <c r="AX584" s="1"/>
  <c r="BD752"/>
  <c r="AX751"/>
  <c r="AX750" s="1"/>
  <c r="AX749" s="1"/>
  <c r="BC299"/>
  <c r="AW298"/>
  <c r="AW297" s="1"/>
  <c r="AW296" s="1"/>
  <c r="AW295" s="1"/>
  <c r="BD1068"/>
  <c r="AX1067"/>
  <c r="BD790"/>
  <c r="AX789"/>
  <c r="AX788" s="1"/>
  <c r="BD88"/>
  <c r="AX87"/>
  <c r="AX86" s="1"/>
  <c r="BD1415"/>
  <c r="AX1414"/>
  <c r="AX1413" s="1"/>
  <c r="AX1412" s="1"/>
  <c r="BD1507"/>
  <c r="AX1506"/>
  <c r="AX1505" s="1"/>
  <c r="AX1488" s="1"/>
  <c r="AX1483" s="1"/>
  <c r="BD908"/>
  <c r="AX907"/>
  <c r="AX906" s="1"/>
  <c r="BD30"/>
  <c r="AX28"/>
  <c r="AX23" s="1"/>
  <c r="BD1186"/>
  <c r="AX1185"/>
  <c r="AX1184" s="1"/>
  <c r="AL1940"/>
  <c r="AR1941" s="1"/>
  <c r="AR1519"/>
  <c r="AQ1488"/>
  <c r="AQ1483" s="1"/>
  <c r="AQ512"/>
  <c r="AQ511" s="1"/>
  <c r="AR1827"/>
  <c r="AR1841"/>
  <c r="AR1064"/>
  <c r="AR1063" s="1"/>
  <c r="AR1062" s="1"/>
  <c r="AR1061" s="1"/>
  <c r="AR924" s="1"/>
  <c r="BD1815"/>
  <c r="AX1814"/>
  <c r="AX1811" s="1"/>
  <c r="BC1481"/>
  <c r="AW1480"/>
  <c r="AW1479" s="1"/>
  <c r="AW1478" s="1"/>
  <c r="AW1477" s="1"/>
  <c r="AW1476" s="1"/>
  <c r="BC959"/>
  <c r="AW958"/>
  <c r="AW957" s="1"/>
  <c r="AW956" s="1"/>
  <c r="BC1862"/>
  <c r="AW1861"/>
  <c r="AW1860" s="1"/>
  <c r="AW1855" s="1"/>
  <c r="BD1111"/>
  <c r="AX1110"/>
  <c r="BD982"/>
  <c r="AX981"/>
  <c r="AX980" s="1"/>
  <c r="AX979" s="1"/>
  <c r="AX978" s="1"/>
  <c r="AX977" s="1"/>
  <c r="BC117"/>
  <c r="AW116"/>
  <c r="AW115" s="1"/>
  <c r="AW114" s="1"/>
  <c r="AW113" s="1"/>
  <c r="AW112" s="1"/>
  <c r="AW111" s="1"/>
  <c r="BD1018"/>
  <c r="AX1017"/>
  <c r="AX1016" s="1"/>
  <c r="AX1015" s="1"/>
  <c r="AX1014" s="1"/>
  <c r="AX1013" s="1"/>
  <c r="BC1709"/>
  <c r="AW1708"/>
  <c r="AW1707" s="1"/>
  <c r="AW1706" s="1"/>
  <c r="AW1705" s="1"/>
  <c r="AW1704" s="1"/>
  <c r="BC1752"/>
  <c r="AW1751"/>
  <c r="AW1750" s="1"/>
  <c r="BD94"/>
  <c r="AX93"/>
  <c r="AX92" s="1"/>
  <c r="BD582"/>
  <c r="AX581"/>
  <c r="AX580" s="1"/>
  <c r="BD362"/>
  <c r="AX360"/>
  <c r="AX359" s="1"/>
  <c r="AX358" s="1"/>
  <c r="AX357" s="1"/>
  <c r="AX356" s="1"/>
  <c r="BD877"/>
  <c r="AX876"/>
  <c r="AX873" s="1"/>
  <c r="AX872" s="1"/>
  <c r="AX871" s="1"/>
  <c r="BD22"/>
  <c r="AX21"/>
  <c r="AX20" s="1"/>
  <c r="BD1156"/>
  <c r="AX1155"/>
  <c r="AX1154" s="1"/>
  <c r="AX1153" s="1"/>
  <c r="BD1096"/>
  <c r="AX1095"/>
  <c r="AX1094" s="1"/>
  <c r="AX1093" s="1"/>
  <c r="AX1092" s="1"/>
  <c r="AX1091" s="1"/>
  <c r="BD1173"/>
  <c r="AX1172"/>
  <c r="AX1171" s="1"/>
  <c r="AX1170" s="1"/>
  <c r="BD1820"/>
  <c r="AX1819"/>
  <c r="BD516"/>
  <c r="AX515"/>
  <c r="AX514" s="1"/>
  <c r="AX513" s="1"/>
  <c r="AX512" s="1"/>
  <c r="AX511" s="1"/>
  <c r="BD138"/>
  <c r="AX137"/>
  <c r="BD894"/>
  <c r="AX893"/>
  <c r="BD864"/>
  <c r="AX863"/>
  <c r="AX862" s="1"/>
  <c r="AX861" s="1"/>
  <c r="BD488"/>
  <c r="AX487"/>
  <c r="AX486" s="1"/>
  <c r="AX485" s="1"/>
  <c r="AX484" s="1"/>
  <c r="AX473" s="1"/>
  <c r="AX471" s="1"/>
  <c r="BC966"/>
  <c r="AW965"/>
  <c r="AW964" s="1"/>
  <c r="AW960" s="1"/>
  <c r="BC1777"/>
  <c r="AW1776"/>
  <c r="AW1775" s="1"/>
  <c r="AW1774" s="1"/>
  <c r="AW1773" s="1"/>
  <c r="BD572"/>
  <c r="AX571"/>
  <c r="AX570" s="1"/>
  <c r="BD1802"/>
  <c r="AX1801"/>
  <c r="BD186"/>
  <c r="AX185"/>
  <c r="AX184" s="1"/>
  <c r="AX178" s="1"/>
  <c r="AX177" s="1"/>
  <c r="BD1544"/>
  <c r="AX1543"/>
  <c r="AX1542" s="1"/>
  <c r="AX1541" s="1"/>
  <c r="AX1529" s="1"/>
  <c r="AX1528" s="1"/>
  <c r="BD1611"/>
  <c r="AX1610"/>
  <c r="AX1609" s="1"/>
  <c r="BC408"/>
  <c r="AW407"/>
  <c r="AW406" s="1"/>
  <c r="AW405" s="1"/>
  <c r="AW404" s="1"/>
  <c r="AQ1261"/>
  <c r="AQ1260" s="1"/>
  <c r="AR880"/>
  <c r="AR879" s="1"/>
  <c r="BD446"/>
  <c r="AX445"/>
  <c r="AX442" s="1"/>
  <c r="AX441" s="1"/>
  <c r="AX1914"/>
  <c r="AX1913" s="1"/>
  <c r="AX1909" s="1"/>
  <c r="BD1915"/>
  <c r="BD1826"/>
  <c r="AX1825"/>
  <c r="AX1824" s="1"/>
  <c r="BD99"/>
  <c r="AX98"/>
  <c r="AX97" s="1"/>
  <c r="BD744"/>
  <c r="AX743"/>
  <c r="AX742" s="1"/>
  <c r="AX741" s="1"/>
  <c r="BD1571"/>
  <c r="AX1570"/>
  <c r="BD74"/>
  <c r="AX73"/>
  <c r="BD1129"/>
  <c r="AX1128"/>
  <c r="AX1127" s="1"/>
  <c r="AX1126" s="1"/>
  <c r="AX1121" s="1"/>
  <c r="AX1120" s="1"/>
  <c r="BD826"/>
  <c r="AX825"/>
  <c r="AX824" s="1"/>
  <c r="AX823" s="1"/>
  <c r="AX818" s="1"/>
  <c r="BD1397"/>
  <c r="AX1396"/>
  <c r="BD888"/>
  <c r="AX887"/>
  <c r="AX886" s="1"/>
  <c r="AX885" s="1"/>
  <c r="BD1226"/>
  <c r="AX1225"/>
  <c r="BD1342"/>
  <c r="AX1341"/>
  <c r="AX1340" s="1"/>
  <c r="AX1339" s="1"/>
  <c r="AX1338" s="1"/>
  <c r="AX1902"/>
  <c r="AX1901" s="1"/>
  <c r="AR679"/>
  <c r="BC294"/>
  <c r="AW293"/>
  <c r="AW1697"/>
  <c r="AW1696" s="1"/>
  <c r="BC1698"/>
  <c r="BD1166"/>
  <c r="AX1165"/>
  <c r="AX1164" s="1"/>
  <c r="AX1163" s="1"/>
  <c r="AX1162" s="1"/>
  <c r="AX1161" s="1"/>
  <c r="BD1212"/>
  <c r="BJ1213"/>
  <c r="BJ1212" s="1"/>
  <c r="BD1401"/>
  <c r="AX1400"/>
  <c r="BC478"/>
  <c r="AW477"/>
  <c r="AW476" s="1"/>
  <c r="AW475" s="1"/>
  <c r="AW474" s="1"/>
  <c r="AW473" s="1"/>
  <c r="BC526"/>
  <c r="AW525"/>
  <c r="AW524" s="1"/>
  <c r="BD693"/>
  <c r="AX692"/>
  <c r="AX691" s="1"/>
  <c r="AX690" s="1"/>
  <c r="AX1308"/>
  <c r="AX1305" s="1"/>
  <c r="BD1309"/>
  <c r="BJ932"/>
  <c r="BJ930" s="1"/>
  <c r="BJ929" s="1"/>
  <c r="BJ928" s="1"/>
  <c r="BJ927" s="1"/>
  <c r="BJ926" s="1"/>
  <c r="BD930"/>
  <c r="BD929" s="1"/>
  <c r="BD928" s="1"/>
  <c r="BD927" s="1"/>
  <c r="BD926" s="1"/>
  <c r="AQ409"/>
  <c r="AQ403" s="1"/>
  <c r="AQ402" s="1"/>
  <c r="AQ354" s="1"/>
  <c r="BD1829"/>
  <c r="AX1828"/>
  <c r="BD614"/>
  <c r="AX612"/>
  <c r="AX611" s="1"/>
  <c r="BD1255"/>
  <c r="AX1254"/>
  <c r="AX1253" s="1"/>
  <c r="AX1252" s="1"/>
  <c r="BC1435"/>
  <c r="AW1434"/>
  <c r="AW1433" s="1"/>
  <c r="AW1432" s="1"/>
  <c r="AW1431" s="1"/>
  <c r="AX1209"/>
  <c r="AX1208" s="1"/>
  <c r="AX1206" s="1"/>
  <c r="AX1211"/>
  <c r="AX1210"/>
  <c r="BC1449"/>
  <c r="AW1448"/>
  <c r="AW1447" s="1"/>
  <c r="AW1446" s="1"/>
  <c r="AW1445" s="1"/>
  <c r="BC413"/>
  <c r="AW412"/>
  <c r="AW411" s="1"/>
  <c r="BD19"/>
  <c r="AX18"/>
  <c r="AX17" s="1"/>
  <c r="BD922"/>
  <c r="AX921"/>
  <c r="AX920" s="1"/>
  <c r="AX919" s="1"/>
  <c r="AX911" s="1"/>
  <c r="AX910" s="1"/>
  <c r="BI454"/>
  <c r="BI453" s="1"/>
  <c r="BI452" s="1"/>
  <c r="BI451" s="1"/>
  <c r="BI450" s="1"/>
  <c r="BC453"/>
  <c r="BC452" s="1"/>
  <c r="BC451" s="1"/>
  <c r="BC450" s="1"/>
  <c r="BD732"/>
  <c r="AX730"/>
  <c r="AX729" s="1"/>
  <c r="AX728" s="1"/>
  <c r="AX727" s="1"/>
  <c r="BD72"/>
  <c r="AX71"/>
  <c r="AX70" s="1"/>
  <c r="AX69" s="1"/>
  <c r="AX682"/>
  <c r="AX681" s="1"/>
  <c r="AX680" s="1"/>
  <c r="BD683"/>
  <c r="BD172"/>
  <c r="AX170"/>
  <c r="AX169" s="1"/>
  <c r="AX168" s="1"/>
  <c r="AX171"/>
  <c r="BD688"/>
  <c r="AX687"/>
  <c r="AX686" s="1"/>
  <c r="AX685" s="1"/>
  <c r="BD324"/>
  <c r="AX323"/>
  <c r="AX322" s="1"/>
  <c r="AX321" s="1"/>
  <c r="AX316" s="1"/>
  <c r="AX310" s="1"/>
  <c r="BD1109"/>
  <c r="AX1108"/>
  <c r="AX1107" s="1"/>
  <c r="AX1103" s="1"/>
  <c r="AX1102" s="1"/>
  <c r="AX1101" s="1"/>
  <c r="AX1089" s="1"/>
  <c r="BD134"/>
  <c r="AX133"/>
  <c r="BD1823"/>
  <c r="AX1822"/>
  <c r="AX1821" s="1"/>
  <c r="BJ1885"/>
  <c r="BJ1884" s="1"/>
  <c r="BD1884"/>
  <c r="BD343"/>
  <c r="AX342"/>
  <c r="AX341" s="1"/>
  <c r="AX340" s="1"/>
  <c r="AX339" s="1"/>
  <c r="AX338" s="1"/>
  <c r="BD1291"/>
  <c r="AX1290"/>
  <c r="AX1289" s="1"/>
  <c r="BD807"/>
  <c r="AX806"/>
  <c r="AX805" s="1"/>
  <c r="AX804" s="1"/>
  <c r="AX803" s="1"/>
  <c r="BD778"/>
  <c r="AX777"/>
  <c r="AX776" s="1"/>
  <c r="BD1725"/>
  <c r="AX1724"/>
  <c r="AX1721" s="1"/>
  <c r="AX1720" s="1"/>
  <c r="AX1719" s="1"/>
  <c r="AX1718" s="1"/>
  <c r="AX1716" s="1"/>
  <c r="BD1569"/>
  <c r="AX1568"/>
  <c r="BD1845"/>
  <c r="AX1844"/>
  <c r="AX1841" s="1"/>
  <c r="BD82"/>
  <c r="AX81"/>
  <c r="AX80" s="1"/>
  <c r="BC315"/>
  <c r="AW314"/>
  <c r="AW313" s="1"/>
  <c r="AW312" s="1"/>
  <c r="AW311" s="1"/>
  <c r="AW1264"/>
  <c r="BC1265"/>
  <c r="BD1066"/>
  <c r="AX1065"/>
  <c r="AX1064" s="1"/>
  <c r="AX1063" s="1"/>
  <c r="AX1062" s="1"/>
  <c r="AX1061" s="1"/>
  <c r="BD726"/>
  <c r="AX724"/>
  <c r="AX723" s="1"/>
  <c r="AR129"/>
  <c r="BC501"/>
  <c r="AW500"/>
  <c r="AW499" s="1"/>
  <c r="AW498" s="1"/>
  <c r="BD91"/>
  <c r="AX90"/>
  <c r="AX89" s="1"/>
  <c r="BC1504"/>
  <c r="AW1503"/>
  <c r="AW1502" s="1"/>
  <c r="AW1501" s="1"/>
  <c r="BC422"/>
  <c r="AW421"/>
  <c r="AW420" s="1"/>
  <c r="AR568"/>
  <c r="AR567" s="1"/>
  <c r="AR509" s="1"/>
  <c r="AR1251"/>
  <c r="AR1245" s="1"/>
  <c r="AR1215" s="1"/>
  <c r="AR740"/>
  <c r="AR739" s="1"/>
  <c r="AR678"/>
  <c r="AR276"/>
  <c r="BD1889"/>
  <c r="AX1888"/>
  <c r="AX1883" s="1"/>
  <c r="AX1882" s="1"/>
  <c r="AX1881" s="1"/>
  <c r="AX1880" s="1"/>
  <c r="AX1878" s="1"/>
  <c r="BD606"/>
  <c r="AX604"/>
  <c r="AX603" s="1"/>
  <c r="BJ1578"/>
  <c r="BJ1577" s="1"/>
  <c r="BJ1576" s="1"/>
  <c r="BD1577"/>
  <c r="BD1576" s="1"/>
  <c r="BD1229"/>
  <c r="AX1227"/>
  <c r="BC1267"/>
  <c r="AW1266"/>
  <c r="BD1818"/>
  <c r="AX1817"/>
  <c r="BC444"/>
  <c r="AW443"/>
  <c r="BD860"/>
  <c r="AX859"/>
  <c r="AX858" s="1"/>
  <c r="AX857" s="1"/>
  <c r="BD748"/>
  <c r="AX747"/>
  <c r="AX746" s="1"/>
  <c r="AX745" s="1"/>
  <c r="BD191"/>
  <c r="AX190"/>
  <c r="AX189" s="1"/>
  <c r="AX188" s="1"/>
  <c r="AX187" s="1"/>
  <c r="BD1833"/>
  <c r="AX1832"/>
  <c r="BJ1908"/>
  <c r="BJ1907" s="1"/>
  <c r="BD1907"/>
  <c r="BD579"/>
  <c r="AX578"/>
  <c r="AX577" s="1"/>
  <c r="AX569" s="1"/>
  <c r="BC555"/>
  <c r="AW554"/>
  <c r="AW553" s="1"/>
  <c r="AW552" s="1"/>
  <c r="AW547" s="1"/>
  <c r="AW546" s="1"/>
  <c r="BD440"/>
  <c r="AX439"/>
  <c r="AX438" s="1"/>
  <c r="AX437" s="1"/>
  <c r="BC487"/>
  <c r="BC486" s="1"/>
  <c r="BC485" s="1"/>
  <c r="BC484" s="1"/>
  <c r="BI488"/>
  <c r="BI487" s="1"/>
  <c r="BI486" s="1"/>
  <c r="BI485" s="1"/>
  <c r="BI484" s="1"/>
  <c r="BD1278"/>
  <c r="AX1277"/>
  <c r="AX1274" s="1"/>
  <c r="BC1758"/>
  <c r="AW1757"/>
  <c r="AW1756" s="1"/>
  <c r="AW1740" s="1"/>
  <c r="AW1735" s="1"/>
  <c r="AW1734" s="1"/>
  <c r="BD1599"/>
  <c r="AX1598"/>
  <c r="AX1597" s="1"/>
  <c r="BC1487"/>
  <c r="AW1486"/>
  <c r="AW1485" s="1"/>
  <c r="AW1484" s="1"/>
  <c r="BD1337"/>
  <c r="AX1336"/>
  <c r="AX1335" s="1"/>
  <c r="AX1334" s="1"/>
  <c r="AX1333" s="1"/>
  <c r="BD1804"/>
  <c r="AX1803"/>
  <c r="AX1800" s="1"/>
  <c r="BJ1547"/>
  <c r="BJ1546" s="1"/>
  <c r="BJ1545" s="1"/>
  <c r="BD1546"/>
  <c r="BD1545" s="1"/>
  <c r="AW447"/>
  <c r="BC449"/>
  <c r="BC274"/>
  <c r="AW273"/>
  <c r="AW272" s="1"/>
  <c r="BC156"/>
  <c r="AW155"/>
  <c r="AW154" s="1"/>
  <c r="BD390"/>
  <c r="BD389" s="1"/>
  <c r="BD388" s="1"/>
  <c r="BJ391"/>
  <c r="BJ390" s="1"/>
  <c r="BJ389" s="1"/>
  <c r="BJ388" s="1"/>
  <c r="BD85"/>
  <c r="AX84"/>
  <c r="AX83" s="1"/>
  <c r="AR79"/>
  <c r="AR68" s="1"/>
  <c r="AR67" s="1"/>
  <c r="AR58" s="1"/>
  <c r="BC600"/>
  <c r="BC599" s="1"/>
  <c r="BI601"/>
  <c r="BI600" s="1"/>
  <c r="BI599" s="1"/>
  <c r="BJ345"/>
  <c r="BJ346"/>
  <c r="AQ38"/>
  <c r="AQ37" s="1"/>
  <c r="AQ36" s="1"/>
  <c r="AQ35" s="1"/>
  <c r="AW588"/>
  <c r="BD1905"/>
  <c r="BJ1906"/>
  <c r="BJ1905" s="1"/>
  <c r="BC597"/>
  <c r="BC596" s="1"/>
  <c r="BI598"/>
  <c r="BI597" s="1"/>
  <c r="BI596" s="1"/>
  <c r="BC1443"/>
  <c r="BC1442" s="1"/>
  <c r="BC1441" s="1"/>
  <c r="BC1440" s="1"/>
  <c r="BI1444"/>
  <c r="BI1443" s="1"/>
  <c r="BI1442" s="1"/>
  <c r="BI1441" s="1"/>
  <c r="BI1440" s="1"/>
  <c r="BD1607"/>
  <c r="BD1606" s="1"/>
  <c r="BJ1608"/>
  <c r="BJ1607" s="1"/>
  <c r="BJ1606" s="1"/>
  <c r="BD525"/>
  <c r="BD524" s="1"/>
  <c r="BJ526"/>
  <c r="BJ525" s="1"/>
  <c r="BJ524" s="1"/>
  <c r="BD593"/>
  <c r="BD592" s="1"/>
  <c r="BJ594"/>
  <c r="BJ593" s="1"/>
  <c r="BJ592" s="1"/>
  <c r="BC1452"/>
  <c r="BC1451" s="1"/>
  <c r="BC1450" s="1"/>
  <c r="BI1453"/>
  <c r="BI1452" s="1"/>
  <c r="BI1451" s="1"/>
  <c r="BI1450" s="1"/>
  <c r="BD1861"/>
  <c r="BD1860" s="1"/>
  <c r="BD1855" s="1"/>
  <c r="BJ1862"/>
  <c r="BJ1861" s="1"/>
  <c r="BJ1860" s="1"/>
  <c r="BJ1855" s="1"/>
  <c r="BD600"/>
  <c r="BD599" s="1"/>
  <c r="BJ602"/>
  <c r="BJ600" s="1"/>
  <c r="BJ599" s="1"/>
  <c r="BC1598"/>
  <c r="BC1597" s="1"/>
  <c r="BI1599"/>
  <c r="BI1598" s="1"/>
  <c r="BI1597" s="1"/>
  <c r="BC590"/>
  <c r="BC589" s="1"/>
  <c r="BI591"/>
  <c r="BI590" s="1"/>
  <c r="BI589" s="1"/>
  <c r="BD1539"/>
  <c r="BD1538" s="1"/>
  <c r="BD1534" s="1"/>
  <c r="BJ1540"/>
  <c r="BJ1539" s="1"/>
  <c r="BJ1538" s="1"/>
  <c r="BJ1534" s="1"/>
  <c r="BD1790"/>
  <c r="BJ1791"/>
  <c r="BJ1790" s="1"/>
  <c r="BD574"/>
  <c r="BD573" s="1"/>
  <c r="BJ575"/>
  <c r="BJ574" s="1"/>
  <c r="BJ573" s="1"/>
  <c r="BC1290"/>
  <c r="BC1289" s="1"/>
  <c r="BI1291"/>
  <c r="BI1290" s="1"/>
  <c r="BI1289" s="1"/>
  <c r="AQ23"/>
  <c r="AQ16" s="1"/>
  <c r="AQ15" s="1"/>
  <c r="AQ14" s="1"/>
  <c r="AQ12" s="1"/>
  <c r="BC163"/>
  <c r="AW162"/>
  <c r="AW161" s="1"/>
  <c r="BC1797"/>
  <c r="AW1796"/>
  <c r="AW1793" s="1"/>
  <c r="BC134"/>
  <c r="AW133"/>
  <c r="AW130" s="1"/>
  <c r="BC1885"/>
  <c r="AW1884"/>
  <c r="AW1883" s="1"/>
  <c r="AW1882" s="1"/>
  <c r="AW1881" s="1"/>
  <c r="AW1880" s="1"/>
  <c r="BC292"/>
  <c r="AW291"/>
  <c r="BC497"/>
  <c r="AW496"/>
  <c r="AW495" s="1"/>
  <c r="AW494" s="1"/>
  <c r="AW493" s="1"/>
  <c r="AW492" s="1"/>
  <c r="AQ1369"/>
  <c r="AQ288"/>
  <c r="AQ287" s="1"/>
  <c r="AQ286" s="1"/>
  <c r="AQ285" s="1"/>
  <c r="AQ276" s="1"/>
  <c r="BC40"/>
  <c r="AW39"/>
  <c r="BC25"/>
  <c r="AW24"/>
  <c r="BC1850"/>
  <c r="AW1849"/>
  <c r="AW1848" s="1"/>
  <c r="AW1847" s="1"/>
  <c r="AW1846" s="1"/>
  <c r="BC290"/>
  <c r="AW289"/>
  <c r="AQ129"/>
  <c r="AQ128"/>
  <c r="AQ127" s="1"/>
  <c r="AQ125" s="1"/>
  <c r="BC42"/>
  <c r="AW41"/>
  <c r="BC53"/>
  <c r="AW52"/>
  <c r="AW49" s="1"/>
  <c r="AW48" s="1"/>
  <c r="AW47" s="1"/>
  <c r="AW46" s="1"/>
  <c r="BC520"/>
  <c r="AW519"/>
  <c r="AW518" s="1"/>
  <c r="AW517" s="1"/>
  <c r="AW512" s="1"/>
  <c r="AW511" s="1"/>
  <c r="BC324"/>
  <c r="AW323"/>
  <c r="AW322" s="1"/>
  <c r="AW321" s="1"/>
  <c r="BC27"/>
  <c r="AW26"/>
  <c r="AK12"/>
  <c r="BC1288"/>
  <c r="AW1287"/>
  <c r="AW1284" s="1"/>
  <c r="BC1297"/>
  <c r="AW1296"/>
  <c r="BC1507"/>
  <c r="AW1506"/>
  <c r="AW1505" s="1"/>
  <c r="AW1488" s="1"/>
  <c r="AW1483" s="1"/>
  <c r="BC1415"/>
  <c r="AW1414"/>
  <c r="AW1413" s="1"/>
  <c r="AW1412" s="1"/>
  <c r="BC1374"/>
  <c r="AW1373"/>
  <c r="AW1372" s="1"/>
  <c r="AW1371" s="1"/>
  <c r="AW1370" s="1"/>
  <c r="BC1397"/>
  <c r="AW1396"/>
  <c r="AW1395" s="1"/>
  <c r="AW1394" s="1"/>
  <c r="BC1309"/>
  <c r="AW1308"/>
  <c r="AW1305" s="1"/>
  <c r="BC1294"/>
  <c r="AW1293"/>
  <c r="AW1292" s="1"/>
  <c r="BC397"/>
  <c r="AW396"/>
  <c r="AW395" s="1"/>
  <c r="AW373" s="1"/>
  <c r="AW372" s="1"/>
  <c r="AW371" s="1"/>
  <c r="BC1270"/>
  <c r="AW1269"/>
  <c r="AW1268" s="1"/>
  <c r="BC1283"/>
  <c r="AW1282"/>
  <c r="AW1279" s="1"/>
  <c r="BC1299"/>
  <c r="AW1298"/>
  <c r="BC1278"/>
  <c r="AW1277"/>
  <c r="AW1274" s="1"/>
  <c r="AK1215"/>
  <c r="AQ1295"/>
  <c r="AQ1251" s="1"/>
  <c r="AQ1245" s="1"/>
  <c r="BI1342" l="1"/>
  <c r="BI1341" s="1"/>
  <c r="BI1340" s="1"/>
  <c r="BI1339" s="1"/>
  <c r="BI1338" s="1"/>
  <c r="BI1322" s="1"/>
  <c r="BC1341"/>
  <c r="BC1340" s="1"/>
  <c r="BC1339" s="1"/>
  <c r="BC1338" s="1"/>
  <c r="BC1322" s="1"/>
  <c r="BI391"/>
  <c r="BI390" s="1"/>
  <c r="BI389" s="1"/>
  <c r="BI388" s="1"/>
  <c r="BC390"/>
  <c r="BC389" s="1"/>
  <c r="BC388" s="1"/>
  <c r="BD457"/>
  <c r="BD456"/>
  <c r="BI1533"/>
  <c r="BI1532" s="1"/>
  <c r="BI1531" s="1"/>
  <c r="BI1530" s="1"/>
  <c r="BC1532"/>
  <c r="BC1531" s="1"/>
  <c r="BC1530" s="1"/>
  <c r="BD482"/>
  <c r="BD481" s="1"/>
  <c r="BD480" s="1"/>
  <c r="BD479" s="1"/>
  <c r="BJ483"/>
  <c r="BJ482" s="1"/>
  <c r="BJ481" s="1"/>
  <c r="BJ480" s="1"/>
  <c r="BJ479" s="1"/>
  <c r="BI1617"/>
  <c r="BI1616" s="1"/>
  <c r="BI1615" s="1"/>
  <c r="BC1616"/>
  <c r="BC1615" s="1"/>
  <c r="BI1938"/>
  <c r="BI1937" s="1"/>
  <c r="BI1936" s="1"/>
  <c r="BI1935" s="1"/>
  <c r="BI1934" s="1"/>
  <c r="BI1928" s="1"/>
  <c r="BI1926" s="1"/>
  <c r="BC1937"/>
  <c r="BC1936" s="1"/>
  <c r="BC1935" s="1"/>
  <c r="BC1934" s="1"/>
  <c r="BC1928" s="1"/>
  <c r="BC1926" s="1"/>
  <c r="BJ796"/>
  <c r="BJ795" s="1"/>
  <c r="BJ794" s="1"/>
  <c r="BD795"/>
  <c r="BD794" s="1"/>
  <c r="BD1748"/>
  <c r="BD1747" s="1"/>
  <c r="BJ1749"/>
  <c r="BJ1748" s="1"/>
  <c r="BJ1747" s="1"/>
  <c r="BC1358"/>
  <c r="BC1357" s="1"/>
  <c r="BC1356" s="1"/>
  <c r="BC1355" s="1"/>
  <c r="BI1359"/>
  <c r="BI1358" s="1"/>
  <c r="BI1357" s="1"/>
  <c r="BI1356" s="1"/>
  <c r="BI1355" s="1"/>
  <c r="BI1831"/>
  <c r="BI1830" s="1"/>
  <c r="BC1830"/>
  <c r="BJ1125"/>
  <c r="BJ1124" s="1"/>
  <c r="BJ1123" s="1"/>
  <c r="BJ1122" s="1"/>
  <c r="BD1124"/>
  <c r="BD1123" s="1"/>
  <c r="BD1122" s="1"/>
  <c r="BJ1392"/>
  <c r="BJ1391" s="1"/>
  <c r="BJ1390" s="1"/>
  <c r="BJ1389" s="1"/>
  <c r="BJ1388" s="1"/>
  <c r="BD1391"/>
  <c r="BD1390" s="1"/>
  <c r="BD1389" s="1"/>
  <c r="BD1388" s="1"/>
  <c r="BJ1177"/>
  <c r="BJ1176" s="1"/>
  <c r="BJ1175" s="1"/>
  <c r="BJ1174" s="1"/>
  <c r="BD1176"/>
  <c r="BD1175" s="1"/>
  <c r="BD1174" s="1"/>
  <c r="BD429"/>
  <c r="BD428" s="1"/>
  <c r="BJ430"/>
  <c r="BJ429" s="1"/>
  <c r="BJ428" s="1"/>
  <c r="BD116"/>
  <c r="BD115" s="1"/>
  <c r="BD114" s="1"/>
  <c r="BD113" s="1"/>
  <c r="BD112" s="1"/>
  <c r="BD111" s="1"/>
  <c r="BJ117"/>
  <c r="BJ116" s="1"/>
  <c r="BJ115" s="1"/>
  <c r="BJ114" s="1"/>
  <c r="BJ113" s="1"/>
  <c r="BJ112" s="1"/>
  <c r="BJ111" s="1"/>
  <c r="BC1801"/>
  <c r="BI1802"/>
  <c r="BI1801" s="1"/>
  <c r="BJ1674"/>
  <c r="BJ1673" s="1"/>
  <c r="BJ1672" s="1"/>
  <c r="BD1673"/>
  <c r="BD1672" s="1"/>
  <c r="BJ1374"/>
  <c r="BJ1373" s="1"/>
  <c r="BJ1372" s="1"/>
  <c r="BJ1371" s="1"/>
  <c r="BJ1370" s="1"/>
  <c r="BD1373"/>
  <c r="BD1372" s="1"/>
  <c r="BD1371" s="1"/>
  <c r="BD1370" s="1"/>
  <c r="BC182"/>
  <c r="BC179" s="1"/>
  <c r="BI183"/>
  <c r="BI182" s="1"/>
  <c r="BI179" s="1"/>
  <c r="BJ328"/>
  <c r="BJ327" s="1"/>
  <c r="BD327"/>
  <c r="BJ884"/>
  <c r="BJ883" s="1"/>
  <c r="BJ882" s="1"/>
  <c r="BJ881" s="1"/>
  <c r="BD883"/>
  <c r="BD882" s="1"/>
  <c r="BD881" s="1"/>
  <c r="BJ822"/>
  <c r="BJ821" s="1"/>
  <c r="BJ820" s="1"/>
  <c r="BJ819" s="1"/>
  <c r="BD821"/>
  <c r="BD820" s="1"/>
  <c r="BD819" s="1"/>
  <c r="BI1887"/>
  <c r="BI1886" s="1"/>
  <c r="BC1886"/>
  <c r="BJ1850"/>
  <c r="BJ1849" s="1"/>
  <c r="BJ1848" s="1"/>
  <c r="BJ1847" s="1"/>
  <c r="BJ1846" s="1"/>
  <c r="BD1849"/>
  <c r="BD1848" s="1"/>
  <c r="BD1847" s="1"/>
  <c r="BD1846" s="1"/>
  <c r="BJ149"/>
  <c r="BD146"/>
  <c r="BD148"/>
  <c r="BD145"/>
  <c r="BD144"/>
  <c r="BD147"/>
  <c r="BD319"/>
  <c r="BD318" s="1"/>
  <c r="BD317" s="1"/>
  <c r="BJ320"/>
  <c r="BJ319" s="1"/>
  <c r="BJ318" s="1"/>
  <c r="BJ317" s="1"/>
  <c r="BJ408"/>
  <c r="BJ407" s="1"/>
  <c r="BJ406" s="1"/>
  <c r="BJ405" s="1"/>
  <c r="BJ404" s="1"/>
  <c r="BD407"/>
  <c r="BD406" s="1"/>
  <c r="BD405" s="1"/>
  <c r="BD404" s="1"/>
  <c r="BI1820"/>
  <c r="BI1819" s="1"/>
  <c r="BI1816" s="1"/>
  <c r="BC1819"/>
  <c r="AX1792"/>
  <c r="AX176"/>
  <c r="AX174" s="1"/>
  <c r="AX856"/>
  <c r="AX855" s="1"/>
  <c r="AX1816"/>
  <c r="AX1224"/>
  <c r="AX1223" s="1"/>
  <c r="AX1222" s="1"/>
  <c r="AX1217" s="1"/>
  <c r="AX588"/>
  <c r="AX16"/>
  <c r="AX15" s="1"/>
  <c r="AX14" s="1"/>
  <c r="AX12" s="1"/>
  <c r="AW1439"/>
  <c r="AX817"/>
  <c r="AX890"/>
  <c r="AX889" s="1"/>
  <c r="AX880" s="1"/>
  <c r="AX879" s="1"/>
  <c r="AX1148"/>
  <c r="AX1147" s="1"/>
  <c r="AW1902"/>
  <c r="AW1901" s="1"/>
  <c r="AW1811"/>
  <c r="AW1807" s="1"/>
  <c r="AW1783" s="1"/>
  <c r="AW1767" s="1"/>
  <c r="AW1732" s="1"/>
  <c r="AR403"/>
  <c r="AR402" s="1"/>
  <c r="AR354" s="1"/>
  <c r="BC1052"/>
  <c r="BC1051" s="1"/>
  <c r="BC1040" s="1"/>
  <c r="BC1039" s="1"/>
  <c r="BI1053"/>
  <c r="BI1052" s="1"/>
  <c r="BI1051" s="1"/>
  <c r="BI1040" s="1"/>
  <c r="BI1039" s="1"/>
  <c r="BI251"/>
  <c r="BI250" s="1"/>
  <c r="BI249" s="1"/>
  <c r="BI248" s="1"/>
  <c r="BC250"/>
  <c r="BC249" s="1"/>
  <c r="BC248" s="1"/>
  <c r="BD447"/>
  <c r="BJ449"/>
  <c r="BJ447" s="1"/>
  <c r="BC571"/>
  <c r="BC570" s="1"/>
  <c r="BI572"/>
  <c r="BI571" s="1"/>
  <c r="BI570" s="1"/>
  <c r="BC342"/>
  <c r="BC341" s="1"/>
  <c r="BC340" s="1"/>
  <c r="BC339" s="1"/>
  <c r="BC338" s="1"/>
  <c r="BI343"/>
  <c r="BI342" s="1"/>
  <c r="BI341" s="1"/>
  <c r="BI340" s="1"/>
  <c r="BI339" s="1"/>
  <c r="BI338" s="1"/>
  <c r="BC171"/>
  <c r="BC170"/>
  <c r="BC169" s="1"/>
  <c r="BC168" s="1"/>
  <c r="BI172"/>
  <c r="BD866"/>
  <c r="BD865" s="1"/>
  <c r="BJ867"/>
  <c r="BJ866" s="1"/>
  <c r="BJ865" s="1"/>
  <c r="AW1393"/>
  <c r="AQ509"/>
  <c r="AQ1940" s="1"/>
  <c r="AW1941" s="1"/>
  <c r="AW79"/>
  <c r="AW1800"/>
  <c r="BC1816"/>
  <c r="AW226"/>
  <c r="AW225" s="1"/>
  <c r="AX1735"/>
  <c r="AX1734" s="1"/>
  <c r="BC1625"/>
  <c r="BC1624" s="1"/>
  <c r="BI1626"/>
  <c r="BI1625" s="1"/>
  <c r="BI1624" s="1"/>
  <c r="BD131"/>
  <c r="BJ132"/>
  <c r="BJ131" s="1"/>
  <c r="BC231"/>
  <c r="BC230" s="1"/>
  <c r="BI232"/>
  <c r="BI231" s="1"/>
  <c r="BI230" s="1"/>
  <c r="BD1151"/>
  <c r="BD1150" s="1"/>
  <c r="BD1149" s="1"/>
  <c r="BJ1152"/>
  <c r="BJ1151" s="1"/>
  <c r="BJ1150" s="1"/>
  <c r="BJ1149" s="1"/>
  <c r="BJ292"/>
  <c r="BJ291" s="1"/>
  <c r="BD291"/>
  <c r="BD590"/>
  <c r="BD589" s="1"/>
  <c r="BJ591"/>
  <c r="BJ590" s="1"/>
  <c r="BJ589" s="1"/>
  <c r="BD1738"/>
  <c r="BD1737" s="1"/>
  <c r="BD1736" s="1"/>
  <c r="BJ1739"/>
  <c r="BJ1738" s="1"/>
  <c r="BJ1737" s="1"/>
  <c r="BJ1736" s="1"/>
  <c r="BI1492"/>
  <c r="BI1491" s="1"/>
  <c r="BI1490" s="1"/>
  <c r="BI1489" s="1"/>
  <c r="BC1491"/>
  <c r="BC1490" s="1"/>
  <c r="BC1489" s="1"/>
  <c r="BC215"/>
  <c r="BC214" s="1"/>
  <c r="BC213" s="1"/>
  <c r="BC212" s="1"/>
  <c r="BC211" s="1"/>
  <c r="BI216"/>
  <c r="BI215" s="1"/>
  <c r="BI214" s="1"/>
  <c r="BI213" s="1"/>
  <c r="BI212" s="1"/>
  <c r="BI211" s="1"/>
  <c r="BJ1602"/>
  <c r="BJ1601" s="1"/>
  <c r="BJ1600" s="1"/>
  <c r="BD1601"/>
  <c r="BD1600" s="1"/>
  <c r="BD895"/>
  <c r="BJ896"/>
  <c r="BJ895" s="1"/>
  <c r="BC1805"/>
  <c r="BI1806"/>
  <c r="BI1805" s="1"/>
  <c r="BI1915"/>
  <c r="BI1914" s="1"/>
  <c r="BI1913" s="1"/>
  <c r="BC1914"/>
  <c r="BC1913" s="1"/>
  <c r="BC1909" s="1"/>
  <c r="BJ456"/>
  <c r="BJ457"/>
  <c r="BD1697"/>
  <c r="BD1696" s="1"/>
  <c r="BJ1698"/>
  <c r="BJ1697" s="1"/>
  <c r="BJ1696" s="1"/>
  <c r="BJ1795"/>
  <c r="BJ1794" s="1"/>
  <c r="BD1794"/>
  <c r="BD415"/>
  <c r="BD414" s="1"/>
  <c r="BD410" s="1"/>
  <c r="BJ416"/>
  <c r="BJ415" s="1"/>
  <c r="BJ414" s="1"/>
  <c r="BJ410" s="1"/>
  <c r="BJ409" s="1"/>
  <c r="BJ259"/>
  <c r="BJ258" s="1"/>
  <c r="BJ257" s="1"/>
  <c r="BJ256" s="1"/>
  <c r="BJ255" s="1"/>
  <c r="BJ247" s="1"/>
  <c r="BD258"/>
  <c r="BD257" s="1"/>
  <c r="BD256" s="1"/>
  <c r="BD255" s="1"/>
  <c r="BD247" s="1"/>
  <c r="BJ102"/>
  <c r="BJ101" s="1"/>
  <c r="BJ100" s="1"/>
  <c r="BD101"/>
  <c r="BD100" s="1"/>
  <c r="BC1814"/>
  <c r="BI1815"/>
  <c r="BI1814" s="1"/>
  <c r="BC1842"/>
  <c r="BC1841" s="1"/>
  <c r="BI1843"/>
  <c r="BI1842" s="1"/>
  <c r="BI1841" s="1"/>
  <c r="BC376"/>
  <c r="BC375" s="1"/>
  <c r="BC374" s="1"/>
  <c r="BI377"/>
  <c r="BI376" s="1"/>
  <c r="BI375" s="1"/>
  <c r="BI374" s="1"/>
  <c r="BC238"/>
  <c r="BC237" s="1"/>
  <c r="BC236" s="1"/>
  <c r="BI239"/>
  <c r="BI238" s="1"/>
  <c r="BI237" s="1"/>
  <c r="BI236" s="1"/>
  <c r="AW316"/>
  <c r="AW1878"/>
  <c r="AW1792"/>
  <c r="AW255"/>
  <c r="AW247" s="1"/>
  <c r="AX1575"/>
  <c r="AX1574" s="1"/>
  <c r="AX1573" s="1"/>
  <c r="AW410"/>
  <c r="BD38"/>
  <c r="BD37" s="1"/>
  <c r="BD36" s="1"/>
  <c r="BD35" s="1"/>
  <c r="BI1909"/>
  <c r="BI1902" s="1"/>
  <c r="BI1901" s="1"/>
  <c r="AK1940"/>
  <c r="AQ1941" s="1"/>
  <c r="AX1169"/>
  <c r="AX1168" s="1"/>
  <c r="AR1807"/>
  <c r="AR1783" s="1"/>
  <c r="AR1767" s="1"/>
  <c r="AR1732" s="1"/>
  <c r="BC439"/>
  <c r="BC438" s="1"/>
  <c r="BC437" s="1"/>
  <c r="BI440"/>
  <c r="BI439" s="1"/>
  <c r="BI438" s="1"/>
  <c r="BI437" s="1"/>
  <c r="AW739"/>
  <c r="BJ381"/>
  <c r="BJ380" s="1"/>
  <c r="BJ379" s="1"/>
  <c r="BJ378" s="1"/>
  <c r="BD380"/>
  <c r="BD379" s="1"/>
  <c r="BD378" s="1"/>
  <c r="BD373" s="1"/>
  <c r="BD372" s="1"/>
  <c r="BD371" s="1"/>
  <c r="BI583"/>
  <c r="BI581" s="1"/>
  <c r="BI580" s="1"/>
  <c r="BC581"/>
  <c r="BC580" s="1"/>
  <c r="BC1124"/>
  <c r="BC1123" s="1"/>
  <c r="BC1122" s="1"/>
  <c r="BC1121" s="1"/>
  <c r="BC1120" s="1"/>
  <c r="BC1118" s="1"/>
  <c r="BI1125"/>
  <c r="BI1124" s="1"/>
  <c r="BI1123" s="1"/>
  <c r="BI1122" s="1"/>
  <c r="BI1121" s="1"/>
  <c r="BI1120" s="1"/>
  <c r="BI1118" s="1"/>
  <c r="BI884"/>
  <c r="BI883" s="1"/>
  <c r="BI882" s="1"/>
  <c r="BI881" s="1"/>
  <c r="BC883"/>
  <c r="BC882" s="1"/>
  <c r="BC881" s="1"/>
  <c r="BI192"/>
  <c r="BI190" s="1"/>
  <c r="BI189" s="1"/>
  <c r="BI188" s="1"/>
  <c r="BI187" s="1"/>
  <c r="BC190"/>
  <c r="BC189" s="1"/>
  <c r="BC188" s="1"/>
  <c r="BC187" s="1"/>
  <c r="BD1776"/>
  <c r="BD1775" s="1"/>
  <c r="BD1774" s="1"/>
  <c r="BD1773" s="1"/>
  <c r="BJ1777"/>
  <c r="BJ1776" s="1"/>
  <c r="BJ1775" s="1"/>
  <c r="BJ1774" s="1"/>
  <c r="BJ1773" s="1"/>
  <c r="BD26"/>
  <c r="BJ27"/>
  <c r="BJ26" s="1"/>
  <c r="BI320"/>
  <c r="BI319" s="1"/>
  <c r="BI318" s="1"/>
  <c r="BI317" s="1"/>
  <c r="BC319"/>
  <c r="BC318" s="1"/>
  <c r="BC317" s="1"/>
  <c r="BJ1444"/>
  <c r="BJ1443" s="1"/>
  <c r="BJ1442" s="1"/>
  <c r="BJ1441" s="1"/>
  <c r="BJ1440" s="1"/>
  <c r="BJ1439" s="1"/>
  <c r="BD1443"/>
  <c r="BD1442" s="1"/>
  <c r="BD1441" s="1"/>
  <c r="BD1440" s="1"/>
  <c r="BD1439" s="1"/>
  <c r="BI1578"/>
  <c r="BI1577" s="1"/>
  <c r="BI1576" s="1"/>
  <c r="BC1577"/>
  <c r="BC1576" s="1"/>
  <c r="BJ1626"/>
  <c r="BJ1625" s="1"/>
  <c r="BJ1624" s="1"/>
  <c r="BD1625"/>
  <c r="BD1624" s="1"/>
  <c r="BC415"/>
  <c r="BC414" s="1"/>
  <c r="BI416"/>
  <c r="BI415" s="1"/>
  <c r="BI414" s="1"/>
  <c r="BI748"/>
  <c r="BI747" s="1"/>
  <c r="BI746" s="1"/>
  <c r="BI745" s="1"/>
  <c r="BC747"/>
  <c r="BC746" s="1"/>
  <c r="BC745" s="1"/>
  <c r="BI88"/>
  <c r="BI87" s="1"/>
  <c r="BI86" s="1"/>
  <c r="BC87"/>
  <c r="BC86" s="1"/>
  <c r="BD1708"/>
  <c r="BD1707" s="1"/>
  <c r="BD1706" s="1"/>
  <c r="BD1705" s="1"/>
  <c r="BD1704" s="1"/>
  <c r="BJ1709"/>
  <c r="BJ1708" s="1"/>
  <c r="BJ1707" s="1"/>
  <c r="BJ1706" s="1"/>
  <c r="BJ1705" s="1"/>
  <c r="BJ1704" s="1"/>
  <c r="BI1789"/>
  <c r="BI1788" s="1"/>
  <c r="BI1785" s="1"/>
  <c r="BI1784" s="1"/>
  <c r="BC1788"/>
  <c r="BC1785" s="1"/>
  <c r="BC1784" s="1"/>
  <c r="BI1725"/>
  <c r="BI1724" s="1"/>
  <c r="BI1721" s="1"/>
  <c r="BI1720" s="1"/>
  <c r="BI1719" s="1"/>
  <c r="BI1718" s="1"/>
  <c r="BI1716" s="1"/>
  <c r="BC1724"/>
  <c r="BC1721" s="1"/>
  <c r="BC1720" s="1"/>
  <c r="BC1719" s="1"/>
  <c r="BC1718" s="1"/>
  <c r="BC1716" s="1"/>
  <c r="BI1889"/>
  <c r="BI1888" s="1"/>
  <c r="BC1888"/>
  <c r="BI732"/>
  <c r="BI730" s="1"/>
  <c r="BI729" s="1"/>
  <c r="BI728" s="1"/>
  <c r="BI727" s="1"/>
  <c r="BC730"/>
  <c r="BC729" s="1"/>
  <c r="BC728" s="1"/>
  <c r="BC727" s="1"/>
  <c r="BI1213"/>
  <c r="BI1212" s="1"/>
  <c r="BC1212"/>
  <c r="BI892"/>
  <c r="BI891" s="1"/>
  <c r="BI890" s="1"/>
  <c r="BI889" s="1"/>
  <c r="BI880" s="1"/>
  <c r="BI879" s="1"/>
  <c r="BC891"/>
  <c r="BC890" s="1"/>
  <c r="BC889" s="1"/>
  <c r="BI235"/>
  <c r="BI234" s="1"/>
  <c r="BI233" s="1"/>
  <c r="BC234"/>
  <c r="BC233" s="1"/>
  <c r="BC226" s="1"/>
  <c r="BC225" s="1"/>
  <c r="BJ1632"/>
  <c r="BJ1631" s="1"/>
  <c r="BJ1630" s="1"/>
  <c r="BD1631"/>
  <c r="BD1630" s="1"/>
  <c r="BI822"/>
  <c r="BI821" s="1"/>
  <c r="BI820" s="1"/>
  <c r="BI819" s="1"/>
  <c r="BI818" s="1"/>
  <c r="BI817" s="1"/>
  <c r="BC821"/>
  <c r="BC820" s="1"/>
  <c r="BC819" s="1"/>
  <c r="BC818" s="1"/>
  <c r="BC817" s="1"/>
  <c r="BI186"/>
  <c r="BI185" s="1"/>
  <c r="BI184" s="1"/>
  <c r="BI178" s="1"/>
  <c r="BI177" s="1"/>
  <c r="BI176" s="1"/>
  <c r="BC185"/>
  <c r="BC184" s="1"/>
  <c r="BC178" s="1"/>
  <c r="BC177" s="1"/>
  <c r="BC176" s="1"/>
  <c r="BD1751"/>
  <c r="BD1750" s="1"/>
  <c r="BJ1752"/>
  <c r="BJ1751" s="1"/>
  <c r="BJ1750" s="1"/>
  <c r="BJ1740" s="1"/>
  <c r="AW1261"/>
  <c r="AW1260" s="1"/>
  <c r="AX1395"/>
  <c r="AX1394" s="1"/>
  <c r="AX1393" s="1"/>
  <c r="AX1369" s="1"/>
  <c r="AW471"/>
  <c r="AX1567"/>
  <c r="AX1566" s="1"/>
  <c r="AX1565" s="1"/>
  <c r="AX1564" s="1"/>
  <c r="AX130"/>
  <c r="AW1668"/>
  <c r="AW1667" s="1"/>
  <c r="AW1666" s="1"/>
  <c r="AW1519" s="1"/>
  <c r="AW68"/>
  <c r="AW67" s="1"/>
  <c r="AW58" s="1"/>
  <c r="BI1908"/>
  <c r="BI1907" s="1"/>
  <c r="BI1904" s="1"/>
  <c r="BI1903" s="1"/>
  <c r="BC1907"/>
  <c r="BC1904" s="1"/>
  <c r="BC1903" s="1"/>
  <c r="BI1674"/>
  <c r="BI1673" s="1"/>
  <c r="BI1672" s="1"/>
  <c r="BC1673"/>
  <c r="BC1672" s="1"/>
  <c r="BJ56"/>
  <c r="BJ55" s="1"/>
  <c r="BJ54" s="1"/>
  <c r="BJ48" s="1"/>
  <c r="BJ47" s="1"/>
  <c r="BJ46" s="1"/>
  <c r="BD55"/>
  <c r="BD54" s="1"/>
  <c r="BD48" s="1"/>
  <c r="BD47" s="1"/>
  <c r="BD46" s="1"/>
  <c r="BJ1270"/>
  <c r="BJ1269" s="1"/>
  <c r="BJ1268" s="1"/>
  <c r="BD1269"/>
  <c r="BD1268" s="1"/>
  <c r="BJ1299"/>
  <c r="BJ1298" s="1"/>
  <c r="BJ1295" s="1"/>
  <c r="BD1298"/>
  <c r="BD1295" s="1"/>
  <c r="BI1739"/>
  <c r="BI1738" s="1"/>
  <c r="BI1737" s="1"/>
  <c r="BI1736" s="1"/>
  <c r="BC1738"/>
  <c r="BC1737" s="1"/>
  <c r="BC1736" s="1"/>
  <c r="BD1786"/>
  <c r="BJ1787"/>
  <c r="BJ1786" s="1"/>
  <c r="BJ1785" s="1"/>
  <c r="BJ1784" s="1"/>
  <c r="BI446"/>
  <c r="BI445" s="1"/>
  <c r="BC445"/>
  <c r="BJ1382"/>
  <c r="BJ1381" s="1"/>
  <c r="BJ1380" s="1"/>
  <c r="BJ1379" s="1"/>
  <c r="BJ1378" s="1"/>
  <c r="BD1381"/>
  <c r="BD1380" s="1"/>
  <c r="BD1379" s="1"/>
  <c r="BD1378" s="1"/>
  <c r="BD1264"/>
  <c r="BD1261" s="1"/>
  <c r="BD1260" s="1"/>
  <c r="BJ1265"/>
  <c r="BJ1264" s="1"/>
  <c r="BJ1261" s="1"/>
  <c r="BJ1260" s="1"/>
  <c r="BI1608"/>
  <c r="BI1607" s="1"/>
  <c r="BI1606" s="1"/>
  <c r="BC1607"/>
  <c r="BC1606" s="1"/>
  <c r="BC574"/>
  <c r="BC573" s="1"/>
  <c r="BC569" s="1"/>
  <c r="BI575"/>
  <c r="BI574" s="1"/>
  <c r="BI573" s="1"/>
  <c r="BI462"/>
  <c r="BI461" s="1"/>
  <c r="BI460" s="1"/>
  <c r="BI459" s="1"/>
  <c r="BI458" s="1"/>
  <c r="BC461"/>
  <c r="BC460" s="1"/>
  <c r="BC459" s="1"/>
  <c r="BC458" s="1"/>
  <c r="AW1211"/>
  <c r="AW1210"/>
  <c r="AW1209"/>
  <c r="AW1208" s="1"/>
  <c r="AW1206" s="1"/>
  <c r="AW880"/>
  <c r="AW879" s="1"/>
  <c r="AW676" s="1"/>
  <c r="AW176"/>
  <c r="BJ959"/>
  <c r="BJ958" s="1"/>
  <c r="BJ957" s="1"/>
  <c r="BJ956" s="1"/>
  <c r="BD958"/>
  <c r="BD957" s="1"/>
  <c r="BD956" s="1"/>
  <c r="BJ163"/>
  <c r="BJ162" s="1"/>
  <c r="BJ161" s="1"/>
  <c r="BJ153" s="1"/>
  <c r="BJ152" s="1"/>
  <c r="BJ151" s="1"/>
  <c r="BD162"/>
  <c r="BD161" s="1"/>
  <c r="BD153" s="1"/>
  <c r="BD152" s="1"/>
  <c r="BD151" s="1"/>
  <c r="BI688"/>
  <c r="BI687" s="1"/>
  <c r="BI686" s="1"/>
  <c r="BI685" s="1"/>
  <c r="BC687"/>
  <c r="BC686" s="1"/>
  <c r="BC685" s="1"/>
  <c r="BJ497"/>
  <c r="BJ496" s="1"/>
  <c r="BJ495" s="1"/>
  <c r="BJ494" s="1"/>
  <c r="BJ493" s="1"/>
  <c r="BJ492" s="1"/>
  <c r="BD496"/>
  <c r="BD495" s="1"/>
  <c r="BD494" s="1"/>
  <c r="BD493" s="1"/>
  <c r="BD492" s="1"/>
  <c r="AW456"/>
  <c r="AW457"/>
  <c r="BI82"/>
  <c r="BI81" s="1"/>
  <c r="BI80" s="1"/>
  <c r="BC81"/>
  <c r="BC80" s="1"/>
  <c r="BI94"/>
  <c r="BI93" s="1"/>
  <c r="BI92" s="1"/>
  <c r="BC93"/>
  <c r="BC92" s="1"/>
  <c r="BI1011"/>
  <c r="BI1010" s="1"/>
  <c r="BI1009" s="1"/>
  <c r="BI1008" s="1"/>
  <c r="BI1007" s="1"/>
  <c r="BC1010"/>
  <c r="BC1009" s="1"/>
  <c r="BC1008" s="1"/>
  <c r="BC1007" s="1"/>
  <c r="BI1804"/>
  <c r="BI1803" s="1"/>
  <c r="BI1800" s="1"/>
  <c r="BC1803"/>
  <c r="BC327"/>
  <c r="BI328"/>
  <c r="BI327" s="1"/>
  <c r="BJ1647"/>
  <c r="BJ1646" s="1"/>
  <c r="BJ1645" s="1"/>
  <c r="BD1646"/>
  <c r="BD1645" s="1"/>
  <c r="BI483"/>
  <c r="BI482" s="1"/>
  <c r="BI481" s="1"/>
  <c r="BI480" s="1"/>
  <c r="BI479" s="1"/>
  <c r="BC482"/>
  <c r="BC481" s="1"/>
  <c r="BC480" s="1"/>
  <c r="BC479" s="1"/>
  <c r="BI807"/>
  <c r="BI806" s="1"/>
  <c r="BI805" s="1"/>
  <c r="BI804" s="1"/>
  <c r="BI803" s="1"/>
  <c r="BC806"/>
  <c r="BC805" s="1"/>
  <c r="BC804" s="1"/>
  <c r="BC803" s="1"/>
  <c r="BD550"/>
  <c r="BD549" s="1"/>
  <c r="BD548" s="1"/>
  <c r="BD547" s="1"/>
  <c r="BD546" s="1"/>
  <c r="BJ551"/>
  <c r="BJ550" s="1"/>
  <c r="BJ549" s="1"/>
  <c r="BJ548" s="1"/>
  <c r="BJ547" s="1"/>
  <c r="BJ546" s="1"/>
  <c r="BJ520"/>
  <c r="BJ519" s="1"/>
  <c r="BJ518" s="1"/>
  <c r="BJ517" s="1"/>
  <c r="BD519"/>
  <c r="BD518" s="1"/>
  <c r="BD517" s="1"/>
  <c r="BD965"/>
  <c r="BD964" s="1"/>
  <c r="BD960" s="1"/>
  <c r="BJ966"/>
  <c r="BJ965" s="1"/>
  <c r="BJ964" s="1"/>
  <c r="BJ960" s="1"/>
  <c r="BJ955" s="1"/>
  <c r="BJ954" s="1"/>
  <c r="BI1354"/>
  <c r="BI1353" s="1"/>
  <c r="BI1352" s="1"/>
  <c r="BI1351" s="1"/>
  <c r="BI1350" s="1"/>
  <c r="BI1344" s="1"/>
  <c r="BC1353"/>
  <c r="BC1352" s="1"/>
  <c r="BC1351" s="1"/>
  <c r="BC1350" s="1"/>
  <c r="BC1344" s="1"/>
  <c r="BJ853"/>
  <c r="BJ852" s="1"/>
  <c r="BJ851" s="1"/>
  <c r="BJ850" s="1"/>
  <c r="BJ849" s="1"/>
  <c r="BD852"/>
  <c r="BD851" s="1"/>
  <c r="BD850" s="1"/>
  <c r="BD849" s="1"/>
  <c r="BI1408"/>
  <c r="BI1407" s="1"/>
  <c r="BI1406" s="1"/>
  <c r="BC1407"/>
  <c r="BC1406" s="1"/>
  <c r="BD31"/>
  <c r="BJ33"/>
  <c r="BJ31" s="1"/>
  <c r="BI796"/>
  <c r="BI795" s="1"/>
  <c r="BI794" s="1"/>
  <c r="BC795"/>
  <c r="BC794" s="1"/>
  <c r="BJ1671"/>
  <c r="BJ1670" s="1"/>
  <c r="BJ1669" s="1"/>
  <c r="BJ1668" s="1"/>
  <c r="BJ1667" s="1"/>
  <c r="BJ1666" s="1"/>
  <c r="BD1670"/>
  <c r="BD1669" s="1"/>
  <c r="BD1668" s="1"/>
  <c r="BD1667" s="1"/>
  <c r="BD1666" s="1"/>
  <c r="BJ290"/>
  <c r="BJ289" s="1"/>
  <c r="BJ288" s="1"/>
  <c r="BJ287" s="1"/>
  <c r="BJ286" s="1"/>
  <c r="BJ285" s="1"/>
  <c r="BD289"/>
  <c r="BI1066"/>
  <c r="BI1065" s="1"/>
  <c r="BI1064" s="1"/>
  <c r="BI1063" s="1"/>
  <c r="BI1062" s="1"/>
  <c r="BI1061" s="1"/>
  <c r="BC1065"/>
  <c r="BC1064" s="1"/>
  <c r="BC1063" s="1"/>
  <c r="BC1062" s="1"/>
  <c r="BC1061" s="1"/>
  <c r="BI1829"/>
  <c r="BI1828" s="1"/>
  <c r="BC1828"/>
  <c r="BC1827" s="1"/>
  <c r="BI1463"/>
  <c r="BI1462" s="1"/>
  <c r="BI1461" s="1"/>
  <c r="BI1460" s="1"/>
  <c r="BI1459" s="1"/>
  <c r="BC1462"/>
  <c r="BC1461" s="1"/>
  <c r="BC1460" s="1"/>
  <c r="BC1459" s="1"/>
  <c r="AW153"/>
  <c r="AW152" s="1"/>
  <c r="AW151" s="1"/>
  <c r="BD1785"/>
  <c r="BD1784" s="1"/>
  <c r="BJ373"/>
  <c r="BJ372" s="1"/>
  <c r="BJ371" s="1"/>
  <c r="AW569"/>
  <c r="AW568" s="1"/>
  <c r="AW567" s="1"/>
  <c r="AW509" s="1"/>
  <c r="BI1623"/>
  <c r="BI1622" s="1"/>
  <c r="BI1621" s="1"/>
  <c r="BI1575" s="1"/>
  <c r="BI1574" s="1"/>
  <c r="BI1573" s="1"/>
  <c r="BC1622"/>
  <c r="BC1621" s="1"/>
  <c r="BJ235"/>
  <c r="BJ234" s="1"/>
  <c r="BJ233" s="1"/>
  <c r="BJ226" s="1"/>
  <c r="BJ225" s="1"/>
  <c r="BD234"/>
  <c r="BD233" s="1"/>
  <c r="BD226" s="1"/>
  <c r="BD225" s="1"/>
  <c r="BI381"/>
  <c r="BI380" s="1"/>
  <c r="BI379" s="1"/>
  <c r="BI378" s="1"/>
  <c r="BC380"/>
  <c r="BC379" s="1"/>
  <c r="BC378" s="1"/>
  <c r="BI22"/>
  <c r="BI21" s="1"/>
  <c r="BI20" s="1"/>
  <c r="BC21"/>
  <c r="BC20" s="1"/>
  <c r="BI1540"/>
  <c r="BI1539" s="1"/>
  <c r="BI1538" s="1"/>
  <c r="BI1534" s="1"/>
  <c r="BI1529" s="1"/>
  <c r="BI1528" s="1"/>
  <c r="BC1539"/>
  <c r="BC1538" s="1"/>
  <c r="BC1534" s="1"/>
  <c r="BC1529" s="1"/>
  <c r="BC1528" s="1"/>
  <c r="BI1813"/>
  <c r="BI1812" s="1"/>
  <c r="BI1811" s="1"/>
  <c r="BC1812"/>
  <c r="BC1811" s="1"/>
  <c r="BJ1481"/>
  <c r="BJ1480" s="1"/>
  <c r="BJ1479" s="1"/>
  <c r="BJ1478" s="1"/>
  <c r="BJ1477" s="1"/>
  <c r="BJ1476" s="1"/>
  <c r="BD1480"/>
  <c r="BD1479" s="1"/>
  <c r="BD1478" s="1"/>
  <c r="BD1477" s="1"/>
  <c r="BD1476" s="1"/>
  <c r="BI30"/>
  <c r="BI28" s="1"/>
  <c r="BC28"/>
  <c r="BI1749"/>
  <c r="BI1748" s="1"/>
  <c r="BI1747" s="1"/>
  <c r="BC1748"/>
  <c r="BC1747" s="1"/>
  <c r="BI693"/>
  <c r="BI692" s="1"/>
  <c r="BI691" s="1"/>
  <c r="BI690" s="1"/>
  <c r="BC692"/>
  <c r="BC691" s="1"/>
  <c r="BC690" s="1"/>
  <c r="BI1109"/>
  <c r="BI1108" s="1"/>
  <c r="BI1107" s="1"/>
  <c r="BI1103" s="1"/>
  <c r="BI1102" s="1"/>
  <c r="BI1101" s="1"/>
  <c r="BI1089" s="1"/>
  <c r="BC1108"/>
  <c r="BC1107" s="1"/>
  <c r="BC1103" s="1"/>
  <c r="BC1102" s="1"/>
  <c r="BC1101" s="1"/>
  <c r="BC1089" s="1"/>
  <c r="BI1514"/>
  <c r="BI1513" s="1"/>
  <c r="BI1512" s="1"/>
  <c r="BI1511" s="1"/>
  <c r="BC1513"/>
  <c r="BC1512" s="1"/>
  <c r="BC1511" s="1"/>
  <c r="BI595"/>
  <c r="BI593" s="1"/>
  <c r="BI592" s="1"/>
  <c r="BI588" s="1"/>
  <c r="BC593"/>
  <c r="BC592" s="1"/>
  <c r="BI74"/>
  <c r="BI73" s="1"/>
  <c r="BI70" s="1"/>
  <c r="BI69" s="1"/>
  <c r="BC73"/>
  <c r="BC70" s="1"/>
  <c r="BC69" s="1"/>
  <c r="AX1118"/>
  <c r="AX955"/>
  <c r="AX954" s="1"/>
  <c r="AX924" s="1"/>
  <c r="BD1341"/>
  <c r="BD1340" s="1"/>
  <c r="BD1339" s="1"/>
  <c r="BD1338" s="1"/>
  <c r="BJ1342"/>
  <c r="BJ1341" s="1"/>
  <c r="BJ1340" s="1"/>
  <c r="BJ1339" s="1"/>
  <c r="BJ1338" s="1"/>
  <c r="BJ888"/>
  <c r="BJ887" s="1"/>
  <c r="BJ886" s="1"/>
  <c r="BJ885" s="1"/>
  <c r="BD887"/>
  <c r="BD886" s="1"/>
  <c r="BD885" s="1"/>
  <c r="BJ826"/>
  <c r="BJ825" s="1"/>
  <c r="BJ824" s="1"/>
  <c r="BJ823" s="1"/>
  <c r="BD825"/>
  <c r="BD824" s="1"/>
  <c r="BD823" s="1"/>
  <c r="BD818" s="1"/>
  <c r="BD817" s="1"/>
  <c r="BJ74"/>
  <c r="BJ73" s="1"/>
  <c r="BD73"/>
  <c r="BJ744"/>
  <c r="BJ743" s="1"/>
  <c r="BJ742" s="1"/>
  <c r="BJ741" s="1"/>
  <c r="BD743"/>
  <c r="BD742" s="1"/>
  <c r="BD741" s="1"/>
  <c r="BJ1826"/>
  <c r="BJ1825" s="1"/>
  <c r="BJ1824" s="1"/>
  <c r="BD1825"/>
  <c r="BD1824" s="1"/>
  <c r="BJ446"/>
  <c r="BJ445" s="1"/>
  <c r="BJ442" s="1"/>
  <c r="BJ441" s="1"/>
  <c r="BD445"/>
  <c r="BD442" s="1"/>
  <c r="BD441" s="1"/>
  <c r="BI408"/>
  <c r="BI407" s="1"/>
  <c r="BI406" s="1"/>
  <c r="BI405" s="1"/>
  <c r="BI404" s="1"/>
  <c r="BC407"/>
  <c r="BC406" s="1"/>
  <c r="BC405" s="1"/>
  <c r="BC404" s="1"/>
  <c r="BJ1544"/>
  <c r="BJ1543" s="1"/>
  <c r="BJ1542" s="1"/>
  <c r="BD1543"/>
  <c r="BD1542" s="1"/>
  <c r="BD1541" s="1"/>
  <c r="BD1529" s="1"/>
  <c r="BD1528" s="1"/>
  <c r="BD1801"/>
  <c r="BJ1802"/>
  <c r="BJ1801" s="1"/>
  <c r="BI1777"/>
  <c r="BI1776" s="1"/>
  <c r="BI1775" s="1"/>
  <c r="BI1774" s="1"/>
  <c r="BI1773" s="1"/>
  <c r="BC1776"/>
  <c r="BC1775" s="1"/>
  <c r="BC1774" s="1"/>
  <c r="BC1773" s="1"/>
  <c r="BJ488"/>
  <c r="BJ487" s="1"/>
  <c r="BJ486" s="1"/>
  <c r="BJ485" s="1"/>
  <c r="BJ484" s="1"/>
  <c r="BJ473" s="1"/>
  <c r="BD487"/>
  <c r="BD486" s="1"/>
  <c r="BD485" s="1"/>
  <c r="BD484" s="1"/>
  <c r="BJ894"/>
  <c r="BJ893" s="1"/>
  <c r="BD893"/>
  <c r="BD890" s="1"/>
  <c r="BD889" s="1"/>
  <c r="BJ516"/>
  <c r="BJ515" s="1"/>
  <c r="BJ514" s="1"/>
  <c r="BJ513" s="1"/>
  <c r="BD515"/>
  <c r="BD514" s="1"/>
  <c r="BD513" s="1"/>
  <c r="BD1172"/>
  <c r="BD1171" s="1"/>
  <c r="BD1170" s="1"/>
  <c r="BJ1173"/>
  <c r="BJ1172" s="1"/>
  <c r="BJ1171" s="1"/>
  <c r="BJ1170" s="1"/>
  <c r="BJ30"/>
  <c r="BJ28" s="1"/>
  <c r="BD28"/>
  <c r="BJ1507"/>
  <c r="BJ1506" s="1"/>
  <c r="BJ1505" s="1"/>
  <c r="BJ1488" s="1"/>
  <c r="BJ1483" s="1"/>
  <c r="BD1506"/>
  <c r="BD1505" s="1"/>
  <c r="BD1488" s="1"/>
  <c r="BD1483" s="1"/>
  <c r="BJ88"/>
  <c r="BJ87" s="1"/>
  <c r="BJ86" s="1"/>
  <c r="BD87"/>
  <c r="BD86" s="1"/>
  <c r="BJ1068"/>
  <c r="BJ1067" s="1"/>
  <c r="BD1067"/>
  <c r="BJ752"/>
  <c r="BJ751" s="1"/>
  <c r="BJ750" s="1"/>
  <c r="BJ749" s="1"/>
  <c r="BD751"/>
  <c r="BD750" s="1"/>
  <c r="BD749" s="1"/>
  <c r="BJ1797"/>
  <c r="BJ1796" s="1"/>
  <c r="BJ1793" s="1"/>
  <c r="BD1796"/>
  <c r="BD1793" s="1"/>
  <c r="BJ1243"/>
  <c r="BJ1242" s="1"/>
  <c r="BJ1241" s="1"/>
  <c r="BJ1240" s="1"/>
  <c r="BJ1239" s="1"/>
  <c r="BJ1238" s="1"/>
  <c r="BD1242"/>
  <c r="BD1241" s="1"/>
  <c r="BD1240" s="1"/>
  <c r="BD1239" s="1"/>
  <c r="BD1238" s="1"/>
  <c r="BI259"/>
  <c r="BI258" s="1"/>
  <c r="BI257" s="1"/>
  <c r="BI256" s="1"/>
  <c r="BC258"/>
  <c r="BC257" s="1"/>
  <c r="BC256" s="1"/>
  <c r="BI1680"/>
  <c r="BI1679" s="1"/>
  <c r="BI1678" s="1"/>
  <c r="BC1679"/>
  <c r="BC1678" s="1"/>
  <c r="BJ598"/>
  <c r="BJ597" s="1"/>
  <c r="BJ596" s="1"/>
  <c r="BD597"/>
  <c r="BD596" s="1"/>
  <c r="AW310"/>
  <c r="AW38"/>
  <c r="AW37" s="1"/>
  <c r="AW36" s="1"/>
  <c r="AW35" s="1"/>
  <c r="AX1322"/>
  <c r="AX436"/>
  <c r="AX403" s="1"/>
  <c r="AX402" s="1"/>
  <c r="AX354" s="1"/>
  <c r="AX740"/>
  <c r="BJ22"/>
  <c r="BJ21" s="1"/>
  <c r="BJ20" s="1"/>
  <c r="BD21"/>
  <c r="BD20" s="1"/>
  <c r="BJ362"/>
  <c r="BJ360" s="1"/>
  <c r="BJ359" s="1"/>
  <c r="BJ358" s="1"/>
  <c r="BJ357" s="1"/>
  <c r="BJ356" s="1"/>
  <c r="BD360"/>
  <c r="BD359" s="1"/>
  <c r="BD358" s="1"/>
  <c r="BD357" s="1"/>
  <c r="BD356" s="1"/>
  <c r="BJ94"/>
  <c r="BJ93" s="1"/>
  <c r="BJ92" s="1"/>
  <c r="BD93"/>
  <c r="BD92" s="1"/>
  <c r="BI1709"/>
  <c r="BI1708" s="1"/>
  <c r="BI1707" s="1"/>
  <c r="BI1706" s="1"/>
  <c r="BI1705" s="1"/>
  <c r="BI1704" s="1"/>
  <c r="BC1708"/>
  <c r="BC1707" s="1"/>
  <c r="BC1706" s="1"/>
  <c r="BC1705" s="1"/>
  <c r="BC1704" s="1"/>
  <c r="BI117"/>
  <c r="BI116" s="1"/>
  <c r="BI115" s="1"/>
  <c r="BI114" s="1"/>
  <c r="BI113" s="1"/>
  <c r="BI112" s="1"/>
  <c r="BI111" s="1"/>
  <c r="BC116"/>
  <c r="BC115" s="1"/>
  <c r="BC114" s="1"/>
  <c r="BC113" s="1"/>
  <c r="BC112" s="1"/>
  <c r="BC111" s="1"/>
  <c r="BJ1111"/>
  <c r="BJ1110" s="1"/>
  <c r="BD1110"/>
  <c r="BI959"/>
  <c r="BI958" s="1"/>
  <c r="BI957" s="1"/>
  <c r="BI956" s="1"/>
  <c r="BC958"/>
  <c r="BC957" s="1"/>
  <c r="BC956" s="1"/>
  <c r="BJ1815"/>
  <c r="BJ1814" s="1"/>
  <c r="BJ1811" s="1"/>
  <c r="BD1814"/>
  <c r="BD1811" s="1"/>
  <c r="BJ1226"/>
  <c r="BJ1225" s="1"/>
  <c r="BD1225"/>
  <c r="BJ1397"/>
  <c r="BJ1396" s="1"/>
  <c r="BD1396"/>
  <c r="BJ1129"/>
  <c r="BJ1128" s="1"/>
  <c r="BJ1127" s="1"/>
  <c r="BJ1126" s="1"/>
  <c r="BJ1121" s="1"/>
  <c r="BJ1120" s="1"/>
  <c r="BD1128"/>
  <c r="BD1127" s="1"/>
  <c r="BD1126" s="1"/>
  <c r="BD1121" s="1"/>
  <c r="BD1120" s="1"/>
  <c r="BJ1571"/>
  <c r="BJ1570" s="1"/>
  <c r="BD1570"/>
  <c r="BJ99"/>
  <c r="BJ98" s="1"/>
  <c r="BJ97" s="1"/>
  <c r="BD98"/>
  <c r="BD97" s="1"/>
  <c r="BJ1611"/>
  <c r="BJ1610" s="1"/>
  <c r="BJ1609" s="1"/>
  <c r="BD1610"/>
  <c r="BD1609" s="1"/>
  <c r="BJ186"/>
  <c r="BJ185" s="1"/>
  <c r="BJ184" s="1"/>
  <c r="BJ178" s="1"/>
  <c r="BJ177" s="1"/>
  <c r="BD185"/>
  <c r="BD184" s="1"/>
  <c r="BD178" s="1"/>
  <c r="BD177" s="1"/>
  <c r="BJ572"/>
  <c r="BJ571" s="1"/>
  <c r="BJ570" s="1"/>
  <c r="BD571"/>
  <c r="BD570" s="1"/>
  <c r="BI966"/>
  <c r="BI965" s="1"/>
  <c r="BI964" s="1"/>
  <c r="BI960" s="1"/>
  <c r="BI955" s="1"/>
  <c r="BI954" s="1"/>
  <c r="BC965"/>
  <c r="BC964" s="1"/>
  <c r="BC960" s="1"/>
  <c r="BC955" s="1"/>
  <c r="BC954" s="1"/>
  <c r="BC924" s="1"/>
  <c r="BJ864"/>
  <c r="BJ863" s="1"/>
  <c r="BJ862" s="1"/>
  <c r="BJ861" s="1"/>
  <c r="BD863"/>
  <c r="BD862" s="1"/>
  <c r="BD861" s="1"/>
  <c r="BJ138"/>
  <c r="BJ137" s="1"/>
  <c r="BD137"/>
  <c r="BJ1820"/>
  <c r="BJ1819" s="1"/>
  <c r="BD1819"/>
  <c r="BJ1096"/>
  <c r="BJ1095" s="1"/>
  <c r="BJ1094" s="1"/>
  <c r="BJ1093" s="1"/>
  <c r="BJ1092" s="1"/>
  <c r="BJ1091" s="1"/>
  <c r="BD1095"/>
  <c r="BD1094" s="1"/>
  <c r="BD1093" s="1"/>
  <c r="BD1092" s="1"/>
  <c r="BD1091" s="1"/>
  <c r="BJ1186"/>
  <c r="BJ1185" s="1"/>
  <c r="BJ1184" s="1"/>
  <c r="BD1185"/>
  <c r="BD1184" s="1"/>
  <c r="BJ908"/>
  <c r="BJ907" s="1"/>
  <c r="BJ906" s="1"/>
  <c r="BD907"/>
  <c r="BD906" s="1"/>
  <c r="BD1414"/>
  <c r="BD1413" s="1"/>
  <c r="BD1412" s="1"/>
  <c r="BJ1415"/>
  <c r="BJ1414" s="1"/>
  <c r="BJ1413" s="1"/>
  <c r="BJ1412" s="1"/>
  <c r="BJ790"/>
  <c r="BJ789" s="1"/>
  <c r="BJ788" s="1"/>
  <c r="BD789"/>
  <c r="BD788" s="1"/>
  <c r="BI299"/>
  <c r="BI298" s="1"/>
  <c r="BI297" s="1"/>
  <c r="BI296" s="1"/>
  <c r="BI295" s="1"/>
  <c r="BC298"/>
  <c r="BC297" s="1"/>
  <c r="BC296" s="1"/>
  <c r="BC295" s="1"/>
  <c r="BJ587"/>
  <c r="BJ585" s="1"/>
  <c r="BJ584" s="1"/>
  <c r="BD585"/>
  <c r="BD584" s="1"/>
  <c r="BJ674"/>
  <c r="BJ673" s="1"/>
  <c r="BJ672" s="1"/>
  <c r="BJ671" s="1"/>
  <c r="BJ670" s="1"/>
  <c r="BJ669" s="1"/>
  <c r="BD673"/>
  <c r="BD672" s="1"/>
  <c r="BD671" s="1"/>
  <c r="BD670" s="1"/>
  <c r="BD669" s="1"/>
  <c r="BJ1329"/>
  <c r="BJ1328" s="1"/>
  <c r="BJ1325" s="1"/>
  <c r="BJ1324" s="1"/>
  <c r="BJ1323" s="1"/>
  <c r="BD1328"/>
  <c r="BD1325" s="1"/>
  <c r="BD1324" s="1"/>
  <c r="BD1323" s="1"/>
  <c r="BJ223"/>
  <c r="BJ222" s="1"/>
  <c r="BJ221" s="1"/>
  <c r="BJ220" s="1"/>
  <c r="BJ219" s="1"/>
  <c r="BJ218" s="1"/>
  <c r="BD222"/>
  <c r="BD221" s="1"/>
  <c r="BD220" s="1"/>
  <c r="BD219" s="1"/>
  <c r="BD218" s="1"/>
  <c r="BC429"/>
  <c r="BC428" s="1"/>
  <c r="BI430"/>
  <c r="BI429" s="1"/>
  <c r="BI428" s="1"/>
  <c r="AX1519"/>
  <c r="BJ1915"/>
  <c r="BJ1914" s="1"/>
  <c r="BJ1913" s="1"/>
  <c r="BJ1909" s="1"/>
  <c r="BD1914"/>
  <c r="BD1913" s="1"/>
  <c r="BD1909" s="1"/>
  <c r="BJ1156"/>
  <c r="BJ1155" s="1"/>
  <c r="BJ1154" s="1"/>
  <c r="BJ1153" s="1"/>
  <c r="BJ1148" s="1"/>
  <c r="BJ1147" s="1"/>
  <c r="BD1155"/>
  <c r="BD1154" s="1"/>
  <c r="BD1153" s="1"/>
  <c r="BD1148" s="1"/>
  <c r="BD1147" s="1"/>
  <c r="BJ877"/>
  <c r="BJ876" s="1"/>
  <c r="BJ873" s="1"/>
  <c r="BJ872" s="1"/>
  <c r="BJ871" s="1"/>
  <c r="BD876"/>
  <c r="BD873" s="1"/>
  <c r="BD872" s="1"/>
  <c r="BD871" s="1"/>
  <c r="BD581"/>
  <c r="BD580" s="1"/>
  <c r="BJ582"/>
  <c r="BJ581" s="1"/>
  <c r="BJ580" s="1"/>
  <c r="BI1752"/>
  <c r="BI1751" s="1"/>
  <c r="BI1750" s="1"/>
  <c r="BC1751"/>
  <c r="BC1750" s="1"/>
  <c r="BD1017"/>
  <c r="BD1016" s="1"/>
  <c r="BD1015" s="1"/>
  <c r="BD1014" s="1"/>
  <c r="BD1013" s="1"/>
  <c r="BJ1018"/>
  <c r="BJ1017" s="1"/>
  <c r="BJ1016" s="1"/>
  <c r="BJ1015" s="1"/>
  <c r="BJ1014" s="1"/>
  <c r="BJ1013" s="1"/>
  <c r="BJ982"/>
  <c r="BJ981" s="1"/>
  <c r="BJ980" s="1"/>
  <c r="BJ979" s="1"/>
  <c r="BJ978" s="1"/>
  <c r="BJ977" s="1"/>
  <c r="BD981"/>
  <c r="BD980" s="1"/>
  <c r="BD979" s="1"/>
  <c r="BD978" s="1"/>
  <c r="BD977" s="1"/>
  <c r="BI1862"/>
  <c r="BI1861" s="1"/>
  <c r="BI1860" s="1"/>
  <c r="BI1855" s="1"/>
  <c r="BC1861"/>
  <c r="BC1860" s="1"/>
  <c r="BC1855" s="1"/>
  <c r="BI1481"/>
  <c r="BI1480" s="1"/>
  <c r="BI1479" s="1"/>
  <c r="BI1478" s="1"/>
  <c r="BI1477" s="1"/>
  <c r="BI1476" s="1"/>
  <c r="BC1480"/>
  <c r="BC1479" s="1"/>
  <c r="BC1478" s="1"/>
  <c r="BC1477" s="1"/>
  <c r="BC1476" s="1"/>
  <c r="BJ1843"/>
  <c r="BJ1842" s="1"/>
  <c r="BD1842"/>
  <c r="BJ512"/>
  <c r="BJ511" s="1"/>
  <c r="BJ1904"/>
  <c r="BJ1903" s="1"/>
  <c r="AQ1215"/>
  <c r="BJ1541"/>
  <c r="BJ1529" s="1"/>
  <c r="BJ1528" s="1"/>
  <c r="AW955"/>
  <c r="AW954" s="1"/>
  <c r="AW924" s="1"/>
  <c r="BI1265"/>
  <c r="BI1264" s="1"/>
  <c r="BC1264"/>
  <c r="BJ134"/>
  <c r="BJ133" s="1"/>
  <c r="BJ130" s="1"/>
  <c r="BD133"/>
  <c r="BJ324"/>
  <c r="BJ323" s="1"/>
  <c r="BD323"/>
  <c r="BD322" s="1"/>
  <c r="BD321" s="1"/>
  <c r="BD316" s="1"/>
  <c r="BD310" s="1"/>
  <c r="BJ1255"/>
  <c r="BJ1254" s="1"/>
  <c r="BJ1253" s="1"/>
  <c r="BJ1252" s="1"/>
  <c r="BD1254"/>
  <c r="BD1253" s="1"/>
  <c r="BD1252" s="1"/>
  <c r="BJ1829"/>
  <c r="BJ1828" s="1"/>
  <c r="BD1828"/>
  <c r="BJ1210"/>
  <c r="BJ1211"/>
  <c r="BJ1209"/>
  <c r="BJ1208" s="1"/>
  <c r="BJ1206" s="1"/>
  <c r="BC1697"/>
  <c r="BC1696" s="1"/>
  <c r="BC1668" s="1"/>
  <c r="BC1667" s="1"/>
  <c r="BC1666" s="1"/>
  <c r="BI1698"/>
  <c r="BI1697" s="1"/>
  <c r="BI1696" s="1"/>
  <c r="BI1668" s="1"/>
  <c r="BI1667" s="1"/>
  <c r="BI1666" s="1"/>
  <c r="AX739"/>
  <c r="AW442"/>
  <c r="AW441" s="1"/>
  <c r="AW436" s="1"/>
  <c r="AR676"/>
  <c r="AR1940" s="1"/>
  <c r="AX1941" s="1"/>
  <c r="AX79"/>
  <c r="AX68" s="1"/>
  <c r="AX67" s="1"/>
  <c r="AX58" s="1"/>
  <c r="BD84"/>
  <c r="BD83" s="1"/>
  <c r="BJ85"/>
  <c r="BJ84" s="1"/>
  <c r="BJ83" s="1"/>
  <c r="BI156"/>
  <c r="BI155" s="1"/>
  <c r="BI154" s="1"/>
  <c r="BC155"/>
  <c r="BC154" s="1"/>
  <c r="BJ1804"/>
  <c r="BJ1803" s="1"/>
  <c r="BJ1800" s="1"/>
  <c r="BJ1792" s="1"/>
  <c r="BD1803"/>
  <c r="BD1800" s="1"/>
  <c r="BC1486"/>
  <c r="BC1485" s="1"/>
  <c r="BC1484" s="1"/>
  <c r="BI1487"/>
  <c r="BI1486" s="1"/>
  <c r="BI1485" s="1"/>
  <c r="BI1484" s="1"/>
  <c r="BC1757"/>
  <c r="BC1756" s="1"/>
  <c r="BC1740" s="1"/>
  <c r="BC1735" s="1"/>
  <c r="BC1734" s="1"/>
  <c r="BI1758"/>
  <c r="BI1757" s="1"/>
  <c r="BI1756" s="1"/>
  <c r="BC554"/>
  <c r="BC553" s="1"/>
  <c r="BC552" s="1"/>
  <c r="BC547" s="1"/>
  <c r="BC546" s="1"/>
  <c r="BI555"/>
  <c r="BI554" s="1"/>
  <c r="BI553" s="1"/>
  <c r="BI552" s="1"/>
  <c r="BI547" s="1"/>
  <c r="BI546" s="1"/>
  <c r="BJ191"/>
  <c r="BJ190" s="1"/>
  <c r="BJ189" s="1"/>
  <c r="BJ188" s="1"/>
  <c r="BJ187" s="1"/>
  <c r="BJ176" s="1"/>
  <c r="BJ174" s="1"/>
  <c r="BD190"/>
  <c r="BD189" s="1"/>
  <c r="BD188" s="1"/>
  <c r="BD187" s="1"/>
  <c r="BJ860"/>
  <c r="BJ859" s="1"/>
  <c r="BJ858" s="1"/>
  <c r="BJ857" s="1"/>
  <c r="BJ856" s="1"/>
  <c r="BD859"/>
  <c r="BD858" s="1"/>
  <c r="BD857" s="1"/>
  <c r="BD856" s="1"/>
  <c r="BD855" s="1"/>
  <c r="BJ1818"/>
  <c r="BJ1817" s="1"/>
  <c r="BJ1816" s="1"/>
  <c r="BD1817"/>
  <c r="BD1816" s="1"/>
  <c r="BJ1229"/>
  <c r="BJ1227" s="1"/>
  <c r="BD1227"/>
  <c r="BJ606"/>
  <c r="BJ604" s="1"/>
  <c r="BJ603" s="1"/>
  <c r="BJ588" s="1"/>
  <c r="BD604"/>
  <c r="BD603" s="1"/>
  <c r="BI422"/>
  <c r="BI421" s="1"/>
  <c r="BI420" s="1"/>
  <c r="BC421"/>
  <c r="BC420" s="1"/>
  <c r="BJ91"/>
  <c r="BJ90" s="1"/>
  <c r="BJ89" s="1"/>
  <c r="BD90"/>
  <c r="BD89" s="1"/>
  <c r="BJ1066"/>
  <c r="BJ1065" s="1"/>
  <c r="BD1065"/>
  <c r="BC314"/>
  <c r="BC313" s="1"/>
  <c r="BC312" s="1"/>
  <c r="BC311" s="1"/>
  <c r="BI315"/>
  <c r="BI314" s="1"/>
  <c r="BI313" s="1"/>
  <c r="BI312" s="1"/>
  <c r="BI311" s="1"/>
  <c r="BJ1845"/>
  <c r="BJ1844" s="1"/>
  <c r="BJ1841" s="1"/>
  <c r="BD1844"/>
  <c r="BD1841" s="1"/>
  <c r="BJ1725"/>
  <c r="BJ1724" s="1"/>
  <c r="BJ1721" s="1"/>
  <c r="BJ1720" s="1"/>
  <c r="BJ1719" s="1"/>
  <c r="BJ1718" s="1"/>
  <c r="BJ1716" s="1"/>
  <c r="BD1724"/>
  <c r="BD1721" s="1"/>
  <c r="BD1720" s="1"/>
  <c r="BD1719" s="1"/>
  <c r="BD1718" s="1"/>
  <c r="BD1716" s="1"/>
  <c r="BJ807"/>
  <c r="BJ806" s="1"/>
  <c r="BJ805" s="1"/>
  <c r="BJ804" s="1"/>
  <c r="BJ803" s="1"/>
  <c r="BD806"/>
  <c r="BD805" s="1"/>
  <c r="BD804" s="1"/>
  <c r="BD803" s="1"/>
  <c r="BJ343"/>
  <c r="BJ342" s="1"/>
  <c r="BJ341" s="1"/>
  <c r="BJ340" s="1"/>
  <c r="BJ339" s="1"/>
  <c r="BJ338" s="1"/>
  <c r="BD342"/>
  <c r="BD341" s="1"/>
  <c r="BD340" s="1"/>
  <c r="BD339" s="1"/>
  <c r="BD338" s="1"/>
  <c r="AX129"/>
  <c r="AX128"/>
  <c r="AX127" s="1"/>
  <c r="AX125" s="1"/>
  <c r="BJ732"/>
  <c r="BJ730" s="1"/>
  <c r="BJ729" s="1"/>
  <c r="BJ728" s="1"/>
  <c r="BJ727" s="1"/>
  <c r="BD730"/>
  <c r="BD729" s="1"/>
  <c r="BD728" s="1"/>
  <c r="BD727" s="1"/>
  <c r="BJ922"/>
  <c r="BJ921" s="1"/>
  <c r="BJ920" s="1"/>
  <c r="BJ919" s="1"/>
  <c r="BJ911" s="1"/>
  <c r="BJ910" s="1"/>
  <c r="BD921"/>
  <c r="BD920" s="1"/>
  <c r="BD919" s="1"/>
  <c r="BD911" s="1"/>
  <c r="BD910" s="1"/>
  <c r="BI413"/>
  <c r="BI412" s="1"/>
  <c r="BI411" s="1"/>
  <c r="BI410" s="1"/>
  <c r="BC412"/>
  <c r="BC411" s="1"/>
  <c r="BC410" s="1"/>
  <c r="BI526"/>
  <c r="BI525" s="1"/>
  <c r="BI524" s="1"/>
  <c r="BC525"/>
  <c r="BC524" s="1"/>
  <c r="BJ1401"/>
  <c r="BJ1400" s="1"/>
  <c r="BJ1395" s="1"/>
  <c r="BJ1394" s="1"/>
  <c r="BJ1393" s="1"/>
  <c r="BD1400"/>
  <c r="BD1395" s="1"/>
  <c r="BD1394" s="1"/>
  <c r="BD1393" s="1"/>
  <c r="BD1165"/>
  <c r="BD1164" s="1"/>
  <c r="BD1163" s="1"/>
  <c r="BD1162" s="1"/>
  <c r="BD1161" s="1"/>
  <c r="BJ1166"/>
  <c r="BJ1165" s="1"/>
  <c r="BJ1164" s="1"/>
  <c r="BJ1163" s="1"/>
  <c r="BJ1162" s="1"/>
  <c r="BJ1161" s="1"/>
  <c r="BI294"/>
  <c r="BI293" s="1"/>
  <c r="BC293"/>
  <c r="BD588"/>
  <c r="BD1904"/>
  <c r="BD1903" s="1"/>
  <c r="BD1902" s="1"/>
  <c r="BD1901" s="1"/>
  <c r="AX276"/>
  <c r="AX679"/>
  <c r="AX678" s="1"/>
  <c r="AX1251"/>
  <c r="AX1245" s="1"/>
  <c r="AX1215" s="1"/>
  <c r="AX1827"/>
  <c r="AX1807" s="1"/>
  <c r="AX1783" s="1"/>
  <c r="AX1767" s="1"/>
  <c r="AX1732" s="1"/>
  <c r="BI449"/>
  <c r="BI447" s="1"/>
  <c r="BC447"/>
  <c r="BJ1823"/>
  <c r="BJ1822" s="1"/>
  <c r="BJ1821" s="1"/>
  <c r="BD1822"/>
  <c r="BD1821" s="1"/>
  <c r="BD1108"/>
  <c r="BD1107" s="1"/>
  <c r="BD1103" s="1"/>
  <c r="BD1102" s="1"/>
  <c r="BD1101" s="1"/>
  <c r="BJ1109"/>
  <c r="BJ1108" s="1"/>
  <c r="BJ1107" s="1"/>
  <c r="BJ1103" s="1"/>
  <c r="BJ1102" s="1"/>
  <c r="BJ1101" s="1"/>
  <c r="BJ688"/>
  <c r="BJ687" s="1"/>
  <c r="BJ686" s="1"/>
  <c r="BJ685" s="1"/>
  <c r="BD687"/>
  <c r="BD686" s="1"/>
  <c r="BD685" s="1"/>
  <c r="BJ683"/>
  <c r="BJ682" s="1"/>
  <c r="BJ681" s="1"/>
  <c r="BJ680" s="1"/>
  <c r="BD682"/>
  <c r="BD681" s="1"/>
  <c r="BD680" s="1"/>
  <c r="BI1435"/>
  <c r="BI1434" s="1"/>
  <c r="BI1433" s="1"/>
  <c r="BI1432" s="1"/>
  <c r="BI1431" s="1"/>
  <c r="BC1434"/>
  <c r="BC1433" s="1"/>
  <c r="BC1432" s="1"/>
  <c r="BC1431" s="1"/>
  <c r="BJ614"/>
  <c r="BJ612" s="1"/>
  <c r="BJ611" s="1"/>
  <c r="BD612"/>
  <c r="BD611" s="1"/>
  <c r="BJ1309"/>
  <c r="BJ1308" s="1"/>
  <c r="BJ1305" s="1"/>
  <c r="BD1308"/>
  <c r="BD1305" s="1"/>
  <c r="AW409"/>
  <c r="BC273"/>
  <c r="BC272" s="1"/>
  <c r="BC255" s="1"/>
  <c r="BC247" s="1"/>
  <c r="BC174" s="1"/>
  <c r="BI274"/>
  <c r="BI273" s="1"/>
  <c r="BI272" s="1"/>
  <c r="BI255" s="1"/>
  <c r="BI247" s="1"/>
  <c r="BD1336"/>
  <c r="BD1335" s="1"/>
  <c r="BD1334" s="1"/>
  <c r="BD1333" s="1"/>
  <c r="BJ1337"/>
  <c r="BJ1336" s="1"/>
  <c r="BJ1335" s="1"/>
  <c r="BJ1334" s="1"/>
  <c r="BJ1333" s="1"/>
  <c r="BD1598"/>
  <c r="BD1597" s="1"/>
  <c r="BD1575" s="1"/>
  <c r="BD1574" s="1"/>
  <c r="BD1573" s="1"/>
  <c r="BJ1599"/>
  <c r="BJ1598" s="1"/>
  <c r="BJ1597" s="1"/>
  <c r="BJ1575" s="1"/>
  <c r="BJ1574" s="1"/>
  <c r="BJ1573" s="1"/>
  <c r="BJ1278"/>
  <c r="BJ1277" s="1"/>
  <c r="BJ1274" s="1"/>
  <c r="BD1277"/>
  <c r="BD1274" s="1"/>
  <c r="BD439"/>
  <c r="BD438" s="1"/>
  <c r="BD437" s="1"/>
  <c r="BD436" s="1"/>
  <c r="BJ440"/>
  <c r="BJ439" s="1"/>
  <c r="BJ438" s="1"/>
  <c r="BJ437" s="1"/>
  <c r="BJ436" s="1"/>
  <c r="BJ579"/>
  <c r="BJ578" s="1"/>
  <c r="BJ577" s="1"/>
  <c r="BD578"/>
  <c r="BD577" s="1"/>
  <c r="BD1832"/>
  <c r="BJ1833"/>
  <c r="BJ1832" s="1"/>
  <c r="BJ748"/>
  <c r="BJ747" s="1"/>
  <c r="BJ746" s="1"/>
  <c r="BJ745" s="1"/>
  <c r="BD747"/>
  <c r="BD746" s="1"/>
  <c r="BD745" s="1"/>
  <c r="BI444"/>
  <c r="BI443" s="1"/>
  <c r="BC443"/>
  <c r="BC1266"/>
  <c r="BI1267"/>
  <c r="BI1266" s="1"/>
  <c r="BJ1889"/>
  <c r="BJ1888" s="1"/>
  <c r="BJ1883" s="1"/>
  <c r="BJ1882" s="1"/>
  <c r="BJ1881" s="1"/>
  <c r="BJ1880" s="1"/>
  <c r="BD1888"/>
  <c r="BD1883" s="1"/>
  <c r="BD1882" s="1"/>
  <c r="BD1881" s="1"/>
  <c r="BD1880" s="1"/>
  <c r="BI1504"/>
  <c r="BI1503" s="1"/>
  <c r="BI1502" s="1"/>
  <c r="BI1501" s="1"/>
  <c r="BC1503"/>
  <c r="BC1502" s="1"/>
  <c r="BC1501" s="1"/>
  <c r="BC500"/>
  <c r="BC499" s="1"/>
  <c r="BC498" s="1"/>
  <c r="BI501"/>
  <c r="BI500" s="1"/>
  <c r="BI499" s="1"/>
  <c r="BI498" s="1"/>
  <c r="BJ726"/>
  <c r="BJ724" s="1"/>
  <c r="BJ723" s="1"/>
  <c r="BD724"/>
  <c r="BD723" s="1"/>
  <c r="BJ82"/>
  <c r="BJ81" s="1"/>
  <c r="BJ80" s="1"/>
  <c r="BJ79" s="1"/>
  <c r="BD81"/>
  <c r="BD80" s="1"/>
  <c r="BJ1569"/>
  <c r="BJ1568" s="1"/>
  <c r="BJ1567" s="1"/>
  <c r="BJ1566" s="1"/>
  <c r="BJ1565" s="1"/>
  <c r="BJ1564" s="1"/>
  <c r="BD1568"/>
  <c r="BD1567" s="1"/>
  <c r="BD1566" s="1"/>
  <c r="BD1565" s="1"/>
  <c r="BD1564" s="1"/>
  <c r="BJ778"/>
  <c r="BJ777" s="1"/>
  <c r="BJ776" s="1"/>
  <c r="BD777"/>
  <c r="BD776" s="1"/>
  <c r="BJ1291"/>
  <c r="BJ1290" s="1"/>
  <c r="BJ1289" s="1"/>
  <c r="BD1290"/>
  <c r="BD1289" s="1"/>
  <c r="BJ172"/>
  <c r="BD170"/>
  <c r="BD169" s="1"/>
  <c r="BD168" s="1"/>
  <c r="BD171"/>
  <c r="BJ72"/>
  <c r="BJ71" s="1"/>
  <c r="BJ70" s="1"/>
  <c r="BJ69" s="1"/>
  <c r="BD71"/>
  <c r="BD70" s="1"/>
  <c r="BD69" s="1"/>
  <c r="BJ19"/>
  <c r="BJ18" s="1"/>
  <c r="BJ17" s="1"/>
  <c r="BD18"/>
  <c r="BD17" s="1"/>
  <c r="BI1449"/>
  <c r="BI1448" s="1"/>
  <c r="BI1447" s="1"/>
  <c r="BI1446" s="1"/>
  <c r="BI1445" s="1"/>
  <c r="BC1448"/>
  <c r="BC1447" s="1"/>
  <c r="BC1446" s="1"/>
  <c r="BC1445" s="1"/>
  <c r="BC1439" s="1"/>
  <c r="BD692"/>
  <c r="BD691" s="1"/>
  <c r="BD690" s="1"/>
  <c r="BJ693"/>
  <c r="BJ692" s="1"/>
  <c r="BJ691" s="1"/>
  <c r="BJ690" s="1"/>
  <c r="BC477"/>
  <c r="BC476" s="1"/>
  <c r="BC475" s="1"/>
  <c r="BC474" s="1"/>
  <c r="BC473" s="1"/>
  <c r="BI478"/>
  <c r="BI477" s="1"/>
  <c r="BI476" s="1"/>
  <c r="BI475" s="1"/>
  <c r="BI474" s="1"/>
  <c r="BI473" s="1"/>
  <c r="BD1210"/>
  <c r="BD1211"/>
  <c r="BD1209"/>
  <c r="BD1208" s="1"/>
  <c r="BD1206" s="1"/>
  <c r="AX568"/>
  <c r="AX567" s="1"/>
  <c r="AX509" s="1"/>
  <c r="BC1298"/>
  <c r="BI1299"/>
  <c r="BI1298" s="1"/>
  <c r="BC1277"/>
  <c r="BC1274" s="1"/>
  <c r="BI1278"/>
  <c r="BI1277" s="1"/>
  <c r="BI1274" s="1"/>
  <c r="BC396"/>
  <c r="BC395" s="1"/>
  <c r="BC373" s="1"/>
  <c r="BC372" s="1"/>
  <c r="BC371" s="1"/>
  <c r="BI397"/>
  <c r="BI396" s="1"/>
  <c r="BI395" s="1"/>
  <c r="BC1373"/>
  <c r="BC1372" s="1"/>
  <c r="BC1371" s="1"/>
  <c r="BC1370" s="1"/>
  <c r="BI1374"/>
  <c r="BI1373" s="1"/>
  <c r="BI1372" s="1"/>
  <c r="BI1371" s="1"/>
  <c r="BI1370" s="1"/>
  <c r="BC1506"/>
  <c r="BC1505" s="1"/>
  <c r="BI1507"/>
  <c r="BI1506" s="1"/>
  <c r="BI1505" s="1"/>
  <c r="BI1488" s="1"/>
  <c r="BC1287"/>
  <c r="BC1284" s="1"/>
  <c r="BI1288"/>
  <c r="BI1287" s="1"/>
  <c r="BI1284" s="1"/>
  <c r="BC496"/>
  <c r="BC495" s="1"/>
  <c r="BC494" s="1"/>
  <c r="BI497"/>
  <c r="BI496" s="1"/>
  <c r="BI495" s="1"/>
  <c r="BI494" s="1"/>
  <c r="BC1884"/>
  <c r="BC1883" s="1"/>
  <c r="BC1882" s="1"/>
  <c r="BC1881" s="1"/>
  <c r="BC1880" s="1"/>
  <c r="BI1885"/>
  <c r="BI1884" s="1"/>
  <c r="BI1883" s="1"/>
  <c r="BI1882" s="1"/>
  <c r="BI1881" s="1"/>
  <c r="BI1880" s="1"/>
  <c r="BC1796"/>
  <c r="BC1793" s="1"/>
  <c r="BI1797"/>
  <c r="BI1796" s="1"/>
  <c r="BI1793" s="1"/>
  <c r="BI1792" s="1"/>
  <c r="BC323"/>
  <c r="BI324"/>
  <c r="BI323" s="1"/>
  <c r="BI322" s="1"/>
  <c r="BI321" s="1"/>
  <c r="BI316" s="1"/>
  <c r="BI310" s="1"/>
  <c r="BC52"/>
  <c r="BC49" s="1"/>
  <c r="BC48" s="1"/>
  <c r="BC47" s="1"/>
  <c r="BC46" s="1"/>
  <c r="BI53"/>
  <c r="BI52" s="1"/>
  <c r="BI49" s="1"/>
  <c r="BI48" s="1"/>
  <c r="BI47" s="1"/>
  <c r="BI46" s="1"/>
  <c r="BC1849"/>
  <c r="BC1848" s="1"/>
  <c r="BC1847" s="1"/>
  <c r="BC1846" s="1"/>
  <c r="BI1850"/>
  <c r="BI1849" s="1"/>
  <c r="BI1848" s="1"/>
  <c r="BI1847" s="1"/>
  <c r="BI1846" s="1"/>
  <c r="BC39"/>
  <c r="BI40"/>
  <c r="BI39" s="1"/>
  <c r="AW1369"/>
  <c r="BC588"/>
  <c r="BC568" s="1"/>
  <c r="BC567" s="1"/>
  <c r="BC1293"/>
  <c r="BC1292" s="1"/>
  <c r="BI1294"/>
  <c r="BI1293" s="1"/>
  <c r="BI1292" s="1"/>
  <c r="BC1296"/>
  <c r="BI1297"/>
  <c r="BI1296" s="1"/>
  <c r="BI1295" s="1"/>
  <c r="BC291"/>
  <c r="BI292"/>
  <c r="BI291" s="1"/>
  <c r="BC133"/>
  <c r="BC130" s="1"/>
  <c r="BC129" s="1"/>
  <c r="BI134"/>
  <c r="BI133" s="1"/>
  <c r="BI130" s="1"/>
  <c r="BC1269"/>
  <c r="BC1268" s="1"/>
  <c r="BI1270"/>
  <c r="BI1269" s="1"/>
  <c r="BI1268" s="1"/>
  <c r="BC1396"/>
  <c r="BC1395" s="1"/>
  <c r="BC1394" s="1"/>
  <c r="BC1393" s="1"/>
  <c r="BI1397"/>
  <c r="BI1396" s="1"/>
  <c r="BI1395" s="1"/>
  <c r="BI1394" s="1"/>
  <c r="BI1393" s="1"/>
  <c r="BC1414"/>
  <c r="BC1413" s="1"/>
  <c r="BC1412" s="1"/>
  <c r="BI1415"/>
  <c r="BI1414" s="1"/>
  <c r="BI1413" s="1"/>
  <c r="BI1412" s="1"/>
  <c r="BC26"/>
  <c r="BI27"/>
  <c r="BI26" s="1"/>
  <c r="BC519"/>
  <c r="BC518" s="1"/>
  <c r="BC517" s="1"/>
  <c r="BI520"/>
  <c r="BI519" s="1"/>
  <c r="BI518" s="1"/>
  <c r="BI517" s="1"/>
  <c r="BC41"/>
  <c r="BC38" s="1"/>
  <c r="BC37" s="1"/>
  <c r="BC36" s="1"/>
  <c r="BC35" s="1"/>
  <c r="BC12" s="1"/>
  <c r="BI42"/>
  <c r="BI41" s="1"/>
  <c r="BC289"/>
  <c r="BI290"/>
  <c r="BI289" s="1"/>
  <c r="BC24"/>
  <c r="BC23" s="1"/>
  <c r="BC16" s="1"/>
  <c r="BC15" s="1"/>
  <c r="BC14" s="1"/>
  <c r="BI25"/>
  <c r="BI24" s="1"/>
  <c r="BI23" s="1"/>
  <c r="BI16" s="1"/>
  <c r="BI15" s="1"/>
  <c r="BI14" s="1"/>
  <c r="BC1282"/>
  <c r="BC1279" s="1"/>
  <c r="BI1283"/>
  <c r="BI1282" s="1"/>
  <c r="BI1279" s="1"/>
  <c r="AW23"/>
  <c r="AW16" s="1"/>
  <c r="AW15" s="1"/>
  <c r="AW14" s="1"/>
  <c r="AW12" s="1"/>
  <c r="BC1308"/>
  <c r="BC1305" s="1"/>
  <c r="BI1309"/>
  <c r="BI1308" s="1"/>
  <c r="BI1305" s="1"/>
  <c r="BC162"/>
  <c r="BC161" s="1"/>
  <c r="BC153" s="1"/>
  <c r="BC152" s="1"/>
  <c r="BC151" s="1"/>
  <c r="BI163"/>
  <c r="BI162" s="1"/>
  <c r="BI161" s="1"/>
  <c r="BI153" s="1"/>
  <c r="BI152" s="1"/>
  <c r="BI151" s="1"/>
  <c r="AW128"/>
  <c r="AW127" s="1"/>
  <c r="AW125" s="1"/>
  <c r="AW129"/>
  <c r="AW288"/>
  <c r="AW287" s="1"/>
  <c r="AW286" s="1"/>
  <c r="AW285" s="1"/>
  <c r="AW276" s="1"/>
  <c r="AW1295"/>
  <c r="AW1251" s="1"/>
  <c r="AW1245" s="1"/>
  <c r="AW1215" s="1"/>
  <c r="BI1878" l="1"/>
  <c r="BD79"/>
  <c r="BJ403"/>
  <c r="BJ402" s="1"/>
  <c r="BJ354" s="1"/>
  <c r="BD1064"/>
  <c r="BD1063" s="1"/>
  <c r="BD1062" s="1"/>
  <c r="BD1061" s="1"/>
  <c r="BD1224"/>
  <c r="BD1223" s="1"/>
  <c r="BD1222" s="1"/>
  <c r="BD1217" s="1"/>
  <c r="BJ23"/>
  <c r="BJ16" s="1"/>
  <c r="BJ15" s="1"/>
  <c r="BJ14" s="1"/>
  <c r="BJ12" s="1"/>
  <c r="BJ471"/>
  <c r="AW174"/>
  <c r="BD1740"/>
  <c r="BD1735" s="1"/>
  <c r="BD1734" s="1"/>
  <c r="BI226"/>
  <c r="BI225" s="1"/>
  <c r="BI174" s="1"/>
  <c r="BI171"/>
  <c r="BI170"/>
  <c r="BI169" s="1"/>
  <c r="BI168" s="1"/>
  <c r="BJ146"/>
  <c r="BJ147"/>
  <c r="BJ145"/>
  <c r="BJ148"/>
  <c r="BJ144"/>
  <c r="BD403"/>
  <c r="BD402" s="1"/>
  <c r="BD354" s="1"/>
  <c r="BC1902"/>
  <c r="BC1901" s="1"/>
  <c r="BC1878" s="1"/>
  <c r="BI373"/>
  <c r="BI372" s="1"/>
  <c r="BI371" s="1"/>
  <c r="BD1089"/>
  <c r="BJ1369"/>
  <c r="BD130"/>
  <c r="BD23"/>
  <c r="BD16" s="1"/>
  <c r="BD15" s="1"/>
  <c r="BD14" s="1"/>
  <c r="BD12" s="1"/>
  <c r="BD473"/>
  <c r="BD471" s="1"/>
  <c r="BI1827"/>
  <c r="BJ1735"/>
  <c r="BJ1734" s="1"/>
  <c r="BI512"/>
  <c r="BI511" s="1"/>
  <c r="BC1295"/>
  <c r="BC322"/>
  <c r="BC321" s="1"/>
  <c r="BC316" s="1"/>
  <c r="BC310" s="1"/>
  <c r="BI1439"/>
  <c r="BD569"/>
  <c r="BJ1322"/>
  <c r="BD1369"/>
  <c r="BD176"/>
  <c r="BD174" s="1"/>
  <c r="BI1740"/>
  <c r="BI1735" s="1"/>
  <c r="BI1734" s="1"/>
  <c r="BD1792"/>
  <c r="BJ322"/>
  <c r="BJ321" s="1"/>
  <c r="BJ316" s="1"/>
  <c r="BJ310" s="1"/>
  <c r="BI924"/>
  <c r="BJ890"/>
  <c r="BJ889" s="1"/>
  <c r="BJ818"/>
  <c r="BJ817" s="1"/>
  <c r="BC1807"/>
  <c r="BD288"/>
  <c r="BD287" s="1"/>
  <c r="BD286" s="1"/>
  <c r="BD285" s="1"/>
  <c r="BC1800"/>
  <c r="BC1792" s="1"/>
  <c r="BC1783" s="1"/>
  <c r="BC1767" s="1"/>
  <c r="BC1732" s="1"/>
  <c r="BD409"/>
  <c r="BD512"/>
  <c r="BD511" s="1"/>
  <c r="BC79"/>
  <c r="BC1575"/>
  <c r="BC1574" s="1"/>
  <c r="BC1573" s="1"/>
  <c r="BC1519" s="1"/>
  <c r="BC1369"/>
  <c r="BI679"/>
  <c r="BI678" s="1"/>
  <c r="BI456"/>
  <c r="BI457"/>
  <c r="BC1209"/>
  <c r="BC1208" s="1"/>
  <c r="BC1206" s="1"/>
  <c r="BC1210"/>
  <c r="BC1211"/>
  <c r="BC493"/>
  <c r="BC492" s="1"/>
  <c r="BC471" s="1"/>
  <c r="BC1488"/>
  <c r="BC1483" s="1"/>
  <c r="BC409"/>
  <c r="BC288"/>
  <c r="BC287" s="1"/>
  <c r="BC286" s="1"/>
  <c r="BC285" s="1"/>
  <c r="BC276" s="1"/>
  <c r="BC512"/>
  <c r="BC511" s="1"/>
  <c r="BC509" s="1"/>
  <c r="BI493"/>
  <c r="BI492" s="1"/>
  <c r="BI471" s="1"/>
  <c r="BI1483"/>
  <c r="BJ569"/>
  <c r="BJ568" s="1"/>
  <c r="BJ567" s="1"/>
  <c r="BJ509" s="1"/>
  <c r="BD1322"/>
  <c r="AW403"/>
  <c r="AW402" s="1"/>
  <c r="AW354" s="1"/>
  <c r="BJ1089"/>
  <c r="BJ1064"/>
  <c r="BJ1063" s="1"/>
  <c r="BJ1062" s="1"/>
  <c r="BJ1061" s="1"/>
  <c r="BJ924" s="1"/>
  <c r="BJ1224"/>
  <c r="BJ1223" s="1"/>
  <c r="BJ1222" s="1"/>
  <c r="BJ1217" s="1"/>
  <c r="BJ855"/>
  <c r="BI1807"/>
  <c r="BI1783" s="1"/>
  <c r="BI1767" s="1"/>
  <c r="BI1732" s="1"/>
  <c r="BD955"/>
  <c r="BD954" s="1"/>
  <c r="BD924" s="1"/>
  <c r="BI79"/>
  <c r="BI68" s="1"/>
  <c r="BI67" s="1"/>
  <c r="BC880"/>
  <c r="BC879" s="1"/>
  <c r="BC457"/>
  <c r="BC456"/>
  <c r="BI1519"/>
  <c r="BC68"/>
  <c r="BC67" s="1"/>
  <c r="BC58" s="1"/>
  <c r="BI740"/>
  <c r="BI739" s="1"/>
  <c r="BI676" s="1"/>
  <c r="BI58"/>
  <c r="BC740"/>
  <c r="BC739" s="1"/>
  <c r="BI1210"/>
  <c r="BI1211"/>
  <c r="BI1209"/>
  <c r="BI1208" s="1"/>
  <c r="BI1206" s="1"/>
  <c r="BC128"/>
  <c r="BC127" s="1"/>
  <c r="BC125" s="1"/>
  <c r="BC679"/>
  <c r="BC678" s="1"/>
  <c r="BI569"/>
  <c r="BI568" s="1"/>
  <c r="BI567" s="1"/>
  <c r="BI509" s="1"/>
  <c r="BJ1519"/>
  <c r="BD1169"/>
  <c r="BD1168" s="1"/>
  <c r="BD1118" s="1"/>
  <c r="BJ1169"/>
  <c r="BJ1168" s="1"/>
  <c r="BJ1118" s="1"/>
  <c r="BD880"/>
  <c r="BD879" s="1"/>
  <c r="BI288"/>
  <c r="BI287" s="1"/>
  <c r="BI286" s="1"/>
  <c r="BI285" s="1"/>
  <c r="BD1519"/>
  <c r="BD568"/>
  <c r="BD567" s="1"/>
  <c r="BD509" s="1"/>
  <c r="BJ880"/>
  <c r="BJ879" s="1"/>
  <c r="BJ68"/>
  <c r="BI409"/>
  <c r="BJ1902"/>
  <c r="BJ1901" s="1"/>
  <c r="BJ1878" s="1"/>
  <c r="BJ129"/>
  <c r="BJ128"/>
  <c r="BJ740"/>
  <c r="BJ739" s="1"/>
  <c r="BD679"/>
  <c r="BD678" s="1"/>
  <c r="BC442"/>
  <c r="BC441" s="1"/>
  <c r="BC436" s="1"/>
  <c r="BC403" s="1"/>
  <c r="BC402" s="1"/>
  <c r="BC354" s="1"/>
  <c r="BJ1251"/>
  <c r="BJ1245" s="1"/>
  <c r="BJ1215" s="1"/>
  <c r="BD129"/>
  <c r="BD128"/>
  <c r="BD127" s="1"/>
  <c r="BD125" s="1"/>
  <c r="BI1369"/>
  <c r="BD740"/>
  <c r="BD739" s="1"/>
  <c r="BD1878"/>
  <c r="BD1251"/>
  <c r="BD1245" s="1"/>
  <c r="BD1215" s="1"/>
  <c r="BJ170"/>
  <c r="BJ169" s="1"/>
  <c r="BJ168" s="1"/>
  <c r="BJ171"/>
  <c r="BJ1827"/>
  <c r="BJ1807" s="1"/>
  <c r="BJ1783" s="1"/>
  <c r="BJ1767" s="1"/>
  <c r="BJ1732" s="1"/>
  <c r="BJ276"/>
  <c r="BI1261"/>
  <c r="BI1260" s="1"/>
  <c r="BI1251" s="1"/>
  <c r="BI1245" s="1"/>
  <c r="BD68"/>
  <c r="BD67" s="1"/>
  <c r="BD58" s="1"/>
  <c r="BJ679"/>
  <c r="BJ678" s="1"/>
  <c r="BJ676" s="1"/>
  <c r="BI442"/>
  <c r="BI441" s="1"/>
  <c r="BI436" s="1"/>
  <c r="BI403" s="1"/>
  <c r="BI402" s="1"/>
  <c r="AX676"/>
  <c r="AX1940" s="1"/>
  <c r="BD1827"/>
  <c r="BD1807" s="1"/>
  <c r="BD1783" s="1"/>
  <c r="BD1767" s="1"/>
  <c r="BD1732" s="1"/>
  <c r="BD276"/>
  <c r="BC1261"/>
  <c r="BC1260" s="1"/>
  <c r="BI128"/>
  <c r="BI127" s="1"/>
  <c r="BI125" s="1"/>
  <c r="BI129"/>
  <c r="BI38"/>
  <c r="BI37" s="1"/>
  <c r="BI36" s="1"/>
  <c r="BI35" s="1"/>
  <c r="BI12" s="1"/>
  <c r="BI276"/>
  <c r="AW1940"/>
  <c r="BC1941" s="1"/>
  <c r="BC1251" l="1"/>
  <c r="BC1245" s="1"/>
  <c r="BC1215" s="1"/>
  <c r="BC1940" s="1"/>
  <c r="BI1941" s="1"/>
  <c r="BI354"/>
  <c r="BD676"/>
  <c r="BJ67"/>
  <c r="BJ58" s="1"/>
  <c r="BI1215"/>
  <c r="BI1940" s="1"/>
  <c r="BC676"/>
  <c r="AX1942"/>
  <c r="BD1941"/>
  <c r="BD1940"/>
  <c r="BJ1941" s="1"/>
  <c r="BJ127"/>
  <c r="BJ125" s="1"/>
  <c r="AW1942"/>
  <c r="BJ1940" l="1"/>
</calcChain>
</file>

<file path=xl/sharedStrings.xml><?xml version="1.0" encoding="utf-8"?>
<sst xmlns="http://schemas.openxmlformats.org/spreadsheetml/2006/main" count="8312" uniqueCount="880">
  <si>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</si>
  <si>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</si>
  <si>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</si>
  <si>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</si>
  <si>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</si>
  <si>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</si>
  <si>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</si>
  <si>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</si>
  <si>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</si>
  <si>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</si>
  <si>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</si>
  <si>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</si>
  <si>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</si>
  <si>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</si>
  <si>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</si>
  <si>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</si>
  <si>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</si>
  <si>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</si>
  <si>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</si>
  <si>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</si>
  <si>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</si>
  <si>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</si>
  <si>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</si>
  <si>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</si>
  <si>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</si>
  <si>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</si>
  <si>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</si>
  <si>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</si>
  <si>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</si>
  <si>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</si>
  <si>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</si>
  <si>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</si>
  <si>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</si>
  <si>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</si>
  <si>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</si>
  <si>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</si>
  <si>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</si>
  <si>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</si>
  <si>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</si>
  <si>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</si>
  <si>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</si>
  <si>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</si>
  <si>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</si>
  <si>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</si>
  <si>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</si>
  <si>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</si>
  <si>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</si>
  <si>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</si>
  <si>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</si>
  <si>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</si>
  <si>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</si>
  <si>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</si>
  <si>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</si>
  <si>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</si>
  <si>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</si>
  <si>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</si>
  <si>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</si>
  <si>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</si>
  <si>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</si>
  <si>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</si>
  <si>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</si>
  <si>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</si>
  <si>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</si>
  <si>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</si>
  <si>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</si>
  <si>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</si>
  <si>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</si>
  <si>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</si>
  <si>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</si>
  <si>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</si>
  <si>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</si>
  <si>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</si>
  <si>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</si>
  <si>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</si>
  <si>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</si>
  <si>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</si>
  <si>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</si>
  <si>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</si>
  <si>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</si>
  <si>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</si>
  <si>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</si>
  <si>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</si>
  <si>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</si>
  <si>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</si>
  <si>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</si>
  <si>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</si>
  <si>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</si>
  <si>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</si>
  <si>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</si>
  <si>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</si>
  <si>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</si>
  <si>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</si>
  <si>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</si>
  <si>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</si>
  <si>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</si>
  <si>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</si>
  <si>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</si>
  <si>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</si>
  <si>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</si>
  <si>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</si>
  <si>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</si>
  <si>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</si>
  <si>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</si>
  <si>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</si>
  <si>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</si>
  <si>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</si>
  <si>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</si>
  <si>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09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</si>
  <si>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</si>
  <si>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</si>
  <si>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</si>
  <si>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</si>
  <si>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</si>
  <si>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</si>
  <si>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</si>
  <si>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</si>
  <si>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</si>
  <si>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</si>
  <si>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</si>
  <si>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</si>
  <si>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</si>
  <si>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</si>
  <si>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</si>
  <si>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</si>
  <si>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</si>
  <si>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</si>
  <si>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</si>
  <si>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</si>
  <si>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</si>
  <si>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</si>
  <si>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</si>
  <si>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</si>
  <si>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</si>
  <si>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</si>
  <si>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</si>
  <si>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</si>
  <si>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</si>
  <si>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</si>
  <si>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</si>
  <si>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</si>
  <si>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</si>
  <si>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</si>
  <si>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</si>
  <si>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</si>
  <si>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</si>
  <si>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</si>
  <si>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</si>
  <si>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</si>
  <si>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</si>
  <si>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</si>
  <si>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</si>
  <si>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</si>
  <si>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</si>
  <si>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</si>
  <si>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</si>
  <si>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</si>
  <si>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</si>
  <si>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</si>
  <si>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</si>
  <si>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</si>
  <si>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</si>
  <si>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</si>
  <si>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</si>
  <si>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</si>
  <si>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</si>
  <si>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</si>
  <si>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</si>
  <si>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</si>
  <si>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</si>
  <si>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</si>
  <si>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</si>
  <si>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</si>
  <si>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</si>
  <si>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</si>
  <si>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</si>
  <si>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</si>
  <si>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</si>
  <si>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</si>
  <si>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</si>
  <si>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</si>
  <si>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</si>
  <si>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</si>
  <si>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</si>
  <si>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</si>
  <si>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</si>
  <si>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</si>
  <si>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</si>
  <si>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</si>
  <si>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</si>
  <si>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</si>
  <si>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</si>
  <si>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</si>
  <si>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</si>
  <si>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</si>
  <si>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</si>
  <si>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</si>
  <si>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</si>
  <si>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</si>
  <si>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</si>
  <si>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</si>
  <si>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</si>
  <si>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</si>
  <si>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</si>
  <si>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</si>
  <si>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</si>
  <si>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</si>
  <si>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</si>
  <si>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</si>
  <si>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020 00 00000</t>
  </si>
  <si>
    <t>020 00 02000</t>
  </si>
  <si>
    <t>020 00 04000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</si>
  <si>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</si>
  <si>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</si>
  <si>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</si>
  <si>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</si>
  <si>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</si>
  <si>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</si>
  <si>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Массовый спорт</t>
  </si>
  <si>
    <t>Закупка товаров, работ и услуг для обеспечения государственных (муниципальных) нужд</t>
  </si>
  <si>
    <t>Мероприятия в сфере социального обслуживания населения</t>
  </si>
  <si>
    <t>280 00 12000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</si>
  <si>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</si>
  <si>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</si>
  <si>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</si>
  <si>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</si>
  <si>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</si>
  <si>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</si>
  <si>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</si>
  <si>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</si>
  <si>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</si>
  <si>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</si>
  <si>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</si>
  <si>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</si>
  <si>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</si>
  <si>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</si>
  <si>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</si>
  <si>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</si>
  <si>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</si>
  <si>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</si>
  <si>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</si>
  <si>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</si>
  <si>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050 00 09030</t>
  </si>
  <si>
    <t>050 00 09050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</si>
  <si>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</si>
  <si>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</si>
  <si>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</si>
  <si>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</si>
  <si>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</si>
  <si>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</si>
  <si>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>050 00 09110</t>
  </si>
  <si>
    <t>050 00 09120</t>
  </si>
  <si>
    <t>050 00 09130</t>
  </si>
  <si>
    <t>050 00 09140</t>
  </si>
  <si>
    <t>050 00 09150</t>
  </si>
  <si>
    <t>050 00 09170</t>
  </si>
  <si>
    <t xml:space="preserve">Выплата рентных платежей по договорам пожизненной ренты </t>
  </si>
  <si>
    <t>050 00 09190</t>
  </si>
  <si>
    <t>050 00 09230</t>
  </si>
  <si>
    <t>050 00 09240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</si>
  <si>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</si>
  <si>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</si>
  <si>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</si>
  <si>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</si>
  <si>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</si>
  <si>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050 00 09320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</si>
  <si>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</si>
  <si>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</si>
  <si>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</si>
  <si>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</si>
  <si>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</si>
  <si>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</si>
  <si>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</si>
  <si>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</si>
  <si>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</si>
  <si>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</si>
  <si>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</si>
  <si>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</si>
  <si>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</si>
  <si>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</si>
  <si>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</si>
  <si>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</si>
  <si>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</si>
  <si>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</si>
  <si>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</si>
  <si>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</si>
  <si>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</si>
  <si>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</si>
  <si>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</si>
  <si>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</si>
  <si>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04 </t>
  </si>
  <si>
    <t>Учреждения, осуществляющие деятельность в сфере дорожного хозяйства</t>
  </si>
  <si>
    <t>140 00 00000</t>
  </si>
  <si>
    <t>140 00 04000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</si>
  <si>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</si>
  <si>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</si>
  <si>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</si>
  <si>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</si>
  <si>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</si>
  <si>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</si>
  <si>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</si>
  <si>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</si>
  <si>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</si>
  <si>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</si>
  <si>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</si>
  <si>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</si>
  <si>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</si>
  <si>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</si>
  <si>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</si>
  <si>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</si>
  <si>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</si>
  <si>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</si>
  <si>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</si>
  <si>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</si>
  <si>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</si>
  <si>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</si>
  <si>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</si>
  <si>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</si>
  <si>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</si>
  <si>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</si>
  <si>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</si>
  <si>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</si>
  <si>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</si>
  <si>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</si>
  <si>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</si>
  <si>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</si>
  <si>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</si>
  <si>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</si>
  <si>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</si>
  <si>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</si>
  <si>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</si>
  <si>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</si>
  <si>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</si>
  <si>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</si>
  <si>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</si>
  <si>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</si>
  <si>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</si>
  <si>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</si>
  <si>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</si>
  <si>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</si>
  <si>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</si>
  <si>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</si>
  <si>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</si>
  <si>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</si>
  <si>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</si>
  <si>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</si>
  <si>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</si>
  <si>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</si>
  <si>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</si>
  <si>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</si>
  <si>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</si>
  <si>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</si>
  <si>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</si>
  <si>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</si>
  <si>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</si>
  <si>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органов местного самоуправления городского округа Тольятти на 2017-2022 годы»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</si>
  <si>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</si>
  <si>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</si>
  <si>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901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</si>
  <si>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</si>
  <si>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</si>
  <si>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</si>
  <si>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</si>
  <si>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</si>
  <si>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</si>
  <si>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Расходы на выплаты персоналу казенных  учреждений</t>
  </si>
  <si>
    <t>990 00 04060</t>
  </si>
  <si>
    <t>151 00 00000</t>
  </si>
  <si>
    <t>151 00 04000</t>
  </si>
  <si>
    <t>151 00 04180</t>
  </si>
  <si>
    <t>151 00 04420</t>
  </si>
  <si>
    <t>120 00 04000</t>
  </si>
  <si>
    <t>120 00 04070</t>
  </si>
  <si>
    <t xml:space="preserve">280 00 10370 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</si>
  <si>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</si>
  <si>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</si>
  <si>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</si>
  <si>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</si>
  <si>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</si>
  <si>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</si>
  <si>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</si>
  <si>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</si>
  <si>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</si>
  <si>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</si>
  <si>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</si>
  <si>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</si>
  <si>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</si>
  <si>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</si>
  <si>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</si>
  <si>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</si>
  <si>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</si>
  <si>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</si>
  <si>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</si>
  <si>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</si>
  <si>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Департамент дорожного хозяйства и транспорта администрации городского округа Тольятти</t>
  </si>
  <si>
    <t>Высшее образование</t>
  </si>
  <si>
    <t>Департамент финансов администрации городского округа Тольятти</t>
  </si>
  <si>
    <t>050 00 04280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</si>
  <si>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</si>
  <si>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</si>
  <si>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</si>
  <si>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240 00 04450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</si>
  <si>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</si>
  <si>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</si>
  <si>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</si>
  <si>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</si>
  <si>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</si>
  <si>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</si>
  <si>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</si>
  <si>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</si>
  <si>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</si>
  <si>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</si>
  <si>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</si>
  <si>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</si>
  <si>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</si>
  <si>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</si>
  <si>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</si>
  <si>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</si>
  <si>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</si>
  <si>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</si>
  <si>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</si>
  <si>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</si>
  <si>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</si>
  <si>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</si>
  <si>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</si>
  <si>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</si>
  <si>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</si>
  <si>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</si>
  <si>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</si>
  <si>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</si>
  <si>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</si>
  <si>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</si>
  <si>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</si>
  <si>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S3800</t>
  </si>
  <si>
    <t>230 00 S3810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</si>
  <si>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</si>
  <si>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</si>
  <si>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</si>
  <si>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</si>
  <si>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</si>
  <si>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</si>
  <si>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</si>
  <si>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</si>
  <si>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</si>
  <si>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</si>
  <si>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</si>
  <si>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</si>
  <si>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</si>
  <si>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</si>
  <si>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</si>
  <si>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</si>
  <si>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</si>
  <si>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</si>
  <si>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</si>
  <si>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</si>
  <si>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</si>
  <si>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</si>
  <si>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</si>
  <si>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</si>
  <si>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</si>
  <si>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</si>
  <si>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</si>
  <si>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</si>
  <si>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</si>
  <si>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</si>
  <si>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</si>
  <si>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</si>
  <si>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</si>
  <si>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</si>
  <si>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</si>
  <si>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</si>
  <si>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050 00 09400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</si>
  <si>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</si>
  <si>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</si>
  <si>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</si>
  <si>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</si>
  <si>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</si>
  <si>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</si>
  <si>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</si>
  <si>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</si>
  <si>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</si>
  <si>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</si>
  <si>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</si>
  <si>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</si>
  <si>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t>990 00 51200</t>
  </si>
  <si>
    <t>080 00 L4970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</si>
  <si>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</si>
  <si>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</si>
  <si>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280 00 04370</t>
  </si>
  <si>
    <t>280 00 04000</t>
  </si>
  <si>
    <t>020 00 04100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</si>
  <si>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</si>
  <si>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</si>
  <si>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</si>
  <si>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</si>
  <si>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</si>
  <si>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</si>
  <si>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</si>
  <si>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110 00 75200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</si>
  <si>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</si>
  <si>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</si>
  <si>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Сельское хозяйство и рыболовство</t>
  </si>
  <si>
    <t>130 00 75000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</si>
  <si>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</si>
  <si>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160 00 S3300</t>
  </si>
  <si>
    <t>Обеспечение деятельности народных дружин</t>
  </si>
  <si>
    <t>990 00 12000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</si>
  <si>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</si>
  <si>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</si>
  <si>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</si>
  <si>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</si>
  <si>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</si>
  <si>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</si>
  <si>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</si>
  <si>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</si>
  <si>
    <t>070 00 75300</t>
  </si>
  <si>
    <t>Обеспечение отдыха детей в каникулярное время в организованных органами местного самоуправления оздоровительных лагерях с дневным пребыванием детей при образовательных организациях</t>
  </si>
  <si>
    <t>990 00 12180</t>
  </si>
  <si>
    <t>Финансовое обеспечение  деятельности казенных учреждений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</si>
  <si>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Создание условий для улучшения качества жизни жителей городского округа Тольятти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на 2020-2024 годы</t>
    </r>
  </si>
  <si>
    <t>Единовременная денежная выплата к памятной дате России - Дню участников ликвидации последствий радиационных аварий и катастроф и памяти жертв этих аварий и катастроф (26 апреля)</t>
  </si>
  <si>
    <t>Единовременная денежная выплата к памятной дате России - Дню Героев Отечества (9 декабря)</t>
  </si>
  <si>
    <t xml:space="preserve">Единовременные денежные выплаты на оплату оздоровительных услуг Почетным гражданам городского округа Тольятти </t>
  </si>
  <si>
    <t>050 00 09200</t>
  </si>
  <si>
    <t>050 00 09210</t>
  </si>
  <si>
    <t xml:space="preserve">Предоставление ежемесячных денежных выплат приглашенным для работы в государственные учреждения здравоохранения Самарской области, расположенные на территории городского округа Тольятти, гражданам, замещающим отдельные должности медицинских работников в данных учреждениях </t>
  </si>
  <si>
    <t xml:space="preserve"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занимающим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 </t>
  </si>
  <si>
    <t>050 00 09260</t>
  </si>
  <si>
    <t xml:space="preserve">Предоставление ежемесячных денежных выплат для отдельных категорий граждан, имеющих детей, которые имеют право на предоставление мер социальной поддержки, установленных для детей-инвалидов законодательством Российской Федерации </t>
  </si>
  <si>
    <t>Предоставление ежемесячных денежных выплат для отдельных категорий граждан, имеющих детей в возрасте до 1 года</t>
  </si>
  <si>
    <t>Предоставление единовременного пособия в связи с вручением медали «За особые успехи в учении» по окончании обучения в образовательной организации, реализующей образовательные программы среднего общего образования</t>
  </si>
  <si>
    <t>Предоставление единовременного пособия на первоочередные нужды</t>
  </si>
  <si>
    <t xml:space="preserve">Предоставление единовременного пособия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</si>
  <si>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Предоставление единовременного пособия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</si>
  <si>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Предоставление единовременного пособия в связи с принятием ребенка на воспитание в приемную семью, на патронатное воспитание</t>
  </si>
  <si>
    <t>070 00 S3380</t>
  </si>
  <si>
    <t>Проектирование, строительство и реконструкция объектов образования</t>
  </si>
  <si>
    <t>020 P5 51390</t>
  </si>
  <si>
    <r>
      <t>Муниципальная программа «Тольятти - чистый город на 2020-2024 годы</t>
    </r>
    <r>
      <rPr>
        <sz val="13"/>
        <rFont val="Calibri"/>
        <family val="2"/>
        <charset val="204"/>
      </rPr>
      <t>»</t>
    </r>
  </si>
  <si>
    <t>330 00 S6150</t>
  </si>
  <si>
    <t xml:space="preserve">Мероприятия по поддержке общественных проектов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 </t>
  </si>
  <si>
    <t>Муниципальная программа «Профилактика терроризма, экстремизма и иных правонарушений на территории городского округа Тольятти на 2020-2024 годы»</t>
  </si>
  <si>
    <t>Предоставление единовременного пособия гражданам в связи с рождением детей в День исторического рождения города Тольятти (20 июня)</t>
  </si>
  <si>
    <t>152 00 S3530</t>
  </si>
  <si>
    <t>Мероприятия по строительству дорог в рамках стимулирования жилищного строительства</t>
  </si>
  <si>
    <t>130 00 L2990</t>
  </si>
  <si>
    <t>130 00 75370</t>
  </si>
  <si>
    <t>330 00 S4560</t>
  </si>
  <si>
    <t>Мероприятия по устройству контейнерных площадок в рамках государственной программы Самарской области «Содействие развитию благоустройства территорий муниципальных образований в Самарской области на 2014 – 2022 годы»</t>
  </si>
  <si>
    <t>Мероприятия по приобретению мусоросборников, предназначенных для складирования твердых коммунальных отходов в рамках государственной программы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– 2024 годы</t>
  </si>
  <si>
    <t>130 00 S4540</t>
  </si>
  <si>
    <t>240 00 75000</t>
  </si>
  <si>
    <t>240 00 75120</t>
  </si>
  <si>
    <t>220 00 75370</t>
  </si>
  <si>
    <t>020 Р5 5139Z</t>
  </si>
  <si>
    <t>914</t>
  </si>
  <si>
    <t>Проектирование, реконструкция и строительство объектов дошкольного образования</t>
  </si>
  <si>
    <t>070 Р2 52320</t>
  </si>
  <si>
    <t>070 Р2 5232Z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</si>
  <si>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</si>
  <si>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110 00 S3420</t>
  </si>
  <si>
    <t>Предоставление единовременной социальной выплаты на ремонт жилого помещения лицу из числа детей-сирот и детей, оставшихся без попечения родителей</t>
  </si>
  <si>
    <t>050 00 75240</t>
  </si>
  <si>
    <t>Социальные выплаты гражданам, кроме публичных нормативных социальных выплат</t>
  </si>
  <si>
    <t>050 00 75000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</si>
  <si>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</si>
  <si>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</si>
  <si>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</si>
  <si>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</si>
  <si>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Z0820  </t>
  </si>
  <si>
    <t>Поддержка творческой деятельности и техническое оснащение детских и кукольных театров</t>
  </si>
  <si>
    <t>010 00 L5170</t>
  </si>
  <si>
    <t>Мероприятия  на обеспечение муниципальных библиотек программным обеспечением и компьютерным оборудованием</t>
  </si>
  <si>
    <t>010 00 R5190</t>
  </si>
  <si>
    <t>010 A1 55190</t>
  </si>
  <si>
    <t>Мероприятия на реализацию государственной программы Самарской области «Доступная среда в Самарской области» на 2014-2025 годы</t>
  </si>
  <si>
    <t>070 00 L0270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</si>
  <si>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</si>
  <si>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>070 00 S3400</t>
  </si>
  <si>
    <t>Организация и проведение мероприятий с несовершеннолетними в период каникул и свободное от учебы время</t>
  </si>
  <si>
    <t>030 00 S3010</t>
  </si>
  <si>
    <t>070 00 S3340</t>
  </si>
  <si>
    <t>070 00 S3350</t>
  </si>
  <si>
    <t>070 00 S3940</t>
  </si>
  <si>
    <t>Вознаграждение, причитающееся приемному родителю, патронатному воспитателю</t>
  </si>
  <si>
    <t>050 00 75170</t>
  </si>
  <si>
    <t>Обустройство и восстановление воинских захоронений, находящихся в государственной собственности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</si>
  <si>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</si>
  <si>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924</t>
  </si>
  <si>
    <t xml:space="preserve">280 00 10130 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</si>
  <si>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</si>
  <si>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280 00 10570 </t>
  </si>
  <si>
    <t>070 00 S3830</t>
  </si>
  <si>
    <t>Строительство объектов дошкольного образования с ясельными группами</t>
  </si>
  <si>
    <t>070 00 S1590</t>
  </si>
  <si>
    <t>020 P5 5495Z</t>
  </si>
  <si>
    <t>010 00 S6150</t>
  </si>
  <si>
    <t>912</t>
  </si>
  <si>
    <t>Предоставление ежемесячного пособия на содержание ребенка, переданного на воспитание в приемную семью, на патронатное воспитание</t>
  </si>
  <si>
    <t>230 00 S4430</t>
  </si>
  <si>
    <t>330 00 S6370</t>
  </si>
  <si>
    <t>Мероприятия по устройству контейнерных площадок в рамках государственной программы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– 2024 годы</t>
  </si>
  <si>
    <t>330 00 04430</t>
  </si>
  <si>
    <t>240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</si>
  <si>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в рамках государственной программы Самарской области «Охрана окружающей среды Самарской области на 2014-2025 годы и на период до 2030 года»</t>
  </si>
  <si>
    <t>Создание условий для занятий физической культурой и спортом, массовым спортом</t>
  </si>
  <si>
    <t>990 00 12150</t>
  </si>
  <si>
    <t>Резервный фонд Губернатора Самарской области</t>
  </si>
  <si>
    <t>990 00 79800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</si>
  <si>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</si>
  <si>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>990 00 S9800</t>
  </si>
  <si>
    <t>230 00 02390</t>
  </si>
  <si>
    <t>070 00 75380</t>
  </si>
  <si>
    <r>
      <t xml:space="preserve">Создание в муниципальных общеобразовательных организациях, являющихся базовыми школами федерального государственного бюджетного учреждения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Российской академии наук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>, благоприятных условий для обучающихся, которые ориентированы на освоение научных знаний и достижений науки</t>
    </r>
  </si>
  <si>
    <t>Учреждения, обеспечивающие поддержку некоммерческих организаций</t>
  </si>
  <si>
    <t>990 00 12380</t>
  </si>
  <si>
    <t>990 00 51350</t>
  </si>
  <si>
    <t>990 00 51760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</si>
  <si>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</si>
  <si>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</si>
  <si>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 xml:space="preserve">Строительство объектов дошкольного образования </t>
  </si>
  <si>
    <t>070 00 S3390</t>
  </si>
  <si>
    <t>070 E1 5520Z</t>
  </si>
  <si>
    <t xml:space="preserve">Создание новых мест в общеобразовательных организациях </t>
  </si>
  <si>
    <t>Строительство и реконструкция объектов культуры</t>
  </si>
  <si>
    <t>010 00 S3560</t>
  </si>
  <si>
    <t>Спорт высших достижений</t>
  </si>
  <si>
    <t>Финансовое обеспечение дорожной деятельности в рамках осуществления крупных, особо важных для социально-экономического развития РФ, мероприятий</t>
  </si>
  <si>
    <t>152 00 L3900</t>
  </si>
  <si>
    <t>010 00 S4670</t>
  </si>
  <si>
    <t>Создание выставочно-экспозиционных комплексов</t>
  </si>
  <si>
    <t>230 00 S3820</t>
  </si>
  <si>
    <t xml:space="preserve">Приобретение лесопожарной техники и оборудования в рамках  государственной программы Самарской области «Развитие лесного хозяйства Самарской области на 2014-2030 годы» </t>
  </si>
  <si>
    <t>230 00 S4630</t>
  </si>
  <si>
    <t>230 00 S4650</t>
  </si>
  <si>
    <t xml:space="preserve">Эксплуатация и ремонт пожарных водоемов в рамках  государственной программы Самарской области «Развитие лесного хозяйства Самарской области на 2014-2030 годы» </t>
  </si>
  <si>
    <t>230 00 S4640</t>
  </si>
  <si>
    <t xml:space="preserve">Приобретение техники и оборудования для выполнения лесокультурных работ в рамках  государственной программы Самарской области «Развитие лесного хозяйства Самарской области на 2014-2030 годы» </t>
  </si>
  <si>
    <t>140 00 04130</t>
  </si>
  <si>
    <t>Проведение мероприятий по благоустройству, ремонту (восстановлению) военно-исторических комплексов (памятников)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 – 2022 годы»</t>
  </si>
  <si>
    <t>130 00S6450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</si>
  <si>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</si>
  <si>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Мероприятия по комплексному благоустройству территорий муниципальных образований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 – 2022 годы»</t>
  </si>
  <si>
    <t>330 00 S3320</t>
  </si>
  <si>
    <t>Мероприятия по ликвидации несанкционированных мест размещения отходов в рамках государственной программы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– 2024 годы</t>
  </si>
  <si>
    <t>240 00 S6430</t>
  </si>
  <si>
    <t>Организация деятельности по спортивной подготовке</t>
  </si>
  <si>
    <t>Мероприятия в сфере организации деятельности по спортивной подготовке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</si>
  <si>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2014-2022 годы</t>
    </r>
  </si>
  <si>
    <t>020 00 02290</t>
  </si>
  <si>
    <t>020 00 04290</t>
  </si>
  <si>
    <t>090 00 04290</t>
  </si>
  <si>
    <t>070 00 76220</t>
  </si>
  <si>
    <t>020 00 S6150</t>
  </si>
  <si>
    <t>010 00 02250</t>
  </si>
  <si>
    <t>Образовательные организации высшего образования</t>
  </si>
  <si>
    <t xml:space="preserve">Мероприятия на поддержку общественного самоуправления в части содержания управляющих микрорайонами </t>
  </si>
  <si>
    <t>280 00 76180</t>
  </si>
  <si>
    <t>990 00 04100</t>
  </si>
  <si>
    <t>Субсидии юридическим лицам на создание условий для предоставления транспортных услуг населению и организацию транспортного обслуживания населения</t>
  </si>
  <si>
    <t>155 00 S3990</t>
  </si>
  <si>
    <t>Муниципальная программа «Поддержка социально ориентированных некоммерческих организаций,территориального общественного самоуправления и общественных инициатив в городском округе Тольятти на 2021-2027 годы»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</si>
  <si>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2021-2025 годы»</t>
  </si>
  <si>
    <t>Муниципальная программа «Создание условий для развития туризма на территории городского округа Тольятти на 2021-2030 годы»</t>
  </si>
  <si>
    <t>020 00 S4280</t>
  </si>
  <si>
    <t>Муниципальная программа «Развитие системы образования городского округа Тольятти на 2021-2027 годы»</t>
  </si>
  <si>
    <t>070 E1 55200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</si>
  <si>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</si>
  <si>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Предоставление ежемесячной доплаты к страховой пенсии лицам, замещавшим должности депутатов, выборных должностных лиц местного самоуправления, осуществлявшим свои полномочия на постоянной основе в органах местного самоуправления городского округа Тольятти, и предоставление пенсии за выслугу лет лицам, замещавшим должности муниципальной службы в органах местного самоуправления городского округа Тольятти </t>
  </si>
  <si>
    <t xml:space="preserve">Предоставление денежной выплаты в целях компенсации части платы, взимаемой с родителей (законных представителей) за присмотр и уход за детьми в муницпальных образовательных учреждениях городского округа Тольятти, реализующих образовательную программу дошкольного образования  </t>
  </si>
  <si>
    <t xml:space="preserve">Муниципальная программа «Развитие транспортной системы и дорожного хозяйства городского округа Тольятти на 2021-2025гг.» </t>
  </si>
  <si>
    <t xml:space="preserve">Подпрограмма «Развитие городского пассажирского транспорта в городском округе Тольятти на период 2021-2025гг.» </t>
  </si>
  <si>
    <t xml:space="preserve">Подпрограмма «Содержание улично-дорожной сети городского округа Тольятти на 2021-2025гг.» </t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</si>
  <si>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2021-2025 годы»  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</si>
  <si>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2021-2025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2021-2025гг.</t>
    </r>
    <r>
      <rPr>
        <sz val="13"/>
        <rFont val="Calibri"/>
        <family val="2"/>
        <charset val="204"/>
      </rPr>
      <t>»</t>
    </r>
  </si>
  <si>
    <t xml:space="preserve">Подпрограмма  «Повышение безопасности дорожного движения на период 2021-2025гг.»                      </t>
  </si>
  <si>
    <t>070 00 L3040</t>
  </si>
  <si>
    <r>
      <t xml:space="preserve"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рамках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образования и повышение эффективности реализации молодежной политики в Самарской области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на 2015-2024 годы</t>
    </r>
  </si>
  <si>
    <r>
      <t>Муниципальная программа «Молодежь Тольятти на 2021-2030гг.</t>
    </r>
    <r>
      <rPr>
        <sz val="13"/>
        <rFont val="Calibri"/>
        <family val="2"/>
        <charset val="204"/>
      </rPr>
      <t>»</t>
    </r>
  </si>
  <si>
    <t>Муниципальная программа городского округа Тольятти «Молодой семье - доступное жилье» на 2014-2025 годы</t>
  </si>
  <si>
    <t xml:space="preserve">990 00 04100 </t>
  </si>
  <si>
    <t xml:space="preserve">Предоставление дополнительных мер социальной поддержки для отдельных категорий граждан, зарегистрированных в городском округе Тольятти, в виде единовременных денежных выплат к отдельным датам </t>
  </si>
  <si>
    <t>Муниципальная программа «Культура Тольятти на 2019 - 2023 годы»</t>
  </si>
  <si>
    <t>330 00 04260</t>
  </si>
  <si>
    <t>330 00 04270</t>
  </si>
  <si>
    <t>Предоставление ежемесячной денежной выплаты на питание отдельным категориям учащихся, осваивающих образовательные программы основного общего или среднего общего образования в  муниципальных образовательных учреждениях городского округа Тольятти по очной форме обучения</t>
  </si>
  <si>
    <t xml:space="preserve">Предоставление ежемесячной денежной выплаты Почетным гражданам городского округа Тольятти </t>
  </si>
  <si>
    <t>Предоставление ежемесячной денежной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его смерти</t>
  </si>
  <si>
    <t xml:space="preserve">Предоставление ежемесячного пособия на содержание детей умершего лица, замещавшего должность депутата, выборного должностного лица местного самоуправления, осуществлявшего свои полномочия в органах самоуправления городского округа Тольятти, а также лица, замещавшего должность муниципальной службы в органах местного самоуправления городского округа Тольятти, в случае его естественной смерти </t>
  </si>
  <si>
    <t>Предоставление ежемесячной денежной выплаты к пенсии отдельным категориям граждан</t>
  </si>
  <si>
    <t>Предоставление ежемесячной денежной выплаты на проезд для отдельных категорий граждан из числа инвалидов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</si>
  <si>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</si>
  <si>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</si>
  <si>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Иные нераспределенные бюджетные ассигнования на реализацию инициативных проектов</t>
  </si>
  <si>
    <t>990 00 04070</t>
  </si>
  <si>
    <t>152 F1 50210</t>
  </si>
  <si>
    <t>152 F1 5021Z</t>
  </si>
  <si>
    <t xml:space="preserve">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организациях, реализующих основные профессиональные образовательные программы </t>
  </si>
  <si>
    <t>Предоставление единовременной денежной выплаты гражданам, находящимся в трудных жизненных ситуациях, чрезвычайных обстоятельствах</t>
  </si>
  <si>
    <t>070 00 S4680</t>
  </si>
  <si>
    <t>070 00 S4940</t>
  </si>
  <si>
    <t>010 A1 54540</t>
  </si>
  <si>
    <t>Создание модельных муниципальных библиотек</t>
  </si>
  <si>
    <t>010 00 06000</t>
  </si>
  <si>
    <t>010 00 06500</t>
  </si>
  <si>
    <t>Субсидии юридическим лицам в сфере культуры</t>
  </si>
  <si>
    <t>Предоставление единовременной компенсационной денежной выплаты Почетным гражданам городского округа Тольятти на оплату платных медицинских услуг, оказываемых медицинскими организациями,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</si>
  <si>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Предоставление компенсационной выплаты родственникам умершего (погибшего) Почетного гражданина городского округа Тольятти в случае осуществления ими изготовления и установки надгробного памятника на могиле умершего (погибшего) Почетного гражданина городского округа Тольятти за счет собственных средств</t>
  </si>
  <si>
    <t>Предоставление компенсационной выплаты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</si>
  <si>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010 00 04040</t>
  </si>
  <si>
    <t>020 00 S4680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</si>
  <si>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на 2014-2023 годы</t>
    </r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</si>
  <si>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2014-2023 годы</t>
    </r>
  </si>
  <si>
    <t>Стимулирование программ развития жилищного строительства субъектов Российской Федерации</t>
  </si>
  <si>
    <t>010 00 04610</t>
  </si>
  <si>
    <t>320 00 S6150</t>
  </si>
  <si>
    <t>340 F2 5555Z</t>
  </si>
  <si>
    <t>280 00 10620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</si>
  <si>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</si>
  <si>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счет поступающих в областной бюджет средств федерального бюджета</t>
  </si>
  <si>
    <t>070 00 R3030</t>
  </si>
  <si>
    <t>330 00 04280</t>
  </si>
  <si>
    <t>330 00 04250</t>
  </si>
  <si>
    <t>330 00 04210</t>
  </si>
  <si>
    <t>330 00 04240</t>
  </si>
  <si>
    <t>130 00 04250</t>
  </si>
  <si>
    <t>130 00 04280</t>
  </si>
  <si>
    <t>130 00 04210</t>
  </si>
  <si>
    <t>130 00 04220</t>
  </si>
  <si>
    <t>130 00 04240</t>
  </si>
  <si>
    <t>130 00 04290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</si>
  <si>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</si>
  <si>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</si>
  <si>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 xml:space="preserve">Мероприятия по обеспечению жильем </t>
  </si>
  <si>
    <t>990 00 04170</t>
  </si>
  <si>
    <t>240 00 S3470</t>
  </si>
  <si>
    <t xml:space="preserve">Строительство, реконструкция и модернизация систем водоснабжения, водоочистки и водоотведения </t>
  </si>
  <si>
    <t>070 00 75470</t>
  </si>
  <si>
    <t>230 00 S6150</t>
  </si>
  <si>
    <t>990 00 76050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</si>
  <si>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</si>
  <si>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Осуществление ежемесячных денежных выплат в размере 5 000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</si>
  <si>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280 00 74040</t>
  </si>
  <si>
    <t>Субсидии на поддержку муниципальных программ развития социально ориентированных некоммерческих организаций</t>
  </si>
  <si>
    <t>070 00 L2550</t>
  </si>
  <si>
    <t>020 00 02280</t>
  </si>
  <si>
    <t>020 00 04280</t>
  </si>
  <si>
    <t>090 00 04280</t>
  </si>
  <si>
    <t xml:space="preserve">090 00 04280 </t>
  </si>
  <si>
    <t>990 00 04290</t>
  </si>
  <si>
    <t xml:space="preserve">155 00 00000 </t>
  </si>
  <si>
    <t>Подпрограмма «Развитие муниципальной службы в городском округе Тольятти на 2017-2022 годы»</t>
  </si>
  <si>
    <t>221 00 00000</t>
  </si>
  <si>
    <t>221 00 04000</t>
  </si>
  <si>
    <t>Мероприятия, направленные на развитие муниципальной службы</t>
  </si>
  <si>
    <t>221 00 04050</t>
  </si>
  <si>
    <t>990 00 04270</t>
  </si>
  <si>
    <t>070 00 S4720</t>
  </si>
  <si>
    <t>070 00 S4730</t>
  </si>
  <si>
    <t>070 00 04610</t>
  </si>
  <si>
    <t>Предоставление социальных выплат на обеспечение жильем  отдельных категорий молодых семей (многодетные семьи  и семьи, в которых одному из супругов исполнится 36 лет)</t>
  </si>
  <si>
    <t>990 00 70410</t>
  </si>
  <si>
    <t>140 00 11180</t>
  </si>
  <si>
    <t>Мероприятия по капитальному ремонту многоквартирных домов в рамках государственной программы Самарской области «Государственная поддержка собственников жилья» на 2014 – 2023 годы</t>
  </si>
  <si>
    <t>Реализация природоохранных мероприятий в рамках государственной программы Самарской области «Охрана окружающей среды Самарской области на 2014 – 2025 годы и на период до 2030 года»</t>
  </si>
  <si>
    <t>240 00 20360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</si>
  <si>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2022 ГОД</t>
  </si>
  <si>
    <t>Муниципальная программа «Развитие информационно-телекоммуникационной инфраструктуры городского округа Тольятти на 2022-2026 годы»</t>
  </si>
  <si>
    <t>Муниципальная программа «Развитие физической культуры и спорта в городском округе Тольятти на 2022-2026 годы»</t>
  </si>
  <si>
    <t>Муниципальная программа «Противодействие коррупции в городском округе Тольятти на 2022-2026 годы»</t>
  </si>
  <si>
    <t>070 00 S4950</t>
  </si>
  <si>
    <t>Муниципальная программа «Охрана окружающей среды на территории городского округа Тольятти на 2022-2026 годы»</t>
  </si>
  <si>
    <t>240 00 04610</t>
  </si>
  <si>
    <t>100 00 04610</t>
  </si>
  <si>
    <t>990 00 04260</t>
  </si>
  <si>
    <t>990 00 04700</t>
  </si>
  <si>
    <t>Иные нераспределенные бюджетные ассигнования на реализацию ранее принятых обязательств</t>
  </si>
  <si>
    <t>990 00 04710</t>
  </si>
  <si>
    <t>990 00 04720</t>
  </si>
  <si>
    <t>090 00 04220</t>
  </si>
  <si>
    <t>090 00 04240</t>
  </si>
  <si>
    <t>Мероприятия на поддержку отрасли культуры</t>
  </si>
  <si>
    <t>230 00 S4440</t>
  </si>
  <si>
    <t>230 00 S0440</t>
  </si>
  <si>
    <t>Приобретение специализированной техники и оборудования для расчистки неликвидных лесных участков в рамках государственной программы Самарской области «Развитие лесного хозяйства Самарской области на 2014-2030 годы»</t>
  </si>
  <si>
    <t>Муниципальная программа «Поддержка социально ориентированных некоммерческих организаций, территориального общественного самоуправления и общественных инициатив в городском округе Тольятти на 2021-2027 годы»</t>
  </si>
  <si>
    <t>Приложение 4</t>
  </si>
  <si>
    <t>070 00 S0310</t>
  </si>
  <si>
    <t>155 00 75000</t>
  </si>
  <si>
    <t>155 00 75130</t>
  </si>
  <si>
    <t>Организация транспортного обслуживания населения и перевозок пассажиров к местам расположения садово-дачных массивов по межмуниципальным маршрутам</t>
  </si>
  <si>
    <t>Осуществление деятельности и организация мероприятий по обращению с животными без владельцев</t>
  </si>
  <si>
    <t>от 08.12.2021 № 1128</t>
  </si>
  <si>
    <t>вышестоящие</t>
  </si>
  <si>
    <t>перемещение, сокращение</t>
  </si>
  <si>
    <t>доп.потребность</t>
  </si>
  <si>
    <t>изменения на 19.01.2022</t>
  </si>
  <si>
    <t>экономия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</si>
  <si>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городского округа Тольятти</t>
  </si>
  <si>
    <t xml:space="preserve">Мероприятия на проведение агротехнического ухода в рамках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</si>
  <si>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государственной программы Самарской области «Развитие лесного хозяйства Самарской области на 2014-2030 годы» </t>
  </si>
  <si>
    <t xml:space="preserve">Мероприятия на расчистку неликвидных лесных участков, пострадавших в результате засухи и последствий лесных пожаров в рамках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</si>
  <si>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государственной программы Самарской области «Развитие лесного хозяйства Самарской области на 2014-2030 годы» </t>
  </si>
  <si>
    <t xml:space="preserve">Прочие мероприятия в сфере лесного хозяйства в рамках государственной программы Самарской области «Развитие лесного хозяйства Самарской области на 2014-2030 годы» </t>
  </si>
  <si>
    <t>Муниципальная программа «Ремонт помещений, находящихся в муниципальной собственности городского округа Тольятти, на 2018-2022 годы»</t>
  </si>
  <si>
    <t>Контрольно-счетная палата городского округа Тольятти Самарской области</t>
  </si>
  <si>
    <t>990 00 11050</t>
  </si>
  <si>
    <t>Председатель, заместитель и аудиторы контрольно-счетной палаты муниципального образования</t>
  </si>
  <si>
    <t>Иные нераспределенные бюджетные ассигнования на финансовое обеспечение дополнительных расходов</t>
  </si>
  <si>
    <t xml:space="preserve">Избирательная комиссия городского округа Тольятти </t>
  </si>
  <si>
    <t>908</t>
  </si>
  <si>
    <t>Обеспечение проведения выборов и референдумов</t>
  </si>
  <si>
    <t>Мероприятия в сфере проведения выборов</t>
  </si>
  <si>
    <t>990 00 04590</t>
  </si>
  <si>
    <t>изменения на 02.02.2022</t>
  </si>
  <si>
    <t>070 00 L7500</t>
  </si>
  <si>
    <t>Реализация мероприятий по модернизации школьных систем образования</t>
  </si>
  <si>
    <t>200 00 00000</t>
  </si>
  <si>
    <t>200 00 09000</t>
  </si>
  <si>
    <t>200 00 09090</t>
  </si>
  <si>
    <t>200 00 04000</t>
  </si>
  <si>
    <t>200 00 04370</t>
  </si>
  <si>
    <t>200 00 09200</t>
  </si>
  <si>
    <t xml:space="preserve"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замещающим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 </t>
  </si>
  <si>
    <t>200 00 09210</t>
  </si>
  <si>
    <t>010 A1 55192</t>
  </si>
  <si>
    <t>010 A1 55900</t>
  </si>
  <si>
    <t>010 00 L5190</t>
  </si>
  <si>
    <t>030 E8 54120</t>
  </si>
  <si>
    <r>
      <t xml:space="preserve"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Регион добрых дел</t>
    </r>
    <r>
      <rPr>
        <sz val="13"/>
        <rFont val="Calibri"/>
        <family val="2"/>
        <charset val="204"/>
      </rPr>
      <t>»</t>
    </r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</si>
  <si>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</si>
  <si>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изменения на 23.03.2022</t>
  </si>
  <si>
    <t>Государственная поддержка отрасли культуры (модернизация библиотек в части комлектования книжных фондов библиотек муниципальных образований)</t>
  </si>
  <si>
    <t>Техническое оснащение муниципальных музеев</t>
  </si>
  <si>
    <t>070 00 70350</t>
  </si>
  <si>
    <t>155 00 75480</t>
  </si>
  <si>
    <t>Организация перевозок к местам расположения садово-дачных массивов по межмуниципальным маршрутам регулярных перевозок по регулируемым тарифам в целях возмещения недополученных доходов перевозчиков</t>
  </si>
  <si>
    <t>155 00 S4810</t>
  </si>
  <si>
    <t>152 R1 5394Z</t>
  </si>
  <si>
    <t>070 00 S0290</t>
  </si>
  <si>
    <r>
      <t>Муниципальная программа «Укрепление общественного здоровья в городском округе Тольятти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на 2021-2024 годы</t>
    </r>
  </si>
  <si>
    <t>990 00 76550</t>
  </si>
  <si>
    <t>Предоставление социальных выплат на обеспечение жильем отдельных категорий молодых семей (многодетные семьи)</t>
  </si>
  <si>
    <t>340 F2 55551</t>
  </si>
  <si>
    <t>340 F2 55552</t>
  </si>
  <si>
    <t>Реализация программ формирования современной городской среды (благоустройство дворовых территорий)</t>
  </si>
  <si>
    <t>Реализация программ формирования современной городской среды (благоустройство общественных территорий)</t>
  </si>
  <si>
    <t>Осуществление ежемесячных денежных выплат педагогическим работникам автономных некоммерческих организаций, реализующих общеобразовательные программы дошкольного образования, одним из учредителей которых является орган местного самоуправления муниципального образования</t>
  </si>
  <si>
    <t xml:space="preserve">Предоставление дополнительных мер социальной поддержки в виде денежных выплат студентам высших учебных заведений и ординаторам, обучающимся по медицинским специальностям и заключившим договор о целевом обучении с государственным учреждением здравоохранения, подведомственным министерству здравоохранения Самарской области </t>
  </si>
  <si>
    <t>изменения на 06.04.2022</t>
  </si>
  <si>
    <t>155 00 S0460</t>
  </si>
  <si>
    <t>Субсидии в целях оплаты лизинговых платежей за автобусы большого класса, работающие на газомоторном топливе, приобретенные в рамках национального проекта "Безопасные и качественные автомобильные дороги"</t>
  </si>
  <si>
    <t>070 00 74830</t>
  </si>
  <si>
    <t>Осуществление начиная с марта 2022 года ежемесячных денежных выплат в размере 3200 (трех тысяч двухсот)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</si>
  <si>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изменения на 08.06.2022</t>
  </si>
  <si>
    <t>230 00 S0450</t>
  </si>
  <si>
    <t>240 G2 76570</t>
  </si>
  <si>
    <r>
      <t>Подготовка лесных участков для создания лесных культур в рамках государственной программы Самарской области «Развитие лесного хозяйства Самарской области на 2014-2030 годы</t>
    </r>
    <r>
      <rPr>
        <sz val="13"/>
        <rFont val="Calibri"/>
        <family val="2"/>
        <charset val="204"/>
      </rPr>
      <t>»</t>
    </r>
  </si>
  <si>
    <t>изменения на 06.07.2022</t>
  </si>
  <si>
    <t>Управление потребительского рынка администрации городского округа Тольятти</t>
  </si>
  <si>
    <t>изменения на 22.06.2022</t>
  </si>
  <si>
    <t>090 00 12390</t>
  </si>
  <si>
    <t>Проведение мероприятий по закупке контейнеров для раздельного накопления твердых коммунальных отходов в рамках государственной программы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– 2024 годы</t>
  </si>
  <si>
    <t>Выплата педагогическим работникам муниципальных общеобразовательных организаций, участвующим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</si>
  <si>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Резервные фонды администрации городского округа</t>
  </si>
  <si>
    <t>990 00 79700</t>
  </si>
  <si>
    <t>Резервный фонд Правительства Самарской области</t>
  </si>
  <si>
    <t xml:space="preserve">990 00 12000 </t>
  </si>
  <si>
    <t>990 00 12140</t>
  </si>
  <si>
    <t>изменения на 22.07.2022</t>
  </si>
  <si>
    <t>050 00 09410</t>
  </si>
  <si>
    <t>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</t>
  </si>
  <si>
    <t>Выплата денежных поощрений за лучшие концертные программы и выставки декоративно-прикладного творчества</t>
  </si>
  <si>
    <t>010 00 S6010</t>
  </si>
  <si>
    <t>изменения на 21.09.2022</t>
  </si>
  <si>
    <t>070 E1 5520F</t>
  </si>
  <si>
    <t>Создание новых мест в общеобразовательных организациях за счет средств резервного фонда Правительства Российской Федерации</t>
  </si>
  <si>
    <t>Резервный фонд администрации городского округа Тольятти</t>
  </si>
  <si>
    <t>990 00  91150</t>
  </si>
  <si>
    <t>Поощрение региональных (муниципальных) управленческих команд за достижение показателей эффективности деятельности органов исполнительной власти субъектов Российской Федерации</t>
  </si>
  <si>
    <t>от 21.09.2022 № 1354</t>
  </si>
</sst>
</file>

<file path=xl/styles.xml><?xml version="1.0" encoding="utf-8"?>
<styleSheet xmlns="http://schemas.openxmlformats.org/spreadsheetml/2006/main">
  <numFmts count="2">
    <numFmt numFmtId="164" formatCode="_-* #,##0_р_._-;\-* #,##0_р_._-;_-* &quot;-&quot;_р_._-;_-@_-"/>
    <numFmt numFmtId="165" formatCode="#,##0.0"/>
  </numFmts>
  <fonts count="23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0" tint="-4.9989318521683403E-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7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11" fontId="20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left" wrapText="1"/>
    </xf>
    <xf numFmtId="49" fontId="2" fillId="0" borderId="1" xfId="1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3" fontId="3" fillId="0" borderId="1" xfId="7" applyNumberFormat="1" applyFont="1" applyFill="1" applyBorder="1" applyAlignment="1">
      <alignment horizontal="center"/>
    </xf>
    <xf numFmtId="3" fontId="2" fillId="0" borderId="1" xfId="7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3" fontId="8" fillId="0" borderId="1" xfId="8" applyNumberFormat="1" applyFont="1" applyFill="1" applyBorder="1" applyAlignment="1">
      <alignment horizontal="center"/>
    </xf>
    <xf numFmtId="3" fontId="2" fillId="0" borderId="1" xfId="8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6" fillId="0" borderId="1" xfId="7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 wrapText="1"/>
    </xf>
    <xf numFmtId="0" fontId="6" fillId="0" borderId="1" xfId="8" applyNumberFormat="1" applyFont="1" applyFill="1" applyBorder="1" applyAlignment="1">
      <alignment horizontal="center"/>
    </xf>
    <xf numFmtId="0" fontId="3" fillId="0" borderId="1" xfId="7" applyNumberFormat="1" applyFont="1" applyFill="1" applyBorder="1" applyAlignment="1">
      <alignment horizontal="center"/>
    </xf>
    <xf numFmtId="0" fontId="2" fillId="0" borderId="1" xfId="5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1" applyNumberFormat="1" applyFont="1" applyFill="1" applyBorder="1" applyAlignment="1">
      <alignment horizontal="center" wrapText="1"/>
    </xf>
    <xf numFmtId="0" fontId="16" fillId="0" borderId="0" xfId="0" applyFont="1" applyFill="1"/>
    <xf numFmtId="0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wrapText="1"/>
    </xf>
    <xf numFmtId="0" fontId="0" fillId="0" borderId="1" xfId="0" applyFont="1" applyFill="1" applyBorder="1"/>
    <xf numFmtId="3" fontId="2" fillId="0" borderId="1" xfId="0" applyNumberFormat="1" applyFont="1" applyFill="1" applyBorder="1"/>
    <xf numFmtId="0" fontId="12" fillId="0" borderId="1" xfId="0" applyFont="1" applyFill="1" applyBorder="1"/>
    <xf numFmtId="3" fontId="0" fillId="0" borderId="0" xfId="0" applyNumberFormat="1" applyFont="1" applyFill="1"/>
    <xf numFmtId="0" fontId="2" fillId="0" borderId="1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3" fontId="8" fillId="0" borderId="1" xfId="7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8" fillId="0" borderId="1" xfId="7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left" wrapText="1"/>
    </xf>
    <xf numFmtId="0" fontId="8" fillId="0" borderId="1" xfId="2" applyNumberFormat="1" applyFont="1" applyFill="1" applyBorder="1" applyAlignment="1">
      <alignment horizontal="center" wrapText="1"/>
    </xf>
    <xf numFmtId="49" fontId="8" fillId="0" borderId="1" xfId="2" applyNumberFormat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11" fontId="2" fillId="0" borderId="1" xfId="5" applyNumberFormat="1" applyFont="1" applyFill="1" applyBorder="1" applyAlignment="1">
      <alignment horizontal="left" wrapText="1"/>
    </xf>
    <xf numFmtId="0" fontId="14" fillId="0" borderId="1" xfId="2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9" fontId="6" fillId="0" borderId="1" xfId="7" applyNumberFormat="1" applyFont="1" applyFill="1" applyBorder="1" applyAlignment="1">
      <alignment horizontal="center"/>
    </xf>
    <xf numFmtId="49" fontId="3" fillId="0" borderId="1" xfId="7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8" fillId="2" borderId="1" xfId="7" applyNumberFormat="1" applyFont="1" applyFill="1" applyBorder="1" applyAlignment="1">
      <alignment horizontal="center"/>
    </xf>
    <xf numFmtId="3" fontId="2" fillId="2" borderId="1" xfId="7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0" fontId="0" fillId="2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6" fillId="2" borderId="1" xfId="7" applyNumberFormat="1" applyFont="1" applyFill="1" applyBorder="1" applyAlignment="1">
      <alignment horizontal="center"/>
    </xf>
    <xf numFmtId="3" fontId="3" fillId="2" borderId="1" xfId="7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wrapText="1"/>
    </xf>
    <xf numFmtId="3" fontId="8" fillId="2" borderId="1" xfId="8" applyNumberFormat="1" applyFont="1" applyFill="1" applyBorder="1" applyAlignment="1">
      <alignment horizontal="center"/>
    </xf>
    <xf numFmtId="3" fontId="2" fillId="2" borderId="1" xfId="8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wrapText="1"/>
    </xf>
    <xf numFmtId="0" fontId="12" fillId="2" borderId="1" xfId="0" applyFont="1" applyFill="1" applyBorder="1"/>
    <xf numFmtId="3" fontId="2" fillId="2" borderId="1" xfId="1" applyNumberFormat="1" applyFont="1" applyFill="1" applyBorder="1" applyAlignment="1">
      <alignment horizontal="center" wrapText="1"/>
    </xf>
    <xf numFmtId="3" fontId="13" fillId="2" borderId="1" xfId="0" applyNumberFormat="1" applyFont="1" applyFill="1" applyBorder="1" applyAlignment="1">
      <alignment horizontal="center" wrapText="1"/>
    </xf>
    <xf numFmtId="3" fontId="2" fillId="2" borderId="1" xfId="5" applyNumberFormat="1" applyFont="1" applyFill="1" applyBorder="1" applyAlignment="1">
      <alignment horizontal="center"/>
    </xf>
    <xf numFmtId="3" fontId="0" fillId="2" borderId="0" xfId="0" applyNumberFormat="1" applyFont="1" applyFill="1"/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2" fillId="3" borderId="1" xfId="1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3" borderId="1" xfId="2" applyFont="1" applyFill="1" applyBorder="1" applyAlignment="1">
      <alignment wrapText="1"/>
    </xf>
    <xf numFmtId="0" fontId="2" fillId="3" borderId="1" xfId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center" wrapText="1"/>
    </xf>
    <xf numFmtId="0" fontId="1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0" fillId="4" borderId="0" xfId="0" applyFont="1" applyFill="1"/>
    <xf numFmtId="0" fontId="2" fillId="3" borderId="1" xfId="1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center" wrapText="1"/>
    </xf>
    <xf numFmtId="11" fontId="2" fillId="4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8" xfId="5"/>
    <cellStyle name="Процентный" xfId="6" builtinId="5"/>
    <cellStyle name="Финансовый [0]" xfId="7" builtinId="6"/>
    <cellStyle name="Финансовый [0]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J1944"/>
  <sheetViews>
    <sheetView showZeros="0" tabSelected="1" view="pageBreakPreview" topLeftCell="A9" zoomScaleNormal="80" zoomScaleSheetLayoutView="100" workbookViewId="0">
      <selection activeCell="A9" sqref="A9:A11"/>
    </sheetView>
  </sheetViews>
  <sheetFormatPr defaultRowHeight="16.5"/>
  <cols>
    <col min="1" max="1" width="67.7109375" style="2" customWidth="1"/>
    <col min="2" max="2" width="6" style="73" customWidth="1"/>
    <col min="3" max="4" width="5.85546875" style="4" customWidth="1"/>
    <col min="5" max="5" width="15.7109375" style="3" customWidth="1"/>
    <col min="6" max="6" width="6.28515625" style="4" customWidth="1"/>
    <col min="7" max="30" width="13.5703125" style="1" hidden="1" customWidth="1"/>
    <col min="31" max="32" width="13.5703125" style="118" hidden="1" customWidth="1"/>
    <col min="33" max="42" width="13.5703125" style="1" hidden="1" customWidth="1"/>
    <col min="43" max="43" width="16" style="1" hidden="1" customWidth="1"/>
    <col min="44" max="44" width="14.85546875" style="1" hidden="1" customWidth="1"/>
    <col min="45" max="45" width="18.42578125" style="1" hidden="1" customWidth="1"/>
    <col min="46" max="46" width="19.5703125" style="1" hidden="1" customWidth="1"/>
    <col min="47" max="47" width="6.5703125" style="1" hidden="1" customWidth="1"/>
    <col min="48" max="48" width="19.28515625" style="1" hidden="1" customWidth="1"/>
    <col min="49" max="49" width="15.42578125" style="1" hidden="1" customWidth="1"/>
    <col min="50" max="50" width="27.42578125" style="1" hidden="1" customWidth="1"/>
    <col min="51" max="51" width="18.140625" style="1" hidden="1" customWidth="1"/>
    <col min="52" max="52" width="10.42578125" style="1" hidden="1" customWidth="1"/>
    <col min="53" max="53" width="9.140625" style="1" hidden="1" customWidth="1"/>
    <col min="54" max="54" width="12.42578125" style="1" hidden="1" customWidth="1"/>
    <col min="55" max="55" width="16.5703125" style="1" hidden="1" customWidth="1"/>
    <col min="56" max="56" width="17.85546875" style="1" hidden="1" customWidth="1"/>
    <col min="57" max="57" width="13.140625" style="1" hidden="1" customWidth="1"/>
    <col min="58" max="58" width="12.28515625" style="1" hidden="1" customWidth="1"/>
    <col min="59" max="59" width="0" style="1" hidden="1" customWidth="1"/>
    <col min="60" max="60" width="11.28515625" style="1" hidden="1" customWidth="1"/>
    <col min="61" max="61" width="16.7109375" style="1" customWidth="1"/>
    <col min="62" max="62" width="18.140625" style="1" customWidth="1"/>
    <col min="63" max="16384" width="9.140625" style="1"/>
  </cols>
  <sheetData>
    <row r="1" spans="1:62" s="76" customFormat="1" ht="18.75">
      <c r="A1" s="182" t="s">
        <v>785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</row>
    <row r="2" spans="1:62" s="76" customFormat="1" ht="18.75">
      <c r="A2" s="182" t="s">
        <v>341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</row>
    <row r="3" spans="1:62" s="76" customFormat="1" ht="18.75">
      <c r="A3" s="183" t="s">
        <v>879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</row>
    <row r="4" spans="1:62" s="76" customFormat="1" ht="18.75">
      <c r="A4" s="169"/>
      <c r="B4" s="170"/>
      <c r="C4" s="171"/>
      <c r="D4" s="171"/>
      <c r="E4" s="172"/>
      <c r="F4" s="171"/>
    </row>
    <row r="5" spans="1:62" s="76" customFormat="1" ht="18.75">
      <c r="A5" s="182" t="s">
        <v>785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</row>
    <row r="6" spans="1:62" s="76" customFormat="1" ht="18.75">
      <c r="A6" s="182" t="s">
        <v>341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</row>
    <row r="7" spans="1:62" s="76" customFormat="1" ht="18.75">
      <c r="A7" s="183" t="s">
        <v>791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</row>
    <row r="8" spans="1:62" ht="202.5" customHeight="1">
      <c r="A8" s="181" t="s">
        <v>765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</row>
    <row r="9" spans="1:62" ht="38.25" customHeight="1">
      <c r="A9" s="178" t="s">
        <v>0</v>
      </c>
      <c r="B9" s="179" t="s">
        <v>1</v>
      </c>
      <c r="C9" s="180" t="s">
        <v>2</v>
      </c>
      <c r="D9" s="180" t="s">
        <v>3</v>
      </c>
      <c r="E9" s="180" t="s">
        <v>4</v>
      </c>
      <c r="F9" s="180" t="s">
        <v>5</v>
      </c>
      <c r="G9" s="177" t="s">
        <v>340</v>
      </c>
      <c r="H9" s="177"/>
      <c r="I9" s="173" t="s">
        <v>795</v>
      </c>
      <c r="J9" s="174"/>
      <c r="K9" s="174"/>
      <c r="L9" s="175"/>
      <c r="M9" s="177" t="s">
        <v>340</v>
      </c>
      <c r="N9" s="177"/>
      <c r="O9" s="173" t="s">
        <v>813</v>
      </c>
      <c r="P9" s="174"/>
      <c r="Q9" s="174"/>
      <c r="R9" s="175"/>
      <c r="S9" s="177" t="s">
        <v>340</v>
      </c>
      <c r="T9" s="177"/>
      <c r="U9" s="173" t="s">
        <v>830</v>
      </c>
      <c r="V9" s="174"/>
      <c r="W9" s="174"/>
      <c r="X9" s="175"/>
      <c r="Y9" s="177" t="s">
        <v>340</v>
      </c>
      <c r="Z9" s="177"/>
      <c r="AA9" s="173" t="s">
        <v>848</v>
      </c>
      <c r="AB9" s="174"/>
      <c r="AC9" s="174"/>
      <c r="AD9" s="175"/>
      <c r="AE9" s="176" t="s">
        <v>340</v>
      </c>
      <c r="AF9" s="176"/>
      <c r="AG9" s="173" t="s">
        <v>853</v>
      </c>
      <c r="AH9" s="174"/>
      <c r="AI9" s="174"/>
      <c r="AJ9" s="175"/>
      <c r="AK9" s="177" t="s">
        <v>340</v>
      </c>
      <c r="AL9" s="177"/>
      <c r="AM9" s="173" t="s">
        <v>859</v>
      </c>
      <c r="AN9" s="174"/>
      <c r="AO9" s="174"/>
      <c r="AP9" s="175"/>
      <c r="AQ9" s="176" t="s">
        <v>340</v>
      </c>
      <c r="AR9" s="176"/>
      <c r="AS9" s="173" t="s">
        <v>857</v>
      </c>
      <c r="AT9" s="174"/>
      <c r="AU9" s="174"/>
      <c r="AV9" s="175"/>
      <c r="AW9" s="177" t="s">
        <v>340</v>
      </c>
      <c r="AX9" s="177"/>
      <c r="AY9" s="184" t="s">
        <v>868</v>
      </c>
      <c r="AZ9" s="185"/>
      <c r="BA9" s="185"/>
      <c r="BB9" s="186"/>
      <c r="BC9" s="177" t="s">
        <v>340</v>
      </c>
      <c r="BD9" s="177"/>
      <c r="BE9" s="184" t="s">
        <v>873</v>
      </c>
      <c r="BF9" s="185"/>
      <c r="BG9" s="185"/>
      <c r="BH9" s="186"/>
      <c r="BI9" s="177" t="s">
        <v>340</v>
      </c>
      <c r="BJ9" s="177"/>
    </row>
    <row r="10" spans="1:62" ht="60.75" hidden="1" customHeight="1">
      <c r="A10" s="178"/>
      <c r="B10" s="179"/>
      <c r="C10" s="180"/>
      <c r="D10" s="180"/>
      <c r="E10" s="180"/>
      <c r="F10" s="180"/>
      <c r="G10" s="177" t="s">
        <v>51</v>
      </c>
      <c r="H10" s="177" t="s">
        <v>379</v>
      </c>
      <c r="I10" s="177" t="s">
        <v>793</v>
      </c>
      <c r="J10" s="177" t="s">
        <v>794</v>
      </c>
      <c r="K10" s="177" t="s">
        <v>796</v>
      </c>
      <c r="L10" s="177" t="s">
        <v>792</v>
      </c>
      <c r="M10" s="177" t="s">
        <v>51</v>
      </c>
      <c r="N10" s="177" t="s">
        <v>379</v>
      </c>
      <c r="O10" s="177" t="s">
        <v>793</v>
      </c>
      <c r="P10" s="177" t="s">
        <v>794</v>
      </c>
      <c r="Q10" s="177" t="s">
        <v>796</v>
      </c>
      <c r="R10" s="177" t="s">
        <v>792</v>
      </c>
      <c r="S10" s="177" t="s">
        <v>51</v>
      </c>
      <c r="T10" s="177" t="s">
        <v>379</v>
      </c>
      <c r="U10" s="177" t="s">
        <v>793</v>
      </c>
      <c r="V10" s="177" t="s">
        <v>794</v>
      </c>
      <c r="W10" s="177" t="s">
        <v>796</v>
      </c>
      <c r="X10" s="177" t="s">
        <v>792</v>
      </c>
      <c r="Y10" s="177" t="s">
        <v>51</v>
      </c>
      <c r="Z10" s="177" t="s">
        <v>379</v>
      </c>
      <c r="AA10" s="177" t="s">
        <v>793</v>
      </c>
      <c r="AB10" s="177" t="s">
        <v>794</v>
      </c>
      <c r="AC10" s="177" t="s">
        <v>796</v>
      </c>
      <c r="AD10" s="177" t="s">
        <v>792</v>
      </c>
      <c r="AE10" s="176" t="s">
        <v>51</v>
      </c>
      <c r="AF10" s="176" t="s">
        <v>379</v>
      </c>
      <c r="AG10" s="177" t="s">
        <v>793</v>
      </c>
      <c r="AH10" s="177" t="s">
        <v>794</v>
      </c>
      <c r="AI10" s="177" t="s">
        <v>796</v>
      </c>
      <c r="AJ10" s="177" t="s">
        <v>792</v>
      </c>
      <c r="AK10" s="177" t="s">
        <v>51</v>
      </c>
      <c r="AL10" s="177" t="s">
        <v>379</v>
      </c>
      <c r="AM10" s="177" t="s">
        <v>793</v>
      </c>
      <c r="AN10" s="177" t="s">
        <v>794</v>
      </c>
      <c r="AO10" s="177" t="s">
        <v>796</v>
      </c>
      <c r="AP10" s="177" t="s">
        <v>792</v>
      </c>
      <c r="AQ10" s="176" t="s">
        <v>51</v>
      </c>
      <c r="AR10" s="176" t="s">
        <v>379</v>
      </c>
      <c r="AS10" s="177" t="s">
        <v>793</v>
      </c>
      <c r="AT10" s="177" t="s">
        <v>794</v>
      </c>
      <c r="AU10" s="177" t="s">
        <v>796</v>
      </c>
      <c r="AV10" s="177" t="s">
        <v>792</v>
      </c>
      <c r="AW10" s="177" t="s">
        <v>51</v>
      </c>
      <c r="AX10" s="177" t="s">
        <v>379</v>
      </c>
      <c r="AY10" s="177" t="s">
        <v>793</v>
      </c>
      <c r="AZ10" s="177" t="s">
        <v>794</v>
      </c>
      <c r="BA10" s="177" t="s">
        <v>796</v>
      </c>
      <c r="BB10" s="177" t="s">
        <v>792</v>
      </c>
      <c r="BC10" s="177" t="s">
        <v>51</v>
      </c>
      <c r="BD10" s="177" t="s">
        <v>379</v>
      </c>
      <c r="BE10" s="177" t="s">
        <v>793</v>
      </c>
      <c r="BF10" s="177" t="s">
        <v>794</v>
      </c>
      <c r="BG10" s="177" t="s">
        <v>796</v>
      </c>
      <c r="BH10" s="177" t="s">
        <v>792</v>
      </c>
      <c r="BI10" s="177" t="s">
        <v>51</v>
      </c>
      <c r="BJ10" s="177" t="s">
        <v>379</v>
      </c>
    </row>
    <row r="11" spans="1:62" ht="62.25" hidden="1" customHeight="1">
      <c r="A11" s="178"/>
      <c r="B11" s="179"/>
      <c r="C11" s="180"/>
      <c r="D11" s="180"/>
      <c r="E11" s="180"/>
      <c r="F11" s="180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6"/>
      <c r="AF11" s="176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6"/>
      <c r="AR11" s="176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</row>
    <row r="12" spans="1:62" ht="20.25" hidden="1">
      <c r="A12" s="12" t="s">
        <v>71</v>
      </c>
      <c r="B12" s="62">
        <v>900</v>
      </c>
      <c r="C12" s="14"/>
      <c r="D12" s="14"/>
      <c r="E12" s="13"/>
      <c r="F12" s="13"/>
      <c r="G12" s="5">
        <f>G14+G35+G46</f>
        <v>129573</v>
      </c>
      <c r="H12" s="5">
        <f>H14+H35+H46</f>
        <v>0</v>
      </c>
      <c r="I12" s="5">
        <f t="shared" ref="I12:N12" si="0">I14+I35+I46</f>
        <v>-19084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110489</v>
      </c>
      <c r="N12" s="5">
        <f t="shared" si="0"/>
        <v>0</v>
      </c>
      <c r="O12" s="5">
        <f t="shared" ref="O12:T12" si="1">O14+O35+O46</f>
        <v>0</v>
      </c>
      <c r="P12" s="5">
        <f t="shared" si="1"/>
        <v>0</v>
      </c>
      <c r="Q12" s="5">
        <f t="shared" si="1"/>
        <v>0</v>
      </c>
      <c r="R12" s="5">
        <f t="shared" si="1"/>
        <v>0</v>
      </c>
      <c r="S12" s="5">
        <f t="shared" si="1"/>
        <v>110489</v>
      </c>
      <c r="T12" s="5">
        <f t="shared" si="1"/>
        <v>0</v>
      </c>
      <c r="U12" s="5">
        <f t="shared" ref="U12:Z12" si="2">U14+U35+U46</f>
        <v>0</v>
      </c>
      <c r="V12" s="5">
        <f t="shared" si="2"/>
        <v>27</v>
      </c>
      <c r="W12" s="5">
        <f t="shared" si="2"/>
        <v>0</v>
      </c>
      <c r="X12" s="5">
        <f t="shared" si="2"/>
        <v>0</v>
      </c>
      <c r="Y12" s="5">
        <f t="shared" si="2"/>
        <v>110516</v>
      </c>
      <c r="Z12" s="5">
        <f t="shared" si="2"/>
        <v>0</v>
      </c>
      <c r="AA12" s="5">
        <f t="shared" ref="AA12:AF12" si="3">AA14+AA35+AA46</f>
        <v>0</v>
      </c>
      <c r="AB12" s="5">
        <f t="shared" si="3"/>
        <v>0</v>
      </c>
      <c r="AC12" s="5">
        <f t="shared" si="3"/>
        <v>0</v>
      </c>
      <c r="AD12" s="5">
        <f t="shared" si="3"/>
        <v>0</v>
      </c>
      <c r="AE12" s="119">
        <f t="shared" si="3"/>
        <v>110516</v>
      </c>
      <c r="AF12" s="119">
        <f t="shared" si="3"/>
        <v>0</v>
      </c>
      <c r="AG12" s="5">
        <f t="shared" ref="AG12:AL12" si="4">AG14+AG35+AG46</f>
        <v>0</v>
      </c>
      <c r="AH12" s="5">
        <f t="shared" si="4"/>
        <v>0</v>
      </c>
      <c r="AI12" s="5">
        <f t="shared" si="4"/>
        <v>0</v>
      </c>
      <c r="AJ12" s="5">
        <f t="shared" si="4"/>
        <v>0</v>
      </c>
      <c r="AK12" s="5">
        <f t="shared" si="4"/>
        <v>110516</v>
      </c>
      <c r="AL12" s="5">
        <f t="shared" si="4"/>
        <v>0</v>
      </c>
      <c r="AM12" s="5">
        <f t="shared" ref="AM12:AR12" si="5">AM14+AM35+AM46</f>
        <v>0</v>
      </c>
      <c r="AN12" s="5">
        <f t="shared" si="5"/>
        <v>0</v>
      </c>
      <c r="AO12" s="5">
        <f t="shared" si="5"/>
        <v>0</v>
      </c>
      <c r="AP12" s="5">
        <f t="shared" si="5"/>
        <v>0</v>
      </c>
      <c r="AQ12" s="119">
        <f t="shared" si="5"/>
        <v>110516</v>
      </c>
      <c r="AR12" s="119">
        <f t="shared" si="5"/>
        <v>0</v>
      </c>
      <c r="AS12" s="5">
        <f t="shared" ref="AS12:AX12" si="6">AS14+AS35+AS46</f>
        <v>-315</v>
      </c>
      <c r="AT12" s="5">
        <f t="shared" si="6"/>
        <v>0</v>
      </c>
      <c r="AU12" s="5">
        <f t="shared" si="6"/>
        <v>0</v>
      </c>
      <c r="AV12" s="5">
        <f t="shared" si="6"/>
        <v>0</v>
      </c>
      <c r="AW12" s="5">
        <f t="shared" si="6"/>
        <v>110201</v>
      </c>
      <c r="AX12" s="5">
        <f t="shared" si="6"/>
        <v>0</v>
      </c>
      <c r="AY12" s="5">
        <f t="shared" ref="AY12:BD12" si="7">AY14+AY35+AY46</f>
        <v>0</v>
      </c>
      <c r="AZ12" s="5">
        <f t="shared" si="7"/>
        <v>0</v>
      </c>
      <c r="BA12" s="5">
        <f t="shared" si="7"/>
        <v>0</v>
      </c>
      <c r="BB12" s="5">
        <f t="shared" si="7"/>
        <v>0</v>
      </c>
      <c r="BC12" s="5">
        <f t="shared" si="7"/>
        <v>110201</v>
      </c>
      <c r="BD12" s="5">
        <f t="shared" si="7"/>
        <v>0</v>
      </c>
      <c r="BE12" s="5">
        <f t="shared" ref="BE12:BJ12" si="8">BE14+BE35+BE46</f>
        <v>0</v>
      </c>
      <c r="BF12" s="5">
        <f t="shared" si="8"/>
        <v>498</v>
      </c>
      <c r="BG12" s="5">
        <f t="shared" si="8"/>
        <v>-405</v>
      </c>
      <c r="BH12" s="5">
        <f t="shared" si="8"/>
        <v>0</v>
      </c>
      <c r="BI12" s="5">
        <f t="shared" si="8"/>
        <v>110294</v>
      </c>
      <c r="BJ12" s="5">
        <f t="shared" si="8"/>
        <v>0</v>
      </c>
    </row>
    <row r="13" spans="1:62" s="45" customFormat="1" hidden="1">
      <c r="A13" s="46"/>
      <c r="B13" s="63"/>
      <c r="C13" s="77"/>
      <c r="D13" s="77"/>
      <c r="E13" s="19"/>
      <c r="F13" s="1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20"/>
      <c r="AF13" s="120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120"/>
      <c r="AR13" s="120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ht="75" hidden="1">
      <c r="A14" s="15" t="s">
        <v>72</v>
      </c>
      <c r="B14" s="30">
        <f>B12</f>
        <v>900</v>
      </c>
      <c r="C14" s="16" t="s">
        <v>20</v>
      </c>
      <c r="D14" s="16" t="s">
        <v>73</v>
      </c>
      <c r="E14" s="16"/>
      <c r="F14" s="16"/>
      <c r="G14" s="96">
        <f t="shared" ref="G14:V15" si="9">G15</f>
        <v>76626</v>
      </c>
      <c r="H14" s="96">
        <f t="shared" si="9"/>
        <v>0</v>
      </c>
      <c r="I14" s="96">
        <f t="shared" si="9"/>
        <v>-438</v>
      </c>
      <c r="J14" s="96">
        <f t="shared" si="9"/>
        <v>0</v>
      </c>
      <c r="K14" s="96">
        <f t="shared" si="9"/>
        <v>0</v>
      </c>
      <c r="L14" s="96">
        <f t="shared" si="9"/>
        <v>0</v>
      </c>
      <c r="M14" s="96">
        <f t="shared" si="9"/>
        <v>76188</v>
      </c>
      <c r="N14" s="96">
        <f t="shared" si="9"/>
        <v>0</v>
      </c>
      <c r="O14" s="96">
        <f t="shared" si="9"/>
        <v>0</v>
      </c>
      <c r="P14" s="96">
        <f t="shared" si="9"/>
        <v>0</v>
      </c>
      <c r="Q14" s="96">
        <f t="shared" si="9"/>
        <v>0</v>
      </c>
      <c r="R14" s="96">
        <f t="shared" si="9"/>
        <v>0</v>
      </c>
      <c r="S14" s="96">
        <f t="shared" si="9"/>
        <v>76188</v>
      </c>
      <c r="T14" s="96">
        <f t="shared" si="9"/>
        <v>0</v>
      </c>
      <c r="U14" s="96">
        <f t="shared" si="9"/>
        <v>0</v>
      </c>
      <c r="V14" s="96">
        <f t="shared" si="9"/>
        <v>27</v>
      </c>
      <c r="W14" s="96">
        <f t="shared" ref="U14:AJ15" si="10">W15</f>
        <v>0</v>
      </c>
      <c r="X14" s="96">
        <f t="shared" si="10"/>
        <v>0</v>
      </c>
      <c r="Y14" s="96">
        <f t="shared" si="10"/>
        <v>76215</v>
      </c>
      <c r="Z14" s="96">
        <f t="shared" si="10"/>
        <v>0</v>
      </c>
      <c r="AA14" s="96">
        <f t="shared" si="10"/>
        <v>0</v>
      </c>
      <c r="AB14" s="96">
        <f t="shared" si="10"/>
        <v>0</v>
      </c>
      <c r="AC14" s="96">
        <f t="shared" si="10"/>
        <v>0</v>
      </c>
      <c r="AD14" s="96">
        <f t="shared" si="10"/>
        <v>0</v>
      </c>
      <c r="AE14" s="121">
        <f t="shared" si="10"/>
        <v>76215</v>
      </c>
      <c r="AF14" s="121">
        <f t="shared" si="10"/>
        <v>0</v>
      </c>
      <c r="AG14" s="96">
        <f t="shared" si="10"/>
        <v>0</v>
      </c>
      <c r="AH14" s="96">
        <f t="shared" si="10"/>
        <v>0</v>
      </c>
      <c r="AI14" s="96">
        <f t="shared" si="10"/>
        <v>0</v>
      </c>
      <c r="AJ14" s="96">
        <f t="shared" si="10"/>
        <v>0</v>
      </c>
      <c r="AK14" s="96">
        <f t="shared" ref="AG14:AY15" si="11">AK15</f>
        <v>76215</v>
      </c>
      <c r="AL14" s="96">
        <f t="shared" si="11"/>
        <v>0</v>
      </c>
      <c r="AM14" s="96">
        <f t="shared" si="11"/>
        <v>0</v>
      </c>
      <c r="AN14" s="96">
        <f t="shared" si="11"/>
        <v>0</v>
      </c>
      <c r="AO14" s="96">
        <f t="shared" si="11"/>
        <v>0</v>
      </c>
      <c r="AP14" s="96">
        <f t="shared" si="11"/>
        <v>0</v>
      </c>
      <c r="AQ14" s="121">
        <f t="shared" si="11"/>
        <v>76215</v>
      </c>
      <c r="AR14" s="121">
        <f t="shared" si="11"/>
        <v>0</v>
      </c>
      <c r="AS14" s="96">
        <f t="shared" si="11"/>
        <v>0</v>
      </c>
      <c r="AT14" s="96">
        <f t="shared" si="11"/>
        <v>0</v>
      </c>
      <c r="AU14" s="96">
        <f t="shared" si="11"/>
        <v>0</v>
      </c>
      <c r="AV14" s="96">
        <f t="shared" si="11"/>
        <v>0</v>
      </c>
      <c r="AW14" s="96">
        <f t="shared" si="11"/>
        <v>76215</v>
      </c>
      <c r="AX14" s="96">
        <f t="shared" si="11"/>
        <v>0</v>
      </c>
      <c r="AY14" s="96">
        <f t="shared" si="11"/>
        <v>0</v>
      </c>
      <c r="AZ14" s="96">
        <f t="shared" ref="AY14:BJ15" si="12">AZ15</f>
        <v>0</v>
      </c>
      <c r="BA14" s="96">
        <f t="shared" si="12"/>
        <v>0</v>
      </c>
      <c r="BB14" s="96">
        <f t="shared" si="12"/>
        <v>0</v>
      </c>
      <c r="BC14" s="96">
        <f t="shared" si="12"/>
        <v>76215</v>
      </c>
      <c r="BD14" s="96">
        <f t="shared" si="12"/>
        <v>0</v>
      </c>
      <c r="BE14" s="96">
        <f t="shared" si="12"/>
        <v>0</v>
      </c>
      <c r="BF14" s="96">
        <f t="shared" si="12"/>
        <v>498</v>
      </c>
      <c r="BG14" s="96">
        <f t="shared" si="12"/>
        <v>-262</v>
      </c>
      <c r="BH14" s="96">
        <f t="shared" si="12"/>
        <v>0</v>
      </c>
      <c r="BI14" s="96">
        <f t="shared" si="12"/>
        <v>76451</v>
      </c>
      <c r="BJ14" s="96">
        <f t="shared" si="12"/>
        <v>0</v>
      </c>
    </row>
    <row r="15" spans="1:62" hidden="1">
      <c r="A15" s="17" t="s">
        <v>55</v>
      </c>
      <c r="B15" s="31">
        <v>900</v>
      </c>
      <c r="C15" s="18" t="s">
        <v>20</v>
      </c>
      <c r="D15" s="18" t="s">
        <v>73</v>
      </c>
      <c r="E15" s="18" t="s">
        <v>56</v>
      </c>
      <c r="F15" s="18"/>
      <c r="G15" s="49">
        <f t="shared" si="9"/>
        <v>76626</v>
      </c>
      <c r="H15" s="49">
        <f t="shared" si="9"/>
        <v>0</v>
      </c>
      <c r="I15" s="49">
        <f t="shared" si="9"/>
        <v>-438</v>
      </c>
      <c r="J15" s="49">
        <f t="shared" si="9"/>
        <v>0</v>
      </c>
      <c r="K15" s="49">
        <f t="shared" si="9"/>
        <v>0</v>
      </c>
      <c r="L15" s="49">
        <f t="shared" si="9"/>
        <v>0</v>
      </c>
      <c r="M15" s="49">
        <f t="shared" si="9"/>
        <v>76188</v>
      </c>
      <c r="N15" s="49">
        <f t="shared" si="9"/>
        <v>0</v>
      </c>
      <c r="O15" s="49">
        <f t="shared" si="9"/>
        <v>0</v>
      </c>
      <c r="P15" s="49">
        <f t="shared" si="9"/>
        <v>0</v>
      </c>
      <c r="Q15" s="49">
        <f t="shared" si="9"/>
        <v>0</v>
      </c>
      <c r="R15" s="49">
        <f t="shared" si="9"/>
        <v>0</v>
      </c>
      <c r="S15" s="49">
        <f t="shared" si="9"/>
        <v>76188</v>
      </c>
      <c r="T15" s="49">
        <f t="shared" si="9"/>
        <v>0</v>
      </c>
      <c r="U15" s="49">
        <f t="shared" si="10"/>
        <v>0</v>
      </c>
      <c r="V15" s="49">
        <f t="shared" si="10"/>
        <v>27</v>
      </c>
      <c r="W15" s="49">
        <f t="shared" si="10"/>
        <v>0</v>
      </c>
      <c r="X15" s="49">
        <f t="shared" si="10"/>
        <v>0</v>
      </c>
      <c r="Y15" s="49">
        <f t="shared" si="10"/>
        <v>76215</v>
      </c>
      <c r="Z15" s="49">
        <f t="shared" si="10"/>
        <v>0</v>
      </c>
      <c r="AA15" s="49">
        <f t="shared" si="10"/>
        <v>0</v>
      </c>
      <c r="AB15" s="49">
        <f t="shared" si="10"/>
        <v>0</v>
      </c>
      <c r="AC15" s="49">
        <f t="shared" si="10"/>
        <v>0</v>
      </c>
      <c r="AD15" s="49">
        <f t="shared" si="10"/>
        <v>0</v>
      </c>
      <c r="AE15" s="122">
        <f t="shared" si="10"/>
        <v>76215</v>
      </c>
      <c r="AF15" s="122">
        <f t="shared" si="10"/>
        <v>0</v>
      </c>
      <c r="AG15" s="49">
        <f t="shared" si="11"/>
        <v>0</v>
      </c>
      <c r="AH15" s="49">
        <f t="shared" si="11"/>
        <v>0</v>
      </c>
      <c r="AI15" s="49">
        <f t="shared" si="11"/>
        <v>0</v>
      </c>
      <c r="AJ15" s="49">
        <f t="shared" si="11"/>
        <v>0</v>
      </c>
      <c r="AK15" s="49">
        <f t="shared" si="11"/>
        <v>76215</v>
      </c>
      <c r="AL15" s="49">
        <f t="shared" si="11"/>
        <v>0</v>
      </c>
      <c r="AM15" s="49">
        <f t="shared" si="11"/>
        <v>0</v>
      </c>
      <c r="AN15" s="49">
        <f t="shared" si="11"/>
        <v>0</v>
      </c>
      <c r="AO15" s="49">
        <f t="shared" si="11"/>
        <v>0</v>
      </c>
      <c r="AP15" s="49">
        <f t="shared" si="11"/>
        <v>0</v>
      </c>
      <c r="AQ15" s="122">
        <f t="shared" si="11"/>
        <v>76215</v>
      </c>
      <c r="AR15" s="122">
        <f t="shared" si="11"/>
        <v>0</v>
      </c>
      <c r="AS15" s="49">
        <f t="shared" si="11"/>
        <v>0</v>
      </c>
      <c r="AT15" s="49">
        <f t="shared" si="11"/>
        <v>0</v>
      </c>
      <c r="AU15" s="49">
        <f t="shared" si="11"/>
        <v>0</v>
      </c>
      <c r="AV15" s="49">
        <f t="shared" si="11"/>
        <v>0</v>
      </c>
      <c r="AW15" s="49">
        <f t="shared" si="11"/>
        <v>76215</v>
      </c>
      <c r="AX15" s="49">
        <f t="shared" si="11"/>
        <v>0</v>
      </c>
      <c r="AY15" s="49">
        <f t="shared" si="12"/>
        <v>0</v>
      </c>
      <c r="AZ15" s="49">
        <f t="shared" si="12"/>
        <v>0</v>
      </c>
      <c r="BA15" s="49">
        <f t="shared" si="12"/>
        <v>0</v>
      </c>
      <c r="BB15" s="49">
        <f t="shared" si="12"/>
        <v>0</v>
      </c>
      <c r="BC15" s="49">
        <f t="shared" si="12"/>
        <v>76215</v>
      </c>
      <c r="BD15" s="49">
        <f t="shared" si="12"/>
        <v>0</v>
      </c>
      <c r="BE15" s="49">
        <f t="shared" si="12"/>
        <v>0</v>
      </c>
      <c r="BF15" s="49">
        <f t="shared" si="12"/>
        <v>498</v>
      </c>
      <c r="BG15" s="49">
        <f t="shared" si="12"/>
        <v>-262</v>
      </c>
      <c r="BH15" s="49">
        <f t="shared" si="12"/>
        <v>0</v>
      </c>
      <c r="BI15" s="49">
        <f t="shared" si="12"/>
        <v>76451</v>
      </c>
      <c r="BJ15" s="49">
        <f t="shared" si="12"/>
        <v>0</v>
      </c>
    </row>
    <row r="16" spans="1:62" ht="33" hidden="1">
      <c r="A16" s="17" t="s">
        <v>74</v>
      </c>
      <c r="B16" s="31">
        <v>900</v>
      </c>
      <c r="C16" s="18" t="s">
        <v>20</v>
      </c>
      <c r="D16" s="18" t="s">
        <v>73</v>
      </c>
      <c r="E16" s="18" t="s">
        <v>75</v>
      </c>
      <c r="F16" s="18"/>
      <c r="G16" s="49">
        <f>G17+G20+G23</f>
        <v>76626</v>
      </c>
      <c r="H16" s="49">
        <f>H17+H20+H23</f>
        <v>0</v>
      </c>
      <c r="I16" s="49">
        <f t="shared" ref="I16:N16" si="13">I17+I20+I23</f>
        <v>-438</v>
      </c>
      <c r="J16" s="49">
        <f t="shared" si="13"/>
        <v>0</v>
      </c>
      <c r="K16" s="49">
        <f t="shared" si="13"/>
        <v>0</v>
      </c>
      <c r="L16" s="49">
        <f t="shared" si="13"/>
        <v>0</v>
      </c>
      <c r="M16" s="49">
        <f t="shared" si="13"/>
        <v>76188</v>
      </c>
      <c r="N16" s="49">
        <f t="shared" si="13"/>
        <v>0</v>
      </c>
      <c r="O16" s="49">
        <f t="shared" ref="O16:T16" si="14">O17+O20+O23</f>
        <v>0</v>
      </c>
      <c r="P16" s="49">
        <f t="shared" si="14"/>
        <v>0</v>
      </c>
      <c r="Q16" s="49">
        <f t="shared" si="14"/>
        <v>0</v>
      </c>
      <c r="R16" s="49">
        <f t="shared" si="14"/>
        <v>0</v>
      </c>
      <c r="S16" s="49">
        <f t="shared" si="14"/>
        <v>76188</v>
      </c>
      <c r="T16" s="49">
        <f t="shared" si="14"/>
        <v>0</v>
      </c>
      <c r="U16" s="49">
        <f t="shared" ref="U16:Z16" si="15">U17+U20+U23</f>
        <v>0</v>
      </c>
      <c r="V16" s="49">
        <f t="shared" si="15"/>
        <v>27</v>
      </c>
      <c r="W16" s="49">
        <f t="shared" si="15"/>
        <v>0</v>
      </c>
      <c r="X16" s="49">
        <f t="shared" si="15"/>
        <v>0</v>
      </c>
      <c r="Y16" s="49">
        <f t="shared" si="15"/>
        <v>76215</v>
      </c>
      <c r="Z16" s="49">
        <f t="shared" si="15"/>
        <v>0</v>
      </c>
      <c r="AA16" s="49">
        <f t="shared" ref="AA16:AF16" si="16">AA17+AA20+AA23</f>
        <v>0</v>
      </c>
      <c r="AB16" s="49">
        <f t="shared" si="16"/>
        <v>0</v>
      </c>
      <c r="AC16" s="49">
        <f t="shared" si="16"/>
        <v>0</v>
      </c>
      <c r="AD16" s="49">
        <f t="shared" si="16"/>
        <v>0</v>
      </c>
      <c r="AE16" s="122">
        <f t="shared" si="16"/>
        <v>76215</v>
      </c>
      <c r="AF16" s="122">
        <f t="shared" si="16"/>
        <v>0</v>
      </c>
      <c r="AG16" s="49">
        <f t="shared" ref="AG16:AL16" si="17">AG17+AG20+AG23</f>
        <v>0</v>
      </c>
      <c r="AH16" s="49">
        <f t="shared" si="17"/>
        <v>0</v>
      </c>
      <c r="AI16" s="49">
        <f t="shared" si="17"/>
        <v>0</v>
      </c>
      <c r="AJ16" s="49">
        <f t="shared" si="17"/>
        <v>0</v>
      </c>
      <c r="AK16" s="49">
        <f t="shared" si="17"/>
        <v>76215</v>
      </c>
      <c r="AL16" s="49">
        <f t="shared" si="17"/>
        <v>0</v>
      </c>
      <c r="AM16" s="49">
        <f t="shared" ref="AM16:AR16" si="18">AM17+AM20+AM23</f>
        <v>0</v>
      </c>
      <c r="AN16" s="49">
        <f t="shared" si="18"/>
        <v>0</v>
      </c>
      <c r="AO16" s="49">
        <f t="shared" si="18"/>
        <v>0</v>
      </c>
      <c r="AP16" s="49">
        <f t="shared" si="18"/>
        <v>0</v>
      </c>
      <c r="AQ16" s="122">
        <f t="shared" si="18"/>
        <v>76215</v>
      </c>
      <c r="AR16" s="122">
        <f t="shared" si="18"/>
        <v>0</v>
      </c>
      <c r="AS16" s="49">
        <f t="shared" ref="AS16:AX16" si="19">AS17+AS20+AS23</f>
        <v>0</v>
      </c>
      <c r="AT16" s="49">
        <f t="shared" si="19"/>
        <v>0</v>
      </c>
      <c r="AU16" s="49">
        <f t="shared" si="19"/>
        <v>0</v>
      </c>
      <c r="AV16" s="49">
        <f t="shared" si="19"/>
        <v>0</v>
      </c>
      <c r="AW16" s="49">
        <f t="shared" si="19"/>
        <v>76215</v>
      </c>
      <c r="AX16" s="49">
        <f t="shared" si="19"/>
        <v>0</v>
      </c>
      <c r="AY16" s="49">
        <f t="shared" ref="AY16:BD16" si="20">AY17+AY20+AY23</f>
        <v>0</v>
      </c>
      <c r="AZ16" s="49">
        <f t="shared" si="20"/>
        <v>0</v>
      </c>
      <c r="BA16" s="49">
        <f t="shared" si="20"/>
        <v>0</v>
      </c>
      <c r="BB16" s="49">
        <f t="shared" si="20"/>
        <v>0</v>
      </c>
      <c r="BC16" s="49">
        <f t="shared" si="20"/>
        <v>76215</v>
      </c>
      <c r="BD16" s="49">
        <f t="shared" si="20"/>
        <v>0</v>
      </c>
      <c r="BE16" s="49">
        <f t="shared" ref="BE16:BJ16" si="21">BE17+BE20+BE23</f>
        <v>0</v>
      </c>
      <c r="BF16" s="49">
        <f t="shared" si="21"/>
        <v>498</v>
      </c>
      <c r="BG16" s="49">
        <f t="shared" si="21"/>
        <v>-262</v>
      </c>
      <c r="BH16" s="49">
        <f t="shared" si="21"/>
        <v>0</v>
      </c>
      <c r="BI16" s="49">
        <f t="shared" si="21"/>
        <v>76451</v>
      </c>
      <c r="BJ16" s="49">
        <f t="shared" si="21"/>
        <v>0</v>
      </c>
    </row>
    <row r="17" spans="1:62" ht="33" hidden="1">
      <c r="A17" s="17" t="s">
        <v>76</v>
      </c>
      <c r="B17" s="31">
        <v>900</v>
      </c>
      <c r="C17" s="18" t="s">
        <v>20</v>
      </c>
      <c r="D17" s="18" t="s">
        <v>73</v>
      </c>
      <c r="E17" s="18" t="s">
        <v>77</v>
      </c>
      <c r="F17" s="18"/>
      <c r="G17" s="49">
        <f t="shared" ref="G17:V18" si="22">G18</f>
        <v>2609</v>
      </c>
      <c r="H17" s="49">
        <f t="shared" si="22"/>
        <v>0</v>
      </c>
      <c r="I17" s="49">
        <f t="shared" si="22"/>
        <v>0</v>
      </c>
      <c r="J17" s="49">
        <f t="shared" si="22"/>
        <v>0</v>
      </c>
      <c r="K17" s="49">
        <f t="shared" si="22"/>
        <v>0</v>
      </c>
      <c r="L17" s="49">
        <f t="shared" si="22"/>
        <v>0</v>
      </c>
      <c r="M17" s="49">
        <f t="shared" si="22"/>
        <v>2609</v>
      </c>
      <c r="N17" s="49">
        <f t="shared" si="22"/>
        <v>0</v>
      </c>
      <c r="O17" s="49">
        <f t="shared" si="22"/>
        <v>0</v>
      </c>
      <c r="P17" s="49">
        <f t="shared" si="22"/>
        <v>0</v>
      </c>
      <c r="Q17" s="49">
        <f t="shared" si="22"/>
        <v>0</v>
      </c>
      <c r="R17" s="49">
        <f t="shared" si="22"/>
        <v>0</v>
      </c>
      <c r="S17" s="49">
        <f t="shared" si="22"/>
        <v>2609</v>
      </c>
      <c r="T17" s="49">
        <f t="shared" si="22"/>
        <v>0</v>
      </c>
      <c r="U17" s="49">
        <f t="shared" si="22"/>
        <v>0</v>
      </c>
      <c r="V17" s="49">
        <f t="shared" si="22"/>
        <v>0</v>
      </c>
      <c r="W17" s="49">
        <f t="shared" ref="U17:AJ18" si="23">W18</f>
        <v>0</v>
      </c>
      <c r="X17" s="49">
        <f t="shared" si="23"/>
        <v>0</v>
      </c>
      <c r="Y17" s="49">
        <f t="shared" si="23"/>
        <v>2609</v>
      </c>
      <c r="Z17" s="49">
        <f t="shared" si="23"/>
        <v>0</v>
      </c>
      <c r="AA17" s="49">
        <f t="shared" si="23"/>
        <v>0</v>
      </c>
      <c r="AB17" s="49">
        <f t="shared" si="23"/>
        <v>0</v>
      </c>
      <c r="AC17" s="49">
        <f t="shared" si="23"/>
        <v>0</v>
      </c>
      <c r="AD17" s="49">
        <f t="shared" si="23"/>
        <v>0</v>
      </c>
      <c r="AE17" s="122">
        <f t="shared" si="23"/>
        <v>2609</v>
      </c>
      <c r="AF17" s="122">
        <f t="shared" si="23"/>
        <v>0</v>
      </c>
      <c r="AG17" s="49">
        <f t="shared" si="23"/>
        <v>0</v>
      </c>
      <c r="AH17" s="49">
        <f t="shared" si="23"/>
        <v>0</v>
      </c>
      <c r="AI17" s="49">
        <f t="shared" si="23"/>
        <v>0</v>
      </c>
      <c r="AJ17" s="49">
        <f t="shared" si="23"/>
        <v>0</v>
      </c>
      <c r="AK17" s="49">
        <f t="shared" ref="AG17:AY18" si="24">AK18</f>
        <v>2609</v>
      </c>
      <c r="AL17" s="49">
        <f t="shared" si="24"/>
        <v>0</v>
      </c>
      <c r="AM17" s="49">
        <f t="shared" si="24"/>
        <v>0</v>
      </c>
      <c r="AN17" s="49">
        <f t="shared" si="24"/>
        <v>0</v>
      </c>
      <c r="AO17" s="49">
        <f t="shared" si="24"/>
        <v>0</v>
      </c>
      <c r="AP17" s="49">
        <f t="shared" si="24"/>
        <v>0</v>
      </c>
      <c r="AQ17" s="122">
        <f t="shared" si="24"/>
        <v>2609</v>
      </c>
      <c r="AR17" s="122">
        <f t="shared" si="24"/>
        <v>0</v>
      </c>
      <c r="AS17" s="49">
        <f t="shared" si="24"/>
        <v>0</v>
      </c>
      <c r="AT17" s="49">
        <f t="shared" si="24"/>
        <v>0</v>
      </c>
      <c r="AU17" s="49">
        <f t="shared" si="24"/>
        <v>0</v>
      </c>
      <c r="AV17" s="49">
        <f t="shared" si="24"/>
        <v>0</v>
      </c>
      <c r="AW17" s="49">
        <f t="shared" si="24"/>
        <v>2609</v>
      </c>
      <c r="AX17" s="49">
        <f t="shared" si="24"/>
        <v>0</v>
      </c>
      <c r="AY17" s="49">
        <f t="shared" si="24"/>
        <v>0</v>
      </c>
      <c r="AZ17" s="49">
        <f t="shared" ref="AY17:BJ18" si="25">AZ18</f>
        <v>0</v>
      </c>
      <c r="BA17" s="49">
        <f t="shared" si="25"/>
        <v>0</v>
      </c>
      <c r="BB17" s="49">
        <f t="shared" si="25"/>
        <v>0</v>
      </c>
      <c r="BC17" s="49">
        <f t="shared" si="25"/>
        <v>2609</v>
      </c>
      <c r="BD17" s="49">
        <f t="shared" si="25"/>
        <v>0</v>
      </c>
      <c r="BE17" s="49">
        <f t="shared" si="25"/>
        <v>0</v>
      </c>
      <c r="BF17" s="49">
        <f t="shared" si="25"/>
        <v>18</v>
      </c>
      <c r="BG17" s="49">
        <f t="shared" si="25"/>
        <v>0</v>
      </c>
      <c r="BH17" s="49">
        <f t="shared" si="25"/>
        <v>0</v>
      </c>
      <c r="BI17" s="49">
        <f t="shared" si="25"/>
        <v>2627</v>
      </c>
      <c r="BJ17" s="49">
        <f t="shared" si="25"/>
        <v>0</v>
      </c>
    </row>
    <row r="18" spans="1:62" ht="66" hidden="1">
      <c r="A18" s="17" t="s">
        <v>363</v>
      </c>
      <c r="B18" s="31">
        <v>900</v>
      </c>
      <c r="C18" s="18" t="s">
        <v>20</v>
      </c>
      <c r="D18" s="18" t="s">
        <v>73</v>
      </c>
      <c r="E18" s="18" t="s">
        <v>77</v>
      </c>
      <c r="F18" s="18" t="s">
        <v>78</v>
      </c>
      <c r="G18" s="6">
        <f t="shared" si="22"/>
        <v>2609</v>
      </c>
      <c r="H18" s="6">
        <f t="shared" si="22"/>
        <v>0</v>
      </c>
      <c r="I18" s="6">
        <f t="shared" si="22"/>
        <v>0</v>
      </c>
      <c r="J18" s="6">
        <f t="shared" si="22"/>
        <v>0</v>
      </c>
      <c r="K18" s="6">
        <f t="shared" si="22"/>
        <v>0</v>
      </c>
      <c r="L18" s="6">
        <f t="shared" si="22"/>
        <v>0</v>
      </c>
      <c r="M18" s="6">
        <f t="shared" si="22"/>
        <v>2609</v>
      </c>
      <c r="N18" s="6">
        <f t="shared" si="22"/>
        <v>0</v>
      </c>
      <c r="O18" s="6">
        <f t="shared" si="22"/>
        <v>0</v>
      </c>
      <c r="P18" s="6">
        <f t="shared" si="22"/>
        <v>0</v>
      </c>
      <c r="Q18" s="6">
        <f t="shared" si="22"/>
        <v>0</v>
      </c>
      <c r="R18" s="6">
        <f t="shared" si="22"/>
        <v>0</v>
      </c>
      <c r="S18" s="6">
        <f t="shared" si="22"/>
        <v>2609</v>
      </c>
      <c r="T18" s="6">
        <f t="shared" si="22"/>
        <v>0</v>
      </c>
      <c r="U18" s="6">
        <f t="shared" si="23"/>
        <v>0</v>
      </c>
      <c r="V18" s="6">
        <f t="shared" si="23"/>
        <v>0</v>
      </c>
      <c r="W18" s="6">
        <f t="shared" si="23"/>
        <v>0</v>
      </c>
      <c r="X18" s="6">
        <f t="shared" si="23"/>
        <v>0</v>
      </c>
      <c r="Y18" s="6">
        <f t="shared" si="23"/>
        <v>2609</v>
      </c>
      <c r="Z18" s="6">
        <f t="shared" si="23"/>
        <v>0</v>
      </c>
      <c r="AA18" s="6">
        <f t="shared" si="23"/>
        <v>0</v>
      </c>
      <c r="AB18" s="6">
        <f t="shared" si="23"/>
        <v>0</v>
      </c>
      <c r="AC18" s="6">
        <f t="shared" si="23"/>
        <v>0</v>
      </c>
      <c r="AD18" s="6">
        <f t="shared" si="23"/>
        <v>0</v>
      </c>
      <c r="AE18" s="123">
        <f t="shared" si="23"/>
        <v>2609</v>
      </c>
      <c r="AF18" s="123">
        <f t="shared" si="23"/>
        <v>0</v>
      </c>
      <c r="AG18" s="6">
        <f t="shared" si="24"/>
        <v>0</v>
      </c>
      <c r="AH18" s="6">
        <f t="shared" si="24"/>
        <v>0</v>
      </c>
      <c r="AI18" s="6">
        <f t="shared" si="24"/>
        <v>0</v>
      </c>
      <c r="AJ18" s="6">
        <f t="shared" si="24"/>
        <v>0</v>
      </c>
      <c r="AK18" s="6">
        <f t="shared" si="24"/>
        <v>2609</v>
      </c>
      <c r="AL18" s="6">
        <f t="shared" si="24"/>
        <v>0</v>
      </c>
      <c r="AM18" s="6">
        <f t="shared" si="24"/>
        <v>0</v>
      </c>
      <c r="AN18" s="6">
        <f t="shared" si="24"/>
        <v>0</v>
      </c>
      <c r="AO18" s="6">
        <f t="shared" si="24"/>
        <v>0</v>
      </c>
      <c r="AP18" s="6">
        <f t="shared" si="24"/>
        <v>0</v>
      </c>
      <c r="AQ18" s="123">
        <f t="shared" si="24"/>
        <v>2609</v>
      </c>
      <c r="AR18" s="123">
        <f t="shared" si="24"/>
        <v>0</v>
      </c>
      <c r="AS18" s="6">
        <f t="shared" si="24"/>
        <v>0</v>
      </c>
      <c r="AT18" s="6">
        <f t="shared" si="24"/>
        <v>0</v>
      </c>
      <c r="AU18" s="6">
        <f t="shared" si="24"/>
        <v>0</v>
      </c>
      <c r="AV18" s="6">
        <f t="shared" si="24"/>
        <v>0</v>
      </c>
      <c r="AW18" s="6">
        <f t="shared" si="24"/>
        <v>2609</v>
      </c>
      <c r="AX18" s="6">
        <f t="shared" si="24"/>
        <v>0</v>
      </c>
      <c r="AY18" s="6">
        <f t="shared" si="25"/>
        <v>0</v>
      </c>
      <c r="AZ18" s="6">
        <f t="shared" si="25"/>
        <v>0</v>
      </c>
      <c r="BA18" s="6">
        <f t="shared" si="25"/>
        <v>0</v>
      </c>
      <c r="BB18" s="6">
        <f t="shared" si="25"/>
        <v>0</v>
      </c>
      <c r="BC18" s="6">
        <f t="shared" si="25"/>
        <v>2609</v>
      </c>
      <c r="BD18" s="6">
        <f t="shared" si="25"/>
        <v>0</v>
      </c>
      <c r="BE18" s="6">
        <f t="shared" si="25"/>
        <v>0</v>
      </c>
      <c r="BF18" s="6">
        <f t="shared" si="25"/>
        <v>18</v>
      </c>
      <c r="BG18" s="6">
        <f t="shared" si="25"/>
        <v>0</v>
      </c>
      <c r="BH18" s="6">
        <f t="shared" si="25"/>
        <v>0</v>
      </c>
      <c r="BI18" s="6">
        <f t="shared" si="25"/>
        <v>2627</v>
      </c>
      <c r="BJ18" s="6">
        <f t="shared" si="25"/>
        <v>0</v>
      </c>
    </row>
    <row r="19" spans="1:62" ht="33" hidden="1">
      <c r="A19" s="17" t="s">
        <v>79</v>
      </c>
      <c r="B19" s="31">
        <v>900</v>
      </c>
      <c r="C19" s="18" t="s">
        <v>20</v>
      </c>
      <c r="D19" s="18" t="s">
        <v>73</v>
      </c>
      <c r="E19" s="18" t="s">
        <v>77</v>
      </c>
      <c r="F19" s="18" t="s">
        <v>80</v>
      </c>
      <c r="G19" s="50">
        <v>2609</v>
      </c>
      <c r="H19" s="86"/>
      <c r="I19" s="50"/>
      <c r="J19" s="86"/>
      <c r="K19" s="50"/>
      <c r="L19" s="86"/>
      <c r="M19" s="50">
        <f>G19+I19+J19+K19+L19</f>
        <v>2609</v>
      </c>
      <c r="N19" s="86">
        <f>H19+L19</f>
        <v>0</v>
      </c>
      <c r="O19" s="50"/>
      <c r="P19" s="86"/>
      <c r="Q19" s="50"/>
      <c r="R19" s="86"/>
      <c r="S19" s="50">
        <f>M19+O19+P19+Q19+R19</f>
        <v>2609</v>
      </c>
      <c r="T19" s="86">
        <f>N19+R19</f>
        <v>0</v>
      </c>
      <c r="U19" s="50"/>
      <c r="V19" s="86"/>
      <c r="W19" s="50"/>
      <c r="X19" s="86"/>
      <c r="Y19" s="50">
        <f>S19+U19+V19+W19+X19</f>
        <v>2609</v>
      </c>
      <c r="Z19" s="86">
        <f>T19+X19</f>
        <v>0</v>
      </c>
      <c r="AA19" s="50"/>
      <c r="AB19" s="86"/>
      <c r="AC19" s="50"/>
      <c r="AD19" s="86"/>
      <c r="AE19" s="124">
        <f>Y19+AA19+AB19+AC19+AD19</f>
        <v>2609</v>
      </c>
      <c r="AF19" s="125">
        <f>Z19+AD19</f>
        <v>0</v>
      </c>
      <c r="AG19" s="50"/>
      <c r="AH19" s="86"/>
      <c r="AI19" s="50"/>
      <c r="AJ19" s="86"/>
      <c r="AK19" s="50">
        <f>AE19+AG19+AH19+AI19+AJ19</f>
        <v>2609</v>
      </c>
      <c r="AL19" s="86">
        <f>AF19+AJ19</f>
        <v>0</v>
      </c>
      <c r="AM19" s="50"/>
      <c r="AN19" s="86"/>
      <c r="AO19" s="50"/>
      <c r="AP19" s="86"/>
      <c r="AQ19" s="124">
        <f>AK19+AM19+AN19+AO19+AP19</f>
        <v>2609</v>
      </c>
      <c r="AR19" s="125">
        <f>AL19+AP19</f>
        <v>0</v>
      </c>
      <c r="AS19" s="50"/>
      <c r="AT19" s="86"/>
      <c r="AU19" s="50"/>
      <c r="AV19" s="86"/>
      <c r="AW19" s="50">
        <f>AQ19+AS19+AT19+AU19+AV19</f>
        <v>2609</v>
      </c>
      <c r="AX19" s="86">
        <f>AR19+AV19</f>
        <v>0</v>
      </c>
      <c r="AY19" s="50"/>
      <c r="AZ19" s="86"/>
      <c r="BA19" s="50"/>
      <c r="BB19" s="86"/>
      <c r="BC19" s="50">
        <f>AW19+AY19+AZ19+BA19+BB19</f>
        <v>2609</v>
      </c>
      <c r="BD19" s="86">
        <f>AX19+BB19</f>
        <v>0</v>
      </c>
      <c r="BE19" s="50"/>
      <c r="BF19" s="6">
        <v>18</v>
      </c>
      <c r="BG19" s="50"/>
      <c r="BH19" s="86"/>
      <c r="BI19" s="50">
        <f>BC19+BE19+BF19+BG19+BH19</f>
        <v>2627</v>
      </c>
      <c r="BJ19" s="86">
        <f>BD19+BH19</f>
        <v>0</v>
      </c>
    </row>
    <row r="20" spans="1:62" ht="33" hidden="1">
      <c r="A20" s="17" t="s">
        <v>81</v>
      </c>
      <c r="B20" s="31">
        <v>900</v>
      </c>
      <c r="C20" s="18" t="s">
        <v>20</v>
      </c>
      <c r="D20" s="18" t="s">
        <v>73</v>
      </c>
      <c r="E20" s="18" t="s">
        <v>82</v>
      </c>
      <c r="F20" s="18"/>
      <c r="G20" s="6">
        <f t="shared" ref="G20:V21" si="26">G21</f>
        <v>1716</v>
      </c>
      <c r="H20" s="6">
        <f>H21</f>
        <v>0</v>
      </c>
      <c r="I20" s="6">
        <f t="shared" si="26"/>
        <v>0</v>
      </c>
      <c r="J20" s="6">
        <f t="shared" si="26"/>
        <v>0</v>
      </c>
      <c r="K20" s="6">
        <f t="shared" si="26"/>
        <v>0</v>
      </c>
      <c r="L20" s="6">
        <f t="shared" si="26"/>
        <v>0</v>
      </c>
      <c r="M20" s="6">
        <f t="shared" si="26"/>
        <v>1716</v>
      </c>
      <c r="N20" s="6">
        <f t="shared" si="26"/>
        <v>0</v>
      </c>
      <c r="O20" s="6">
        <f t="shared" si="26"/>
        <v>0</v>
      </c>
      <c r="P20" s="6">
        <f t="shared" si="26"/>
        <v>0</v>
      </c>
      <c r="Q20" s="6">
        <f t="shared" si="26"/>
        <v>0</v>
      </c>
      <c r="R20" s="6">
        <f t="shared" si="26"/>
        <v>0</v>
      </c>
      <c r="S20" s="6">
        <f t="shared" si="26"/>
        <v>1716</v>
      </c>
      <c r="T20" s="6">
        <f t="shared" si="26"/>
        <v>0</v>
      </c>
      <c r="U20" s="6">
        <f t="shared" si="26"/>
        <v>0</v>
      </c>
      <c r="V20" s="6">
        <f t="shared" si="26"/>
        <v>0</v>
      </c>
      <c r="W20" s="6">
        <f t="shared" ref="U20:AJ21" si="27">W21</f>
        <v>0</v>
      </c>
      <c r="X20" s="6">
        <f t="shared" si="27"/>
        <v>0</v>
      </c>
      <c r="Y20" s="6">
        <f t="shared" si="27"/>
        <v>1716</v>
      </c>
      <c r="Z20" s="6">
        <f t="shared" si="27"/>
        <v>0</v>
      </c>
      <c r="AA20" s="6">
        <f t="shared" si="27"/>
        <v>0</v>
      </c>
      <c r="AB20" s="6">
        <f t="shared" si="27"/>
        <v>0</v>
      </c>
      <c r="AC20" s="6">
        <f t="shared" si="27"/>
        <v>0</v>
      </c>
      <c r="AD20" s="6">
        <f t="shared" si="27"/>
        <v>0</v>
      </c>
      <c r="AE20" s="123">
        <f t="shared" si="27"/>
        <v>1716</v>
      </c>
      <c r="AF20" s="123">
        <f t="shared" si="27"/>
        <v>0</v>
      </c>
      <c r="AG20" s="6">
        <f t="shared" si="27"/>
        <v>0</v>
      </c>
      <c r="AH20" s="6">
        <f t="shared" si="27"/>
        <v>0</v>
      </c>
      <c r="AI20" s="6">
        <f t="shared" si="27"/>
        <v>0</v>
      </c>
      <c r="AJ20" s="6">
        <f t="shared" si="27"/>
        <v>0</v>
      </c>
      <c r="AK20" s="6">
        <f t="shared" ref="AG20:AY21" si="28">AK21</f>
        <v>1716</v>
      </c>
      <c r="AL20" s="6">
        <f t="shared" si="28"/>
        <v>0</v>
      </c>
      <c r="AM20" s="6">
        <f t="shared" si="28"/>
        <v>0</v>
      </c>
      <c r="AN20" s="6">
        <f t="shared" si="28"/>
        <v>0</v>
      </c>
      <c r="AO20" s="6">
        <f t="shared" si="28"/>
        <v>0</v>
      </c>
      <c r="AP20" s="6">
        <f t="shared" si="28"/>
        <v>0</v>
      </c>
      <c r="AQ20" s="123">
        <f t="shared" si="28"/>
        <v>1716</v>
      </c>
      <c r="AR20" s="123">
        <f t="shared" si="28"/>
        <v>0</v>
      </c>
      <c r="AS20" s="6">
        <f t="shared" si="28"/>
        <v>0</v>
      </c>
      <c r="AT20" s="6">
        <f t="shared" si="28"/>
        <v>0</v>
      </c>
      <c r="AU20" s="6">
        <f t="shared" si="28"/>
        <v>0</v>
      </c>
      <c r="AV20" s="6">
        <f t="shared" si="28"/>
        <v>0</v>
      </c>
      <c r="AW20" s="6">
        <f t="shared" si="28"/>
        <v>1716</v>
      </c>
      <c r="AX20" s="6">
        <f t="shared" si="28"/>
        <v>0</v>
      </c>
      <c r="AY20" s="6">
        <f t="shared" si="28"/>
        <v>0</v>
      </c>
      <c r="AZ20" s="6">
        <f t="shared" ref="AY20:BJ21" si="29">AZ21</f>
        <v>0</v>
      </c>
      <c r="BA20" s="6">
        <f t="shared" si="29"/>
        <v>0</v>
      </c>
      <c r="BB20" s="6">
        <f t="shared" si="29"/>
        <v>0</v>
      </c>
      <c r="BC20" s="6">
        <f t="shared" si="29"/>
        <v>1716</v>
      </c>
      <c r="BD20" s="6">
        <f t="shared" si="29"/>
        <v>0</v>
      </c>
      <c r="BE20" s="6">
        <f t="shared" si="29"/>
        <v>0</v>
      </c>
      <c r="BF20" s="6">
        <f t="shared" si="29"/>
        <v>12</v>
      </c>
      <c r="BG20" s="6">
        <f t="shared" si="29"/>
        <v>0</v>
      </c>
      <c r="BH20" s="6">
        <f t="shared" si="29"/>
        <v>0</v>
      </c>
      <c r="BI20" s="6">
        <f t="shared" si="29"/>
        <v>1728</v>
      </c>
      <c r="BJ20" s="6">
        <f t="shared" si="29"/>
        <v>0</v>
      </c>
    </row>
    <row r="21" spans="1:62" ht="66" hidden="1">
      <c r="A21" s="17" t="s">
        <v>363</v>
      </c>
      <c r="B21" s="31">
        <v>900</v>
      </c>
      <c r="C21" s="18" t="s">
        <v>20</v>
      </c>
      <c r="D21" s="18" t="s">
        <v>73</v>
      </c>
      <c r="E21" s="18" t="s">
        <v>82</v>
      </c>
      <c r="F21" s="18" t="s">
        <v>78</v>
      </c>
      <c r="G21" s="6">
        <f t="shared" si="26"/>
        <v>1716</v>
      </c>
      <c r="H21" s="6">
        <f>H22</f>
        <v>0</v>
      </c>
      <c r="I21" s="6">
        <f t="shared" si="26"/>
        <v>0</v>
      </c>
      <c r="J21" s="6">
        <f t="shared" si="26"/>
        <v>0</v>
      </c>
      <c r="K21" s="6">
        <f t="shared" si="26"/>
        <v>0</v>
      </c>
      <c r="L21" s="6">
        <f t="shared" si="26"/>
        <v>0</v>
      </c>
      <c r="M21" s="6">
        <f t="shared" si="26"/>
        <v>1716</v>
      </c>
      <c r="N21" s="6">
        <f t="shared" si="26"/>
        <v>0</v>
      </c>
      <c r="O21" s="6">
        <f t="shared" si="26"/>
        <v>0</v>
      </c>
      <c r="P21" s="6">
        <f t="shared" si="26"/>
        <v>0</v>
      </c>
      <c r="Q21" s="6">
        <f t="shared" si="26"/>
        <v>0</v>
      </c>
      <c r="R21" s="6">
        <f t="shared" si="26"/>
        <v>0</v>
      </c>
      <c r="S21" s="6">
        <f t="shared" si="26"/>
        <v>1716</v>
      </c>
      <c r="T21" s="6">
        <f t="shared" si="26"/>
        <v>0</v>
      </c>
      <c r="U21" s="6">
        <f t="shared" si="27"/>
        <v>0</v>
      </c>
      <c r="V21" s="6">
        <f t="shared" si="27"/>
        <v>0</v>
      </c>
      <c r="W21" s="6">
        <f t="shared" si="27"/>
        <v>0</v>
      </c>
      <c r="X21" s="6">
        <f t="shared" si="27"/>
        <v>0</v>
      </c>
      <c r="Y21" s="6">
        <f t="shared" si="27"/>
        <v>1716</v>
      </c>
      <c r="Z21" s="6">
        <f t="shared" si="27"/>
        <v>0</v>
      </c>
      <c r="AA21" s="6">
        <f t="shared" si="27"/>
        <v>0</v>
      </c>
      <c r="AB21" s="6">
        <f t="shared" si="27"/>
        <v>0</v>
      </c>
      <c r="AC21" s="6">
        <f t="shared" si="27"/>
        <v>0</v>
      </c>
      <c r="AD21" s="6">
        <f t="shared" si="27"/>
        <v>0</v>
      </c>
      <c r="AE21" s="123">
        <f t="shared" si="27"/>
        <v>1716</v>
      </c>
      <c r="AF21" s="123">
        <f t="shared" si="27"/>
        <v>0</v>
      </c>
      <c r="AG21" s="6">
        <f t="shared" si="28"/>
        <v>0</v>
      </c>
      <c r="AH21" s="6">
        <f t="shared" si="28"/>
        <v>0</v>
      </c>
      <c r="AI21" s="6">
        <f t="shared" si="28"/>
        <v>0</v>
      </c>
      <c r="AJ21" s="6">
        <f t="shared" si="28"/>
        <v>0</v>
      </c>
      <c r="AK21" s="6">
        <f t="shared" si="28"/>
        <v>1716</v>
      </c>
      <c r="AL21" s="6">
        <f t="shared" si="28"/>
        <v>0</v>
      </c>
      <c r="AM21" s="6">
        <f t="shared" si="28"/>
        <v>0</v>
      </c>
      <c r="AN21" s="6">
        <f t="shared" si="28"/>
        <v>0</v>
      </c>
      <c r="AO21" s="6">
        <f t="shared" si="28"/>
        <v>0</v>
      </c>
      <c r="AP21" s="6">
        <f t="shared" si="28"/>
        <v>0</v>
      </c>
      <c r="AQ21" s="123">
        <f t="shared" si="28"/>
        <v>1716</v>
      </c>
      <c r="AR21" s="123">
        <f t="shared" si="28"/>
        <v>0</v>
      </c>
      <c r="AS21" s="6">
        <f t="shared" si="28"/>
        <v>0</v>
      </c>
      <c r="AT21" s="6">
        <f t="shared" si="28"/>
        <v>0</v>
      </c>
      <c r="AU21" s="6">
        <f t="shared" si="28"/>
        <v>0</v>
      </c>
      <c r="AV21" s="6">
        <f t="shared" si="28"/>
        <v>0</v>
      </c>
      <c r="AW21" s="6">
        <f t="shared" si="28"/>
        <v>1716</v>
      </c>
      <c r="AX21" s="6">
        <f t="shared" si="28"/>
        <v>0</v>
      </c>
      <c r="AY21" s="6">
        <f t="shared" si="29"/>
        <v>0</v>
      </c>
      <c r="AZ21" s="6">
        <f t="shared" si="29"/>
        <v>0</v>
      </c>
      <c r="BA21" s="6">
        <f t="shared" si="29"/>
        <v>0</v>
      </c>
      <c r="BB21" s="6">
        <f t="shared" si="29"/>
        <v>0</v>
      </c>
      <c r="BC21" s="6">
        <f t="shared" si="29"/>
        <v>1716</v>
      </c>
      <c r="BD21" s="6">
        <f t="shared" si="29"/>
        <v>0</v>
      </c>
      <c r="BE21" s="6">
        <f t="shared" si="29"/>
        <v>0</v>
      </c>
      <c r="BF21" s="6">
        <f t="shared" si="29"/>
        <v>12</v>
      </c>
      <c r="BG21" s="6">
        <f t="shared" si="29"/>
        <v>0</v>
      </c>
      <c r="BH21" s="6">
        <f t="shared" si="29"/>
        <v>0</v>
      </c>
      <c r="BI21" s="6">
        <f t="shared" si="29"/>
        <v>1728</v>
      </c>
      <c r="BJ21" s="6">
        <f t="shared" si="29"/>
        <v>0</v>
      </c>
    </row>
    <row r="22" spans="1:62" ht="33" hidden="1">
      <c r="A22" s="17" t="s">
        <v>79</v>
      </c>
      <c r="B22" s="31">
        <v>900</v>
      </c>
      <c r="C22" s="18" t="s">
        <v>20</v>
      </c>
      <c r="D22" s="18" t="s">
        <v>73</v>
      </c>
      <c r="E22" s="18" t="s">
        <v>82</v>
      </c>
      <c r="F22" s="18" t="s">
        <v>80</v>
      </c>
      <c r="G22" s="50">
        <v>1716</v>
      </c>
      <c r="H22" s="86"/>
      <c r="I22" s="50"/>
      <c r="J22" s="86"/>
      <c r="K22" s="50"/>
      <c r="L22" s="86"/>
      <c r="M22" s="50">
        <f>G22+I22+J22+K22+L22</f>
        <v>1716</v>
      </c>
      <c r="N22" s="86">
        <f>H22+L22</f>
        <v>0</v>
      </c>
      <c r="O22" s="50"/>
      <c r="P22" s="86"/>
      <c r="Q22" s="50"/>
      <c r="R22" s="86"/>
      <c r="S22" s="50">
        <f>M22+O22+P22+Q22+R22</f>
        <v>1716</v>
      </c>
      <c r="T22" s="86">
        <f>N22+R22</f>
        <v>0</v>
      </c>
      <c r="U22" s="50"/>
      <c r="V22" s="86"/>
      <c r="W22" s="50"/>
      <c r="X22" s="86"/>
      <c r="Y22" s="50">
        <f>S22+U22+V22+W22+X22</f>
        <v>1716</v>
      </c>
      <c r="Z22" s="86">
        <f>T22+X22</f>
        <v>0</v>
      </c>
      <c r="AA22" s="50"/>
      <c r="AB22" s="86"/>
      <c r="AC22" s="50"/>
      <c r="AD22" s="86"/>
      <c r="AE22" s="124">
        <f>Y22+AA22+AB22+AC22+AD22</f>
        <v>1716</v>
      </c>
      <c r="AF22" s="125">
        <f>Z22+AD22</f>
        <v>0</v>
      </c>
      <c r="AG22" s="50"/>
      <c r="AH22" s="86"/>
      <c r="AI22" s="50"/>
      <c r="AJ22" s="86"/>
      <c r="AK22" s="50">
        <f>AE22+AG22+AH22+AI22+AJ22</f>
        <v>1716</v>
      </c>
      <c r="AL22" s="86">
        <f>AF22+AJ22</f>
        <v>0</v>
      </c>
      <c r="AM22" s="50"/>
      <c r="AN22" s="86"/>
      <c r="AO22" s="50"/>
      <c r="AP22" s="86"/>
      <c r="AQ22" s="124">
        <f>AK22+AM22+AN22+AO22+AP22</f>
        <v>1716</v>
      </c>
      <c r="AR22" s="125">
        <f>AL22+AP22</f>
        <v>0</v>
      </c>
      <c r="AS22" s="50"/>
      <c r="AT22" s="86"/>
      <c r="AU22" s="50"/>
      <c r="AV22" s="86"/>
      <c r="AW22" s="50">
        <f>AQ22+AS22+AT22+AU22+AV22</f>
        <v>1716</v>
      </c>
      <c r="AX22" s="86">
        <f>AR22+AV22</f>
        <v>0</v>
      </c>
      <c r="AY22" s="50"/>
      <c r="AZ22" s="86"/>
      <c r="BA22" s="50"/>
      <c r="BB22" s="86"/>
      <c r="BC22" s="50">
        <f>AW22+AY22+AZ22+BA22+BB22</f>
        <v>1716</v>
      </c>
      <c r="BD22" s="86">
        <f>AX22+BB22</f>
        <v>0</v>
      </c>
      <c r="BE22" s="50"/>
      <c r="BF22" s="6">
        <v>12</v>
      </c>
      <c r="BG22" s="50"/>
      <c r="BH22" s="86"/>
      <c r="BI22" s="50">
        <f>BC22+BE22+BF22+BG22+BH22</f>
        <v>1728</v>
      </c>
      <c r="BJ22" s="86">
        <f>BD22+BH22</f>
        <v>0</v>
      </c>
    </row>
    <row r="23" spans="1:62" hidden="1">
      <c r="A23" s="17" t="s">
        <v>83</v>
      </c>
      <c r="B23" s="31">
        <v>900</v>
      </c>
      <c r="C23" s="18" t="s">
        <v>20</v>
      </c>
      <c r="D23" s="18" t="s">
        <v>73</v>
      </c>
      <c r="E23" s="18" t="s">
        <v>84</v>
      </c>
      <c r="F23" s="18"/>
      <c r="G23" s="49">
        <f>G24+G26+G31+G28</f>
        <v>72301</v>
      </c>
      <c r="H23" s="49">
        <f>H24+H26+H31+H28</f>
        <v>0</v>
      </c>
      <c r="I23" s="49">
        <f t="shared" ref="I23:N23" si="30">I24+I26+I31+I28</f>
        <v>-438</v>
      </c>
      <c r="J23" s="49">
        <f t="shared" si="30"/>
        <v>0</v>
      </c>
      <c r="K23" s="49">
        <f t="shared" si="30"/>
        <v>0</v>
      </c>
      <c r="L23" s="49">
        <f t="shared" si="30"/>
        <v>0</v>
      </c>
      <c r="M23" s="49">
        <f t="shared" si="30"/>
        <v>71863</v>
      </c>
      <c r="N23" s="49">
        <f t="shared" si="30"/>
        <v>0</v>
      </c>
      <c r="O23" s="49">
        <f t="shared" ref="O23:T23" si="31">O24+O26+O31+O28</f>
        <v>0</v>
      </c>
      <c r="P23" s="49">
        <f t="shared" si="31"/>
        <v>0</v>
      </c>
      <c r="Q23" s="49">
        <f t="shared" si="31"/>
        <v>0</v>
      </c>
      <c r="R23" s="49">
        <f t="shared" si="31"/>
        <v>0</v>
      </c>
      <c r="S23" s="49">
        <f t="shared" si="31"/>
        <v>71863</v>
      </c>
      <c r="T23" s="49">
        <f t="shared" si="31"/>
        <v>0</v>
      </c>
      <c r="U23" s="49">
        <f t="shared" ref="U23:Z23" si="32">U24+U26+U31+U28</f>
        <v>0</v>
      </c>
      <c r="V23" s="49">
        <f t="shared" si="32"/>
        <v>27</v>
      </c>
      <c r="W23" s="49">
        <f t="shared" si="32"/>
        <v>0</v>
      </c>
      <c r="X23" s="49">
        <f t="shared" si="32"/>
        <v>0</v>
      </c>
      <c r="Y23" s="49">
        <f t="shared" si="32"/>
        <v>71890</v>
      </c>
      <c r="Z23" s="49">
        <f t="shared" si="32"/>
        <v>0</v>
      </c>
      <c r="AA23" s="49">
        <f t="shared" ref="AA23:AF23" si="33">AA24+AA26+AA31+AA28</f>
        <v>0</v>
      </c>
      <c r="AB23" s="49">
        <f t="shared" si="33"/>
        <v>0</v>
      </c>
      <c r="AC23" s="49">
        <f t="shared" si="33"/>
        <v>0</v>
      </c>
      <c r="AD23" s="49">
        <f t="shared" si="33"/>
        <v>0</v>
      </c>
      <c r="AE23" s="122">
        <f t="shared" si="33"/>
        <v>71890</v>
      </c>
      <c r="AF23" s="122">
        <f t="shared" si="33"/>
        <v>0</v>
      </c>
      <c r="AG23" s="49">
        <f t="shared" ref="AG23:AL23" si="34">AG24+AG26+AG31+AG28</f>
        <v>0</v>
      </c>
      <c r="AH23" s="49">
        <f t="shared" si="34"/>
        <v>0</v>
      </c>
      <c r="AI23" s="49">
        <f t="shared" si="34"/>
        <v>0</v>
      </c>
      <c r="AJ23" s="49">
        <f t="shared" si="34"/>
        <v>0</v>
      </c>
      <c r="AK23" s="49">
        <f t="shared" si="34"/>
        <v>71890</v>
      </c>
      <c r="AL23" s="49">
        <f t="shared" si="34"/>
        <v>0</v>
      </c>
      <c r="AM23" s="49">
        <f t="shared" ref="AM23:AR23" si="35">AM24+AM26+AM31+AM28</f>
        <v>0</v>
      </c>
      <c r="AN23" s="49">
        <f t="shared" si="35"/>
        <v>0</v>
      </c>
      <c r="AO23" s="49">
        <f t="shared" si="35"/>
        <v>0</v>
      </c>
      <c r="AP23" s="49">
        <f t="shared" si="35"/>
        <v>0</v>
      </c>
      <c r="AQ23" s="122">
        <f t="shared" si="35"/>
        <v>71890</v>
      </c>
      <c r="AR23" s="122">
        <f t="shared" si="35"/>
        <v>0</v>
      </c>
      <c r="AS23" s="49">
        <f t="shared" ref="AS23:AX23" si="36">AS24+AS26+AS31+AS28</f>
        <v>0</v>
      </c>
      <c r="AT23" s="49">
        <f t="shared" si="36"/>
        <v>0</v>
      </c>
      <c r="AU23" s="49">
        <f t="shared" si="36"/>
        <v>0</v>
      </c>
      <c r="AV23" s="49">
        <f t="shared" si="36"/>
        <v>0</v>
      </c>
      <c r="AW23" s="49">
        <f t="shared" si="36"/>
        <v>71890</v>
      </c>
      <c r="AX23" s="49">
        <f t="shared" si="36"/>
        <v>0</v>
      </c>
      <c r="AY23" s="49">
        <f t="shared" ref="AY23:BD23" si="37">AY24+AY26+AY31+AY28</f>
        <v>0</v>
      </c>
      <c r="AZ23" s="49">
        <f t="shared" si="37"/>
        <v>0</v>
      </c>
      <c r="BA23" s="49">
        <f t="shared" si="37"/>
        <v>0</v>
      </c>
      <c r="BB23" s="49">
        <f t="shared" si="37"/>
        <v>0</v>
      </c>
      <c r="BC23" s="49">
        <f t="shared" si="37"/>
        <v>71890</v>
      </c>
      <c r="BD23" s="49">
        <f t="shared" si="37"/>
        <v>0</v>
      </c>
      <c r="BE23" s="49">
        <f t="shared" ref="BE23:BJ23" si="38">BE24+BE26+BE31+BE28</f>
        <v>0</v>
      </c>
      <c r="BF23" s="49">
        <f t="shared" si="38"/>
        <v>468</v>
      </c>
      <c r="BG23" s="49">
        <f t="shared" si="38"/>
        <v>-262</v>
      </c>
      <c r="BH23" s="49">
        <f t="shared" si="38"/>
        <v>0</v>
      </c>
      <c r="BI23" s="49">
        <f t="shared" si="38"/>
        <v>72096</v>
      </c>
      <c r="BJ23" s="49">
        <f t="shared" si="38"/>
        <v>0</v>
      </c>
    </row>
    <row r="24" spans="1:62" ht="66" hidden="1">
      <c r="A24" s="17" t="s">
        <v>363</v>
      </c>
      <c r="B24" s="31">
        <v>900</v>
      </c>
      <c r="C24" s="18" t="s">
        <v>20</v>
      </c>
      <c r="D24" s="18" t="s">
        <v>73</v>
      </c>
      <c r="E24" s="18" t="s">
        <v>84</v>
      </c>
      <c r="F24" s="18" t="s">
        <v>78</v>
      </c>
      <c r="G24" s="6">
        <f t="shared" ref="G24:BJ24" si="39">G25</f>
        <v>61258</v>
      </c>
      <c r="H24" s="6">
        <f t="shared" si="39"/>
        <v>0</v>
      </c>
      <c r="I24" s="6">
        <f t="shared" si="39"/>
        <v>-438</v>
      </c>
      <c r="J24" s="6">
        <f t="shared" si="39"/>
        <v>0</v>
      </c>
      <c r="K24" s="6">
        <f t="shared" si="39"/>
        <v>0</v>
      </c>
      <c r="L24" s="6">
        <f t="shared" si="39"/>
        <v>0</v>
      </c>
      <c r="M24" s="6">
        <f t="shared" si="39"/>
        <v>60820</v>
      </c>
      <c r="N24" s="6">
        <f t="shared" si="39"/>
        <v>0</v>
      </c>
      <c r="O24" s="6">
        <f t="shared" si="39"/>
        <v>0</v>
      </c>
      <c r="P24" s="6">
        <f t="shared" si="39"/>
        <v>0</v>
      </c>
      <c r="Q24" s="6">
        <f t="shared" si="39"/>
        <v>0</v>
      </c>
      <c r="R24" s="6">
        <f t="shared" si="39"/>
        <v>0</v>
      </c>
      <c r="S24" s="6">
        <f t="shared" si="39"/>
        <v>60820</v>
      </c>
      <c r="T24" s="6">
        <f t="shared" si="39"/>
        <v>0</v>
      </c>
      <c r="U24" s="6">
        <f t="shared" si="39"/>
        <v>0</v>
      </c>
      <c r="V24" s="6">
        <f t="shared" si="39"/>
        <v>0</v>
      </c>
      <c r="W24" s="6">
        <f t="shared" si="39"/>
        <v>0</v>
      </c>
      <c r="X24" s="6">
        <f t="shared" si="39"/>
        <v>0</v>
      </c>
      <c r="Y24" s="6">
        <f t="shared" si="39"/>
        <v>60820</v>
      </c>
      <c r="Z24" s="6">
        <f t="shared" si="39"/>
        <v>0</v>
      </c>
      <c r="AA24" s="6">
        <f t="shared" si="39"/>
        <v>0</v>
      </c>
      <c r="AB24" s="6">
        <f t="shared" si="39"/>
        <v>0</v>
      </c>
      <c r="AC24" s="6">
        <f t="shared" si="39"/>
        <v>0</v>
      </c>
      <c r="AD24" s="6">
        <f t="shared" si="39"/>
        <v>0</v>
      </c>
      <c r="AE24" s="123">
        <f t="shared" si="39"/>
        <v>60820</v>
      </c>
      <c r="AF24" s="123">
        <f t="shared" si="39"/>
        <v>0</v>
      </c>
      <c r="AG24" s="6">
        <f t="shared" si="39"/>
        <v>0</v>
      </c>
      <c r="AH24" s="6">
        <f t="shared" si="39"/>
        <v>0</v>
      </c>
      <c r="AI24" s="6">
        <f t="shared" si="39"/>
        <v>0</v>
      </c>
      <c r="AJ24" s="6">
        <f t="shared" si="39"/>
        <v>0</v>
      </c>
      <c r="AK24" s="6">
        <f t="shared" si="39"/>
        <v>60820</v>
      </c>
      <c r="AL24" s="6">
        <f t="shared" si="39"/>
        <v>0</v>
      </c>
      <c r="AM24" s="6">
        <f t="shared" si="39"/>
        <v>0</v>
      </c>
      <c r="AN24" s="6">
        <f t="shared" si="39"/>
        <v>0</v>
      </c>
      <c r="AO24" s="6">
        <f t="shared" si="39"/>
        <v>0</v>
      </c>
      <c r="AP24" s="6">
        <f t="shared" si="39"/>
        <v>0</v>
      </c>
      <c r="AQ24" s="123">
        <f t="shared" si="39"/>
        <v>60820</v>
      </c>
      <c r="AR24" s="123">
        <f t="shared" si="39"/>
        <v>0</v>
      </c>
      <c r="AS24" s="6">
        <f t="shared" si="39"/>
        <v>0</v>
      </c>
      <c r="AT24" s="6">
        <f t="shared" si="39"/>
        <v>0</v>
      </c>
      <c r="AU24" s="6">
        <f t="shared" si="39"/>
        <v>0</v>
      </c>
      <c r="AV24" s="6">
        <f t="shared" si="39"/>
        <v>0</v>
      </c>
      <c r="AW24" s="6">
        <f t="shared" si="39"/>
        <v>60820</v>
      </c>
      <c r="AX24" s="6">
        <f t="shared" si="39"/>
        <v>0</v>
      </c>
      <c r="AY24" s="6">
        <f t="shared" si="39"/>
        <v>0</v>
      </c>
      <c r="AZ24" s="6">
        <f t="shared" si="39"/>
        <v>0</v>
      </c>
      <c r="BA24" s="6">
        <f t="shared" si="39"/>
        <v>0</v>
      </c>
      <c r="BB24" s="6">
        <f t="shared" si="39"/>
        <v>0</v>
      </c>
      <c r="BC24" s="6">
        <f t="shared" si="39"/>
        <v>60820</v>
      </c>
      <c r="BD24" s="6">
        <f t="shared" si="39"/>
        <v>0</v>
      </c>
      <c r="BE24" s="6">
        <f t="shared" si="39"/>
        <v>0</v>
      </c>
      <c r="BF24" s="6">
        <f t="shared" si="39"/>
        <v>468</v>
      </c>
      <c r="BG24" s="6">
        <f t="shared" si="39"/>
        <v>0</v>
      </c>
      <c r="BH24" s="6">
        <f t="shared" si="39"/>
        <v>0</v>
      </c>
      <c r="BI24" s="6">
        <f t="shared" si="39"/>
        <v>61288</v>
      </c>
      <c r="BJ24" s="6">
        <f t="shared" si="39"/>
        <v>0</v>
      </c>
    </row>
    <row r="25" spans="1:62" ht="33" hidden="1">
      <c r="A25" s="17" t="s">
        <v>79</v>
      </c>
      <c r="B25" s="31">
        <v>900</v>
      </c>
      <c r="C25" s="18" t="s">
        <v>20</v>
      </c>
      <c r="D25" s="18" t="s">
        <v>73</v>
      </c>
      <c r="E25" s="18" t="s">
        <v>84</v>
      </c>
      <c r="F25" s="18" t="s">
        <v>80</v>
      </c>
      <c r="G25" s="50">
        <f>61157+101</f>
        <v>61258</v>
      </c>
      <c r="H25" s="86"/>
      <c r="I25" s="50">
        <v>-438</v>
      </c>
      <c r="J25" s="86"/>
      <c r="K25" s="50"/>
      <c r="L25" s="86"/>
      <c r="M25" s="50">
        <f>G25+I25+J25+K25+L25</f>
        <v>60820</v>
      </c>
      <c r="N25" s="86">
        <f>H25+L25</f>
        <v>0</v>
      </c>
      <c r="O25" s="50"/>
      <c r="P25" s="86"/>
      <c r="Q25" s="50"/>
      <c r="R25" s="86"/>
      <c r="S25" s="50">
        <f>M25+O25+P25+Q25+R25</f>
        <v>60820</v>
      </c>
      <c r="T25" s="86">
        <f>N25+R25</f>
        <v>0</v>
      </c>
      <c r="U25" s="50"/>
      <c r="V25" s="6"/>
      <c r="W25" s="50"/>
      <c r="X25" s="86"/>
      <c r="Y25" s="50">
        <f>S25+U25+V25+W25+X25</f>
        <v>60820</v>
      </c>
      <c r="Z25" s="86">
        <f>T25+X25</f>
        <v>0</v>
      </c>
      <c r="AA25" s="50"/>
      <c r="AB25" s="6"/>
      <c r="AC25" s="50"/>
      <c r="AD25" s="86"/>
      <c r="AE25" s="124">
        <f>Y25+AA25+AB25+AC25+AD25</f>
        <v>60820</v>
      </c>
      <c r="AF25" s="125">
        <f>Z25+AD25</f>
        <v>0</v>
      </c>
      <c r="AG25" s="50"/>
      <c r="AH25" s="6"/>
      <c r="AI25" s="50"/>
      <c r="AJ25" s="86"/>
      <c r="AK25" s="50">
        <f>AE25+AG25+AH25+AI25+AJ25</f>
        <v>60820</v>
      </c>
      <c r="AL25" s="86">
        <f>AF25+AJ25</f>
        <v>0</v>
      </c>
      <c r="AM25" s="50"/>
      <c r="AN25" s="6"/>
      <c r="AO25" s="50"/>
      <c r="AP25" s="86"/>
      <c r="AQ25" s="124">
        <f>AK25+AM25+AN25+AO25+AP25</f>
        <v>60820</v>
      </c>
      <c r="AR25" s="125">
        <f>AL25+AP25</f>
        <v>0</v>
      </c>
      <c r="AS25" s="50"/>
      <c r="AT25" s="6"/>
      <c r="AU25" s="50"/>
      <c r="AV25" s="86"/>
      <c r="AW25" s="50">
        <f>AQ25+AS25+AT25+AU25+AV25</f>
        <v>60820</v>
      </c>
      <c r="AX25" s="86">
        <f>AR25+AV25</f>
        <v>0</v>
      </c>
      <c r="AY25" s="50"/>
      <c r="AZ25" s="6"/>
      <c r="BA25" s="50"/>
      <c r="BB25" s="86"/>
      <c r="BC25" s="50">
        <f>AW25+AY25+AZ25+BA25+BB25</f>
        <v>60820</v>
      </c>
      <c r="BD25" s="86">
        <f>AX25+BB25</f>
        <v>0</v>
      </c>
      <c r="BE25" s="50"/>
      <c r="BF25" s="6">
        <v>468</v>
      </c>
      <c r="BG25" s="50"/>
      <c r="BH25" s="86"/>
      <c r="BI25" s="50">
        <f>BC25+BE25+BF25+BG25+BH25</f>
        <v>61288</v>
      </c>
      <c r="BJ25" s="86">
        <f>BD25+BH25</f>
        <v>0</v>
      </c>
    </row>
    <row r="26" spans="1:62" ht="33" hidden="1">
      <c r="A26" s="17" t="s">
        <v>218</v>
      </c>
      <c r="B26" s="31">
        <v>900</v>
      </c>
      <c r="C26" s="18" t="s">
        <v>20</v>
      </c>
      <c r="D26" s="18" t="s">
        <v>73</v>
      </c>
      <c r="E26" s="18" t="s">
        <v>84</v>
      </c>
      <c r="F26" s="18" t="s">
        <v>29</v>
      </c>
      <c r="G26" s="6">
        <f t="shared" ref="G26:BJ26" si="40">G27</f>
        <v>10564</v>
      </c>
      <c r="H26" s="6">
        <f>H27</f>
        <v>0</v>
      </c>
      <c r="I26" s="6">
        <f t="shared" si="40"/>
        <v>0</v>
      </c>
      <c r="J26" s="6">
        <f t="shared" si="40"/>
        <v>0</v>
      </c>
      <c r="K26" s="6">
        <f t="shared" si="40"/>
        <v>0</v>
      </c>
      <c r="L26" s="6">
        <f t="shared" si="40"/>
        <v>0</v>
      </c>
      <c r="M26" s="6">
        <f t="shared" si="40"/>
        <v>10564</v>
      </c>
      <c r="N26" s="6">
        <f t="shared" si="40"/>
        <v>0</v>
      </c>
      <c r="O26" s="6">
        <f t="shared" si="40"/>
        <v>0</v>
      </c>
      <c r="P26" s="6">
        <f t="shared" si="40"/>
        <v>0</v>
      </c>
      <c r="Q26" s="6">
        <f t="shared" si="40"/>
        <v>0</v>
      </c>
      <c r="R26" s="6">
        <f t="shared" si="40"/>
        <v>0</v>
      </c>
      <c r="S26" s="6">
        <f t="shared" si="40"/>
        <v>10564</v>
      </c>
      <c r="T26" s="6">
        <f t="shared" si="40"/>
        <v>0</v>
      </c>
      <c r="U26" s="6">
        <f t="shared" si="40"/>
        <v>0</v>
      </c>
      <c r="V26" s="6">
        <f t="shared" si="40"/>
        <v>27</v>
      </c>
      <c r="W26" s="6">
        <f t="shared" si="40"/>
        <v>0</v>
      </c>
      <c r="X26" s="6">
        <f t="shared" si="40"/>
        <v>0</v>
      </c>
      <c r="Y26" s="6">
        <f t="shared" si="40"/>
        <v>10591</v>
      </c>
      <c r="Z26" s="6">
        <f t="shared" si="40"/>
        <v>0</v>
      </c>
      <c r="AA26" s="6">
        <f t="shared" si="40"/>
        <v>0</v>
      </c>
      <c r="AB26" s="6">
        <f t="shared" si="40"/>
        <v>0</v>
      </c>
      <c r="AC26" s="6">
        <f t="shared" si="40"/>
        <v>0</v>
      </c>
      <c r="AD26" s="6">
        <f t="shared" si="40"/>
        <v>0</v>
      </c>
      <c r="AE26" s="123">
        <f t="shared" si="40"/>
        <v>10591</v>
      </c>
      <c r="AF26" s="123">
        <f t="shared" si="40"/>
        <v>0</v>
      </c>
      <c r="AG26" s="6">
        <f t="shared" si="40"/>
        <v>0</v>
      </c>
      <c r="AH26" s="6">
        <f t="shared" si="40"/>
        <v>0</v>
      </c>
      <c r="AI26" s="6">
        <f t="shared" si="40"/>
        <v>0</v>
      </c>
      <c r="AJ26" s="6">
        <f t="shared" si="40"/>
        <v>0</v>
      </c>
      <c r="AK26" s="6">
        <f t="shared" si="40"/>
        <v>10591</v>
      </c>
      <c r="AL26" s="6">
        <f t="shared" si="40"/>
        <v>0</v>
      </c>
      <c r="AM26" s="6">
        <f t="shared" si="40"/>
        <v>0</v>
      </c>
      <c r="AN26" s="6">
        <f t="shared" si="40"/>
        <v>0</v>
      </c>
      <c r="AO26" s="6">
        <f t="shared" si="40"/>
        <v>0</v>
      </c>
      <c r="AP26" s="6">
        <f t="shared" si="40"/>
        <v>0</v>
      </c>
      <c r="AQ26" s="123">
        <f t="shared" si="40"/>
        <v>10591</v>
      </c>
      <c r="AR26" s="123">
        <f t="shared" si="40"/>
        <v>0</v>
      </c>
      <c r="AS26" s="6">
        <f t="shared" si="40"/>
        <v>0</v>
      </c>
      <c r="AT26" s="6">
        <f t="shared" si="40"/>
        <v>0</v>
      </c>
      <c r="AU26" s="6">
        <f t="shared" si="40"/>
        <v>0</v>
      </c>
      <c r="AV26" s="6">
        <f t="shared" si="40"/>
        <v>0</v>
      </c>
      <c r="AW26" s="6">
        <f t="shared" si="40"/>
        <v>10591</v>
      </c>
      <c r="AX26" s="6">
        <f t="shared" si="40"/>
        <v>0</v>
      </c>
      <c r="AY26" s="6">
        <f t="shared" si="40"/>
        <v>0</v>
      </c>
      <c r="AZ26" s="6">
        <f t="shared" si="40"/>
        <v>0</v>
      </c>
      <c r="BA26" s="6">
        <f t="shared" si="40"/>
        <v>0</v>
      </c>
      <c r="BB26" s="6">
        <f t="shared" si="40"/>
        <v>0</v>
      </c>
      <c r="BC26" s="6">
        <f t="shared" si="40"/>
        <v>10591</v>
      </c>
      <c r="BD26" s="6">
        <f t="shared" si="40"/>
        <v>0</v>
      </c>
      <c r="BE26" s="6">
        <f t="shared" si="40"/>
        <v>0</v>
      </c>
      <c r="BF26" s="6">
        <f t="shared" si="40"/>
        <v>0</v>
      </c>
      <c r="BG26" s="6">
        <f t="shared" si="40"/>
        <v>-262</v>
      </c>
      <c r="BH26" s="6">
        <f t="shared" si="40"/>
        <v>0</v>
      </c>
      <c r="BI26" s="6">
        <f t="shared" si="40"/>
        <v>10329</v>
      </c>
      <c r="BJ26" s="6">
        <f t="shared" si="40"/>
        <v>0</v>
      </c>
    </row>
    <row r="27" spans="1:62" ht="33" hidden="1">
      <c r="A27" s="17" t="s">
        <v>34</v>
      </c>
      <c r="B27" s="31">
        <v>900</v>
      </c>
      <c r="C27" s="18" t="s">
        <v>20</v>
      </c>
      <c r="D27" s="18" t="s">
        <v>73</v>
      </c>
      <c r="E27" s="18" t="s">
        <v>84</v>
      </c>
      <c r="F27" s="18" t="s">
        <v>35</v>
      </c>
      <c r="G27" s="50">
        <f>10226+338</f>
        <v>10564</v>
      </c>
      <c r="H27" s="86"/>
      <c r="I27" s="50"/>
      <c r="J27" s="86"/>
      <c r="K27" s="50"/>
      <c r="L27" s="86"/>
      <c r="M27" s="50">
        <f>G27+I27+J27+K27+L27</f>
        <v>10564</v>
      </c>
      <c r="N27" s="86">
        <f>H27+L27</f>
        <v>0</v>
      </c>
      <c r="O27" s="50"/>
      <c r="P27" s="86"/>
      <c r="Q27" s="50"/>
      <c r="R27" s="86"/>
      <c r="S27" s="50">
        <f>M27+O27+P27+Q27+R27</f>
        <v>10564</v>
      </c>
      <c r="T27" s="86">
        <f>N27+R27</f>
        <v>0</v>
      </c>
      <c r="U27" s="50"/>
      <c r="V27" s="50">
        <v>27</v>
      </c>
      <c r="W27" s="50"/>
      <c r="X27" s="86"/>
      <c r="Y27" s="50">
        <f>S27+U27+V27+W27+X27</f>
        <v>10591</v>
      </c>
      <c r="Z27" s="86">
        <f>T27+X27</f>
        <v>0</v>
      </c>
      <c r="AA27" s="50"/>
      <c r="AB27" s="50"/>
      <c r="AC27" s="50"/>
      <c r="AD27" s="86"/>
      <c r="AE27" s="124">
        <f>Y27+AA27+AB27+AC27+AD27</f>
        <v>10591</v>
      </c>
      <c r="AF27" s="125">
        <f>Z27+AD27</f>
        <v>0</v>
      </c>
      <c r="AG27" s="50"/>
      <c r="AH27" s="50"/>
      <c r="AI27" s="50"/>
      <c r="AJ27" s="86"/>
      <c r="AK27" s="50">
        <f>AE27+AG27+AH27+AI27+AJ27</f>
        <v>10591</v>
      </c>
      <c r="AL27" s="86">
        <f>AF27+AJ27</f>
        <v>0</v>
      </c>
      <c r="AM27" s="50"/>
      <c r="AN27" s="50"/>
      <c r="AO27" s="50"/>
      <c r="AP27" s="86"/>
      <c r="AQ27" s="124">
        <f>AK27+AM27+AN27+AO27+AP27</f>
        <v>10591</v>
      </c>
      <c r="AR27" s="125">
        <f>AL27+AP27</f>
        <v>0</v>
      </c>
      <c r="AS27" s="50"/>
      <c r="AT27" s="50"/>
      <c r="AU27" s="50"/>
      <c r="AV27" s="86"/>
      <c r="AW27" s="50">
        <f>AQ27+AS27+AT27+AU27+AV27</f>
        <v>10591</v>
      </c>
      <c r="AX27" s="86">
        <f>AR27+AV27</f>
        <v>0</v>
      </c>
      <c r="AY27" s="50"/>
      <c r="AZ27" s="50"/>
      <c r="BA27" s="50"/>
      <c r="BB27" s="86"/>
      <c r="BC27" s="50">
        <f>AW27+AY27+AZ27+BA27+BB27</f>
        <v>10591</v>
      </c>
      <c r="BD27" s="86">
        <f>AX27+BB27</f>
        <v>0</v>
      </c>
      <c r="BE27" s="50"/>
      <c r="BF27" s="50"/>
      <c r="BG27" s="50">
        <v>-262</v>
      </c>
      <c r="BH27" s="86"/>
      <c r="BI27" s="50">
        <f>BC27+BE27+BF27+BG27+BH27</f>
        <v>10329</v>
      </c>
      <c r="BJ27" s="86">
        <f>BD27+BH27</f>
        <v>0</v>
      </c>
    </row>
    <row r="28" spans="1:62" hidden="1">
      <c r="A28" s="17" t="s">
        <v>93</v>
      </c>
      <c r="B28" s="31">
        <v>900</v>
      </c>
      <c r="C28" s="18" t="s">
        <v>20</v>
      </c>
      <c r="D28" s="18" t="s">
        <v>73</v>
      </c>
      <c r="E28" s="18" t="s">
        <v>84</v>
      </c>
      <c r="F28" s="18" t="s">
        <v>94</v>
      </c>
      <c r="G28" s="49">
        <f>G29+G30</f>
        <v>96</v>
      </c>
      <c r="H28" s="49">
        <f>H29+H30</f>
        <v>0</v>
      </c>
      <c r="I28" s="49">
        <f t="shared" ref="I28:N28" si="41">I29+I30</f>
        <v>0</v>
      </c>
      <c r="J28" s="49">
        <f t="shared" si="41"/>
        <v>0</v>
      </c>
      <c r="K28" s="49">
        <f t="shared" si="41"/>
        <v>0</v>
      </c>
      <c r="L28" s="49">
        <f t="shared" si="41"/>
        <v>0</v>
      </c>
      <c r="M28" s="49">
        <f t="shared" si="41"/>
        <v>96</v>
      </c>
      <c r="N28" s="49">
        <f t="shared" si="41"/>
        <v>0</v>
      </c>
      <c r="O28" s="49">
        <f t="shared" ref="O28:T28" si="42">O29+O30</f>
        <v>0</v>
      </c>
      <c r="P28" s="49">
        <f t="shared" si="42"/>
        <v>0</v>
      </c>
      <c r="Q28" s="49">
        <f t="shared" si="42"/>
        <v>0</v>
      </c>
      <c r="R28" s="49">
        <f t="shared" si="42"/>
        <v>0</v>
      </c>
      <c r="S28" s="49">
        <f t="shared" si="42"/>
        <v>96</v>
      </c>
      <c r="T28" s="49">
        <f t="shared" si="42"/>
        <v>0</v>
      </c>
      <c r="U28" s="49">
        <f t="shared" ref="U28:Z28" si="43">U29+U30</f>
        <v>0</v>
      </c>
      <c r="V28" s="49">
        <f t="shared" si="43"/>
        <v>0</v>
      </c>
      <c r="W28" s="49">
        <f t="shared" si="43"/>
        <v>0</v>
      </c>
      <c r="X28" s="49">
        <f t="shared" si="43"/>
        <v>0</v>
      </c>
      <c r="Y28" s="49">
        <f t="shared" si="43"/>
        <v>96</v>
      </c>
      <c r="Z28" s="49">
        <f t="shared" si="43"/>
        <v>0</v>
      </c>
      <c r="AA28" s="49">
        <f t="shared" ref="AA28:AF28" si="44">AA29+AA30</f>
        <v>0</v>
      </c>
      <c r="AB28" s="49">
        <f t="shared" si="44"/>
        <v>0</v>
      </c>
      <c r="AC28" s="49">
        <f t="shared" si="44"/>
        <v>0</v>
      </c>
      <c r="AD28" s="49">
        <f t="shared" si="44"/>
        <v>0</v>
      </c>
      <c r="AE28" s="122">
        <f t="shared" si="44"/>
        <v>96</v>
      </c>
      <c r="AF28" s="122">
        <f t="shared" si="44"/>
        <v>0</v>
      </c>
      <c r="AG28" s="49">
        <f t="shared" ref="AG28:AL28" si="45">AG29+AG30</f>
        <v>0</v>
      </c>
      <c r="AH28" s="49">
        <f t="shared" si="45"/>
        <v>0</v>
      </c>
      <c r="AI28" s="49">
        <f t="shared" si="45"/>
        <v>0</v>
      </c>
      <c r="AJ28" s="49">
        <f t="shared" si="45"/>
        <v>0</v>
      </c>
      <c r="AK28" s="49">
        <f t="shared" si="45"/>
        <v>96</v>
      </c>
      <c r="AL28" s="49">
        <f t="shared" si="45"/>
        <v>0</v>
      </c>
      <c r="AM28" s="49">
        <f t="shared" ref="AM28:AR28" si="46">AM29+AM30</f>
        <v>0</v>
      </c>
      <c r="AN28" s="49">
        <f t="shared" si="46"/>
        <v>0</v>
      </c>
      <c r="AO28" s="49">
        <f t="shared" si="46"/>
        <v>0</v>
      </c>
      <c r="AP28" s="49">
        <f t="shared" si="46"/>
        <v>0</v>
      </c>
      <c r="AQ28" s="122">
        <f t="shared" si="46"/>
        <v>96</v>
      </c>
      <c r="AR28" s="122">
        <f t="shared" si="46"/>
        <v>0</v>
      </c>
      <c r="AS28" s="49">
        <f t="shared" ref="AS28:AX28" si="47">AS29+AS30</f>
        <v>0</v>
      </c>
      <c r="AT28" s="49">
        <f t="shared" si="47"/>
        <v>0</v>
      </c>
      <c r="AU28" s="49">
        <f t="shared" si="47"/>
        <v>0</v>
      </c>
      <c r="AV28" s="49">
        <f t="shared" si="47"/>
        <v>0</v>
      </c>
      <c r="AW28" s="49">
        <f t="shared" si="47"/>
        <v>96</v>
      </c>
      <c r="AX28" s="49">
        <f t="shared" si="47"/>
        <v>0</v>
      </c>
      <c r="AY28" s="49">
        <f t="shared" ref="AY28:BD28" si="48">AY29+AY30</f>
        <v>0</v>
      </c>
      <c r="AZ28" s="49">
        <f t="shared" si="48"/>
        <v>0</v>
      </c>
      <c r="BA28" s="49">
        <f t="shared" si="48"/>
        <v>0</v>
      </c>
      <c r="BB28" s="49">
        <f t="shared" si="48"/>
        <v>0</v>
      </c>
      <c r="BC28" s="49">
        <f t="shared" si="48"/>
        <v>96</v>
      </c>
      <c r="BD28" s="49">
        <f t="shared" si="48"/>
        <v>0</v>
      </c>
      <c r="BE28" s="49">
        <f t="shared" ref="BE28:BJ28" si="49">BE29+BE30</f>
        <v>0</v>
      </c>
      <c r="BF28" s="49">
        <f t="shared" si="49"/>
        <v>0</v>
      </c>
      <c r="BG28" s="49">
        <f t="shared" si="49"/>
        <v>0</v>
      </c>
      <c r="BH28" s="49">
        <f t="shared" si="49"/>
        <v>0</v>
      </c>
      <c r="BI28" s="49">
        <f t="shared" si="49"/>
        <v>96</v>
      </c>
      <c r="BJ28" s="49">
        <f t="shared" si="49"/>
        <v>0</v>
      </c>
    </row>
    <row r="29" spans="1:62" ht="33" hidden="1">
      <c r="A29" s="20" t="s">
        <v>153</v>
      </c>
      <c r="B29" s="31">
        <v>900</v>
      </c>
      <c r="C29" s="18" t="s">
        <v>20</v>
      </c>
      <c r="D29" s="18" t="s">
        <v>73</v>
      </c>
      <c r="E29" s="18" t="s">
        <v>84</v>
      </c>
      <c r="F29" s="18" t="s">
        <v>154</v>
      </c>
      <c r="G29" s="50"/>
      <c r="H29" s="86"/>
      <c r="I29" s="50"/>
      <c r="J29" s="86"/>
      <c r="K29" s="50"/>
      <c r="L29" s="86"/>
      <c r="M29" s="50"/>
      <c r="N29" s="86"/>
      <c r="O29" s="50"/>
      <c r="P29" s="86"/>
      <c r="Q29" s="50"/>
      <c r="R29" s="86"/>
      <c r="S29" s="50"/>
      <c r="T29" s="86"/>
      <c r="U29" s="50"/>
      <c r="V29" s="86"/>
      <c r="W29" s="50"/>
      <c r="X29" s="86"/>
      <c r="Y29" s="50"/>
      <c r="Z29" s="86"/>
      <c r="AA29" s="50"/>
      <c r="AB29" s="86"/>
      <c r="AC29" s="50"/>
      <c r="AD29" s="86"/>
      <c r="AE29" s="124"/>
      <c r="AF29" s="125"/>
      <c r="AG29" s="50"/>
      <c r="AH29" s="86"/>
      <c r="AI29" s="50"/>
      <c r="AJ29" s="86"/>
      <c r="AK29" s="50"/>
      <c r="AL29" s="86"/>
      <c r="AM29" s="50"/>
      <c r="AN29" s="86"/>
      <c r="AO29" s="50"/>
      <c r="AP29" s="86"/>
      <c r="AQ29" s="124"/>
      <c r="AR29" s="125"/>
      <c r="AS29" s="50"/>
      <c r="AT29" s="86"/>
      <c r="AU29" s="50"/>
      <c r="AV29" s="86"/>
      <c r="AW29" s="50"/>
      <c r="AX29" s="86"/>
      <c r="AY29" s="50"/>
      <c r="AZ29" s="86"/>
      <c r="BA29" s="50"/>
      <c r="BB29" s="86"/>
      <c r="BC29" s="50"/>
      <c r="BD29" s="86"/>
      <c r="BE29" s="50"/>
      <c r="BF29" s="86"/>
      <c r="BG29" s="50"/>
      <c r="BH29" s="86"/>
      <c r="BI29" s="50"/>
      <c r="BJ29" s="86"/>
    </row>
    <row r="30" spans="1:62" hidden="1">
      <c r="A30" s="17" t="s">
        <v>95</v>
      </c>
      <c r="B30" s="31">
        <v>900</v>
      </c>
      <c r="C30" s="18" t="s">
        <v>20</v>
      </c>
      <c r="D30" s="18" t="s">
        <v>73</v>
      </c>
      <c r="E30" s="18" t="s">
        <v>84</v>
      </c>
      <c r="F30" s="18" t="s">
        <v>96</v>
      </c>
      <c r="G30" s="50">
        <v>96</v>
      </c>
      <c r="H30" s="86"/>
      <c r="I30" s="50"/>
      <c r="J30" s="86"/>
      <c r="K30" s="50"/>
      <c r="L30" s="86"/>
      <c r="M30" s="50">
        <f>G30+I30+J30+K30+L30</f>
        <v>96</v>
      </c>
      <c r="N30" s="86">
        <f>H30+L30</f>
        <v>0</v>
      </c>
      <c r="O30" s="50"/>
      <c r="P30" s="86"/>
      <c r="Q30" s="50"/>
      <c r="R30" s="86"/>
      <c r="S30" s="50">
        <f>M30+O30+P30+Q30+R30</f>
        <v>96</v>
      </c>
      <c r="T30" s="86">
        <f>N30+R30</f>
        <v>0</v>
      </c>
      <c r="U30" s="50"/>
      <c r="V30" s="86"/>
      <c r="W30" s="50"/>
      <c r="X30" s="86"/>
      <c r="Y30" s="50">
        <f>S30+U30+V30+W30+X30</f>
        <v>96</v>
      </c>
      <c r="Z30" s="86">
        <f>T30+X30</f>
        <v>0</v>
      </c>
      <c r="AA30" s="50"/>
      <c r="AB30" s="86"/>
      <c r="AC30" s="50"/>
      <c r="AD30" s="86"/>
      <c r="AE30" s="124">
        <f>Y30+AA30+AB30+AC30+AD30</f>
        <v>96</v>
      </c>
      <c r="AF30" s="125">
        <f>Z30+AD30</f>
        <v>0</v>
      </c>
      <c r="AG30" s="50"/>
      <c r="AH30" s="86"/>
      <c r="AI30" s="50"/>
      <c r="AJ30" s="86"/>
      <c r="AK30" s="50">
        <f>AE30+AG30+AH30+AI30+AJ30</f>
        <v>96</v>
      </c>
      <c r="AL30" s="86">
        <f>AF30+AJ30</f>
        <v>0</v>
      </c>
      <c r="AM30" s="50"/>
      <c r="AN30" s="86"/>
      <c r="AO30" s="50"/>
      <c r="AP30" s="86"/>
      <c r="AQ30" s="124">
        <f>AK30+AM30+AN30+AO30+AP30</f>
        <v>96</v>
      </c>
      <c r="AR30" s="125">
        <f>AL30+AP30</f>
        <v>0</v>
      </c>
      <c r="AS30" s="50"/>
      <c r="AT30" s="86"/>
      <c r="AU30" s="50"/>
      <c r="AV30" s="86"/>
      <c r="AW30" s="50">
        <f>AQ30+AS30+AT30+AU30+AV30</f>
        <v>96</v>
      </c>
      <c r="AX30" s="86">
        <f>AR30+AV30</f>
        <v>0</v>
      </c>
      <c r="AY30" s="50"/>
      <c r="AZ30" s="86"/>
      <c r="BA30" s="50"/>
      <c r="BB30" s="86"/>
      <c r="BC30" s="50">
        <f>AW30+AY30+AZ30+BA30+BB30</f>
        <v>96</v>
      </c>
      <c r="BD30" s="86">
        <f>AX30+BB30</f>
        <v>0</v>
      </c>
      <c r="BE30" s="50"/>
      <c r="BF30" s="86"/>
      <c r="BG30" s="50"/>
      <c r="BH30" s="86"/>
      <c r="BI30" s="50">
        <f>BC30+BE30+BF30+BG30+BH30</f>
        <v>96</v>
      </c>
      <c r="BJ30" s="86">
        <f>BD30+BH30</f>
        <v>0</v>
      </c>
    </row>
    <row r="31" spans="1:62" hidden="1">
      <c r="A31" s="17" t="s">
        <v>59</v>
      </c>
      <c r="B31" s="31">
        <v>900</v>
      </c>
      <c r="C31" s="18" t="s">
        <v>20</v>
      </c>
      <c r="D31" s="18" t="s">
        <v>73</v>
      </c>
      <c r="E31" s="18" t="s">
        <v>84</v>
      </c>
      <c r="F31" s="18" t="s">
        <v>60</v>
      </c>
      <c r="G31" s="49">
        <f>G33+G32</f>
        <v>383</v>
      </c>
      <c r="H31" s="49">
        <f>H33+H32</f>
        <v>0</v>
      </c>
      <c r="I31" s="49">
        <f t="shared" ref="I31:N31" si="50">I33+I32</f>
        <v>0</v>
      </c>
      <c r="J31" s="49">
        <f t="shared" si="50"/>
        <v>0</v>
      </c>
      <c r="K31" s="49">
        <f t="shared" si="50"/>
        <v>0</v>
      </c>
      <c r="L31" s="49">
        <f t="shared" si="50"/>
        <v>0</v>
      </c>
      <c r="M31" s="49">
        <f t="shared" si="50"/>
        <v>383</v>
      </c>
      <c r="N31" s="49">
        <f t="shared" si="50"/>
        <v>0</v>
      </c>
      <c r="O31" s="49">
        <f t="shared" ref="O31:T31" si="51">O33+O32</f>
        <v>0</v>
      </c>
      <c r="P31" s="49">
        <f t="shared" si="51"/>
        <v>0</v>
      </c>
      <c r="Q31" s="49">
        <f t="shared" si="51"/>
        <v>0</v>
      </c>
      <c r="R31" s="49">
        <f t="shared" si="51"/>
        <v>0</v>
      </c>
      <c r="S31" s="49">
        <f t="shared" si="51"/>
        <v>383</v>
      </c>
      <c r="T31" s="49">
        <f t="shared" si="51"/>
        <v>0</v>
      </c>
      <c r="U31" s="49">
        <f t="shared" ref="U31:Z31" si="52">U33+U32</f>
        <v>0</v>
      </c>
      <c r="V31" s="49">
        <f t="shared" si="52"/>
        <v>0</v>
      </c>
      <c r="W31" s="49">
        <f t="shared" si="52"/>
        <v>0</v>
      </c>
      <c r="X31" s="49">
        <f t="shared" si="52"/>
        <v>0</v>
      </c>
      <c r="Y31" s="49">
        <f t="shared" si="52"/>
        <v>383</v>
      </c>
      <c r="Z31" s="49">
        <f t="shared" si="52"/>
        <v>0</v>
      </c>
      <c r="AA31" s="49">
        <f t="shared" ref="AA31:AF31" si="53">AA33+AA32</f>
        <v>0</v>
      </c>
      <c r="AB31" s="49">
        <f t="shared" si="53"/>
        <v>0</v>
      </c>
      <c r="AC31" s="49">
        <f t="shared" si="53"/>
        <v>0</v>
      </c>
      <c r="AD31" s="49">
        <f t="shared" si="53"/>
        <v>0</v>
      </c>
      <c r="AE31" s="122">
        <f t="shared" si="53"/>
        <v>383</v>
      </c>
      <c r="AF31" s="122">
        <f t="shared" si="53"/>
        <v>0</v>
      </c>
      <c r="AG31" s="49">
        <f t="shared" ref="AG31:AL31" si="54">AG33+AG32</f>
        <v>0</v>
      </c>
      <c r="AH31" s="49">
        <f t="shared" si="54"/>
        <v>0</v>
      </c>
      <c r="AI31" s="49">
        <f t="shared" si="54"/>
        <v>0</v>
      </c>
      <c r="AJ31" s="49">
        <f t="shared" si="54"/>
        <v>0</v>
      </c>
      <c r="AK31" s="49">
        <f t="shared" si="54"/>
        <v>383</v>
      </c>
      <c r="AL31" s="49">
        <f t="shared" si="54"/>
        <v>0</v>
      </c>
      <c r="AM31" s="49">
        <f t="shared" ref="AM31:AR31" si="55">AM33+AM32</f>
        <v>0</v>
      </c>
      <c r="AN31" s="49">
        <f t="shared" si="55"/>
        <v>0</v>
      </c>
      <c r="AO31" s="49">
        <f t="shared" si="55"/>
        <v>0</v>
      </c>
      <c r="AP31" s="49">
        <f t="shared" si="55"/>
        <v>0</v>
      </c>
      <c r="AQ31" s="122">
        <f t="shared" si="55"/>
        <v>383</v>
      </c>
      <c r="AR31" s="122">
        <f t="shared" si="55"/>
        <v>0</v>
      </c>
      <c r="AS31" s="49">
        <f t="shared" ref="AS31:AX31" si="56">AS33+AS32</f>
        <v>0</v>
      </c>
      <c r="AT31" s="49">
        <f t="shared" si="56"/>
        <v>0</v>
      </c>
      <c r="AU31" s="49">
        <f t="shared" si="56"/>
        <v>0</v>
      </c>
      <c r="AV31" s="49">
        <f t="shared" si="56"/>
        <v>0</v>
      </c>
      <c r="AW31" s="49">
        <f t="shared" si="56"/>
        <v>383</v>
      </c>
      <c r="AX31" s="49">
        <f t="shared" si="56"/>
        <v>0</v>
      </c>
      <c r="AY31" s="49">
        <f t="shared" ref="AY31:BD31" si="57">AY33+AY32</f>
        <v>0</v>
      </c>
      <c r="AZ31" s="49">
        <f t="shared" si="57"/>
        <v>0</v>
      </c>
      <c r="BA31" s="49">
        <f t="shared" si="57"/>
        <v>0</v>
      </c>
      <c r="BB31" s="49">
        <f t="shared" si="57"/>
        <v>0</v>
      </c>
      <c r="BC31" s="49">
        <f t="shared" si="57"/>
        <v>383</v>
      </c>
      <c r="BD31" s="49">
        <f t="shared" si="57"/>
        <v>0</v>
      </c>
      <c r="BE31" s="49">
        <f t="shared" ref="BE31:BJ31" si="58">BE33+BE32</f>
        <v>0</v>
      </c>
      <c r="BF31" s="49">
        <f t="shared" si="58"/>
        <v>0</v>
      </c>
      <c r="BG31" s="49">
        <f t="shared" si="58"/>
        <v>0</v>
      </c>
      <c r="BH31" s="49">
        <f t="shared" si="58"/>
        <v>0</v>
      </c>
      <c r="BI31" s="49">
        <f t="shared" si="58"/>
        <v>383</v>
      </c>
      <c r="BJ31" s="49">
        <f t="shared" si="58"/>
        <v>0</v>
      </c>
    </row>
    <row r="32" spans="1:62" hidden="1">
      <c r="A32" s="17" t="s">
        <v>139</v>
      </c>
      <c r="B32" s="31">
        <v>900</v>
      </c>
      <c r="C32" s="18" t="s">
        <v>20</v>
      </c>
      <c r="D32" s="18" t="s">
        <v>73</v>
      </c>
      <c r="E32" s="18" t="s">
        <v>84</v>
      </c>
      <c r="F32" s="18" t="s">
        <v>469</v>
      </c>
      <c r="G32" s="50"/>
      <c r="H32" s="86"/>
      <c r="I32" s="50"/>
      <c r="J32" s="86"/>
      <c r="K32" s="50"/>
      <c r="L32" s="86"/>
      <c r="M32" s="50"/>
      <c r="N32" s="86"/>
      <c r="O32" s="50"/>
      <c r="P32" s="86"/>
      <c r="Q32" s="50"/>
      <c r="R32" s="86"/>
      <c r="S32" s="50"/>
      <c r="T32" s="86"/>
      <c r="U32" s="50"/>
      <c r="V32" s="86"/>
      <c r="W32" s="50"/>
      <c r="X32" s="86"/>
      <c r="Y32" s="50"/>
      <c r="Z32" s="86"/>
      <c r="AA32" s="50"/>
      <c r="AB32" s="86"/>
      <c r="AC32" s="50"/>
      <c r="AD32" s="86"/>
      <c r="AE32" s="124"/>
      <c r="AF32" s="125"/>
      <c r="AG32" s="50"/>
      <c r="AH32" s="86"/>
      <c r="AI32" s="50"/>
      <c r="AJ32" s="86"/>
      <c r="AK32" s="50"/>
      <c r="AL32" s="86"/>
      <c r="AM32" s="50"/>
      <c r="AN32" s="86"/>
      <c r="AO32" s="50"/>
      <c r="AP32" s="86"/>
      <c r="AQ32" s="124"/>
      <c r="AR32" s="125"/>
      <c r="AS32" s="50"/>
      <c r="AT32" s="86"/>
      <c r="AU32" s="50"/>
      <c r="AV32" s="86"/>
      <c r="AW32" s="50"/>
      <c r="AX32" s="86"/>
      <c r="AY32" s="50"/>
      <c r="AZ32" s="86"/>
      <c r="BA32" s="50"/>
      <c r="BB32" s="86"/>
      <c r="BC32" s="50"/>
      <c r="BD32" s="86"/>
      <c r="BE32" s="50"/>
      <c r="BF32" s="86"/>
      <c r="BG32" s="50"/>
      <c r="BH32" s="86"/>
      <c r="BI32" s="50"/>
      <c r="BJ32" s="86"/>
    </row>
    <row r="33" spans="1:62" hidden="1">
      <c r="A33" s="17" t="s">
        <v>85</v>
      </c>
      <c r="B33" s="31">
        <v>900</v>
      </c>
      <c r="C33" s="18" t="s">
        <v>20</v>
      </c>
      <c r="D33" s="18" t="s">
        <v>73</v>
      </c>
      <c r="E33" s="18" t="s">
        <v>84</v>
      </c>
      <c r="F33" s="18" t="s">
        <v>62</v>
      </c>
      <c r="G33" s="50">
        <v>383</v>
      </c>
      <c r="H33" s="86"/>
      <c r="I33" s="50"/>
      <c r="J33" s="86"/>
      <c r="K33" s="50"/>
      <c r="L33" s="86"/>
      <c r="M33" s="50">
        <f>G33+I33+J33+K33+L33</f>
        <v>383</v>
      </c>
      <c r="N33" s="86">
        <f>H33+L33</f>
        <v>0</v>
      </c>
      <c r="O33" s="50"/>
      <c r="P33" s="86"/>
      <c r="Q33" s="50"/>
      <c r="R33" s="86"/>
      <c r="S33" s="50">
        <f>M33+O33+P33+Q33+R33</f>
        <v>383</v>
      </c>
      <c r="T33" s="86">
        <f>N33+R33</f>
        <v>0</v>
      </c>
      <c r="U33" s="50"/>
      <c r="V33" s="86"/>
      <c r="W33" s="50"/>
      <c r="X33" s="86"/>
      <c r="Y33" s="50">
        <f>S33+U33+V33+W33+X33</f>
        <v>383</v>
      </c>
      <c r="Z33" s="86">
        <f>T33+X33</f>
        <v>0</v>
      </c>
      <c r="AA33" s="50"/>
      <c r="AB33" s="86"/>
      <c r="AC33" s="50"/>
      <c r="AD33" s="86"/>
      <c r="AE33" s="124">
        <f>Y33+AA33+AB33+AC33+AD33</f>
        <v>383</v>
      </c>
      <c r="AF33" s="125">
        <f>Z33+AD33</f>
        <v>0</v>
      </c>
      <c r="AG33" s="50"/>
      <c r="AH33" s="86"/>
      <c r="AI33" s="50"/>
      <c r="AJ33" s="86"/>
      <c r="AK33" s="50">
        <f>AE33+AG33+AH33+AI33+AJ33</f>
        <v>383</v>
      </c>
      <c r="AL33" s="86">
        <f>AF33+AJ33</f>
        <v>0</v>
      </c>
      <c r="AM33" s="50"/>
      <c r="AN33" s="86"/>
      <c r="AO33" s="50"/>
      <c r="AP33" s="86"/>
      <c r="AQ33" s="124">
        <f>AK33+AM33+AN33+AO33+AP33</f>
        <v>383</v>
      </c>
      <c r="AR33" s="125">
        <f>AL33+AP33</f>
        <v>0</v>
      </c>
      <c r="AS33" s="50"/>
      <c r="AT33" s="86"/>
      <c r="AU33" s="50"/>
      <c r="AV33" s="86"/>
      <c r="AW33" s="50">
        <f>AQ33+AS33+AT33+AU33+AV33</f>
        <v>383</v>
      </c>
      <c r="AX33" s="86">
        <f>AR33+AV33</f>
        <v>0</v>
      </c>
      <c r="AY33" s="50"/>
      <c r="AZ33" s="86"/>
      <c r="BA33" s="50"/>
      <c r="BB33" s="86"/>
      <c r="BC33" s="50">
        <f>AW33+AY33+AZ33+BA33+BB33</f>
        <v>383</v>
      </c>
      <c r="BD33" s="86">
        <f>AX33+BB33</f>
        <v>0</v>
      </c>
      <c r="BE33" s="50"/>
      <c r="BF33" s="86"/>
      <c r="BG33" s="50"/>
      <c r="BH33" s="86"/>
      <c r="BI33" s="50">
        <f>BC33+BE33+BF33+BG33+BH33</f>
        <v>383</v>
      </c>
      <c r="BJ33" s="86">
        <f>BD33+BH33</f>
        <v>0</v>
      </c>
    </row>
    <row r="34" spans="1:62" hidden="1">
      <c r="A34" s="17"/>
      <c r="B34" s="31"/>
      <c r="C34" s="18"/>
      <c r="D34" s="18"/>
      <c r="E34" s="18"/>
      <c r="F34" s="18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126"/>
      <c r="AF34" s="126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126"/>
      <c r="AR34" s="126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</row>
    <row r="35" spans="1:62" ht="56.25" hidden="1">
      <c r="A35" s="15" t="s">
        <v>86</v>
      </c>
      <c r="B35" s="30">
        <f>B31</f>
        <v>900</v>
      </c>
      <c r="C35" s="16" t="s">
        <v>20</v>
      </c>
      <c r="D35" s="16" t="s">
        <v>16</v>
      </c>
      <c r="E35" s="16"/>
      <c r="F35" s="16"/>
      <c r="G35" s="96">
        <f t="shared" ref="G35:V37" si="59">G36</f>
        <v>19319</v>
      </c>
      <c r="H35" s="96">
        <f t="shared" si="59"/>
        <v>0</v>
      </c>
      <c r="I35" s="96">
        <f t="shared" si="59"/>
        <v>-18646</v>
      </c>
      <c r="J35" s="96">
        <f t="shared" si="59"/>
        <v>0</v>
      </c>
      <c r="K35" s="96">
        <f t="shared" si="59"/>
        <v>0</v>
      </c>
      <c r="L35" s="96">
        <f t="shared" si="59"/>
        <v>0</v>
      </c>
      <c r="M35" s="96">
        <f t="shared" si="59"/>
        <v>673</v>
      </c>
      <c r="N35" s="96">
        <f t="shared" si="59"/>
        <v>0</v>
      </c>
      <c r="O35" s="96">
        <f t="shared" si="59"/>
        <v>0</v>
      </c>
      <c r="P35" s="96">
        <f t="shared" si="59"/>
        <v>0</v>
      </c>
      <c r="Q35" s="96">
        <f t="shared" si="59"/>
        <v>0</v>
      </c>
      <c r="R35" s="96">
        <f t="shared" si="59"/>
        <v>0</v>
      </c>
      <c r="S35" s="96">
        <f t="shared" si="59"/>
        <v>673</v>
      </c>
      <c r="T35" s="96">
        <f t="shared" si="59"/>
        <v>0</v>
      </c>
      <c r="U35" s="96">
        <f t="shared" si="59"/>
        <v>0</v>
      </c>
      <c r="V35" s="96">
        <f t="shared" si="59"/>
        <v>0</v>
      </c>
      <c r="W35" s="96">
        <f t="shared" ref="U35:AJ37" si="60">W36</f>
        <v>0</v>
      </c>
      <c r="X35" s="96">
        <f t="shared" si="60"/>
        <v>0</v>
      </c>
      <c r="Y35" s="96">
        <f t="shared" si="60"/>
        <v>673</v>
      </c>
      <c r="Z35" s="96">
        <f t="shared" si="60"/>
        <v>0</v>
      </c>
      <c r="AA35" s="96">
        <f t="shared" si="60"/>
        <v>0</v>
      </c>
      <c r="AB35" s="96">
        <f t="shared" si="60"/>
        <v>0</v>
      </c>
      <c r="AC35" s="96">
        <f t="shared" si="60"/>
        <v>0</v>
      </c>
      <c r="AD35" s="96">
        <f t="shared" si="60"/>
        <v>0</v>
      </c>
      <c r="AE35" s="121">
        <f t="shared" si="60"/>
        <v>673</v>
      </c>
      <c r="AF35" s="121">
        <f t="shared" si="60"/>
        <v>0</v>
      </c>
      <c r="AG35" s="96">
        <f t="shared" si="60"/>
        <v>0</v>
      </c>
      <c r="AH35" s="96">
        <f t="shared" si="60"/>
        <v>0</v>
      </c>
      <c r="AI35" s="96">
        <f t="shared" si="60"/>
        <v>0</v>
      </c>
      <c r="AJ35" s="96">
        <f t="shared" si="60"/>
        <v>0</v>
      </c>
      <c r="AK35" s="96">
        <f t="shared" ref="AG35:AY37" si="61">AK36</f>
        <v>673</v>
      </c>
      <c r="AL35" s="96">
        <f t="shared" si="61"/>
        <v>0</v>
      </c>
      <c r="AM35" s="96">
        <f t="shared" si="61"/>
        <v>0</v>
      </c>
      <c r="AN35" s="96">
        <f t="shared" si="61"/>
        <v>0</v>
      </c>
      <c r="AO35" s="96">
        <f t="shared" si="61"/>
        <v>0</v>
      </c>
      <c r="AP35" s="96">
        <f t="shared" si="61"/>
        <v>0</v>
      </c>
      <c r="AQ35" s="121">
        <f t="shared" si="61"/>
        <v>673</v>
      </c>
      <c r="AR35" s="121">
        <f t="shared" si="61"/>
        <v>0</v>
      </c>
      <c r="AS35" s="96">
        <f t="shared" si="61"/>
        <v>-315</v>
      </c>
      <c r="AT35" s="96">
        <f t="shared" si="61"/>
        <v>0</v>
      </c>
      <c r="AU35" s="96">
        <f t="shared" si="61"/>
        <v>0</v>
      </c>
      <c r="AV35" s="96">
        <f t="shared" si="61"/>
        <v>0</v>
      </c>
      <c r="AW35" s="96">
        <f t="shared" si="61"/>
        <v>358</v>
      </c>
      <c r="AX35" s="96">
        <f t="shared" si="61"/>
        <v>0</v>
      </c>
      <c r="AY35" s="96">
        <f t="shared" si="61"/>
        <v>0</v>
      </c>
      <c r="AZ35" s="96">
        <f t="shared" ref="AY35:BJ37" si="62">AZ36</f>
        <v>0</v>
      </c>
      <c r="BA35" s="96">
        <f t="shared" si="62"/>
        <v>0</v>
      </c>
      <c r="BB35" s="96">
        <f t="shared" si="62"/>
        <v>0</v>
      </c>
      <c r="BC35" s="96">
        <f t="shared" si="62"/>
        <v>358</v>
      </c>
      <c r="BD35" s="96">
        <f t="shared" si="62"/>
        <v>0</v>
      </c>
      <c r="BE35" s="96">
        <f t="shared" si="62"/>
        <v>0</v>
      </c>
      <c r="BF35" s="96">
        <f t="shared" si="62"/>
        <v>0</v>
      </c>
      <c r="BG35" s="96">
        <f t="shared" si="62"/>
        <v>0</v>
      </c>
      <c r="BH35" s="96">
        <f t="shared" si="62"/>
        <v>0</v>
      </c>
      <c r="BI35" s="96">
        <f t="shared" si="62"/>
        <v>358</v>
      </c>
      <c r="BJ35" s="96">
        <f t="shared" si="62"/>
        <v>0</v>
      </c>
    </row>
    <row r="36" spans="1:62" hidden="1">
      <c r="A36" s="17" t="s">
        <v>55</v>
      </c>
      <c r="B36" s="31">
        <v>900</v>
      </c>
      <c r="C36" s="18" t="s">
        <v>20</v>
      </c>
      <c r="D36" s="18" t="s">
        <v>16</v>
      </c>
      <c r="E36" s="18" t="s">
        <v>56</v>
      </c>
      <c r="F36" s="18"/>
      <c r="G36" s="49">
        <f t="shared" si="59"/>
        <v>19319</v>
      </c>
      <c r="H36" s="49">
        <f t="shared" si="59"/>
        <v>0</v>
      </c>
      <c r="I36" s="49">
        <f t="shared" si="59"/>
        <v>-18646</v>
      </c>
      <c r="J36" s="49">
        <f t="shared" si="59"/>
        <v>0</v>
      </c>
      <c r="K36" s="49">
        <f t="shared" si="59"/>
        <v>0</v>
      </c>
      <c r="L36" s="49">
        <f t="shared" si="59"/>
        <v>0</v>
      </c>
      <c r="M36" s="49">
        <f t="shared" si="59"/>
        <v>673</v>
      </c>
      <c r="N36" s="49">
        <f t="shared" si="59"/>
        <v>0</v>
      </c>
      <c r="O36" s="49">
        <f t="shared" si="59"/>
        <v>0</v>
      </c>
      <c r="P36" s="49">
        <f t="shared" si="59"/>
        <v>0</v>
      </c>
      <c r="Q36" s="49">
        <f t="shared" si="59"/>
        <v>0</v>
      </c>
      <c r="R36" s="49">
        <f t="shared" si="59"/>
        <v>0</v>
      </c>
      <c r="S36" s="49">
        <f t="shared" si="59"/>
        <v>673</v>
      </c>
      <c r="T36" s="49">
        <f t="shared" si="59"/>
        <v>0</v>
      </c>
      <c r="U36" s="49">
        <f t="shared" si="60"/>
        <v>0</v>
      </c>
      <c r="V36" s="49">
        <f t="shared" si="60"/>
        <v>0</v>
      </c>
      <c r="W36" s="49">
        <f t="shared" si="60"/>
        <v>0</v>
      </c>
      <c r="X36" s="49">
        <f t="shared" si="60"/>
        <v>0</v>
      </c>
      <c r="Y36" s="49">
        <f t="shared" si="60"/>
        <v>673</v>
      </c>
      <c r="Z36" s="49">
        <f t="shared" si="60"/>
        <v>0</v>
      </c>
      <c r="AA36" s="49">
        <f t="shared" si="60"/>
        <v>0</v>
      </c>
      <c r="AB36" s="49">
        <f t="shared" si="60"/>
        <v>0</v>
      </c>
      <c r="AC36" s="49">
        <f t="shared" si="60"/>
        <v>0</v>
      </c>
      <c r="AD36" s="49">
        <f t="shared" si="60"/>
        <v>0</v>
      </c>
      <c r="AE36" s="122">
        <f t="shared" si="60"/>
        <v>673</v>
      </c>
      <c r="AF36" s="122">
        <f t="shared" si="60"/>
        <v>0</v>
      </c>
      <c r="AG36" s="49">
        <f t="shared" si="61"/>
        <v>0</v>
      </c>
      <c r="AH36" s="49">
        <f t="shared" si="61"/>
        <v>0</v>
      </c>
      <c r="AI36" s="49">
        <f t="shared" si="61"/>
        <v>0</v>
      </c>
      <c r="AJ36" s="49">
        <f t="shared" si="61"/>
        <v>0</v>
      </c>
      <c r="AK36" s="49">
        <f t="shared" si="61"/>
        <v>673</v>
      </c>
      <c r="AL36" s="49">
        <f t="shared" si="61"/>
        <v>0</v>
      </c>
      <c r="AM36" s="49">
        <f t="shared" si="61"/>
        <v>0</v>
      </c>
      <c r="AN36" s="49">
        <f t="shared" si="61"/>
        <v>0</v>
      </c>
      <c r="AO36" s="49">
        <f t="shared" si="61"/>
        <v>0</v>
      </c>
      <c r="AP36" s="49">
        <f t="shared" si="61"/>
        <v>0</v>
      </c>
      <c r="AQ36" s="122">
        <f t="shared" si="61"/>
        <v>673</v>
      </c>
      <c r="AR36" s="122">
        <f t="shared" si="61"/>
        <v>0</v>
      </c>
      <c r="AS36" s="49">
        <f t="shared" si="61"/>
        <v>-315</v>
      </c>
      <c r="AT36" s="49">
        <f t="shared" si="61"/>
        <v>0</v>
      </c>
      <c r="AU36" s="49">
        <f t="shared" si="61"/>
        <v>0</v>
      </c>
      <c r="AV36" s="49">
        <f t="shared" si="61"/>
        <v>0</v>
      </c>
      <c r="AW36" s="49">
        <f t="shared" si="61"/>
        <v>358</v>
      </c>
      <c r="AX36" s="49">
        <f t="shared" si="61"/>
        <v>0</v>
      </c>
      <c r="AY36" s="49">
        <f t="shared" si="62"/>
        <v>0</v>
      </c>
      <c r="AZ36" s="49">
        <f t="shared" si="62"/>
        <v>0</v>
      </c>
      <c r="BA36" s="49">
        <f t="shared" si="62"/>
        <v>0</v>
      </c>
      <c r="BB36" s="49">
        <f t="shared" si="62"/>
        <v>0</v>
      </c>
      <c r="BC36" s="49">
        <f t="shared" si="62"/>
        <v>358</v>
      </c>
      <c r="BD36" s="49">
        <f t="shared" si="62"/>
        <v>0</v>
      </c>
      <c r="BE36" s="49">
        <f t="shared" si="62"/>
        <v>0</v>
      </c>
      <c r="BF36" s="49">
        <f t="shared" si="62"/>
        <v>0</v>
      </c>
      <c r="BG36" s="49">
        <f t="shared" si="62"/>
        <v>0</v>
      </c>
      <c r="BH36" s="49">
        <f t="shared" si="62"/>
        <v>0</v>
      </c>
      <c r="BI36" s="49">
        <f t="shared" si="62"/>
        <v>358</v>
      </c>
      <c r="BJ36" s="49">
        <f t="shared" si="62"/>
        <v>0</v>
      </c>
    </row>
    <row r="37" spans="1:62" ht="33" hidden="1">
      <c r="A37" s="17" t="s">
        <v>74</v>
      </c>
      <c r="B37" s="31">
        <v>900</v>
      </c>
      <c r="C37" s="18" t="s">
        <v>20</v>
      </c>
      <c r="D37" s="18" t="s">
        <v>16</v>
      </c>
      <c r="E37" s="18" t="s">
        <v>75</v>
      </c>
      <c r="F37" s="18"/>
      <c r="G37" s="50">
        <f t="shared" si="59"/>
        <v>19319</v>
      </c>
      <c r="H37" s="50">
        <f t="shared" si="59"/>
        <v>0</v>
      </c>
      <c r="I37" s="50">
        <f t="shared" si="59"/>
        <v>-18646</v>
      </c>
      <c r="J37" s="50">
        <f t="shared" si="59"/>
        <v>0</v>
      </c>
      <c r="K37" s="50">
        <f t="shared" si="59"/>
        <v>0</v>
      </c>
      <c r="L37" s="50">
        <f t="shared" si="59"/>
        <v>0</v>
      </c>
      <c r="M37" s="50">
        <f t="shared" si="59"/>
        <v>673</v>
      </c>
      <c r="N37" s="50">
        <f t="shared" si="59"/>
        <v>0</v>
      </c>
      <c r="O37" s="50">
        <f t="shared" si="59"/>
        <v>0</v>
      </c>
      <c r="P37" s="50">
        <f t="shared" si="59"/>
        <v>0</v>
      </c>
      <c r="Q37" s="50">
        <f t="shared" si="59"/>
        <v>0</v>
      </c>
      <c r="R37" s="50">
        <f t="shared" si="59"/>
        <v>0</v>
      </c>
      <c r="S37" s="50">
        <f t="shared" si="59"/>
        <v>673</v>
      </c>
      <c r="T37" s="50">
        <f t="shared" si="59"/>
        <v>0</v>
      </c>
      <c r="U37" s="50">
        <f t="shared" si="60"/>
        <v>0</v>
      </c>
      <c r="V37" s="50">
        <f t="shared" si="60"/>
        <v>0</v>
      </c>
      <c r="W37" s="50">
        <f t="shared" si="60"/>
        <v>0</v>
      </c>
      <c r="X37" s="50">
        <f t="shared" si="60"/>
        <v>0</v>
      </c>
      <c r="Y37" s="50">
        <f t="shared" si="60"/>
        <v>673</v>
      </c>
      <c r="Z37" s="50">
        <f t="shared" si="60"/>
        <v>0</v>
      </c>
      <c r="AA37" s="50">
        <f t="shared" si="60"/>
        <v>0</v>
      </c>
      <c r="AB37" s="50">
        <f t="shared" si="60"/>
        <v>0</v>
      </c>
      <c r="AC37" s="50">
        <f t="shared" si="60"/>
        <v>0</v>
      </c>
      <c r="AD37" s="50">
        <f t="shared" si="60"/>
        <v>0</v>
      </c>
      <c r="AE37" s="124">
        <f t="shared" si="60"/>
        <v>673</v>
      </c>
      <c r="AF37" s="124">
        <f t="shared" si="60"/>
        <v>0</v>
      </c>
      <c r="AG37" s="50">
        <f t="shared" si="61"/>
        <v>0</v>
      </c>
      <c r="AH37" s="50">
        <f t="shared" si="61"/>
        <v>0</v>
      </c>
      <c r="AI37" s="50">
        <f t="shared" si="61"/>
        <v>0</v>
      </c>
      <c r="AJ37" s="50">
        <f t="shared" si="61"/>
        <v>0</v>
      </c>
      <c r="AK37" s="50">
        <f t="shared" si="61"/>
        <v>673</v>
      </c>
      <c r="AL37" s="50">
        <f t="shared" si="61"/>
        <v>0</v>
      </c>
      <c r="AM37" s="50">
        <f t="shared" si="61"/>
        <v>0</v>
      </c>
      <c r="AN37" s="50">
        <f t="shared" si="61"/>
        <v>0</v>
      </c>
      <c r="AO37" s="50">
        <f t="shared" si="61"/>
        <v>0</v>
      </c>
      <c r="AP37" s="50">
        <f t="shared" si="61"/>
        <v>0</v>
      </c>
      <c r="AQ37" s="124">
        <f t="shared" si="61"/>
        <v>673</v>
      </c>
      <c r="AR37" s="124">
        <f t="shared" si="61"/>
        <v>0</v>
      </c>
      <c r="AS37" s="50">
        <f t="shared" si="61"/>
        <v>-315</v>
      </c>
      <c r="AT37" s="50">
        <f t="shared" si="61"/>
        <v>0</v>
      </c>
      <c r="AU37" s="50">
        <f t="shared" si="61"/>
        <v>0</v>
      </c>
      <c r="AV37" s="50">
        <f t="shared" si="61"/>
        <v>0</v>
      </c>
      <c r="AW37" s="50">
        <f t="shared" si="61"/>
        <v>358</v>
      </c>
      <c r="AX37" s="50">
        <f t="shared" si="61"/>
        <v>0</v>
      </c>
      <c r="AY37" s="50">
        <f t="shared" si="62"/>
        <v>0</v>
      </c>
      <c r="AZ37" s="50">
        <f t="shared" si="62"/>
        <v>0</v>
      </c>
      <c r="BA37" s="50">
        <f t="shared" si="62"/>
        <v>0</v>
      </c>
      <c r="BB37" s="50">
        <f t="shared" si="62"/>
        <v>0</v>
      </c>
      <c r="BC37" s="50">
        <f t="shared" si="62"/>
        <v>358</v>
      </c>
      <c r="BD37" s="50">
        <f t="shared" si="62"/>
        <v>0</v>
      </c>
      <c r="BE37" s="50">
        <f t="shared" si="62"/>
        <v>0</v>
      </c>
      <c r="BF37" s="50">
        <f t="shared" si="62"/>
        <v>0</v>
      </c>
      <c r="BG37" s="50">
        <f t="shared" si="62"/>
        <v>0</v>
      </c>
      <c r="BH37" s="50">
        <f t="shared" si="62"/>
        <v>0</v>
      </c>
      <c r="BI37" s="50">
        <f t="shared" si="62"/>
        <v>358</v>
      </c>
      <c r="BJ37" s="50">
        <f t="shared" si="62"/>
        <v>0</v>
      </c>
    </row>
    <row r="38" spans="1:62" hidden="1">
      <c r="A38" s="17" t="s">
        <v>83</v>
      </c>
      <c r="B38" s="31">
        <v>900</v>
      </c>
      <c r="C38" s="18" t="s">
        <v>20</v>
      </c>
      <c r="D38" s="18" t="s">
        <v>16</v>
      </c>
      <c r="E38" s="18" t="s">
        <v>84</v>
      </c>
      <c r="F38" s="18"/>
      <c r="G38" s="49">
        <f>G39+G41+G43</f>
        <v>19319</v>
      </c>
      <c r="H38" s="49">
        <f>H39+H41+H43</f>
        <v>0</v>
      </c>
      <c r="I38" s="49">
        <f t="shared" ref="I38:N38" si="63">I39+I41+I43</f>
        <v>-18646</v>
      </c>
      <c r="J38" s="49">
        <f t="shared" si="63"/>
        <v>0</v>
      </c>
      <c r="K38" s="49">
        <f t="shared" si="63"/>
        <v>0</v>
      </c>
      <c r="L38" s="49">
        <f t="shared" si="63"/>
        <v>0</v>
      </c>
      <c r="M38" s="49">
        <f t="shared" si="63"/>
        <v>673</v>
      </c>
      <c r="N38" s="49">
        <f t="shared" si="63"/>
        <v>0</v>
      </c>
      <c r="O38" s="49">
        <f t="shared" ref="O38:T38" si="64">O39+O41+O43</f>
        <v>0</v>
      </c>
      <c r="P38" s="49">
        <f t="shared" si="64"/>
        <v>0</v>
      </c>
      <c r="Q38" s="49">
        <f t="shared" si="64"/>
        <v>0</v>
      </c>
      <c r="R38" s="49">
        <f t="shared" si="64"/>
        <v>0</v>
      </c>
      <c r="S38" s="49">
        <f t="shared" si="64"/>
        <v>673</v>
      </c>
      <c r="T38" s="49">
        <f t="shared" si="64"/>
        <v>0</v>
      </c>
      <c r="U38" s="49">
        <f t="shared" ref="U38:Z38" si="65">U39+U41+U43</f>
        <v>0</v>
      </c>
      <c r="V38" s="49">
        <f t="shared" si="65"/>
        <v>0</v>
      </c>
      <c r="W38" s="49">
        <f t="shared" si="65"/>
        <v>0</v>
      </c>
      <c r="X38" s="49">
        <f t="shared" si="65"/>
        <v>0</v>
      </c>
      <c r="Y38" s="49">
        <f t="shared" si="65"/>
        <v>673</v>
      </c>
      <c r="Z38" s="49">
        <f t="shared" si="65"/>
        <v>0</v>
      </c>
      <c r="AA38" s="49">
        <f t="shared" ref="AA38:AF38" si="66">AA39+AA41+AA43</f>
        <v>0</v>
      </c>
      <c r="AB38" s="49">
        <f t="shared" si="66"/>
        <v>0</v>
      </c>
      <c r="AC38" s="49">
        <f t="shared" si="66"/>
        <v>0</v>
      </c>
      <c r="AD38" s="49">
        <f t="shared" si="66"/>
        <v>0</v>
      </c>
      <c r="AE38" s="122">
        <f t="shared" si="66"/>
        <v>673</v>
      </c>
      <c r="AF38" s="122">
        <f t="shared" si="66"/>
        <v>0</v>
      </c>
      <c r="AG38" s="49">
        <f t="shared" ref="AG38:AL38" si="67">AG39+AG41+AG43</f>
        <v>0</v>
      </c>
      <c r="AH38" s="49">
        <f t="shared" si="67"/>
        <v>0</v>
      </c>
      <c r="AI38" s="49">
        <f t="shared" si="67"/>
        <v>0</v>
      </c>
      <c r="AJ38" s="49">
        <f t="shared" si="67"/>
        <v>0</v>
      </c>
      <c r="AK38" s="49">
        <f t="shared" si="67"/>
        <v>673</v>
      </c>
      <c r="AL38" s="49">
        <f t="shared" si="67"/>
        <v>0</v>
      </c>
      <c r="AM38" s="49">
        <f t="shared" ref="AM38:AR38" si="68">AM39+AM41+AM43</f>
        <v>0</v>
      </c>
      <c r="AN38" s="49">
        <f t="shared" si="68"/>
        <v>0</v>
      </c>
      <c r="AO38" s="49">
        <f t="shared" si="68"/>
        <v>0</v>
      </c>
      <c r="AP38" s="49">
        <f t="shared" si="68"/>
        <v>0</v>
      </c>
      <c r="AQ38" s="122">
        <f t="shared" si="68"/>
        <v>673</v>
      </c>
      <c r="AR38" s="122">
        <f t="shared" si="68"/>
        <v>0</v>
      </c>
      <c r="AS38" s="49">
        <f t="shared" ref="AS38:AX38" si="69">AS39+AS41+AS43</f>
        <v>-315</v>
      </c>
      <c r="AT38" s="49">
        <f t="shared" si="69"/>
        <v>0</v>
      </c>
      <c r="AU38" s="49">
        <f t="shared" si="69"/>
        <v>0</v>
      </c>
      <c r="AV38" s="49">
        <f t="shared" si="69"/>
        <v>0</v>
      </c>
      <c r="AW38" s="49">
        <f t="shared" si="69"/>
        <v>358</v>
      </c>
      <c r="AX38" s="49">
        <f t="shared" si="69"/>
        <v>0</v>
      </c>
      <c r="AY38" s="49">
        <f t="shared" ref="AY38:BD38" si="70">AY39+AY41+AY43</f>
        <v>0</v>
      </c>
      <c r="AZ38" s="49">
        <f t="shared" si="70"/>
        <v>0</v>
      </c>
      <c r="BA38" s="49">
        <f t="shared" si="70"/>
        <v>0</v>
      </c>
      <c r="BB38" s="49">
        <f t="shared" si="70"/>
        <v>0</v>
      </c>
      <c r="BC38" s="49">
        <f t="shared" si="70"/>
        <v>358</v>
      </c>
      <c r="BD38" s="49">
        <f t="shared" si="70"/>
        <v>0</v>
      </c>
      <c r="BE38" s="49">
        <f t="shared" ref="BE38:BJ38" si="71">BE39+BE41+BE43</f>
        <v>0</v>
      </c>
      <c r="BF38" s="49">
        <f t="shared" si="71"/>
        <v>0</v>
      </c>
      <c r="BG38" s="49">
        <f t="shared" si="71"/>
        <v>0</v>
      </c>
      <c r="BH38" s="49">
        <f t="shared" si="71"/>
        <v>0</v>
      </c>
      <c r="BI38" s="49">
        <f t="shared" si="71"/>
        <v>358</v>
      </c>
      <c r="BJ38" s="49">
        <f t="shared" si="71"/>
        <v>0</v>
      </c>
    </row>
    <row r="39" spans="1:62" ht="66" hidden="1">
      <c r="A39" s="17" t="s">
        <v>363</v>
      </c>
      <c r="B39" s="31">
        <v>900</v>
      </c>
      <c r="C39" s="18" t="s">
        <v>20</v>
      </c>
      <c r="D39" s="18" t="s">
        <v>16</v>
      </c>
      <c r="E39" s="18" t="s">
        <v>84</v>
      </c>
      <c r="F39" s="18" t="s">
        <v>78</v>
      </c>
      <c r="G39" s="6">
        <f t="shared" ref="G39:BJ39" si="72">G40</f>
        <v>17590</v>
      </c>
      <c r="H39" s="6">
        <f t="shared" si="72"/>
        <v>0</v>
      </c>
      <c r="I39" s="6">
        <f t="shared" si="72"/>
        <v>-17325</v>
      </c>
      <c r="J39" s="6">
        <f t="shared" si="72"/>
        <v>0</v>
      </c>
      <c r="K39" s="6">
        <f t="shared" si="72"/>
        <v>0</v>
      </c>
      <c r="L39" s="6">
        <f t="shared" si="72"/>
        <v>0</v>
      </c>
      <c r="M39" s="6">
        <f t="shared" si="72"/>
        <v>265</v>
      </c>
      <c r="N39" s="6">
        <f t="shared" si="72"/>
        <v>0</v>
      </c>
      <c r="O39" s="6">
        <f t="shared" si="72"/>
        <v>0</v>
      </c>
      <c r="P39" s="6">
        <f t="shared" si="72"/>
        <v>0</v>
      </c>
      <c r="Q39" s="6">
        <f t="shared" si="72"/>
        <v>0</v>
      </c>
      <c r="R39" s="6">
        <f t="shared" si="72"/>
        <v>0</v>
      </c>
      <c r="S39" s="6">
        <f t="shared" si="72"/>
        <v>265</v>
      </c>
      <c r="T39" s="6">
        <f t="shared" si="72"/>
        <v>0</v>
      </c>
      <c r="U39" s="6">
        <f t="shared" si="72"/>
        <v>0</v>
      </c>
      <c r="V39" s="6">
        <f t="shared" si="72"/>
        <v>0</v>
      </c>
      <c r="W39" s="6">
        <f t="shared" si="72"/>
        <v>0</v>
      </c>
      <c r="X39" s="6">
        <f t="shared" si="72"/>
        <v>0</v>
      </c>
      <c r="Y39" s="6">
        <f t="shared" si="72"/>
        <v>265</v>
      </c>
      <c r="Z39" s="6">
        <f t="shared" si="72"/>
        <v>0</v>
      </c>
      <c r="AA39" s="6">
        <f t="shared" si="72"/>
        <v>0</v>
      </c>
      <c r="AB39" s="6">
        <f t="shared" si="72"/>
        <v>0</v>
      </c>
      <c r="AC39" s="6">
        <f t="shared" si="72"/>
        <v>0</v>
      </c>
      <c r="AD39" s="6">
        <f t="shared" si="72"/>
        <v>0</v>
      </c>
      <c r="AE39" s="123">
        <f t="shared" si="72"/>
        <v>265</v>
      </c>
      <c r="AF39" s="123">
        <f t="shared" si="72"/>
        <v>0</v>
      </c>
      <c r="AG39" s="6">
        <f t="shared" si="72"/>
        <v>0</v>
      </c>
      <c r="AH39" s="6">
        <f t="shared" si="72"/>
        <v>0</v>
      </c>
      <c r="AI39" s="6">
        <f t="shared" si="72"/>
        <v>0</v>
      </c>
      <c r="AJ39" s="6">
        <f t="shared" si="72"/>
        <v>0</v>
      </c>
      <c r="AK39" s="6">
        <f t="shared" si="72"/>
        <v>265</v>
      </c>
      <c r="AL39" s="6">
        <f t="shared" si="72"/>
        <v>0</v>
      </c>
      <c r="AM39" s="6">
        <f t="shared" si="72"/>
        <v>0</v>
      </c>
      <c r="AN39" s="6">
        <f t="shared" si="72"/>
        <v>0</v>
      </c>
      <c r="AO39" s="6">
        <f t="shared" si="72"/>
        <v>0</v>
      </c>
      <c r="AP39" s="6">
        <f t="shared" si="72"/>
        <v>0</v>
      </c>
      <c r="AQ39" s="123">
        <f t="shared" si="72"/>
        <v>265</v>
      </c>
      <c r="AR39" s="123">
        <f t="shared" si="72"/>
        <v>0</v>
      </c>
      <c r="AS39" s="6">
        <f t="shared" si="72"/>
        <v>-82</v>
      </c>
      <c r="AT39" s="6">
        <f t="shared" si="72"/>
        <v>0</v>
      </c>
      <c r="AU39" s="6">
        <f t="shared" si="72"/>
        <v>0</v>
      </c>
      <c r="AV39" s="6">
        <f t="shared" si="72"/>
        <v>0</v>
      </c>
      <c r="AW39" s="6">
        <f t="shared" si="72"/>
        <v>183</v>
      </c>
      <c r="AX39" s="6">
        <f t="shared" si="72"/>
        <v>0</v>
      </c>
      <c r="AY39" s="6">
        <f t="shared" si="72"/>
        <v>0</v>
      </c>
      <c r="AZ39" s="6">
        <f t="shared" si="72"/>
        <v>0</v>
      </c>
      <c r="BA39" s="6">
        <f t="shared" si="72"/>
        <v>0</v>
      </c>
      <c r="BB39" s="6">
        <f t="shared" si="72"/>
        <v>0</v>
      </c>
      <c r="BC39" s="6">
        <f t="shared" si="72"/>
        <v>183</v>
      </c>
      <c r="BD39" s="6">
        <f t="shared" si="72"/>
        <v>0</v>
      </c>
      <c r="BE39" s="6">
        <f t="shared" si="72"/>
        <v>0</v>
      </c>
      <c r="BF39" s="6">
        <f t="shared" si="72"/>
        <v>0</v>
      </c>
      <c r="BG39" s="6">
        <f t="shared" si="72"/>
        <v>0</v>
      </c>
      <c r="BH39" s="6">
        <f t="shared" si="72"/>
        <v>0</v>
      </c>
      <c r="BI39" s="6">
        <f t="shared" si="72"/>
        <v>183</v>
      </c>
      <c r="BJ39" s="6">
        <f t="shared" si="72"/>
        <v>0</v>
      </c>
    </row>
    <row r="40" spans="1:62" ht="33" hidden="1">
      <c r="A40" s="17" t="s">
        <v>79</v>
      </c>
      <c r="B40" s="31">
        <v>900</v>
      </c>
      <c r="C40" s="18" t="s">
        <v>20</v>
      </c>
      <c r="D40" s="18" t="s">
        <v>16</v>
      </c>
      <c r="E40" s="18" t="s">
        <v>84</v>
      </c>
      <c r="F40" s="18" t="s">
        <v>80</v>
      </c>
      <c r="G40" s="50">
        <f>17518+72</f>
        <v>17590</v>
      </c>
      <c r="H40" s="86"/>
      <c r="I40" s="50">
        <v>-17325</v>
      </c>
      <c r="J40" s="86"/>
      <c r="K40" s="50"/>
      <c r="L40" s="86"/>
      <c r="M40" s="50">
        <f>G40+I40+J40+K40+L40</f>
        <v>265</v>
      </c>
      <c r="N40" s="86">
        <f>H40+L40</f>
        <v>0</v>
      </c>
      <c r="O40" s="50"/>
      <c r="P40" s="86"/>
      <c r="Q40" s="50"/>
      <c r="R40" s="86"/>
      <c r="S40" s="50">
        <f>M40+O40+P40+Q40+R40</f>
        <v>265</v>
      </c>
      <c r="T40" s="86">
        <f>N40+R40</f>
        <v>0</v>
      </c>
      <c r="U40" s="50"/>
      <c r="V40" s="86"/>
      <c r="W40" s="50"/>
      <c r="X40" s="86"/>
      <c r="Y40" s="50">
        <f>S40+U40+V40+W40+X40</f>
        <v>265</v>
      </c>
      <c r="Z40" s="86">
        <f>T40+X40</f>
        <v>0</v>
      </c>
      <c r="AA40" s="50"/>
      <c r="AB40" s="86"/>
      <c r="AC40" s="50"/>
      <c r="AD40" s="86"/>
      <c r="AE40" s="124">
        <f>Y40+AA40+AB40+AC40+AD40</f>
        <v>265</v>
      </c>
      <c r="AF40" s="125">
        <f>Z40+AD40</f>
        <v>0</v>
      </c>
      <c r="AG40" s="50"/>
      <c r="AH40" s="86"/>
      <c r="AI40" s="50"/>
      <c r="AJ40" s="86"/>
      <c r="AK40" s="50">
        <f>AE40+AG40+AH40+AI40+AJ40</f>
        <v>265</v>
      </c>
      <c r="AL40" s="86">
        <f>AF40+AJ40</f>
        <v>0</v>
      </c>
      <c r="AM40" s="50"/>
      <c r="AN40" s="86"/>
      <c r="AO40" s="50"/>
      <c r="AP40" s="86"/>
      <c r="AQ40" s="124">
        <f>AK40+AM40+AN40+AO40+AP40</f>
        <v>265</v>
      </c>
      <c r="AR40" s="125">
        <f>AL40+AP40</f>
        <v>0</v>
      </c>
      <c r="AS40" s="50">
        <v>-82</v>
      </c>
      <c r="AT40" s="86"/>
      <c r="AU40" s="50"/>
      <c r="AV40" s="86"/>
      <c r="AW40" s="50">
        <f>AQ40+AS40+AT40+AU40+AV40</f>
        <v>183</v>
      </c>
      <c r="AX40" s="86">
        <f>AR40+AV40</f>
        <v>0</v>
      </c>
      <c r="AY40" s="50"/>
      <c r="AZ40" s="86"/>
      <c r="BA40" s="50"/>
      <c r="BB40" s="86"/>
      <c r="BC40" s="50">
        <f>AW40+AY40+AZ40+BA40+BB40</f>
        <v>183</v>
      </c>
      <c r="BD40" s="86">
        <f>AX40+BB40</f>
        <v>0</v>
      </c>
      <c r="BE40" s="50"/>
      <c r="BF40" s="86"/>
      <c r="BG40" s="50"/>
      <c r="BH40" s="86"/>
      <c r="BI40" s="50">
        <f>BC40+BE40+BF40+BG40+BH40</f>
        <v>183</v>
      </c>
      <c r="BJ40" s="86">
        <f>BD40+BH40</f>
        <v>0</v>
      </c>
    </row>
    <row r="41" spans="1:62" ht="33" hidden="1">
      <c r="A41" s="17" t="s">
        <v>218</v>
      </c>
      <c r="B41" s="31">
        <v>900</v>
      </c>
      <c r="C41" s="18" t="s">
        <v>20</v>
      </c>
      <c r="D41" s="18" t="s">
        <v>16</v>
      </c>
      <c r="E41" s="18" t="s">
        <v>84</v>
      </c>
      <c r="F41" s="18" t="s">
        <v>29</v>
      </c>
      <c r="G41" s="6">
        <f t="shared" ref="G41:BJ41" si="73">G42</f>
        <v>1726</v>
      </c>
      <c r="H41" s="6">
        <f t="shared" si="73"/>
        <v>0</v>
      </c>
      <c r="I41" s="6">
        <f t="shared" si="73"/>
        <v>-1318</v>
      </c>
      <c r="J41" s="6">
        <f t="shared" si="73"/>
        <v>0</v>
      </c>
      <c r="K41" s="6">
        <f t="shared" si="73"/>
        <v>0</v>
      </c>
      <c r="L41" s="6">
        <f t="shared" si="73"/>
        <v>0</v>
      </c>
      <c r="M41" s="6">
        <f t="shared" si="73"/>
        <v>408</v>
      </c>
      <c r="N41" s="6">
        <f t="shared" si="73"/>
        <v>0</v>
      </c>
      <c r="O41" s="6">
        <f t="shared" si="73"/>
        <v>0</v>
      </c>
      <c r="P41" s="6">
        <f t="shared" si="73"/>
        <v>0</v>
      </c>
      <c r="Q41" s="6">
        <f t="shared" si="73"/>
        <v>0</v>
      </c>
      <c r="R41" s="6">
        <f t="shared" si="73"/>
        <v>0</v>
      </c>
      <c r="S41" s="6">
        <f t="shared" si="73"/>
        <v>408</v>
      </c>
      <c r="T41" s="6">
        <f t="shared" si="73"/>
        <v>0</v>
      </c>
      <c r="U41" s="6">
        <f t="shared" si="73"/>
        <v>0</v>
      </c>
      <c r="V41" s="6">
        <f t="shared" si="73"/>
        <v>0</v>
      </c>
      <c r="W41" s="6">
        <f t="shared" si="73"/>
        <v>0</v>
      </c>
      <c r="X41" s="6">
        <f t="shared" si="73"/>
        <v>0</v>
      </c>
      <c r="Y41" s="6">
        <f t="shared" si="73"/>
        <v>408</v>
      </c>
      <c r="Z41" s="6">
        <f t="shared" si="73"/>
        <v>0</v>
      </c>
      <c r="AA41" s="6">
        <f t="shared" si="73"/>
        <v>0</v>
      </c>
      <c r="AB41" s="6">
        <f t="shared" si="73"/>
        <v>0</v>
      </c>
      <c r="AC41" s="6">
        <f t="shared" si="73"/>
        <v>0</v>
      </c>
      <c r="AD41" s="6">
        <f t="shared" si="73"/>
        <v>0</v>
      </c>
      <c r="AE41" s="123">
        <f t="shared" si="73"/>
        <v>408</v>
      </c>
      <c r="AF41" s="123">
        <f t="shared" si="73"/>
        <v>0</v>
      </c>
      <c r="AG41" s="6">
        <f t="shared" si="73"/>
        <v>0</v>
      </c>
      <c r="AH41" s="6">
        <f t="shared" si="73"/>
        <v>0</v>
      </c>
      <c r="AI41" s="6">
        <f t="shared" si="73"/>
        <v>0</v>
      </c>
      <c r="AJ41" s="6">
        <f t="shared" si="73"/>
        <v>0</v>
      </c>
      <c r="AK41" s="6">
        <f t="shared" si="73"/>
        <v>408</v>
      </c>
      <c r="AL41" s="6">
        <f t="shared" si="73"/>
        <v>0</v>
      </c>
      <c r="AM41" s="6">
        <f t="shared" si="73"/>
        <v>0</v>
      </c>
      <c r="AN41" s="6">
        <f t="shared" si="73"/>
        <v>0</v>
      </c>
      <c r="AO41" s="6">
        <f t="shared" si="73"/>
        <v>0</v>
      </c>
      <c r="AP41" s="6">
        <f t="shared" si="73"/>
        <v>0</v>
      </c>
      <c r="AQ41" s="123">
        <f t="shared" si="73"/>
        <v>408</v>
      </c>
      <c r="AR41" s="123">
        <f t="shared" si="73"/>
        <v>0</v>
      </c>
      <c r="AS41" s="6">
        <f t="shared" si="73"/>
        <v>-233</v>
      </c>
      <c r="AT41" s="6">
        <f t="shared" si="73"/>
        <v>0</v>
      </c>
      <c r="AU41" s="6">
        <f t="shared" si="73"/>
        <v>0</v>
      </c>
      <c r="AV41" s="6">
        <f t="shared" si="73"/>
        <v>0</v>
      </c>
      <c r="AW41" s="6">
        <f t="shared" si="73"/>
        <v>175</v>
      </c>
      <c r="AX41" s="6">
        <f t="shared" si="73"/>
        <v>0</v>
      </c>
      <c r="AY41" s="6">
        <f t="shared" si="73"/>
        <v>0</v>
      </c>
      <c r="AZ41" s="6">
        <f t="shared" si="73"/>
        <v>0</v>
      </c>
      <c r="BA41" s="6">
        <f t="shared" si="73"/>
        <v>0</v>
      </c>
      <c r="BB41" s="6">
        <f t="shared" si="73"/>
        <v>0</v>
      </c>
      <c r="BC41" s="6">
        <f t="shared" si="73"/>
        <v>175</v>
      </c>
      <c r="BD41" s="6">
        <f t="shared" si="73"/>
        <v>0</v>
      </c>
      <c r="BE41" s="6">
        <f t="shared" si="73"/>
        <v>0</v>
      </c>
      <c r="BF41" s="6">
        <f t="shared" si="73"/>
        <v>0</v>
      </c>
      <c r="BG41" s="6">
        <f t="shared" si="73"/>
        <v>0</v>
      </c>
      <c r="BH41" s="6">
        <f t="shared" si="73"/>
        <v>0</v>
      </c>
      <c r="BI41" s="6">
        <f t="shared" si="73"/>
        <v>175</v>
      </c>
      <c r="BJ41" s="6">
        <f t="shared" si="73"/>
        <v>0</v>
      </c>
    </row>
    <row r="42" spans="1:62" ht="33" hidden="1">
      <c r="A42" s="17" t="s">
        <v>34</v>
      </c>
      <c r="B42" s="31">
        <v>900</v>
      </c>
      <c r="C42" s="18" t="s">
        <v>20</v>
      </c>
      <c r="D42" s="18" t="s">
        <v>16</v>
      </c>
      <c r="E42" s="18" t="s">
        <v>84</v>
      </c>
      <c r="F42" s="18" t="s">
        <v>35</v>
      </c>
      <c r="G42" s="50">
        <f>1509+217</f>
        <v>1726</v>
      </c>
      <c r="H42" s="86"/>
      <c r="I42" s="50">
        <v>-1318</v>
      </c>
      <c r="J42" s="86"/>
      <c r="K42" s="50"/>
      <c r="L42" s="86"/>
      <c r="M42" s="50">
        <f>G42+I42+J42+K42+L42</f>
        <v>408</v>
      </c>
      <c r="N42" s="86">
        <f>H42+L42</f>
        <v>0</v>
      </c>
      <c r="O42" s="50"/>
      <c r="P42" s="86"/>
      <c r="Q42" s="50"/>
      <c r="R42" s="86"/>
      <c r="S42" s="50">
        <f>M42+O42+P42+Q42+R42</f>
        <v>408</v>
      </c>
      <c r="T42" s="86">
        <f>N42+R42</f>
        <v>0</v>
      </c>
      <c r="U42" s="50"/>
      <c r="V42" s="6"/>
      <c r="W42" s="50"/>
      <c r="X42" s="86"/>
      <c r="Y42" s="50">
        <f>S42+U42+V42+W42+X42</f>
        <v>408</v>
      </c>
      <c r="Z42" s="86">
        <f>T42+X42</f>
        <v>0</v>
      </c>
      <c r="AA42" s="50"/>
      <c r="AB42" s="6"/>
      <c r="AC42" s="50"/>
      <c r="AD42" s="86"/>
      <c r="AE42" s="124">
        <f>Y42+AA42+AB42+AC42+AD42</f>
        <v>408</v>
      </c>
      <c r="AF42" s="125">
        <f>Z42+AD42</f>
        <v>0</v>
      </c>
      <c r="AG42" s="50"/>
      <c r="AH42" s="6"/>
      <c r="AI42" s="50"/>
      <c r="AJ42" s="86"/>
      <c r="AK42" s="50">
        <f>AE42+AG42+AH42+AI42+AJ42</f>
        <v>408</v>
      </c>
      <c r="AL42" s="86">
        <f>AF42+AJ42</f>
        <v>0</v>
      </c>
      <c r="AM42" s="50"/>
      <c r="AN42" s="6"/>
      <c r="AO42" s="50"/>
      <c r="AP42" s="86"/>
      <c r="AQ42" s="124">
        <f>AK42+AM42+AN42+AO42+AP42</f>
        <v>408</v>
      </c>
      <c r="AR42" s="125">
        <f>AL42+AP42</f>
        <v>0</v>
      </c>
      <c r="AS42" s="50">
        <v>-233</v>
      </c>
      <c r="AT42" s="6"/>
      <c r="AU42" s="50"/>
      <c r="AV42" s="86"/>
      <c r="AW42" s="50">
        <f>AQ42+AS42+AT42+AU42+AV42</f>
        <v>175</v>
      </c>
      <c r="AX42" s="86">
        <f>AR42+AV42</f>
        <v>0</v>
      </c>
      <c r="AY42" s="50"/>
      <c r="AZ42" s="6"/>
      <c r="BA42" s="50"/>
      <c r="BB42" s="86"/>
      <c r="BC42" s="50">
        <f>AW42+AY42+AZ42+BA42+BB42</f>
        <v>175</v>
      </c>
      <c r="BD42" s="86">
        <f>AX42+BB42</f>
        <v>0</v>
      </c>
      <c r="BE42" s="50"/>
      <c r="BF42" s="6"/>
      <c r="BG42" s="50"/>
      <c r="BH42" s="86"/>
      <c r="BI42" s="50">
        <f>BC42+BE42+BF42+BG42+BH42</f>
        <v>175</v>
      </c>
      <c r="BJ42" s="86">
        <f>BD42+BH42</f>
        <v>0</v>
      </c>
    </row>
    <row r="43" spans="1:62" hidden="1">
      <c r="A43" s="17" t="s">
        <v>59</v>
      </c>
      <c r="B43" s="31">
        <v>900</v>
      </c>
      <c r="C43" s="18" t="s">
        <v>20</v>
      </c>
      <c r="D43" s="18" t="s">
        <v>16</v>
      </c>
      <c r="E43" s="18" t="s">
        <v>84</v>
      </c>
      <c r="F43" s="18" t="s">
        <v>60</v>
      </c>
      <c r="G43" s="49">
        <f t="shared" ref="G43:BJ43" si="74">G44</f>
        <v>3</v>
      </c>
      <c r="H43" s="49">
        <f t="shared" si="74"/>
        <v>0</v>
      </c>
      <c r="I43" s="49">
        <f t="shared" si="74"/>
        <v>-3</v>
      </c>
      <c r="J43" s="49">
        <f t="shared" si="74"/>
        <v>0</v>
      </c>
      <c r="K43" s="49">
        <f t="shared" si="74"/>
        <v>0</v>
      </c>
      <c r="L43" s="49">
        <f t="shared" si="74"/>
        <v>0</v>
      </c>
      <c r="M43" s="49">
        <f t="shared" si="74"/>
        <v>0</v>
      </c>
      <c r="N43" s="49">
        <f t="shared" si="74"/>
        <v>0</v>
      </c>
      <c r="O43" s="49">
        <f t="shared" si="74"/>
        <v>0</v>
      </c>
      <c r="P43" s="49">
        <f t="shared" si="74"/>
        <v>0</v>
      </c>
      <c r="Q43" s="49">
        <f t="shared" si="74"/>
        <v>0</v>
      </c>
      <c r="R43" s="49">
        <f t="shared" si="74"/>
        <v>0</v>
      </c>
      <c r="S43" s="49">
        <f t="shared" si="74"/>
        <v>0</v>
      </c>
      <c r="T43" s="49">
        <f t="shared" si="74"/>
        <v>0</v>
      </c>
      <c r="U43" s="49">
        <f t="shared" si="74"/>
        <v>0</v>
      </c>
      <c r="V43" s="49">
        <f t="shared" si="74"/>
        <v>0</v>
      </c>
      <c r="W43" s="49">
        <f t="shared" si="74"/>
        <v>0</v>
      </c>
      <c r="X43" s="49">
        <f t="shared" si="74"/>
        <v>0</v>
      </c>
      <c r="Y43" s="49">
        <f t="shared" si="74"/>
        <v>0</v>
      </c>
      <c r="Z43" s="49">
        <f t="shared" si="74"/>
        <v>0</v>
      </c>
      <c r="AA43" s="49">
        <f t="shared" si="74"/>
        <v>0</v>
      </c>
      <c r="AB43" s="49">
        <f t="shared" si="74"/>
        <v>0</v>
      </c>
      <c r="AC43" s="49">
        <f t="shared" si="74"/>
        <v>0</v>
      </c>
      <c r="AD43" s="49">
        <f t="shared" si="74"/>
        <v>0</v>
      </c>
      <c r="AE43" s="122">
        <f t="shared" si="74"/>
        <v>0</v>
      </c>
      <c r="AF43" s="122">
        <f t="shared" si="74"/>
        <v>0</v>
      </c>
      <c r="AG43" s="49">
        <f t="shared" si="74"/>
        <v>0</v>
      </c>
      <c r="AH43" s="49">
        <f t="shared" si="74"/>
        <v>0</v>
      </c>
      <c r="AI43" s="49">
        <f t="shared" si="74"/>
        <v>0</v>
      </c>
      <c r="AJ43" s="49">
        <f t="shared" si="74"/>
        <v>0</v>
      </c>
      <c r="AK43" s="49">
        <f t="shared" si="74"/>
        <v>0</v>
      </c>
      <c r="AL43" s="49">
        <f t="shared" si="74"/>
        <v>0</v>
      </c>
      <c r="AM43" s="49">
        <f t="shared" si="74"/>
        <v>0</v>
      </c>
      <c r="AN43" s="49">
        <f t="shared" si="74"/>
        <v>0</v>
      </c>
      <c r="AO43" s="49">
        <f t="shared" si="74"/>
        <v>0</v>
      </c>
      <c r="AP43" s="49">
        <f t="shared" si="74"/>
        <v>0</v>
      </c>
      <c r="AQ43" s="122">
        <f t="shared" si="74"/>
        <v>0</v>
      </c>
      <c r="AR43" s="122">
        <f t="shared" si="74"/>
        <v>0</v>
      </c>
      <c r="AS43" s="49">
        <f t="shared" si="74"/>
        <v>0</v>
      </c>
      <c r="AT43" s="49">
        <f t="shared" si="74"/>
        <v>0</v>
      </c>
      <c r="AU43" s="49">
        <f t="shared" si="74"/>
        <v>0</v>
      </c>
      <c r="AV43" s="49">
        <f t="shared" si="74"/>
        <v>0</v>
      </c>
      <c r="AW43" s="49">
        <f t="shared" si="74"/>
        <v>0</v>
      </c>
      <c r="AX43" s="49">
        <f t="shared" si="74"/>
        <v>0</v>
      </c>
      <c r="AY43" s="49">
        <f t="shared" si="74"/>
        <v>0</v>
      </c>
      <c r="AZ43" s="49">
        <f t="shared" si="74"/>
        <v>0</v>
      </c>
      <c r="BA43" s="49">
        <f t="shared" si="74"/>
        <v>0</v>
      </c>
      <c r="BB43" s="49">
        <f t="shared" si="74"/>
        <v>0</v>
      </c>
      <c r="BC43" s="49">
        <f t="shared" si="74"/>
        <v>0</v>
      </c>
      <c r="BD43" s="49">
        <f t="shared" si="74"/>
        <v>0</v>
      </c>
      <c r="BE43" s="49">
        <f t="shared" si="74"/>
        <v>0</v>
      </c>
      <c r="BF43" s="49">
        <f t="shared" si="74"/>
        <v>0</v>
      </c>
      <c r="BG43" s="49">
        <f t="shared" si="74"/>
        <v>0</v>
      </c>
      <c r="BH43" s="49">
        <f t="shared" si="74"/>
        <v>0</v>
      </c>
      <c r="BI43" s="49">
        <f t="shared" si="74"/>
        <v>0</v>
      </c>
      <c r="BJ43" s="49">
        <f t="shared" si="74"/>
        <v>0</v>
      </c>
    </row>
    <row r="44" spans="1:62" hidden="1">
      <c r="A44" s="17" t="s">
        <v>85</v>
      </c>
      <c r="B44" s="31">
        <v>900</v>
      </c>
      <c r="C44" s="18" t="s">
        <v>20</v>
      </c>
      <c r="D44" s="18" t="s">
        <v>16</v>
      </c>
      <c r="E44" s="18" t="s">
        <v>84</v>
      </c>
      <c r="F44" s="18" t="s">
        <v>62</v>
      </c>
      <c r="G44" s="50">
        <v>3</v>
      </c>
      <c r="H44" s="86"/>
      <c r="I44" s="50">
        <v>-3</v>
      </c>
      <c r="J44" s="86"/>
      <c r="K44" s="50"/>
      <c r="L44" s="86"/>
      <c r="M44" s="50">
        <f>G44+I44+J44+K44+L44</f>
        <v>0</v>
      </c>
      <c r="N44" s="86">
        <f>H44+L44</f>
        <v>0</v>
      </c>
      <c r="O44" s="50"/>
      <c r="P44" s="86"/>
      <c r="Q44" s="50"/>
      <c r="R44" s="86"/>
      <c r="S44" s="50">
        <f>M44+O44+P44+Q44+R44</f>
        <v>0</v>
      </c>
      <c r="T44" s="86">
        <f>N44+R44</f>
        <v>0</v>
      </c>
      <c r="U44" s="50"/>
      <c r="V44" s="86"/>
      <c r="W44" s="50"/>
      <c r="X44" s="86"/>
      <c r="Y44" s="50">
        <f>S44+U44+V44+W44+X44</f>
        <v>0</v>
      </c>
      <c r="Z44" s="86">
        <f>T44+X44</f>
        <v>0</v>
      </c>
      <c r="AA44" s="50"/>
      <c r="AB44" s="86"/>
      <c r="AC44" s="50"/>
      <c r="AD44" s="86"/>
      <c r="AE44" s="124">
        <f>Y44+AA44+AB44+AC44+AD44</f>
        <v>0</v>
      </c>
      <c r="AF44" s="125">
        <f>Z44+AD44</f>
        <v>0</v>
      </c>
      <c r="AG44" s="50"/>
      <c r="AH44" s="86"/>
      <c r="AI44" s="50"/>
      <c r="AJ44" s="86"/>
      <c r="AK44" s="50">
        <f>AE44+AG44+AH44+AI44+AJ44</f>
        <v>0</v>
      </c>
      <c r="AL44" s="86">
        <f>AF44+AJ44</f>
        <v>0</v>
      </c>
      <c r="AM44" s="50"/>
      <c r="AN44" s="86"/>
      <c r="AO44" s="50"/>
      <c r="AP44" s="86"/>
      <c r="AQ44" s="124">
        <f>AK44+AM44+AN44+AO44+AP44</f>
        <v>0</v>
      </c>
      <c r="AR44" s="125">
        <f>AL44+AP44</f>
        <v>0</v>
      </c>
      <c r="AS44" s="50"/>
      <c r="AT44" s="86"/>
      <c r="AU44" s="50"/>
      <c r="AV44" s="86"/>
      <c r="AW44" s="50">
        <f>AQ44+AS44+AT44+AU44+AV44</f>
        <v>0</v>
      </c>
      <c r="AX44" s="86">
        <f>AR44+AV44</f>
        <v>0</v>
      </c>
      <c r="AY44" s="50"/>
      <c r="AZ44" s="86"/>
      <c r="BA44" s="50"/>
      <c r="BB44" s="86"/>
      <c r="BC44" s="50">
        <f>AW44+AY44+AZ44+BA44+BB44</f>
        <v>0</v>
      </c>
      <c r="BD44" s="86">
        <f>AX44+BB44</f>
        <v>0</v>
      </c>
      <c r="BE44" s="50"/>
      <c r="BF44" s="86"/>
      <c r="BG44" s="50"/>
      <c r="BH44" s="86"/>
      <c r="BI44" s="50">
        <f>BC44+BE44+BF44+BG44+BH44</f>
        <v>0</v>
      </c>
      <c r="BJ44" s="86">
        <f>BD44+BH44</f>
        <v>0</v>
      </c>
    </row>
    <row r="45" spans="1:62" hidden="1">
      <c r="A45" s="17"/>
      <c r="B45" s="31"/>
      <c r="C45" s="18"/>
      <c r="D45" s="18"/>
      <c r="E45" s="18"/>
      <c r="F45" s="18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126"/>
      <c r="AF45" s="126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126"/>
      <c r="AR45" s="126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</row>
    <row r="46" spans="1:62" ht="18.75" hidden="1">
      <c r="A46" s="15" t="s">
        <v>52</v>
      </c>
      <c r="B46" s="30">
        <f>B31</f>
        <v>900</v>
      </c>
      <c r="C46" s="16" t="s">
        <v>20</v>
      </c>
      <c r="D46" s="16" t="s">
        <v>53</v>
      </c>
      <c r="E46" s="16"/>
      <c r="F46" s="16"/>
      <c r="G46" s="96">
        <f t="shared" ref="G46:V47" si="75">G47</f>
        <v>33628</v>
      </c>
      <c r="H46" s="96">
        <f t="shared" si="75"/>
        <v>0</v>
      </c>
      <c r="I46" s="96">
        <f t="shared" si="75"/>
        <v>0</v>
      </c>
      <c r="J46" s="96">
        <f t="shared" si="75"/>
        <v>0</v>
      </c>
      <c r="K46" s="96">
        <f t="shared" si="75"/>
        <v>0</v>
      </c>
      <c r="L46" s="96">
        <f t="shared" si="75"/>
        <v>0</v>
      </c>
      <c r="M46" s="96">
        <f t="shared" si="75"/>
        <v>33628</v>
      </c>
      <c r="N46" s="96">
        <f t="shared" si="75"/>
        <v>0</v>
      </c>
      <c r="O46" s="96">
        <f t="shared" si="75"/>
        <v>0</v>
      </c>
      <c r="P46" s="96">
        <f t="shared" si="75"/>
        <v>0</v>
      </c>
      <c r="Q46" s="96">
        <f t="shared" si="75"/>
        <v>0</v>
      </c>
      <c r="R46" s="96">
        <f t="shared" si="75"/>
        <v>0</v>
      </c>
      <c r="S46" s="96">
        <f t="shared" si="75"/>
        <v>33628</v>
      </c>
      <c r="T46" s="96">
        <f t="shared" si="75"/>
        <v>0</v>
      </c>
      <c r="U46" s="96">
        <f t="shared" si="75"/>
        <v>0</v>
      </c>
      <c r="V46" s="96">
        <f t="shared" si="75"/>
        <v>0</v>
      </c>
      <c r="W46" s="96">
        <f t="shared" ref="U46:AJ47" si="76">W47</f>
        <v>0</v>
      </c>
      <c r="X46" s="96">
        <f t="shared" si="76"/>
        <v>0</v>
      </c>
      <c r="Y46" s="96">
        <f t="shared" si="76"/>
        <v>33628</v>
      </c>
      <c r="Z46" s="96">
        <f t="shared" si="76"/>
        <v>0</v>
      </c>
      <c r="AA46" s="96">
        <f t="shared" si="76"/>
        <v>0</v>
      </c>
      <c r="AB46" s="96">
        <f t="shared" si="76"/>
        <v>0</v>
      </c>
      <c r="AC46" s="96">
        <f t="shared" si="76"/>
        <v>0</v>
      </c>
      <c r="AD46" s="96">
        <f t="shared" si="76"/>
        <v>0</v>
      </c>
      <c r="AE46" s="121">
        <f t="shared" si="76"/>
        <v>33628</v>
      </c>
      <c r="AF46" s="121">
        <f t="shared" si="76"/>
        <v>0</v>
      </c>
      <c r="AG46" s="96">
        <f t="shared" si="76"/>
        <v>0</v>
      </c>
      <c r="AH46" s="96">
        <f t="shared" si="76"/>
        <v>0</v>
      </c>
      <c r="AI46" s="96">
        <f t="shared" si="76"/>
        <v>0</v>
      </c>
      <c r="AJ46" s="96">
        <f t="shared" si="76"/>
        <v>0</v>
      </c>
      <c r="AK46" s="96">
        <f t="shared" ref="AG46:AY47" si="77">AK47</f>
        <v>33628</v>
      </c>
      <c r="AL46" s="96">
        <f t="shared" si="77"/>
        <v>0</v>
      </c>
      <c r="AM46" s="96">
        <f t="shared" si="77"/>
        <v>0</v>
      </c>
      <c r="AN46" s="96">
        <f t="shared" si="77"/>
        <v>0</v>
      </c>
      <c r="AO46" s="96">
        <f t="shared" si="77"/>
        <v>0</v>
      </c>
      <c r="AP46" s="96">
        <f t="shared" si="77"/>
        <v>0</v>
      </c>
      <c r="AQ46" s="121">
        <f t="shared" si="77"/>
        <v>33628</v>
      </c>
      <c r="AR46" s="121">
        <f t="shared" si="77"/>
        <v>0</v>
      </c>
      <c r="AS46" s="96">
        <f t="shared" si="77"/>
        <v>0</v>
      </c>
      <c r="AT46" s="96">
        <f t="shared" si="77"/>
        <v>0</v>
      </c>
      <c r="AU46" s="96">
        <f t="shared" si="77"/>
        <v>0</v>
      </c>
      <c r="AV46" s="96">
        <f t="shared" si="77"/>
        <v>0</v>
      </c>
      <c r="AW46" s="96">
        <f t="shared" si="77"/>
        <v>33628</v>
      </c>
      <c r="AX46" s="96">
        <f t="shared" si="77"/>
        <v>0</v>
      </c>
      <c r="AY46" s="96">
        <f t="shared" si="77"/>
        <v>0</v>
      </c>
      <c r="AZ46" s="96">
        <f t="shared" ref="AY46:BJ47" si="78">AZ47</f>
        <v>0</v>
      </c>
      <c r="BA46" s="96">
        <f t="shared" si="78"/>
        <v>0</v>
      </c>
      <c r="BB46" s="96">
        <f t="shared" si="78"/>
        <v>0</v>
      </c>
      <c r="BC46" s="96">
        <f t="shared" si="78"/>
        <v>33628</v>
      </c>
      <c r="BD46" s="96">
        <f t="shared" si="78"/>
        <v>0</v>
      </c>
      <c r="BE46" s="96">
        <f t="shared" si="78"/>
        <v>0</v>
      </c>
      <c r="BF46" s="96">
        <f t="shared" si="78"/>
        <v>0</v>
      </c>
      <c r="BG46" s="96">
        <f t="shared" si="78"/>
        <v>-143</v>
      </c>
      <c r="BH46" s="96">
        <f t="shared" si="78"/>
        <v>0</v>
      </c>
      <c r="BI46" s="96">
        <f t="shared" si="78"/>
        <v>33485</v>
      </c>
      <c r="BJ46" s="96">
        <f t="shared" si="78"/>
        <v>0</v>
      </c>
    </row>
    <row r="47" spans="1:62" hidden="1">
      <c r="A47" s="17" t="s">
        <v>55</v>
      </c>
      <c r="B47" s="31">
        <v>900</v>
      </c>
      <c r="C47" s="18" t="s">
        <v>20</v>
      </c>
      <c r="D47" s="18" t="s">
        <v>53</v>
      </c>
      <c r="E47" s="18" t="s">
        <v>56</v>
      </c>
      <c r="F47" s="18"/>
      <c r="G47" s="49">
        <f t="shared" si="75"/>
        <v>33628</v>
      </c>
      <c r="H47" s="49">
        <f t="shared" si="75"/>
        <v>0</v>
      </c>
      <c r="I47" s="49">
        <f t="shared" si="75"/>
        <v>0</v>
      </c>
      <c r="J47" s="49">
        <f t="shared" si="75"/>
        <v>0</v>
      </c>
      <c r="K47" s="49">
        <f t="shared" si="75"/>
        <v>0</v>
      </c>
      <c r="L47" s="49">
        <f t="shared" si="75"/>
        <v>0</v>
      </c>
      <c r="M47" s="49">
        <f t="shared" si="75"/>
        <v>33628</v>
      </c>
      <c r="N47" s="49">
        <f t="shared" si="75"/>
        <v>0</v>
      </c>
      <c r="O47" s="49">
        <f t="shared" si="75"/>
        <v>0</v>
      </c>
      <c r="P47" s="49">
        <f t="shared" si="75"/>
        <v>0</v>
      </c>
      <c r="Q47" s="49">
        <f t="shared" si="75"/>
        <v>0</v>
      </c>
      <c r="R47" s="49">
        <f t="shared" si="75"/>
        <v>0</v>
      </c>
      <c r="S47" s="49">
        <f t="shared" si="75"/>
        <v>33628</v>
      </c>
      <c r="T47" s="49">
        <f t="shared" si="75"/>
        <v>0</v>
      </c>
      <c r="U47" s="49">
        <f t="shared" si="76"/>
        <v>0</v>
      </c>
      <c r="V47" s="49">
        <f t="shared" si="76"/>
        <v>0</v>
      </c>
      <c r="W47" s="49">
        <f t="shared" si="76"/>
        <v>0</v>
      </c>
      <c r="X47" s="49">
        <f t="shared" si="76"/>
        <v>0</v>
      </c>
      <c r="Y47" s="49">
        <f t="shared" si="76"/>
        <v>33628</v>
      </c>
      <c r="Z47" s="49">
        <f t="shared" si="76"/>
        <v>0</v>
      </c>
      <c r="AA47" s="49">
        <f t="shared" si="76"/>
        <v>0</v>
      </c>
      <c r="AB47" s="49">
        <f t="shared" si="76"/>
        <v>0</v>
      </c>
      <c r="AC47" s="49">
        <f t="shared" si="76"/>
        <v>0</v>
      </c>
      <c r="AD47" s="49">
        <f t="shared" si="76"/>
        <v>0</v>
      </c>
      <c r="AE47" s="122">
        <f t="shared" si="76"/>
        <v>33628</v>
      </c>
      <c r="AF47" s="122">
        <f t="shared" si="76"/>
        <v>0</v>
      </c>
      <c r="AG47" s="49">
        <f t="shared" si="77"/>
        <v>0</v>
      </c>
      <c r="AH47" s="49">
        <f t="shared" si="77"/>
        <v>0</v>
      </c>
      <c r="AI47" s="49">
        <f t="shared" si="77"/>
        <v>0</v>
      </c>
      <c r="AJ47" s="49">
        <f t="shared" si="77"/>
        <v>0</v>
      </c>
      <c r="AK47" s="49">
        <f t="shared" si="77"/>
        <v>33628</v>
      </c>
      <c r="AL47" s="49">
        <f t="shared" si="77"/>
        <v>0</v>
      </c>
      <c r="AM47" s="49">
        <f t="shared" si="77"/>
        <v>0</v>
      </c>
      <c r="AN47" s="49">
        <f t="shared" si="77"/>
        <v>0</v>
      </c>
      <c r="AO47" s="49">
        <f t="shared" si="77"/>
        <v>0</v>
      </c>
      <c r="AP47" s="49">
        <f t="shared" si="77"/>
        <v>0</v>
      </c>
      <c r="AQ47" s="122">
        <f t="shared" si="77"/>
        <v>33628</v>
      </c>
      <c r="AR47" s="122">
        <f t="shared" si="77"/>
        <v>0</v>
      </c>
      <c r="AS47" s="49">
        <f t="shared" si="77"/>
        <v>0</v>
      </c>
      <c r="AT47" s="49">
        <f t="shared" si="77"/>
        <v>0</v>
      </c>
      <c r="AU47" s="49">
        <f t="shared" si="77"/>
        <v>0</v>
      </c>
      <c r="AV47" s="49">
        <f t="shared" si="77"/>
        <v>0</v>
      </c>
      <c r="AW47" s="49">
        <f t="shared" si="77"/>
        <v>33628</v>
      </c>
      <c r="AX47" s="49">
        <f t="shared" si="77"/>
        <v>0</v>
      </c>
      <c r="AY47" s="49">
        <f t="shared" si="78"/>
        <v>0</v>
      </c>
      <c r="AZ47" s="49">
        <f t="shared" si="78"/>
        <v>0</v>
      </c>
      <c r="BA47" s="49">
        <f t="shared" si="78"/>
        <v>0</v>
      </c>
      <c r="BB47" s="49">
        <f t="shared" si="78"/>
        <v>0</v>
      </c>
      <c r="BC47" s="49">
        <f t="shared" si="78"/>
        <v>33628</v>
      </c>
      <c r="BD47" s="49">
        <f t="shared" si="78"/>
        <v>0</v>
      </c>
      <c r="BE47" s="49">
        <f t="shared" si="78"/>
        <v>0</v>
      </c>
      <c r="BF47" s="49">
        <f t="shared" si="78"/>
        <v>0</v>
      </c>
      <c r="BG47" s="49">
        <f t="shared" si="78"/>
        <v>-143</v>
      </c>
      <c r="BH47" s="49">
        <f t="shared" si="78"/>
        <v>0</v>
      </c>
      <c r="BI47" s="49">
        <f t="shared" si="78"/>
        <v>33485</v>
      </c>
      <c r="BJ47" s="49">
        <f t="shared" si="78"/>
        <v>0</v>
      </c>
    </row>
    <row r="48" spans="1:62" hidden="1">
      <c r="A48" s="17" t="s">
        <v>14</v>
      </c>
      <c r="B48" s="31">
        <v>900</v>
      </c>
      <c r="C48" s="18" t="s">
        <v>20</v>
      </c>
      <c r="D48" s="18" t="s">
        <v>53</v>
      </c>
      <c r="E48" s="18" t="s">
        <v>57</v>
      </c>
      <c r="F48" s="18"/>
      <c r="G48" s="49">
        <f>G49+G54</f>
        <v>33628</v>
      </c>
      <c r="H48" s="49">
        <f>H49+H54</f>
        <v>0</v>
      </c>
      <c r="I48" s="49">
        <f t="shared" ref="I48:N48" si="79">I49+I54</f>
        <v>0</v>
      </c>
      <c r="J48" s="49">
        <f t="shared" si="79"/>
        <v>0</v>
      </c>
      <c r="K48" s="49">
        <f t="shared" si="79"/>
        <v>0</v>
      </c>
      <c r="L48" s="49">
        <f t="shared" si="79"/>
        <v>0</v>
      </c>
      <c r="M48" s="49">
        <f t="shared" si="79"/>
        <v>33628</v>
      </c>
      <c r="N48" s="49">
        <f t="shared" si="79"/>
        <v>0</v>
      </c>
      <c r="O48" s="49">
        <f t="shared" ref="O48:T48" si="80">O49+O54</f>
        <v>0</v>
      </c>
      <c r="P48" s="49">
        <f t="shared" si="80"/>
        <v>0</v>
      </c>
      <c r="Q48" s="49">
        <f t="shared" si="80"/>
        <v>0</v>
      </c>
      <c r="R48" s="49">
        <f t="shared" si="80"/>
        <v>0</v>
      </c>
      <c r="S48" s="49">
        <f t="shared" si="80"/>
        <v>33628</v>
      </c>
      <c r="T48" s="49">
        <f t="shared" si="80"/>
        <v>0</v>
      </c>
      <c r="U48" s="49">
        <f t="shared" ref="U48:Z48" si="81">U49+U54</f>
        <v>0</v>
      </c>
      <c r="V48" s="49">
        <f t="shared" si="81"/>
        <v>0</v>
      </c>
      <c r="W48" s="49">
        <f t="shared" si="81"/>
        <v>0</v>
      </c>
      <c r="X48" s="49">
        <f t="shared" si="81"/>
        <v>0</v>
      </c>
      <c r="Y48" s="49">
        <f t="shared" si="81"/>
        <v>33628</v>
      </c>
      <c r="Z48" s="49">
        <f t="shared" si="81"/>
        <v>0</v>
      </c>
      <c r="AA48" s="49">
        <f t="shared" ref="AA48:AF48" si="82">AA49+AA54</f>
        <v>0</v>
      </c>
      <c r="AB48" s="49">
        <f t="shared" si="82"/>
        <v>0</v>
      </c>
      <c r="AC48" s="49">
        <f t="shared" si="82"/>
        <v>0</v>
      </c>
      <c r="AD48" s="49">
        <f t="shared" si="82"/>
        <v>0</v>
      </c>
      <c r="AE48" s="122">
        <f t="shared" si="82"/>
        <v>33628</v>
      </c>
      <c r="AF48" s="122">
        <f t="shared" si="82"/>
        <v>0</v>
      </c>
      <c r="AG48" s="49">
        <f t="shared" ref="AG48:AL48" si="83">AG49+AG54</f>
        <v>0</v>
      </c>
      <c r="AH48" s="49">
        <f t="shared" si="83"/>
        <v>0</v>
      </c>
      <c r="AI48" s="49">
        <f t="shared" si="83"/>
        <v>0</v>
      </c>
      <c r="AJ48" s="49">
        <f t="shared" si="83"/>
        <v>0</v>
      </c>
      <c r="AK48" s="49">
        <f t="shared" si="83"/>
        <v>33628</v>
      </c>
      <c r="AL48" s="49">
        <f t="shared" si="83"/>
        <v>0</v>
      </c>
      <c r="AM48" s="49">
        <f t="shared" ref="AM48:AR48" si="84">AM49+AM54</f>
        <v>0</v>
      </c>
      <c r="AN48" s="49">
        <f t="shared" si="84"/>
        <v>0</v>
      </c>
      <c r="AO48" s="49">
        <f t="shared" si="84"/>
        <v>0</v>
      </c>
      <c r="AP48" s="49">
        <f t="shared" si="84"/>
        <v>0</v>
      </c>
      <c r="AQ48" s="122">
        <f t="shared" si="84"/>
        <v>33628</v>
      </c>
      <c r="AR48" s="122">
        <f t="shared" si="84"/>
        <v>0</v>
      </c>
      <c r="AS48" s="49">
        <f t="shared" ref="AS48:AX48" si="85">AS49+AS54</f>
        <v>0</v>
      </c>
      <c r="AT48" s="49">
        <f t="shared" si="85"/>
        <v>0</v>
      </c>
      <c r="AU48" s="49">
        <f t="shared" si="85"/>
        <v>0</v>
      </c>
      <c r="AV48" s="49">
        <f t="shared" si="85"/>
        <v>0</v>
      </c>
      <c r="AW48" s="49">
        <f t="shared" si="85"/>
        <v>33628</v>
      </c>
      <c r="AX48" s="49">
        <f t="shared" si="85"/>
        <v>0</v>
      </c>
      <c r="AY48" s="49">
        <f t="shared" ref="AY48:BD48" si="86">AY49+AY54</f>
        <v>0</v>
      </c>
      <c r="AZ48" s="49">
        <f t="shared" si="86"/>
        <v>0</v>
      </c>
      <c r="BA48" s="49">
        <f t="shared" si="86"/>
        <v>0</v>
      </c>
      <c r="BB48" s="49">
        <f t="shared" si="86"/>
        <v>0</v>
      </c>
      <c r="BC48" s="49">
        <f t="shared" si="86"/>
        <v>33628</v>
      </c>
      <c r="BD48" s="49">
        <f t="shared" si="86"/>
        <v>0</v>
      </c>
      <c r="BE48" s="49">
        <f t="shared" ref="BE48:BJ48" si="87">BE49+BE54</f>
        <v>0</v>
      </c>
      <c r="BF48" s="49">
        <f t="shared" si="87"/>
        <v>0</v>
      </c>
      <c r="BG48" s="49">
        <f t="shared" si="87"/>
        <v>-143</v>
      </c>
      <c r="BH48" s="49">
        <f t="shared" si="87"/>
        <v>0</v>
      </c>
      <c r="BI48" s="49">
        <f t="shared" si="87"/>
        <v>33485</v>
      </c>
      <c r="BJ48" s="49">
        <f t="shared" si="87"/>
        <v>0</v>
      </c>
    </row>
    <row r="49" spans="1:62" hidden="1">
      <c r="A49" s="17" t="s">
        <v>54</v>
      </c>
      <c r="B49" s="31">
        <v>900</v>
      </c>
      <c r="C49" s="18" t="s">
        <v>20</v>
      </c>
      <c r="D49" s="18" t="s">
        <v>53</v>
      </c>
      <c r="E49" s="18" t="s">
        <v>58</v>
      </c>
      <c r="F49" s="18"/>
      <c r="G49" s="49">
        <f>G52+G50</f>
        <v>33534</v>
      </c>
      <c r="H49" s="49">
        <f>H52+H50</f>
        <v>0</v>
      </c>
      <c r="I49" s="49">
        <f t="shared" ref="I49:N49" si="88">I52+I50</f>
        <v>0</v>
      </c>
      <c r="J49" s="49">
        <f t="shared" si="88"/>
        <v>0</v>
      </c>
      <c r="K49" s="49">
        <f t="shared" si="88"/>
        <v>0</v>
      </c>
      <c r="L49" s="49">
        <f t="shared" si="88"/>
        <v>0</v>
      </c>
      <c r="M49" s="49">
        <f t="shared" si="88"/>
        <v>33534</v>
      </c>
      <c r="N49" s="49">
        <f t="shared" si="88"/>
        <v>0</v>
      </c>
      <c r="O49" s="49">
        <f t="shared" ref="O49:T49" si="89">O52+O50</f>
        <v>0</v>
      </c>
      <c r="P49" s="49">
        <f t="shared" si="89"/>
        <v>0</v>
      </c>
      <c r="Q49" s="49">
        <f t="shared" si="89"/>
        <v>0</v>
      </c>
      <c r="R49" s="49">
        <f t="shared" si="89"/>
        <v>0</v>
      </c>
      <c r="S49" s="49">
        <f t="shared" si="89"/>
        <v>33534</v>
      </c>
      <c r="T49" s="49">
        <f t="shared" si="89"/>
        <v>0</v>
      </c>
      <c r="U49" s="49">
        <f t="shared" ref="U49:Z49" si="90">U52+U50</f>
        <v>0</v>
      </c>
      <c r="V49" s="49">
        <f t="shared" si="90"/>
        <v>0</v>
      </c>
      <c r="W49" s="49">
        <f t="shared" si="90"/>
        <v>0</v>
      </c>
      <c r="X49" s="49">
        <f t="shared" si="90"/>
        <v>0</v>
      </c>
      <c r="Y49" s="49">
        <f t="shared" si="90"/>
        <v>33534</v>
      </c>
      <c r="Z49" s="49">
        <f t="shared" si="90"/>
        <v>0</v>
      </c>
      <c r="AA49" s="49">
        <f t="shared" ref="AA49:AF49" si="91">AA52+AA50</f>
        <v>0</v>
      </c>
      <c r="AB49" s="49">
        <f t="shared" si="91"/>
        <v>0</v>
      </c>
      <c r="AC49" s="49">
        <f t="shared" si="91"/>
        <v>0</v>
      </c>
      <c r="AD49" s="49">
        <f t="shared" si="91"/>
        <v>0</v>
      </c>
      <c r="AE49" s="122">
        <f t="shared" si="91"/>
        <v>33534</v>
      </c>
      <c r="AF49" s="122">
        <f t="shared" si="91"/>
        <v>0</v>
      </c>
      <c r="AG49" s="49">
        <f t="shared" ref="AG49:AL49" si="92">AG52+AG50</f>
        <v>0</v>
      </c>
      <c r="AH49" s="49">
        <f t="shared" si="92"/>
        <v>0</v>
      </c>
      <c r="AI49" s="49">
        <f t="shared" si="92"/>
        <v>0</v>
      </c>
      <c r="AJ49" s="49">
        <f t="shared" si="92"/>
        <v>0</v>
      </c>
      <c r="AK49" s="49">
        <f t="shared" si="92"/>
        <v>33534</v>
      </c>
      <c r="AL49" s="49">
        <f t="shared" si="92"/>
        <v>0</v>
      </c>
      <c r="AM49" s="49">
        <f t="shared" ref="AM49:AR49" si="93">AM52+AM50</f>
        <v>0</v>
      </c>
      <c r="AN49" s="49">
        <f t="shared" si="93"/>
        <v>0</v>
      </c>
      <c r="AO49" s="49">
        <f t="shared" si="93"/>
        <v>0</v>
      </c>
      <c r="AP49" s="49">
        <f t="shared" si="93"/>
        <v>0</v>
      </c>
      <c r="AQ49" s="122">
        <f t="shared" si="93"/>
        <v>33534</v>
      </c>
      <c r="AR49" s="122">
        <f t="shared" si="93"/>
        <v>0</v>
      </c>
      <c r="AS49" s="49">
        <f t="shared" ref="AS49:AX49" si="94">AS52+AS50</f>
        <v>0</v>
      </c>
      <c r="AT49" s="49">
        <f t="shared" si="94"/>
        <v>0</v>
      </c>
      <c r="AU49" s="49">
        <f t="shared" si="94"/>
        <v>0</v>
      </c>
      <c r="AV49" s="49">
        <f t="shared" si="94"/>
        <v>0</v>
      </c>
      <c r="AW49" s="49">
        <f t="shared" si="94"/>
        <v>33534</v>
      </c>
      <c r="AX49" s="49">
        <f t="shared" si="94"/>
        <v>0</v>
      </c>
      <c r="AY49" s="49">
        <f t="shared" ref="AY49:BD49" si="95">AY52+AY50</f>
        <v>0</v>
      </c>
      <c r="AZ49" s="49">
        <f t="shared" si="95"/>
        <v>0</v>
      </c>
      <c r="BA49" s="49">
        <f t="shared" si="95"/>
        <v>0</v>
      </c>
      <c r="BB49" s="49">
        <f t="shared" si="95"/>
        <v>0</v>
      </c>
      <c r="BC49" s="49">
        <f t="shared" si="95"/>
        <v>33534</v>
      </c>
      <c r="BD49" s="49">
        <f t="shared" si="95"/>
        <v>0</v>
      </c>
      <c r="BE49" s="49">
        <f t="shared" ref="BE49:BJ49" si="96">BE52+BE50</f>
        <v>0</v>
      </c>
      <c r="BF49" s="49">
        <f t="shared" si="96"/>
        <v>0</v>
      </c>
      <c r="BG49" s="49">
        <f t="shared" si="96"/>
        <v>-143</v>
      </c>
      <c r="BH49" s="49">
        <f t="shared" si="96"/>
        <v>0</v>
      </c>
      <c r="BI49" s="49">
        <f t="shared" si="96"/>
        <v>33391</v>
      </c>
      <c r="BJ49" s="49">
        <f t="shared" si="96"/>
        <v>0</v>
      </c>
    </row>
    <row r="50" spans="1:62" ht="66" hidden="1">
      <c r="A50" s="17" t="s">
        <v>363</v>
      </c>
      <c r="B50" s="31">
        <v>900</v>
      </c>
      <c r="C50" s="18" t="s">
        <v>20</v>
      </c>
      <c r="D50" s="18" t="s">
        <v>53</v>
      </c>
      <c r="E50" s="18" t="s">
        <v>58</v>
      </c>
      <c r="F50" s="18" t="s">
        <v>78</v>
      </c>
      <c r="G50" s="6">
        <f t="shared" ref="G50:BJ50" si="97">G51</f>
        <v>27053</v>
      </c>
      <c r="H50" s="6">
        <f t="shared" si="97"/>
        <v>0</v>
      </c>
      <c r="I50" s="6">
        <f t="shared" si="97"/>
        <v>0</v>
      </c>
      <c r="J50" s="6">
        <f t="shared" si="97"/>
        <v>0</v>
      </c>
      <c r="K50" s="6">
        <f t="shared" si="97"/>
        <v>0</v>
      </c>
      <c r="L50" s="6">
        <f t="shared" si="97"/>
        <v>0</v>
      </c>
      <c r="M50" s="6">
        <f t="shared" si="97"/>
        <v>27053</v>
      </c>
      <c r="N50" s="6">
        <f t="shared" si="97"/>
        <v>0</v>
      </c>
      <c r="O50" s="6">
        <f t="shared" si="97"/>
        <v>0</v>
      </c>
      <c r="P50" s="6">
        <f t="shared" si="97"/>
        <v>0</v>
      </c>
      <c r="Q50" s="6">
        <f t="shared" si="97"/>
        <v>0</v>
      </c>
      <c r="R50" s="6">
        <f t="shared" si="97"/>
        <v>0</v>
      </c>
      <c r="S50" s="6">
        <f t="shared" si="97"/>
        <v>27053</v>
      </c>
      <c r="T50" s="6">
        <f t="shared" si="97"/>
        <v>0</v>
      </c>
      <c r="U50" s="6">
        <f t="shared" si="97"/>
        <v>0</v>
      </c>
      <c r="V50" s="6">
        <f t="shared" si="97"/>
        <v>0</v>
      </c>
      <c r="W50" s="6">
        <f t="shared" si="97"/>
        <v>0</v>
      </c>
      <c r="X50" s="6">
        <f t="shared" si="97"/>
        <v>0</v>
      </c>
      <c r="Y50" s="6">
        <f t="shared" si="97"/>
        <v>27053</v>
      </c>
      <c r="Z50" s="6">
        <f t="shared" si="97"/>
        <v>0</v>
      </c>
      <c r="AA50" s="6">
        <f t="shared" si="97"/>
        <v>0</v>
      </c>
      <c r="AB50" s="6">
        <f t="shared" si="97"/>
        <v>0</v>
      </c>
      <c r="AC50" s="6">
        <f t="shared" si="97"/>
        <v>0</v>
      </c>
      <c r="AD50" s="6">
        <f t="shared" si="97"/>
        <v>0</v>
      </c>
      <c r="AE50" s="123">
        <f t="shared" si="97"/>
        <v>27053</v>
      </c>
      <c r="AF50" s="123">
        <f t="shared" si="97"/>
        <v>0</v>
      </c>
      <c r="AG50" s="6">
        <f t="shared" si="97"/>
        <v>0</v>
      </c>
      <c r="AH50" s="6">
        <f t="shared" si="97"/>
        <v>0</v>
      </c>
      <c r="AI50" s="6">
        <f t="shared" si="97"/>
        <v>0</v>
      </c>
      <c r="AJ50" s="6">
        <f t="shared" si="97"/>
        <v>0</v>
      </c>
      <c r="AK50" s="6">
        <f t="shared" si="97"/>
        <v>27053</v>
      </c>
      <c r="AL50" s="6">
        <f t="shared" si="97"/>
        <v>0</v>
      </c>
      <c r="AM50" s="6">
        <f t="shared" si="97"/>
        <v>0</v>
      </c>
      <c r="AN50" s="6">
        <f t="shared" si="97"/>
        <v>0</v>
      </c>
      <c r="AO50" s="6">
        <f t="shared" si="97"/>
        <v>0</v>
      </c>
      <c r="AP50" s="6">
        <f t="shared" si="97"/>
        <v>0</v>
      </c>
      <c r="AQ50" s="123">
        <f t="shared" si="97"/>
        <v>27053</v>
      </c>
      <c r="AR50" s="123">
        <f t="shared" si="97"/>
        <v>0</v>
      </c>
      <c r="AS50" s="6">
        <f t="shared" si="97"/>
        <v>0</v>
      </c>
      <c r="AT50" s="6">
        <f t="shared" si="97"/>
        <v>0</v>
      </c>
      <c r="AU50" s="6">
        <f t="shared" si="97"/>
        <v>0</v>
      </c>
      <c r="AV50" s="6">
        <f t="shared" si="97"/>
        <v>0</v>
      </c>
      <c r="AW50" s="6">
        <f t="shared" si="97"/>
        <v>27053</v>
      </c>
      <c r="AX50" s="6">
        <f t="shared" si="97"/>
        <v>0</v>
      </c>
      <c r="AY50" s="6">
        <f t="shared" si="97"/>
        <v>0</v>
      </c>
      <c r="AZ50" s="6">
        <f t="shared" si="97"/>
        <v>0</v>
      </c>
      <c r="BA50" s="6">
        <f t="shared" si="97"/>
        <v>0</v>
      </c>
      <c r="BB50" s="6">
        <f t="shared" si="97"/>
        <v>0</v>
      </c>
      <c r="BC50" s="6">
        <f t="shared" si="97"/>
        <v>27053</v>
      </c>
      <c r="BD50" s="6">
        <f t="shared" si="97"/>
        <v>0</v>
      </c>
      <c r="BE50" s="6">
        <f t="shared" si="97"/>
        <v>0</v>
      </c>
      <c r="BF50" s="6">
        <f t="shared" si="97"/>
        <v>0</v>
      </c>
      <c r="BG50" s="6">
        <f t="shared" si="97"/>
        <v>0</v>
      </c>
      <c r="BH50" s="6">
        <f t="shared" si="97"/>
        <v>0</v>
      </c>
      <c r="BI50" s="6">
        <f t="shared" si="97"/>
        <v>27053</v>
      </c>
      <c r="BJ50" s="6">
        <f t="shared" si="97"/>
        <v>0</v>
      </c>
    </row>
    <row r="51" spans="1:62" ht="33" hidden="1">
      <c r="A51" s="17" t="s">
        <v>79</v>
      </c>
      <c r="B51" s="31">
        <v>900</v>
      </c>
      <c r="C51" s="18" t="s">
        <v>20</v>
      </c>
      <c r="D51" s="18" t="s">
        <v>53</v>
      </c>
      <c r="E51" s="18" t="s">
        <v>58</v>
      </c>
      <c r="F51" s="18" t="s">
        <v>80</v>
      </c>
      <c r="G51" s="50">
        <v>27053</v>
      </c>
      <c r="H51" s="86"/>
      <c r="I51" s="50"/>
      <c r="J51" s="86"/>
      <c r="K51" s="50"/>
      <c r="L51" s="86"/>
      <c r="M51" s="50">
        <f>G51+I51+J51+K51+L51</f>
        <v>27053</v>
      </c>
      <c r="N51" s="86">
        <f>H51+L51</f>
        <v>0</v>
      </c>
      <c r="O51" s="50"/>
      <c r="P51" s="86"/>
      <c r="Q51" s="50"/>
      <c r="R51" s="86"/>
      <c r="S51" s="50">
        <f>M51+O51+P51+Q51+R51</f>
        <v>27053</v>
      </c>
      <c r="T51" s="86">
        <f>N51+R51</f>
        <v>0</v>
      </c>
      <c r="U51" s="50"/>
      <c r="V51" s="86"/>
      <c r="W51" s="50"/>
      <c r="X51" s="86"/>
      <c r="Y51" s="50">
        <f>S51+U51+V51+W51+X51</f>
        <v>27053</v>
      </c>
      <c r="Z51" s="86">
        <f>T51+X51</f>
        <v>0</v>
      </c>
      <c r="AA51" s="50"/>
      <c r="AB51" s="86"/>
      <c r="AC51" s="50"/>
      <c r="AD51" s="86"/>
      <c r="AE51" s="124">
        <f>Y51+AA51+AB51+AC51+AD51</f>
        <v>27053</v>
      </c>
      <c r="AF51" s="125">
        <f>Z51+AD51</f>
        <v>0</v>
      </c>
      <c r="AG51" s="50"/>
      <c r="AH51" s="86"/>
      <c r="AI51" s="50"/>
      <c r="AJ51" s="86"/>
      <c r="AK51" s="50">
        <f>AE51+AG51+AH51+AI51+AJ51</f>
        <v>27053</v>
      </c>
      <c r="AL51" s="86">
        <f>AF51+AJ51</f>
        <v>0</v>
      </c>
      <c r="AM51" s="50"/>
      <c r="AN51" s="86"/>
      <c r="AO51" s="50"/>
      <c r="AP51" s="86"/>
      <c r="AQ51" s="124">
        <f>AK51+AM51+AN51+AO51+AP51</f>
        <v>27053</v>
      </c>
      <c r="AR51" s="125">
        <f>AL51+AP51</f>
        <v>0</v>
      </c>
      <c r="AS51" s="50"/>
      <c r="AT51" s="86"/>
      <c r="AU51" s="50"/>
      <c r="AV51" s="86"/>
      <c r="AW51" s="50">
        <f>AQ51+AS51+AT51+AU51+AV51</f>
        <v>27053</v>
      </c>
      <c r="AX51" s="86">
        <f>AR51+AV51</f>
        <v>0</v>
      </c>
      <c r="AY51" s="50"/>
      <c r="AZ51" s="86"/>
      <c r="BA51" s="50"/>
      <c r="BB51" s="86"/>
      <c r="BC51" s="50">
        <f>AW51+AY51+AZ51+BA51+BB51</f>
        <v>27053</v>
      </c>
      <c r="BD51" s="86">
        <f>AX51+BB51</f>
        <v>0</v>
      </c>
      <c r="BE51" s="50"/>
      <c r="BF51" s="86"/>
      <c r="BG51" s="50"/>
      <c r="BH51" s="86"/>
      <c r="BI51" s="50">
        <f>BC51+BE51+BF51+BG51+BH51</f>
        <v>27053</v>
      </c>
      <c r="BJ51" s="86">
        <f>BD51+BH51</f>
        <v>0</v>
      </c>
    </row>
    <row r="52" spans="1:62" ht="33" hidden="1">
      <c r="A52" s="17" t="s">
        <v>218</v>
      </c>
      <c r="B52" s="31">
        <v>900</v>
      </c>
      <c r="C52" s="18" t="s">
        <v>20</v>
      </c>
      <c r="D52" s="18" t="s">
        <v>53</v>
      </c>
      <c r="E52" s="18" t="s">
        <v>58</v>
      </c>
      <c r="F52" s="18" t="s">
        <v>29</v>
      </c>
      <c r="G52" s="6">
        <f t="shared" ref="G52:BJ52" si="98">G53</f>
        <v>6481</v>
      </c>
      <c r="H52" s="6">
        <f t="shared" si="98"/>
        <v>0</v>
      </c>
      <c r="I52" s="6">
        <f t="shared" si="98"/>
        <v>0</v>
      </c>
      <c r="J52" s="6">
        <f t="shared" si="98"/>
        <v>0</v>
      </c>
      <c r="K52" s="6">
        <f t="shared" si="98"/>
        <v>0</v>
      </c>
      <c r="L52" s="6">
        <f t="shared" si="98"/>
        <v>0</v>
      </c>
      <c r="M52" s="6">
        <f t="shared" si="98"/>
        <v>6481</v>
      </c>
      <c r="N52" s="6">
        <f t="shared" si="98"/>
        <v>0</v>
      </c>
      <c r="O52" s="6">
        <f t="shared" si="98"/>
        <v>0</v>
      </c>
      <c r="P52" s="6">
        <f t="shared" si="98"/>
        <v>0</v>
      </c>
      <c r="Q52" s="6">
        <f t="shared" si="98"/>
        <v>0</v>
      </c>
      <c r="R52" s="6">
        <f t="shared" si="98"/>
        <v>0</v>
      </c>
      <c r="S52" s="6">
        <f t="shared" si="98"/>
        <v>6481</v>
      </c>
      <c r="T52" s="6">
        <f t="shared" si="98"/>
        <v>0</v>
      </c>
      <c r="U52" s="6">
        <f t="shared" si="98"/>
        <v>0</v>
      </c>
      <c r="V52" s="6">
        <f t="shared" si="98"/>
        <v>0</v>
      </c>
      <c r="W52" s="6">
        <f t="shared" si="98"/>
        <v>0</v>
      </c>
      <c r="X52" s="6">
        <f t="shared" si="98"/>
        <v>0</v>
      </c>
      <c r="Y52" s="6">
        <f t="shared" si="98"/>
        <v>6481</v>
      </c>
      <c r="Z52" s="6">
        <f t="shared" si="98"/>
        <v>0</v>
      </c>
      <c r="AA52" s="6">
        <f t="shared" si="98"/>
        <v>0</v>
      </c>
      <c r="AB52" s="6">
        <f t="shared" si="98"/>
        <v>0</v>
      </c>
      <c r="AC52" s="6">
        <f t="shared" si="98"/>
        <v>0</v>
      </c>
      <c r="AD52" s="6">
        <f t="shared" si="98"/>
        <v>0</v>
      </c>
      <c r="AE52" s="123">
        <f t="shared" si="98"/>
        <v>6481</v>
      </c>
      <c r="AF52" s="123">
        <f t="shared" si="98"/>
        <v>0</v>
      </c>
      <c r="AG52" s="6">
        <f t="shared" si="98"/>
        <v>0</v>
      </c>
      <c r="AH52" s="6">
        <f t="shared" si="98"/>
        <v>0</v>
      </c>
      <c r="AI52" s="6">
        <f t="shared" si="98"/>
        <v>0</v>
      </c>
      <c r="AJ52" s="6">
        <f t="shared" si="98"/>
        <v>0</v>
      </c>
      <c r="AK52" s="6">
        <f t="shared" si="98"/>
        <v>6481</v>
      </c>
      <c r="AL52" s="6">
        <f t="shared" si="98"/>
        <v>0</v>
      </c>
      <c r="AM52" s="6">
        <f t="shared" si="98"/>
        <v>0</v>
      </c>
      <c r="AN52" s="6">
        <f t="shared" si="98"/>
        <v>0</v>
      </c>
      <c r="AO52" s="6">
        <f t="shared" si="98"/>
        <v>0</v>
      </c>
      <c r="AP52" s="6">
        <f t="shared" si="98"/>
        <v>0</v>
      </c>
      <c r="AQ52" s="123">
        <f t="shared" si="98"/>
        <v>6481</v>
      </c>
      <c r="AR52" s="123">
        <f t="shared" si="98"/>
        <v>0</v>
      </c>
      <c r="AS52" s="6">
        <f t="shared" si="98"/>
        <v>0</v>
      </c>
      <c r="AT52" s="6">
        <f t="shared" si="98"/>
        <v>0</v>
      </c>
      <c r="AU52" s="6">
        <f t="shared" si="98"/>
        <v>0</v>
      </c>
      <c r="AV52" s="6">
        <f t="shared" si="98"/>
        <v>0</v>
      </c>
      <c r="AW52" s="6">
        <f t="shared" si="98"/>
        <v>6481</v>
      </c>
      <c r="AX52" s="6">
        <f t="shared" si="98"/>
        <v>0</v>
      </c>
      <c r="AY52" s="6">
        <f t="shared" si="98"/>
        <v>0</v>
      </c>
      <c r="AZ52" s="6">
        <f t="shared" si="98"/>
        <v>0</v>
      </c>
      <c r="BA52" s="6">
        <f t="shared" si="98"/>
        <v>0</v>
      </c>
      <c r="BB52" s="6">
        <f t="shared" si="98"/>
        <v>0</v>
      </c>
      <c r="BC52" s="6">
        <f t="shared" si="98"/>
        <v>6481</v>
      </c>
      <c r="BD52" s="6">
        <f t="shared" si="98"/>
        <v>0</v>
      </c>
      <c r="BE52" s="6">
        <f t="shared" si="98"/>
        <v>0</v>
      </c>
      <c r="BF52" s="6">
        <f t="shared" si="98"/>
        <v>0</v>
      </c>
      <c r="BG52" s="6">
        <f t="shared" si="98"/>
        <v>-143</v>
      </c>
      <c r="BH52" s="6">
        <f t="shared" si="98"/>
        <v>0</v>
      </c>
      <c r="BI52" s="6">
        <f t="shared" si="98"/>
        <v>6338</v>
      </c>
      <c r="BJ52" s="6">
        <f t="shared" si="98"/>
        <v>0</v>
      </c>
    </row>
    <row r="53" spans="1:62" ht="33" hidden="1">
      <c r="A53" s="17" t="s">
        <v>34</v>
      </c>
      <c r="B53" s="31">
        <v>900</v>
      </c>
      <c r="C53" s="18" t="s">
        <v>20</v>
      </c>
      <c r="D53" s="18" t="s">
        <v>53</v>
      </c>
      <c r="E53" s="18" t="s">
        <v>58</v>
      </c>
      <c r="F53" s="18" t="s">
        <v>35</v>
      </c>
      <c r="G53" s="50">
        <f>4242+2239</f>
        <v>6481</v>
      </c>
      <c r="H53" s="86"/>
      <c r="I53" s="50"/>
      <c r="J53" s="86"/>
      <c r="K53" s="50"/>
      <c r="L53" s="86"/>
      <c r="M53" s="50">
        <f>G53+I53+J53+K53+L53</f>
        <v>6481</v>
      </c>
      <c r="N53" s="86">
        <f>H53+L53</f>
        <v>0</v>
      </c>
      <c r="O53" s="50"/>
      <c r="P53" s="86"/>
      <c r="Q53" s="50"/>
      <c r="R53" s="86"/>
      <c r="S53" s="50">
        <f>M53+O53+P53+Q53+R53</f>
        <v>6481</v>
      </c>
      <c r="T53" s="86">
        <f>N53+R53</f>
        <v>0</v>
      </c>
      <c r="U53" s="50"/>
      <c r="V53" s="86"/>
      <c r="W53" s="50"/>
      <c r="X53" s="86"/>
      <c r="Y53" s="50">
        <f>S53+U53+V53+W53+X53</f>
        <v>6481</v>
      </c>
      <c r="Z53" s="86">
        <f>T53+X53</f>
        <v>0</v>
      </c>
      <c r="AA53" s="50"/>
      <c r="AB53" s="86"/>
      <c r="AC53" s="50"/>
      <c r="AD53" s="86"/>
      <c r="AE53" s="124">
        <f>Y53+AA53+AB53+AC53+AD53</f>
        <v>6481</v>
      </c>
      <c r="AF53" s="125">
        <f>Z53+AD53</f>
        <v>0</v>
      </c>
      <c r="AG53" s="50"/>
      <c r="AH53" s="86"/>
      <c r="AI53" s="50"/>
      <c r="AJ53" s="86"/>
      <c r="AK53" s="50">
        <f>AE53+AG53+AH53+AI53+AJ53</f>
        <v>6481</v>
      </c>
      <c r="AL53" s="86">
        <f>AF53+AJ53</f>
        <v>0</v>
      </c>
      <c r="AM53" s="50"/>
      <c r="AN53" s="86"/>
      <c r="AO53" s="50"/>
      <c r="AP53" s="86"/>
      <c r="AQ53" s="124">
        <f>AK53+AM53+AN53+AO53+AP53</f>
        <v>6481</v>
      </c>
      <c r="AR53" s="125">
        <f>AL53+AP53</f>
        <v>0</v>
      </c>
      <c r="AS53" s="50"/>
      <c r="AT53" s="86"/>
      <c r="AU53" s="50"/>
      <c r="AV53" s="86"/>
      <c r="AW53" s="50">
        <f>AQ53+AS53+AT53+AU53+AV53</f>
        <v>6481</v>
      </c>
      <c r="AX53" s="86">
        <f>AR53+AV53</f>
        <v>0</v>
      </c>
      <c r="AY53" s="50"/>
      <c r="AZ53" s="86"/>
      <c r="BA53" s="50"/>
      <c r="BB53" s="86"/>
      <c r="BC53" s="50">
        <f>AW53+AY53+AZ53+BA53+BB53</f>
        <v>6481</v>
      </c>
      <c r="BD53" s="86">
        <f>AX53+BB53</f>
        <v>0</v>
      </c>
      <c r="BE53" s="50"/>
      <c r="BF53" s="86"/>
      <c r="BG53" s="50">
        <v>-143</v>
      </c>
      <c r="BH53" s="86"/>
      <c r="BI53" s="50">
        <f>BC53+BE53+BF53+BG53+BH53</f>
        <v>6338</v>
      </c>
      <c r="BJ53" s="86">
        <f>BD53+BH53</f>
        <v>0</v>
      </c>
    </row>
    <row r="54" spans="1:62" ht="33" hidden="1">
      <c r="A54" s="17" t="s">
        <v>380</v>
      </c>
      <c r="B54" s="31">
        <v>900</v>
      </c>
      <c r="C54" s="18" t="s">
        <v>20</v>
      </c>
      <c r="D54" s="18" t="s">
        <v>53</v>
      </c>
      <c r="E54" s="18" t="s">
        <v>365</v>
      </c>
      <c r="F54" s="18"/>
      <c r="G54" s="49">
        <f t="shared" ref="G54:V55" si="99">G55</f>
        <v>94</v>
      </c>
      <c r="H54" s="49">
        <f t="shared" si="99"/>
        <v>0</v>
      </c>
      <c r="I54" s="49">
        <f t="shared" si="99"/>
        <v>0</v>
      </c>
      <c r="J54" s="49">
        <f t="shared" si="99"/>
        <v>0</v>
      </c>
      <c r="K54" s="49">
        <f t="shared" si="99"/>
        <v>0</v>
      </c>
      <c r="L54" s="49">
        <f t="shared" si="99"/>
        <v>0</v>
      </c>
      <c r="M54" s="49">
        <f t="shared" si="99"/>
        <v>94</v>
      </c>
      <c r="N54" s="49">
        <f t="shared" si="99"/>
        <v>0</v>
      </c>
      <c r="O54" s="49">
        <f t="shared" si="99"/>
        <v>0</v>
      </c>
      <c r="P54" s="49">
        <f t="shared" si="99"/>
        <v>0</v>
      </c>
      <c r="Q54" s="49">
        <f t="shared" si="99"/>
        <v>0</v>
      </c>
      <c r="R54" s="49">
        <f t="shared" si="99"/>
        <v>0</v>
      </c>
      <c r="S54" s="49">
        <f t="shared" si="99"/>
        <v>94</v>
      </c>
      <c r="T54" s="49">
        <f t="shared" si="99"/>
        <v>0</v>
      </c>
      <c r="U54" s="49">
        <f t="shared" si="99"/>
        <v>0</v>
      </c>
      <c r="V54" s="49">
        <f t="shared" si="99"/>
        <v>0</v>
      </c>
      <c r="W54" s="49">
        <f t="shared" ref="U54:AJ55" si="100">W55</f>
        <v>0</v>
      </c>
      <c r="X54" s="49">
        <f t="shared" si="100"/>
        <v>0</v>
      </c>
      <c r="Y54" s="49">
        <f t="shared" si="100"/>
        <v>94</v>
      </c>
      <c r="Z54" s="49">
        <f t="shared" si="100"/>
        <v>0</v>
      </c>
      <c r="AA54" s="49">
        <f t="shared" si="100"/>
        <v>0</v>
      </c>
      <c r="AB54" s="49">
        <f t="shared" si="100"/>
        <v>0</v>
      </c>
      <c r="AC54" s="49">
        <f t="shared" si="100"/>
        <v>0</v>
      </c>
      <c r="AD54" s="49">
        <f t="shared" si="100"/>
        <v>0</v>
      </c>
      <c r="AE54" s="122">
        <f t="shared" si="100"/>
        <v>94</v>
      </c>
      <c r="AF54" s="122">
        <f t="shared" si="100"/>
        <v>0</v>
      </c>
      <c r="AG54" s="49">
        <f t="shared" si="100"/>
        <v>0</v>
      </c>
      <c r="AH54" s="49">
        <f t="shared" si="100"/>
        <v>0</v>
      </c>
      <c r="AI54" s="49">
        <f t="shared" si="100"/>
        <v>0</v>
      </c>
      <c r="AJ54" s="49">
        <f t="shared" si="100"/>
        <v>0</v>
      </c>
      <c r="AK54" s="49">
        <f t="shared" ref="AG54:AY55" si="101">AK55</f>
        <v>94</v>
      </c>
      <c r="AL54" s="49">
        <f t="shared" si="101"/>
        <v>0</v>
      </c>
      <c r="AM54" s="49">
        <f t="shared" si="101"/>
        <v>0</v>
      </c>
      <c r="AN54" s="49">
        <f t="shared" si="101"/>
        <v>0</v>
      </c>
      <c r="AO54" s="49">
        <f t="shared" si="101"/>
        <v>0</v>
      </c>
      <c r="AP54" s="49">
        <f t="shared" si="101"/>
        <v>0</v>
      </c>
      <c r="AQ54" s="122">
        <f t="shared" si="101"/>
        <v>94</v>
      </c>
      <c r="AR54" s="122">
        <f t="shared" si="101"/>
        <v>0</v>
      </c>
      <c r="AS54" s="49">
        <f t="shared" si="101"/>
        <v>0</v>
      </c>
      <c r="AT54" s="49">
        <f t="shared" si="101"/>
        <v>0</v>
      </c>
      <c r="AU54" s="49">
        <f t="shared" si="101"/>
        <v>0</v>
      </c>
      <c r="AV54" s="49">
        <f t="shared" si="101"/>
        <v>0</v>
      </c>
      <c r="AW54" s="49">
        <f t="shared" si="101"/>
        <v>94</v>
      </c>
      <c r="AX54" s="49">
        <f t="shared" si="101"/>
        <v>0</v>
      </c>
      <c r="AY54" s="49">
        <f t="shared" si="101"/>
        <v>0</v>
      </c>
      <c r="AZ54" s="49">
        <f t="shared" ref="AY54:BJ55" si="102">AZ55</f>
        <v>0</v>
      </c>
      <c r="BA54" s="49">
        <f t="shared" si="102"/>
        <v>0</v>
      </c>
      <c r="BB54" s="49">
        <f t="shared" si="102"/>
        <v>0</v>
      </c>
      <c r="BC54" s="49">
        <f t="shared" si="102"/>
        <v>94</v>
      </c>
      <c r="BD54" s="49">
        <f t="shared" si="102"/>
        <v>0</v>
      </c>
      <c r="BE54" s="49">
        <f t="shared" si="102"/>
        <v>0</v>
      </c>
      <c r="BF54" s="49">
        <f t="shared" si="102"/>
        <v>0</v>
      </c>
      <c r="BG54" s="49">
        <f t="shared" si="102"/>
        <v>0</v>
      </c>
      <c r="BH54" s="49">
        <f t="shared" si="102"/>
        <v>0</v>
      </c>
      <c r="BI54" s="49">
        <f t="shared" si="102"/>
        <v>94</v>
      </c>
      <c r="BJ54" s="49">
        <f t="shared" si="102"/>
        <v>0</v>
      </c>
    </row>
    <row r="55" spans="1:62" ht="33" hidden="1">
      <c r="A55" s="17" t="s">
        <v>218</v>
      </c>
      <c r="B55" s="31">
        <v>900</v>
      </c>
      <c r="C55" s="18" t="s">
        <v>20</v>
      </c>
      <c r="D55" s="18" t="s">
        <v>53</v>
      </c>
      <c r="E55" s="18" t="s">
        <v>365</v>
      </c>
      <c r="F55" s="18" t="s">
        <v>29</v>
      </c>
      <c r="G55" s="6">
        <f t="shared" si="99"/>
        <v>94</v>
      </c>
      <c r="H55" s="6">
        <f t="shared" si="99"/>
        <v>0</v>
      </c>
      <c r="I55" s="6">
        <f t="shared" si="99"/>
        <v>0</v>
      </c>
      <c r="J55" s="6">
        <f t="shared" si="99"/>
        <v>0</v>
      </c>
      <c r="K55" s="6">
        <f t="shared" si="99"/>
        <v>0</v>
      </c>
      <c r="L55" s="6">
        <f t="shared" si="99"/>
        <v>0</v>
      </c>
      <c r="M55" s="6">
        <f t="shared" si="99"/>
        <v>94</v>
      </c>
      <c r="N55" s="6">
        <f t="shared" si="99"/>
        <v>0</v>
      </c>
      <c r="O55" s="6">
        <f t="shared" si="99"/>
        <v>0</v>
      </c>
      <c r="P55" s="6">
        <f t="shared" si="99"/>
        <v>0</v>
      </c>
      <c r="Q55" s="6">
        <f t="shared" si="99"/>
        <v>0</v>
      </c>
      <c r="R55" s="6">
        <f t="shared" si="99"/>
        <v>0</v>
      </c>
      <c r="S55" s="6">
        <f t="shared" si="99"/>
        <v>94</v>
      </c>
      <c r="T55" s="6">
        <f t="shared" si="99"/>
        <v>0</v>
      </c>
      <c r="U55" s="6">
        <f t="shared" si="100"/>
        <v>0</v>
      </c>
      <c r="V55" s="6">
        <f t="shared" si="100"/>
        <v>0</v>
      </c>
      <c r="W55" s="6">
        <f t="shared" si="100"/>
        <v>0</v>
      </c>
      <c r="X55" s="6">
        <f t="shared" si="100"/>
        <v>0</v>
      </c>
      <c r="Y55" s="6">
        <f t="shared" si="100"/>
        <v>94</v>
      </c>
      <c r="Z55" s="6">
        <f t="shared" si="100"/>
        <v>0</v>
      </c>
      <c r="AA55" s="6">
        <f t="shared" si="100"/>
        <v>0</v>
      </c>
      <c r="AB55" s="6">
        <f t="shared" si="100"/>
        <v>0</v>
      </c>
      <c r="AC55" s="6">
        <f t="shared" si="100"/>
        <v>0</v>
      </c>
      <c r="AD55" s="6">
        <f t="shared" si="100"/>
        <v>0</v>
      </c>
      <c r="AE55" s="123">
        <f t="shared" si="100"/>
        <v>94</v>
      </c>
      <c r="AF55" s="123">
        <f t="shared" si="100"/>
        <v>0</v>
      </c>
      <c r="AG55" s="6">
        <f t="shared" si="101"/>
        <v>0</v>
      </c>
      <c r="AH55" s="6">
        <f t="shared" si="101"/>
        <v>0</v>
      </c>
      <c r="AI55" s="6">
        <f t="shared" si="101"/>
        <v>0</v>
      </c>
      <c r="AJ55" s="6">
        <f t="shared" si="101"/>
        <v>0</v>
      </c>
      <c r="AK55" s="6">
        <f t="shared" si="101"/>
        <v>94</v>
      </c>
      <c r="AL55" s="6">
        <f t="shared" si="101"/>
        <v>0</v>
      </c>
      <c r="AM55" s="6">
        <f t="shared" si="101"/>
        <v>0</v>
      </c>
      <c r="AN55" s="6">
        <f t="shared" si="101"/>
        <v>0</v>
      </c>
      <c r="AO55" s="6">
        <f t="shared" si="101"/>
        <v>0</v>
      </c>
      <c r="AP55" s="6">
        <f t="shared" si="101"/>
        <v>0</v>
      </c>
      <c r="AQ55" s="123">
        <f t="shared" si="101"/>
        <v>94</v>
      </c>
      <c r="AR55" s="123">
        <f t="shared" si="101"/>
        <v>0</v>
      </c>
      <c r="AS55" s="6">
        <f t="shared" si="101"/>
        <v>0</v>
      </c>
      <c r="AT55" s="6">
        <f t="shared" si="101"/>
        <v>0</v>
      </c>
      <c r="AU55" s="6">
        <f t="shared" si="101"/>
        <v>0</v>
      </c>
      <c r="AV55" s="6">
        <f t="shared" si="101"/>
        <v>0</v>
      </c>
      <c r="AW55" s="6">
        <f t="shared" si="101"/>
        <v>94</v>
      </c>
      <c r="AX55" s="6">
        <f t="shared" si="101"/>
        <v>0</v>
      </c>
      <c r="AY55" s="6">
        <f t="shared" si="102"/>
        <v>0</v>
      </c>
      <c r="AZ55" s="6">
        <f t="shared" si="102"/>
        <v>0</v>
      </c>
      <c r="BA55" s="6">
        <f t="shared" si="102"/>
        <v>0</v>
      </c>
      <c r="BB55" s="6">
        <f t="shared" si="102"/>
        <v>0</v>
      </c>
      <c r="BC55" s="6">
        <f t="shared" si="102"/>
        <v>94</v>
      </c>
      <c r="BD55" s="6">
        <f t="shared" si="102"/>
        <v>0</v>
      </c>
      <c r="BE55" s="6">
        <f t="shared" si="102"/>
        <v>0</v>
      </c>
      <c r="BF55" s="6">
        <f t="shared" si="102"/>
        <v>0</v>
      </c>
      <c r="BG55" s="6">
        <f t="shared" si="102"/>
        <v>0</v>
      </c>
      <c r="BH55" s="6">
        <f t="shared" si="102"/>
        <v>0</v>
      </c>
      <c r="BI55" s="6">
        <f t="shared" si="102"/>
        <v>94</v>
      </c>
      <c r="BJ55" s="6">
        <f t="shared" si="102"/>
        <v>0</v>
      </c>
    </row>
    <row r="56" spans="1:62" ht="33" hidden="1">
      <c r="A56" s="17" t="s">
        <v>34</v>
      </c>
      <c r="B56" s="31">
        <v>900</v>
      </c>
      <c r="C56" s="18" t="s">
        <v>20</v>
      </c>
      <c r="D56" s="18" t="s">
        <v>53</v>
      </c>
      <c r="E56" s="18" t="s">
        <v>365</v>
      </c>
      <c r="F56" s="18" t="s">
        <v>35</v>
      </c>
      <c r="G56" s="50">
        <v>94</v>
      </c>
      <c r="H56" s="86"/>
      <c r="I56" s="50"/>
      <c r="J56" s="86"/>
      <c r="K56" s="50"/>
      <c r="L56" s="86"/>
      <c r="M56" s="50">
        <f>G56+I56+J56+K56+L56</f>
        <v>94</v>
      </c>
      <c r="N56" s="86">
        <f>H56+L56</f>
        <v>0</v>
      </c>
      <c r="O56" s="50"/>
      <c r="P56" s="86"/>
      <c r="Q56" s="50"/>
      <c r="R56" s="86"/>
      <c r="S56" s="50">
        <f>M56+O56+P56+Q56+R56</f>
        <v>94</v>
      </c>
      <c r="T56" s="86">
        <f>N56+R56</f>
        <v>0</v>
      </c>
      <c r="U56" s="50"/>
      <c r="V56" s="86"/>
      <c r="W56" s="50"/>
      <c r="X56" s="86"/>
      <c r="Y56" s="50">
        <f>S56+U56+V56+W56+X56</f>
        <v>94</v>
      </c>
      <c r="Z56" s="86">
        <f>T56+X56</f>
        <v>0</v>
      </c>
      <c r="AA56" s="50"/>
      <c r="AB56" s="86"/>
      <c r="AC56" s="50"/>
      <c r="AD56" s="86"/>
      <c r="AE56" s="124">
        <f>Y56+AA56+AB56+AC56+AD56</f>
        <v>94</v>
      </c>
      <c r="AF56" s="125">
        <f>Z56+AD56</f>
        <v>0</v>
      </c>
      <c r="AG56" s="50"/>
      <c r="AH56" s="86"/>
      <c r="AI56" s="50"/>
      <c r="AJ56" s="86"/>
      <c r="AK56" s="50">
        <f>AE56+AG56+AH56+AI56+AJ56</f>
        <v>94</v>
      </c>
      <c r="AL56" s="86">
        <f>AF56+AJ56</f>
        <v>0</v>
      </c>
      <c r="AM56" s="50"/>
      <c r="AN56" s="86"/>
      <c r="AO56" s="50"/>
      <c r="AP56" s="86"/>
      <c r="AQ56" s="124">
        <f>AK56+AM56+AN56+AO56+AP56</f>
        <v>94</v>
      </c>
      <c r="AR56" s="125">
        <f>AL56+AP56</f>
        <v>0</v>
      </c>
      <c r="AS56" s="50"/>
      <c r="AT56" s="86"/>
      <c r="AU56" s="50"/>
      <c r="AV56" s="86"/>
      <c r="AW56" s="50">
        <f>AQ56+AS56+AT56+AU56+AV56</f>
        <v>94</v>
      </c>
      <c r="AX56" s="86">
        <f>AR56+AV56</f>
        <v>0</v>
      </c>
      <c r="AY56" s="50"/>
      <c r="AZ56" s="86"/>
      <c r="BA56" s="50"/>
      <c r="BB56" s="86"/>
      <c r="BC56" s="50">
        <f>AW56+AY56+AZ56+BA56+BB56</f>
        <v>94</v>
      </c>
      <c r="BD56" s="86">
        <f>AX56+BB56</f>
        <v>0</v>
      </c>
      <c r="BE56" s="50"/>
      <c r="BF56" s="86"/>
      <c r="BG56" s="50"/>
      <c r="BH56" s="86"/>
      <c r="BI56" s="50">
        <f>BC56+BE56+BF56+BG56+BH56</f>
        <v>94</v>
      </c>
      <c r="BJ56" s="86">
        <f>BD56+BH56</f>
        <v>0</v>
      </c>
    </row>
    <row r="57" spans="1:62" hidden="1">
      <c r="A57" s="17"/>
      <c r="B57" s="31"/>
      <c r="C57" s="18"/>
      <c r="D57" s="18"/>
      <c r="E57" s="18"/>
      <c r="F57" s="18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126"/>
      <c r="AF57" s="126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126"/>
      <c r="AR57" s="126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</row>
    <row r="58" spans="1:62" ht="20.25" hidden="1">
      <c r="A58" s="12" t="s">
        <v>381</v>
      </c>
      <c r="B58" s="64">
        <v>901</v>
      </c>
      <c r="C58" s="14"/>
      <c r="D58" s="14"/>
      <c r="E58" s="13"/>
      <c r="F58" s="13"/>
      <c r="G58" s="8">
        <f t="shared" ref="G58:AL58" si="103">G60+G67+G111</f>
        <v>669455</v>
      </c>
      <c r="H58" s="8">
        <f t="shared" si="103"/>
        <v>60509</v>
      </c>
      <c r="I58" s="8">
        <f t="shared" si="103"/>
        <v>0</v>
      </c>
      <c r="J58" s="8">
        <f t="shared" si="103"/>
        <v>0</v>
      </c>
      <c r="K58" s="8">
        <f t="shared" si="103"/>
        <v>0</v>
      </c>
      <c r="L58" s="8">
        <f t="shared" si="103"/>
        <v>0</v>
      </c>
      <c r="M58" s="8">
        <f t="shared" si="103"/>
        <v>669455</v>
      </c>
      <c r="N58" s="8">
        <f t="shared" si="103"/>
        <v>60509</v>
      </c>
      <c r="O58" s="8">
        <f t="shared" si="103"/>
        <v>0</v>
      </c>
      <c r="P58" s="8">
        <f t="shared" si="103"/>
        <v>0</v>
      </c>
      <c r="Q58" s="8">
        <f t="shared" si="103"/>
        <v>0</v>
      </c>
      <c r="R58" s="8">
        <f t="shared" si="103"/>
        <v>0</v>
      </c>
      <c r="S58" s="8">
        <f t="shared" si="103"/>
        <v>669455</v>
      </c>
      <c r="T58" s="8">
        <f t="shared" si="103"/>
        <v>60509</v>
      </c>
      <c r="U58" s="8">
        <f t="shared" si="103"/>
        <v>0</v>
      </c>
      <c r="V58" s="8">
        <f t="shared" si="103"/>
        <v>0</v>
      </c>
      <c r="W58" s="8">
        <f t="shared" si="103"/>
        <v>0</v>
      </c>
      <c r="X58" s="8">
        <f t="shared" si="103"/>
        <v>0</v>
      </c>
      <c r="Y58" s="8">
        <f t="shared" si="103"/>
        <v>669455</v>
      </c>
      <c r="Z58" s="8">
        <f t="shared" si="103"/>
        <v>60509</v>
      </c>
      <c r="AA58" s="8">
        <f t="shared" si="103"/>
        <v>0</v>
      </c>
      <c r="AB58" s="8">
        <f t="shared" si="103"/>
        <v>0</v>
      </c>
      <c r="AC58" s="8">
        <f t="shared" si="103"/>
        <v>0</v>
      </c>
      <c r="AD58" s="8">
        <f t="shared" si="103"/>
        <v>0</v>
      </c>
      <c r="AE58" s="127">
        <f t="shared" si="103"/>
        <v>669455</v>
      </c>
      <c r="AF58" s="127">
        <f t="shared" si="103"/>
        <v>60509</v>
      </c>
      <c r="AG58" s="8">
        <f t="shared" si="103"/>
        <v>0</v>
      </c>
      <c r="AH58" s="8">
        <f t="shared" si="103"/>
        <v>675</v>
      </c>
      <c r="AI58" s="8">
        <f t="shared" si="103"/>
        <v>0</v>
      </c>
      <c r="AJ58" s="8">
        <f t="shared" si="103"/>
        <v>0</v>
      </c>
      <c r="AK58" s="8">
        <f t="shared" si="103"/>
        <v>670130</v>
      </c>
      <c r="AL58" s="8">
        <f t="shared" si="103"/>
        <v>60509</v>
      </c>
      <c r="AM58" s="8">
        <f t="shared" ref="AM58:BJ58" si="104">AM60+AM67+AM111</f>
        <v>0</v>
      </c>
      <c r="AN58" s="8">
        <f t="shared" si="104"/>
        <v>0</v>
      </c>
      <c r="AO58" s="8">
        <f t="shared" si="104"/>
        <v>0</v>
      </c>
      <c r="AP58" s="8">
        <f t="shared" si="104"/>
        <v>0</v>
      </c>
      <c r="AQ58" s="127">
        <f t="shared" si="104"/>
        <v>670130</v>
      </c>
      <c r="AR58" s="127">
        <f t="shared" si="104"/>
        <v>60509</v>
      </c>
      <c r="AS58" s="8">
        <f t="shared" si="104"/>
        <v>0</v>
      </c>
      <c r="AT58" s="8">
        <f t="shared" si="104"/>
        <v>1000</v>
      </c>
      <c r="AU58" s="8">
        <f t="shared" si="104"/>
        <v>0</v>
      </c>
      <c r="AV58" s="8">
        <f t="shared" si="104"/>
        <v>61</v>
      </c>
      <c r="AW58" s="8">
        <f t="shared" si="104"/>
        <v>671191</v>
      </c>
      <c r="AX58" s="8">
        <f t="shared" si="104"/>
        <v>60570</v>
      </c>
      <c r="AY58" s="8">
        <f t="shared" si="104"/>
        <v>0</v>
      </c>
      <c r="AZ58" s="8">
        <f t="shared" si="104"/>
        <v>0</v>
      </c>
      <c r="BA58" s="8">
        <f t="shared" si="104"/>
        <v>0</v>
      </c>
      <c r="BB58" s="8">
        <f t="shared" si="104"/>
        <v>0</v>
      </c>
      <c r="BC58" s="8">
        <f t="shared" si="104"/>
        <v>671191</v>
      </c>
      <c r="BD58" s="8">
        <f t="shared" si="104"/>
        <v>60570</v>
      </c>
      <c r="BE58" s="8">
        <f t="shared" si="104"/>
        <v>0</v>
      </c>
      <c r="BF58" s="8">
        <f t="shared" si="104"/>
        <v>8022</v>
      </c>
      <c r="BG58" s="8">
        <f t="shared" si="104"/>
        <v>0</v>
      </c>
      <c r="BH58" s="8">
        <f t="shared" si="104"/>
        <v>4310</v>
      </c>
      <c r="BI58" s="8">
        <f t="shared" si="104"/>
        <v>683523</v>
      </c>
      <c r="BJ58" s="8">
        <f t="shared" si="104"/>
        <v>64880</v>
      </c>
    </row>
    <row r="59" spans="1:62" s="45" customFormat="1" hidden="1">
      <c r="A59" s="46"/>
      <c r="B59" s="65"/>
      <c r="C59" s="77"/>
      <c r="D59" s="77"/>
      <c r="E59" s="19"/>
      <c r="F59" s="19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128"/>
      <c r="AF59" s="128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128"/>
      <c r="AR59" s="128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</row>
    <row r="60" spans="1:62" ht="56.25" hidden="1">
      <c r="A60" s="15" t="s">
        <v>87</v>
      </c>
      <c r="B60" s="30">
        <f>B58</f>
        <v>901</v>
      </c>
      <c r="C60" s="16" t="s">
        <v>20</v>
      </c>
      <c r="D60" s="16" t="s">
        <v>8</v>
      </c>
      <c r="E60" s="16"/>
      <c r="F60" s="16"/>
      <c r="G60" s="9">
        <f t="shared" ref="G60:V64" si="105">G61</f>
        <v>4586</v>
      </c>
      <c r="H60" s="9">
        <f t="shared" si="105"/>
        <v>0</v>
      </c>
      <c r="I60" s="9">
        <f t="shared" si="105"/>
        <v>0</v>
      </c>
      <c r="J60" s="9">
        <f t="shared" si="105"/>
        <v>0</v>
      </c>
      <c r="K60" s="9">
        <f t="shared" si="105"/>
        <v>0</v>
      </c>
      <c r="L60" s="9">
        <f t="shared" si="105"/>
        <v>0</v>
      </c>
      <c r="M60" s="9">
        <f t="shared" si="105"/>
        <v>4586</v>
      </c>
      <c r="N60" s="9">
        <f t="shared" si="105"/>
        <v>0</v>
      </c>
      <c r="O60" s="9">
        <f t="shared" si="105"/>
        <v>0</v>
      </c>
      <c r="P60" s="9">
        <f t="shared" si="105"/>
        <v>0</v>
      </c>
      <c r="Q60" s="9">
        <f t="shared" si="105"/>
        <v>0</v>
      </c>
      <c r="R60" s="9">
        <f t="shared" si="105"/>
        <v>0</v>
      </c>
      <c r="S60" s="9">
        <f t="shared" si="105"/>
        <v>4586</v>
      </c>
      <c r="T60" s="9">
        <f t="shared" si="105"/>
        <v>0</v>
      </c>
      <c r="U60" s="9">
        <f t="shared" si="105"/>
        <v>0</v>
      </c>
      <c r="V60" s="9">
        <f t="shared" si="105"/>
        <v>0</v>
      </c>
      <c r="W60" s="9">
        <f t="shared" ref="U60:AJ64" si="106">W61</f>
        <v>0</v>
      </c>
      <c r="X60" s="9">
        <f t="shared" si="106"/>
        <v>0</v>
      </c>
      <c r="Y60" s="9">
        <f t="shared" si="106"/>
        <v>4586</v>
      </c>
      <c r="Z60" s="9">
        <f t="shared" si="106"/>
        <v>0</v>
      </c>
      <c r="AA60" s="9">
        <f t="shared" si="106"/>
        <v>0</v>
      </c>
      <c r="AB60" s="9">
        <f t="shared" si="106"/>
        <v>0</v>
      </c>
      <c r="AC60" s="9">
        <f t="shared" si="106"/>
        <v>0</v>
      </c>
      <c r="AD60" s="9">
        <f t="shared" si="106"/>
        <v>0</v>
      </c>
      <c r="AE60" s="129">
        <f t="shared" si="106"/>
        <v>4586</v>
      </c>
      <c r="AF60" s="129">
        <f t="shared" si="106"/>
        <v>0</v>
      </c>
      <c r="AG60" s="9">
        <f t="shared" si="106"/>
        <v>0</v>
      </c>
      <c r="AH60" s="9">
        <f t="shared" si="106"/>
        <v>0</v>
      </c>
      <c r="AI60" s="9">
        <f t="shared" si="106"/>
        <v>0</v>
      </c>
      <c r="AJ60" s="9">
        <f t="shared" si="106"/>
        <v>0</v>
      </c>
      <c r="AK60" s="9">
        <f t="shared" ref="AG60:AY64" si="107">AK61</f>
        <v>4586</v>
      </c>
      <c r="AL60" s="9">
        <f t="shared" si="107"/>
        <v>0</v>
      </c>
      <c r="AM60" s="9">
        <f t="shared" si="107"/>
        <v>0</v>
      </c>
      <c r="AN60" s="9">
        <f t="shared" si="107"/>
        <v>0</v>
      </c>
      <c r="AO60" s="9">
        <f t="shared" si="107"/>
        <v>0</v>
      </c>
      <c r="AP60" s="9">
        <f t="shared" si="107"/>
        <v>0</v>
      </c>
      <c r="AQ60" s="129">
        <f t="shared" si="107"/>
        <v>4586</v>
      </c>
      <c r="AR60" s="129">
        <f t="shared" si="107"/>
        <v>0</v>
      </c>
      <c r="AS60" s="9">
        <f t="shared" si="107"/>
        <v>0</v>
      </c>
      <c r="AT60" s="9">
        <f t="shared" si="107"/>
        <v>0</v>
      </c>
      <c r="AU60" s="9">
        <f t="shared" si="107"/>
        <v>0</v>
      </c>
      <c r="AV60" s="9">
        <f t="shared" si="107"/>
        <v>0</v>
      </c>
      <c r="AW60" s="9">
        <f t="shared" si="107"/>
        <v>4586</v>
      </c>
      <c r="AX60" s="9">
        <f t="shared" si="107"/>
        <v>0</v>
      </c>
      <c r="AY60" s="9">
        <f t="shared" si="107"/>
        <v>0</v>
      </c>
      <c r="AZ60" s="9">
        <f t="shared" ref="AY60:BJ64" si="108">AZ61</f>
        <v>0</v>
      </c>
      <c r="BA60" s="9">
        <f t="shared" si="108"/>
        <v>0</v>
      </c>
      <c r="BB60" s="9">
        <f t="shared" si="108"/>
        <v>0</v>
      </c>
      <c r="BC60" s="9">
        <f t="shared" si="108"/>
        <v>4586</v>
      </c>
      <c r="BD60" s="9">
        <f t="shared" si="108"/>
        <v>0</v>
      </c>
      <c r="BE60" s="9">
        <f t="shared" si="108"/>
        <v>0</v>
      </c>
      <c r="BF60" s="9">
        <f t="shared" si="108"/>
        <v>32</v>
      </c>
      <c r="BG60" s="9">
        <f t="shared" si="108"/>
        <v>0</v>
      </c>
      <c r="BH60" s="9">
        <f t="shared" si="108"/>
        <v>0</v>
      </c>
      <c r="BI60" s="9">
        <f t="shared" si="108"/>
        <v>4618</v>
      </c>
      <c r="BJ60" s="9">
        <f t="shared" si="108"/>
        <v>0</v>
      </c>
    </row>
    <row r="61" spans="1:62" ht="49.5" hidden="1">
      <c r="A61" s="20" t="s">
        <v>354</v>
      </c>
      <c r="B61" s="31">
        <v>901</v>
      </c>
      <c r="C61" s="18" t="s">
        <v>20</v>
      </c>
      <c r="D61" s="18" t="s">
        <v>8</v>
      </c>
      <c r="E61" s="18" t="s">
        <v>67</v>
      </c>
      <c r="F61" s="18"/>
      <c r="G61" s="50">
        <f t="shared" si="105"/>
        <v>4586</v>
      </c>
      <c r="H61" s="50">
        <f t="shared" si="105"/>
        <v>0</v>
      </c>
      <c r="I61" s="50">
        <f t="shared" si="105"/>
        <v>0</v>
      </c>
      <c r="J61" s="50">
        <f t="shared" si="105"/>
        <v>0</v>
      </c>
      <c r="K61" s="50">
        <f t="shared" si="105"/>
        <v>0</v>
      </c>
      <c r="L61" s="50">
        <f t="shared" si="105"/>
        <v>0</v>
      </c>
      <c r="M61" s="50">
        <f t="shared" si="105"/>
        <v>4586</v>
      </c>
      <c r="N61" s="50">
        <f t="shared" si="105"/>
        <v>0</v>
      </c>
      <c r="O61" s="50">
        <f t="shared" si="105"/>
        <v>0</v>
      </c>
      <c r="P61" s="50">
        <f t="shared" si="105"/>
        <v>0</v>
      </c>
      <c r="Q61" s="50">
        <f t="shared" si="105"/>
        <v>0</v>
      </c>
      <c r="R61" s="50">
        <f t="shared" si="105"/>
        <v>0</v>
      </c>
      <c r="S61" s="50">
        <f t="shared" si="105"/>
        <v>4586</v>
      </c>
      <c r="T61" s="50">
        <f t="shared" si="105"/>
        <v>0</v>
      </c>
      <c r="U61" s="50">
        <f t="shared" si="106"/>
        <v>0</v>
      </c>
      <c r="V61" s="50">
        <f t="shared" si="106"/>
        <v>0</v>
      </c>
      <c r="W61" s="50">
        <f t="shared" si="106"/>
        <v>0</v>
      </c>
      <c r="X61" s="50">
        <f t="shared" si="106"/>
        <v>0</v>
      </c>
      <c r="Y61" s="50">
        <f t="shared" si="106"/>
        <v>4586</v>
      </c>
      <c r="Z61" s="50">
        <f t="shared" si="106"/>
        <v>0</v>
      </c>
      <c r="AA61" s="50">
        <f t="shared" si="106"/>
        <v>0</v>
      </c>
      <c r="AB61" s="50">
        <f t="shared" si="106"/>
        <v>0</v>
      </c>
      <c r="AC61" s="50">
        <f t="shared" si="106"/>
        <v>0</v>
      </c>
      <c r="AD61" s="50">
        <f t="shared" si="106"/>
        <v>0</v>
      </c>
      <c r="AE61" s="124">
        <f t="shared" si="106"/>
        <v>4586</v>
      </c>
      <c r="AF61" s="124">
        <f t="shared" si="106"/>
        <v>0</v>
      </c>
      <c r="AG61" s="50">
        <f t="shared" si="107"/>
        <v>0</v>
      </c>
      <c r="AH61" s="50">
        <f t="shared" si="107"/>
        <v>0</v>
      </c>
      <c r="AI61" s="50">
        <f t="shared" si="107"/>
        <v>0</v>
      </c>
      <c r="AJ61" s="50">
        <f t="shared" si="107"/>
        <v>0</v>
      </c>
      <c r="AK61" s="50">
        <f t="shared" si="107"/>
        <v>4586</v>
      </c>
      <c r="AL61" s="50">
        <f t="shared" si="107"/>
        <v>0</v>
      </c>
      <c r="AM61" s="50">
        <f t="shared" si="107"/>
        <v>0</v>
      </c>
      <c r="AN61" s="50">
        <f t="shared" si="107"/>
        <v>0</v>
      </c>
      <c r="AO61" s="50">
        <f t="shared" si="107"/>
        <v>0</v>
      </c>
      <c r="AP61" s="50">
        <f t="shared" si="107"/>
        <v>0</v>
      </c>
      <c r="AQ61" s="124">
        <f t="shared" si="107"/>
        <v>4586</v>
      </c>
      <c r="AR61" s="124">
        <f t="shared" si="107"/>
        <v>0</v>
      </c>
      <c r="AS61" s="50">
        <f t="shared" si="107"/>
        <v>0</v>
      </c>
      <c r="AT61" s="50">
        <f t="shared" si="107"/>
        <v>0</v>
      </c>
      <c r="AU61" s="50">
        <f t="shared" si="107"/>
        <v>0</v>
      </c>
      <c r="AV61" s="50">
        <f t="shared" si="107"/>
        <v>0</v>
      </c>
      <c r="AW61" s="50">
        <f t="shared" si="107"/>
        <v>4586</v>
      </c>
      <c r="AX61" s="50">
        <f t="shared" si="107"/>
        <v>0</v>
      </c>
      <c r="AY61" s="50">
        <f t="shared" si="108"/>
        <v>0</v>
      </c>
      <c r="AZ61" s="50">
        <f t="shared" si="108"/>
        <v>0</v>
      </c>
      <c r="BA61" s="50">
        <f t="shared" si="108"/>
        <v>0</v>
      </c>
      <c r="BB61" s="50">
        <f t="shared" si="108"/>
        <v>0</v>
      </c>
      <c r="BC61" s="50">
        <f t="shared" si="108"/>
        <v>4586</v>
      </c>
      <c r="BD61" s="50">
        <f t="shared" si="108"/>
        <v>0</v>
      </c>
      <c r="BE61" s="50">
        <f t="shared" si="108"/>
        <v>0</v>
      </c>
      <c r="BF61" s="50">
        <f t="shared" si="108"/>
        <v>32</v>
      </c>
      <c r="BG61" s="50">
        <f t="shared" si="108"/>
        <v>0</v>
      </c>
      <c r="BH61" s="50">
        <f t="shared" si="108"/>
        <v>0</v>
      </c>
      <c r="BI61" s="50">
        <f t="shared" si="108"/>
        <v>4618</v>
      </c>
      <c r="BJ61" s="50">
        <f t="shared" si="108"/>
        <v>0</v>
      </c>
    </row>
    <row r="62" spans="1:62" ht="33" hidden="1">
      <c r="A62" s="17" t="s">
        <v>74</v>
      </c>
      <c r="B62" s="31">
        <v>901</v>
      </c>
      <c r="C62" s="18" t="s">
        <v>20</v>
      </c>
      <c r="D62" s="18" t="s">
        <v>8</v>
      </c>
      <c r="E62" s="18" t="s">
        <v>416</v>
      </c>
      <c r="F62" s="18"/>
      <c r="G62" s="50">
        <f t="shared" si="105"/>
        <v>4586</v>
      </c>
      <c r="H62" s="50">
        <f t="shared" si="105"/>
        <v>0</v>
      </c>
      <c r="I62" s="50">
        <f t="shared" si="105"/>
        <v>0</v>
      </c>
      <c r="J62" s="50">
        <f t="shared" si="105"/>
        <v>0</v>
      </c>
      <c r="K62" s="50">
        <f t="shared" si="105"/>
        <v>0</v>
      </c>
      <c r="L62" s="50">
        <f t="shared" si="105"/>
        <v>0</v>
      </c>
      <c r="M62" s="50">
        <f t="shared" si="105"/>
        <v>4586</v>
      </c>
      <c r="N62" s="50">
        <f t="shared" si="105"/>
        <v>0</v>
      </c>
      <c r="O62" s="50">
        <f t="shared" si="105"/>
        <v>0</v>
      </c>
      <c r="P62" s="50">
        <f t="shared" si="105"/>
        <v>0</v>
      </c>
      <c r="Q62" s="50">
        <f t="shared" si="105"/>
        <v>0</v>
      </c>
      <c r="R62" s="50">
        <f t="shared" si="105"/>
        <v>0</v>
      </c>
      <c r="S62" s="50">
        <f t="shared" si="105"/>
        <v>4586</v>
      </c>
      <c r="T62" s="50">
        <f t="shared" si="105"/>
        <v>0</v>
      </c>
      <c r="U62" s="50">
        <f t="shared" si="106"/>
        <v>0</v>
      </c>
      <c r="V62" s="50">
        <f t="shared" si="106"/>
        <v>0</v>
      </c>
      <c r="W62" s="50">
        <f t="shared" si="106"/>
        <v>0</v>
      </c>
      <c r="X62" s="50">
        <f t="shared" si="106"/>
        <v>0</v>
      </c>
      <c r="Y62" s="50">
        <f t="shared" si="106"/>
        <v>4586</v>
      </c>
      <c r="Z62" s="50">
        <f t="shared" si="106"/>
        <v>0</v>
      </c>
      <c r="AA62" s="50">
        <f t="shared" si="106"/>
        <v>0</v>
      </c>
      <c r="AB62" s="50">
        <f t="shared" si="106"/>
        <v>0</v>
      </c>
      <c r="AC62" s="50">
        <f t="shared" si="106"/>
        <v>0</v>
      </c>
      <c r="AD62" s="50">
        <f t="shared" si="106"/>
        <v>0</v>
      </c>
      <c r="AE62" s="124">
        <f t="shared" si="106"/>
        <v>4586</v>
      </c>
      <c r="AF62" s="124">
        <f t="shared" si="106"/>
        <v>0</v>
      </c>
      <c r="AG62" s="50">
        <f t="shared" si="107"/>
        <v>0</v>
      </c>
      <c r="AH62" s="50">
        <f t="shared" si="107"/>
        <v>0</v>
      </c>
      <c r="AI62" s="50">
        <f t="shared" si="107"/>
        <v>0</v>
      </c>
      <c r="AJ62" s="50">
        <f t="shared" si="107"/>
        <v>0</v>
      </c>
      <c r="AK62" s="50">
        <f t="shared" si="107"/>
        <v>4586</v>
      </c>
      <c r="AL62" s="50">
        <f t="shared" si="107"/>
        <v>0</v>
      </c>
      <c r="AM62" s="50">
        <f t="shared" si="107"/>
        <v>0</v>
      </c>
      <c r="AN62" s="50">
        <f t="shared" si="107"/>
        <v>0</v>
      </c>
      <c r="AO62" s="50">
        <f t="shared" si="107"/>
        <v>0</v>
      </c>
      <c r="AP62" s="50">
        <f t="shared" si="107"/>
        <v>0</v>
      </c>
      <c r="AQ62" s="124">
        <f t="shared" si="107"/>
        <v>4586</v>
      </c>
      <c r="AR62" s="124">
        <f t="shared" si="107"/>
        <v>0</v>
      </c>
      <c r="AS62" s="50">
        <f t="shared" si="107"/>
        <v>0</v>
      </c>
      <c r="AT62" s="50">
        <f t="shared" si="107"/>
        <v>0</v>
      </c>
      <c r="AU62" s="50">
        <f t="shared" si="107"/>
        <v>0</v>
      </c>
      <c r="AV62" s="50">
        <f t="shared" si="107"/>
        <v>0</v>
      </c>
      <c r="AW62" s="50">
        <f t="shared" si="107"/>
        <v>4586</v>
      </c>
      <c r="AX62" s="50">
        <f t="shared" si="107"/>
        <v>0</v>
      </c>
      <c r="AY62" s="50">
        <f t="shared" si="108"/>
        <v>0</v>
      </c>
      <c r="AZ62" s="50">
        <f t="shared" si="108"/>
        <v>0</v>
      </c>
      <c r="BA62" s="50">
        <f t="shared" si="108"/>
        <v>0</v>
      </c>
      <c r="BB62" s="50">
        <f t="shared" si="108"/>
        <v>0</v>
      </c>
      <c r="BC62" s="50">
        <f t="shared" si="108"/>
        <v>4586</v>
      </c>
      <c r="BD62" s="50">
        <f t="shared" si="108"/>
        <v>0</v>
      </c>
      <c r="BE62" s="50">
        <f t="shared" si="108"/>
        <v>0</v>
      </c>
      <c r="BF62" s="50">
        <f t="shared" si="108"/>
        <v>32</v>
      </c>
      <c r="BG62" s="50">
        <f t="shared" si="108"/>
        <v>0</v>
      </c>
      <c r="BH62" s="50">
        <f t="shared" si="108"/>
        <v>0</v>
      </c>
      <c r="BI62" s="50">
        <f t="shared" si="108"/>
        <v>4618</v>
      </c>
      <c r="BJ62" s="50">
        <f t="shared" si="108"/>
        <v>0</v>
      </c>
    </row>
    <row r="63" spans="1:62" hidden="1">
      <c r="A63" s="17" t="s">
        <v>88</v>
      </c>
      <c r="B63" s="31">
        <v>901</v>
      </c>
      <c r="C63" s="18" t="s">
        <v>20</v>
      </c>
      <c r="D63" s="18" t="s">
        <v>8</v>
      </c>
      <c r="E63" s="18" t="s">
        <v>417</v>
      </c>
      <c r="F63" s="18"/>
      <c r="G63" s="49">
        <f t="shared" si="105"/>
        <v>4586</v>
      </c>
      <c r="H63" s="49">
        <f t="shared" si="105"/>
        <v>0</v>
      </c>
      <c r="I63" s="49">
        <f t="shared" si="105"/>
        <v>0</v>
      </c>
      <c r="J63" s="49">
        <f t="shared" si="105"/>
        <v>0</v>
      </c>
      <c r="K63" s="49">
        <f t="shared" si="105"/>
        <v>0</v>
      </c>
      <c r="L63" s="49">
        <f t="shared" si="105"/>
        <v>0</v>
      </c>
      <c r="M63" s="49">
        <f t="shared" si="105"/>
        <v>4586</v>
      </c>
      <c r="N63" s="49">
        <f t="shared" si="105"/>
        <v>0</v>
      </c>
      <c r="O63" s="49">
        <f t="shared" si="105"/>
        <v>0</v>
      </c>
      <c r="P63" s="49">
        <f t="shared" si="105"/>
        <v>0</v>
      </c>
      <c r="Q63" s="49">
        <f t="shared" si="105"/>
        <v>0</v>
      </c>
      <c r="R63" s="49">
        <f t="shared" si="105"/>
        <v>0</v>
      </c>
      <c r="S63" s="49">
        <f t="shared" si="105"/>
        <v>4586</v>
      </c>
      <c r="T63" s="49">
        <f t="shared" si="105"/>
        <v>0</v>
      </c>
      <c r="U63" s="49">
        <f t="shared" si="106"/>
        <v>0</v>
      </c>
      <c r="V63" s="49">
        <f t="shared" si="106"/>
        <v>0</v>
      </c>
      <c r="W63" s="49">
        <f t="shared" si="106"/>
        <v>0</v>
      </c>
      <c r="X63" s="49">
        <f t="shared" si="106"/>
        <v>0</v>
      </c>
      <c r="Y63" s="49">
        <f t="shared" si="106"/>
        <v>4586</v>
      </c>
      <c r="Z63" s="49">
        <f t="shared" si="106"/>
        <v>0</v>
      </c>
      <c r="AA63" s="49">
        <f t="shared" si="106"/>
        <v>0</v>
      </c>
      <c r="AB63" s="49">
        <f t="shared" si="106"/>
        <v>0</v>
      </c>
      <c r="AC63" s="49">
        <f t="shared" si="106"/>
        <v>0</v>
      </c>
      <c r="AD63" s="49">
        <f t="shared" si="106"/>
        <v>0</v>
      </c>
      <c r="AE63" s="122">
        <f t="shared" si="106"/>
        <v>4586</v>
      </c>
      <c r="AF63" s="122">
        <f t="shared" si="106"/>
        <v>0</v>
      </c>
      <c r="AG63" s="49">
        <f t="shared" si="107"/>
        <v>0</v>
      </c>
      <c r="AH63" s="49">
        <f t="shared" si="107"/>
        <v>0</v>
      </c>
      <c r="AI63" s="49">
        <f t="shared" si="107"/>
        <v>0</v>
      </c>
      <c r="AJ63" s="49">
        <f t="shared" si="107"/>
        <v>0</v>
      </c>
      <c r="AK63" s="49">
        <f t="shared" si="107"/>
        <v>4586</v>
      </c>
      <c r="AL63" s="49">
        <f t="shared" si="107"/>
        <v>0</v>
      </c>
      <c r="AM63" s="49">
        <f t="shared" si="107"/>
        <v>0</v>
      </c>
      <c r="AN63" s="49">
        <f t="shared" si="107"/>
        <v>0</v>
      </c>
      <c r="AO63" s="49">
        <f t="shared" si="107"/>
        <v>0</v>
      </c>
      <c r="AP63" s="49">
        <f t="shared" si="107"/>
        <v>0</v>
      </c>
      <c r="AQ63" s="122">
        <f t="shared" si="107"/>
        <v>4586</v>
      </c>
      <c r="AR63" s="122">
        <f t="shared" si="107"/>
        <v>0</v>
      </c>
      <c r="AS63" s="49">
        <f t="shared" si="107"/>
        <v>0</v>
      </c>
      <c r="AT63" s="49">
        <f t="shared" si="107"/>
        <v>0</v>
      </c>
      <c r="AU63" s="49">
        <f t="shared" si="107"/>
        <v>0</v>
      </c>
      <c r="AV63" s="49">
        <f t="shared" si="107"/>
        <v>0</v>
      </c>
      <c r="AW63" s="49">
        <f t="shared" si="107"/>
        <v>4586</v>
      </c>
      <c r="AX63" s="49">
        <f t="shared" si="107"/>
        <v>0</v>
      </c>
      <c r="AY63" s="49">
        <f t="shared" si="108"/>
        <v>0</v>
      </c>
      <c r="AZ63" s="49">
        <f t="shared" si="108"/>
        <v>0</v>
      </c>
      <c r="BA63" s="49">
        <f t="shared" si="108"/>
        <v>0</v>
      </c>
      <c r="BB63" s="49">
        <f t="shared" si="108"/>
        <v>0</v>
      </c>
      <c r="BC63" s="49">
        <f t="shared" si="108"/>
        <v>4586</v>
      </c>
      <c r="BD63" s="49">
        <f t="shared" si="108"/>
        <v>0</v>
      </c>
      <c r="BE63" s="49">
        <f t="shared" si="108"/>
        <v>0</v>
      </c>
      <c r="BF63" s="49">
        <f t="shared" si="108"/>
        <v>32</v>
      </c>
      <c r="BG63" s="49">
        <f t="shared" si="108"/>
        <v>0</v>
      </c>
      <c r="BH63" s="49">
        <f t="shared" si="108"/>
        <v>0</v>
      </c>
      <c r="BI63" s="49">
        <f t="shared" si="108"/>
        <v>4618</v>
      </c>
      <c r="BJ63" s="49">
        <f t="shared" si="108"/>
        <v>0</v>
      </c>
    </row>
    <row r="64" spans="1:62" ht="66" hidden="1">
      <c r="A64" s="17" t="s">
        <v>363</v>
      </c>
      <c r="B64" s="31">
        <v>901</v>
      </c>
      <c r="C64" s="18" t="s">
        <v>20</v>
      </c>
      <c r="D64" s="18" t="s">
        <v>8</v>
      </c>
      <c r="E64" s="18" t="s">
        <v>417</v>
      </c>
      <c r="F64" s="18" t="s">
        <v>78</v>
      </c>
      <c r="G64" s="6">
        <f t="shared" si="105"/>
        <v>4586</v>
      </c>
      <c r="H64" s="6">
        <f t="shared" si="105"/>
        <v>0</v>
      </c>
      <c r="I64" s="6">
        <f t="shared" si="105"/>
        <v>0</v>
      </c>
      <c r="J64" s="6">
        <f t="shared" si="105"/>
        <v>0</v>
      </c>
      <c r="K64" s="6">
        <f t="shared" si="105"/>
        <v>0</v>
      </c>
      <c r="L64" s="6">
        <f t="shared" si="105"/>
        <v>0</v>
      </c>
      <c r="M64" s="6">
        <f t="shared" si="105"/>
        <v>4586</v>
      </c>
      <c r="N64" s="6">
        <f t="shared" si="105"/>
        <v>0</v>
      </c>
      <c r="O64" s="6">
        <f t="shared" si="105"/>
        <v>0</v>
      </c>
      <c r="P64" s="6">
        <f t="shared" si="105"/>
        <v>0</v>
      </c>
      <c r="Q64" s="6">
        <f t="shared" si="105"/>
        <v>0</v>
      </c>
      <c r="R64" s="6">
        <f t="shared" si="105"/>
        <v>0</v>
      </c>
      <c r="S64" s="6">
        <f t="shared" si="105"/>
        <v>4586</v>
      </c>
      <c r="T64" s="6">
        <f t="shared" si="105"/>
        <v>0</v>
      </c>
      <c r="U64" s="6">
        <f t="shared" si="106"/>
        <v>0</v>
      </c>
      <c r="V64" s="6">
        <f t="shared" si="106"/>
        <v>0</v>
      </c>
      <c r="W64" s="6">
        <f t="shared" si="106"/>
        <v>0</v>
      </c>
      <c r="X64" s="6">
        <f t="shared" si="106"/>
        <v>0</v>
      </c>
      <c r="Y64" s="6">
        <f t="shared" si="106"/>
        <v>4586</v>
      </c>
      <c r="Z64" s="6">
        <f t="shared" si="106"/>
        <v>0</v>
      </c>
      <c r="AA64" s="6">
        <f t="shared" si="106"/>
        <v>0</v>
      </c>
      <c r="AB64" s="6">
        <f t="shared" si="106"/>
        <v>0</v>
      </c>
      <c r="AC64" s="6">
        <f t="shared" si="106"/>
        <v>0</v>
      </c>
      <c r="AD64" s="6">
        <f t="shared" si="106"/>
        <v>0</v>
      </c>
      <c r="AE64" s="123">
        <f t="shared" si="106"/>
        <v>4586</v>
      </c>
      <c r="AF64" s="123">
        <f t="shared" si="106"/>
        <v>0</v>
      </c>
      <c r="AG64" s="6">
        <f t="shared" si="107"/>
        <v>0</v>
      </c>
      <c r="AH64" s="6">
        <f t="shared" si="107"/>
        <v>0</v>
      </c>
      <c r="AI64" s="6">
        <f t="shared" si="107"/>
        <v>0</v>
      </c>
      <c r="AJ64" s="6">
        <f t="shared" si="107"/>
        <v>0</v>
      </c>
      <c r="AK64" s="6">
        <f t="shared" si="107"/>
        <v>4586</v>
      </c>
      <c r="AL64" s="6">
        <f t="shared" si="107"/>
        <v>0</v>
      </c>
      <c r="AM64" s="6">
        <f t="shared" si="107"/>
        <v>0</v>
      </c>
      <c r="AN64" s="6">
        <f t="shared" si="107"/>
        <v>0</v>
      </c>
      <c r="AO64" s="6">
        <f t="shared" si="107"/>
        <v>0</v>
      </c>
      <c r="AP64" s="6">
        <f t="shared" si="107"/>
        <v>0</v>
      </c>
      <c r="AQ64" s="123">
        <f t="shared" si="107"/>
        <v>4586</v>
      </c>
      <c r="AR64" s="123">
        <f t="shared" si="107"/>
        <v>0</v>
      </c>
      <c r="AS64" s="6">
        <f t="shared" si="107"/>
        <v>0</v>
      </c>
      <c r="AT64" s="6">
        <f t="shared" si="107"/>
        <v>0</v>
      </c>
      <c r="AU64" s="6">
        <f t="shared" si="107"/>
        <v>0</v>
      </c>
      <c r="AV64" s="6">
        <f t="shared" si="107"/>
        <v>0</v>
      </c>
      <c r="AW64" s="6">
        <f t="shared" si="107"/>
        <v>4586</v>
      </c>
      <c r="AX64" s="6">
        <f t="shared" si="107"/>
        <v>0</v>
      </c>
      <c r="AY64" s="6">
        <f t="shared" si="108"/>
        <v>0</v>
      </c>
      <c r="AZ64" s="6">
        <f t="shared" si="108"/>
        <v>0</v>
      </c>
      <c r="BA64" s="6">
        <f t="shared" si="108"/>
        <v>0</v>
      </c>
      <c r="BB64" s="6">
        <f t="shared" si="108"/>
        <v>0</v>
      </c>
      <c r="BC64" s="6">
        <f t="shared" si="108"/>
        <v>4586</v>
      </c>
      <c r="BD64" s="6">
        <f t="shared" si="108"/>
        <v>0</v>
      </c>
      <c r="BE64" s="6">
        <f t="shared" si="108"/>
        <v>0</v>
      </c>
      <c r="BF64" s="6">
        <f t="shared" si="108"/>
        <v>32</v>
      </c>
      <c r="BG64" s="6">
        <f t="shared" si="108"/>
        <v>0</v>
      </c>
      <c r="BH64" s="6">
        <f t="shared" si="108"/>
        <v>0</v>
      </c>
      <c r="BI64" s="6">
        <f t="shared" si="108"/>
        <v>4618</v>
      </c>
      <c r="BJ64" s="6">
        <f t="shared" si="108"/>
        <v>0</v>
      </c>
    </row>
    <row r="65" spans="1:62" ht="33" hidden="1">
      <c r="A65" s="17" t="s">
        <v>79</v>
      </c>
      <c r="B65" s="31">
        <v>901</v>
      </c>
      <c r="C65" s="18" t="s">
        <v>20</v>
      </c>
      <c r="D65" s="18" t="s">
        <v>8</v>
      </c>
      <c r="E65" s="18" t="s">
        <v>417</v>
      </c>
      <c r="F65" s="18" t="s">
        <v>80</v>
      </c>
      <c r="G65" s="50">
        <v>4586</v>
      </c>
      <c r="H65" s="86"/>
      <c r="I65" s="50"/>
      <c r="J65" s="86"/>
      <c r="K65" s="50"/>
      <c r="L65" s="86"/>
      <c r="M65" s="50">
        <f>G65+I65+J65+K65+L65</f>
        <v>4586</v>
      </c>
      <c r="N65" s="86">
        <f>H65+L65</f>
        <v>0</v>
      </c>
      <c r="O65" s="50"/>
      <c r="P65" s="86"/>
      <c r="Q65" s="50"/>
      <c r="R65" s="86"/>
      <c r="S65" s="50">
        <f>M65+O65+P65+Q65+R65</f>
        <v>4586</v>
      </c>
      <c r="T65" s="86">
        <f>N65+R65</f>
        <v>0</v>
      </c>
      <c r="U65" s="50"/>
      <c r="V65" s="86"/>
      <c r="W65" s="50"/>
      <c r="X65" s="86"/>
      <c r="Y65" s="50">
        <f>S65+U65+V65+W65+X65</f>
        <v>4586</v>
      </c>
      <c r="Z65" s="86">
        <f>T65+X65</f>
        <v>0</v>
      </c>
      <c r="AA65" s="50"/>
      <c r="AB65" s="86"/>
      <c r="AC65" s="50"/>
      <c r="AD65" s="86"/>
      <c r="AE65" s="124">
        <f>Y65+AA65+AB65+AC65+AD65</f>
        <v>4586</v>
      </c>
      <c r="AF65" s="125">
        <f>Z65+AD65</f>
        <v>0</v>
      </c>
      <c r="AG65" s="50"/>
      <c r="AH65" s="86"/>
      <c r="AI65" s="50"/>
      <c r="AJ65" s="86"/>
      <c r="AK65" s="50">
        <f>AE65+AG65+AH65+AI65+AJ65</f>
        <v>4586</v>
      </c>
      <c r="AL65" s="86">
        <f>AF65+AJ65</f>
        <v>0</v>
      </c>
      <c r="AM65" s="50"/>
      <c r="AN65" s="86"/>
      <c r="AO65" s="50"/>
      <c r="AP65" s="86"/>
      <c r="AQ65" s="124">
        <f>AK65+AM65+AN65+AO65+AP65</f>
        <v>4586</v>
      </c>
      <c r="AR65" s="125">
        <f>AL65+AP65</f>
        <v>0</v>
      </c>
      <c r="AS65" s="50"/>
      <c r="AT65" s="86"/>
      <c r="AU65" s="50"/>
      <c r="AV65" s="86"/>
      <c r="AW65" s="50">
        <f>AQ65+AS65+AT65+AU65+AV65</f>
        <v>4586</v>
      </c>
      <c r="AX65" s="86">
        <f>AR65+AV65</f>
        <v>0</v>
      </c>
      <c r="AY65" s="50"/>
      <c r="AZ65" s="86"/>
      <c r="BA65" s="50"/>
      <c r="BB65" s="86"/>
      <c r="BC65" s="50">
        <f>AW65+AY65+AZ65+BA65+BB65</f>
        <v>4586</v>
      </c>
      <c r="BD65" s="86">
        <f>AX65+BB65</f>
        <v>0</v>
      </c>
      <c r="BE65" s="50"/>
      <c r="BF65" s="6">
        <v>32</v>
      </c>
      <c r="BG65" s="50"/>
      <c r="BH65" s="86"/>
      <c r="BI65" s="50">
        <f>BC65+BE65+BF65+BG65+BH65</f>
        <v>4618</v>
      </c>
      <c r="BJ65" s="86">
        <f>BD65+BH65</f>
        <v>0</v>
      </c>
    </row>
    <row r="66" spans="1:62" hidden="1">
      <c r="A66" s="17"/>
      <c r="B66" s="31"/>
      <c r="C66" s="18"/>
      <c r="D66" s="18"/>
      <c r="E66" s="18"/>
      <c r="F66" s="18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126"/>
      <c r="AF66" s="126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126"/>
      <c r="AR66" s="126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</row>
    <row r="67" spans="1:62" ht="75" hidden="1">
      <c r="A67" s="15" t="s">
        <v>89</v>
      </c>
      <c r="B67" s="30">
        <f>B64</f>
        <v>901</v>
      </c>
      <c r="C67" s="16" t="s">
        <v>20</v>
      </c>
      <c r="D67" s="16" t="s">
        <v>27</v>
      </c>
      <c r="E67" s="16"/>
      <c r="F67" s="16"/>
      <c r="G67" s="9">
        <f t="shared" ref="G67:BD67" si="109">G68</f>
        <v>662498</v>
      </c>
      <c r="H67" s="9">
        <f t="shared" si="109"/>
        <v>60509</v>
      </c>
      <c r="I67" s="9">
        <f t="shared" si="109"/>
        <v>0</v>
      </c>
      <c r="J67" s="9">
        <f t="shared" si="109"/>
        <v>0</v>
      </c>
      <c r="K67" s="9">
        <f t="shared" si="109"/>
        <v>0</v>
      </c>
      <c r="L67" s="9">
        <f t="shared" si="109"/>
        <v>0</v>
      </c>
      <c r="M67" s="9">
        <f t="shared" si="109"/>
        <v>662498</v>
      </c>
      <c r="N67" s="9">
        <f t="shared" si="109"/>
        <v>60509</v>
      </c>
      <c r="O67" s="9">
        <f t="shared" si="109"/>
        <v>0</v>
      </c>
      <c r="P67" s="9">
        <f t="shared" si="109"/>
        <v>0</v>
      </c>
      <c r="Q67" s="9">
        <f t="shared" si="109"/>
        <v>0</v>
      </c>
      <c r="R67" s="9">
        <f t="shared" si="109"/>
        <v>0</v>
      </c>
      <c r="S67" s="9">
        <f t="shared" si="109"/>
        <v>662498</v>
      </c>
      <c r="T67" s="9">
        <f t="shared" si="109"/>
        <v>60509</v>
      </c>
      <c r="U67" s="9">
        <f t="shared" si="109"/>
        <v>0</v>
      </c>
      <c r="V67" s="9">
        <f t="shared" si="109"/>
        <v>0</v>
      </c>
      <c r="W67" s="9">
        <f t="shared" si="109"/>
        <v>0</v>
      </c>
      <c r="X67" s="9">
        <f t="shared" si="109"/>
        <v>0</v>
      </c>
      <c r="Y67" s="9">
        <f t="shared" si="109"/>
        <v>662498</v>
      </c>
      <c r="Z67" s="9">
        <f t="shared" si="109"/>
        <v>60509</v>
      </c>
      <c r="AA67" s="9">
        <f t="shared" si="109"/>
        <v>0</v>
      </c>
      <c r="AB67" s="9">
        <f t="shared" si="109"/>
        <v>0</v>
      </c>
      <c r="AC67" s="9">
        <f t="shared" si="109"/>
        <v>0</v>
      </c>
      <c r="AD67" s="9">
        <f t="shared" si="109"/>
        <v>0</v>
      </c>
      <c r="AE67" s="129">
        <f t="shared" si="109"/>
        <v>662498</v>
      </c>
      <c r="AF67" s="129">
        <f t="shared" si="109"/>
        <v>60509</v>
      </c>
      <c r="AG67" s="9">
        <f t="shared" si="109"/>
        <v>0</v>
      </c>
      <c r="AH67" s="9">
        <f t="shared" si="109"/>
        <v>0</v>
      </c>
      <c r="AI67" s="9">
        <f t="shared" si="109"/>
        <v>0</v>
      </c>
      <c r="AJ67" s="9">
        <f t="shared" si="109"/>
        <v>0</v>
      </c>
      <c r="AK67" s="9">
        <f t="shared" si="109"/>
        <v>662498</v>
      </c>
      <c r="AL67" s="9">
        <f t="shared" si="109"/>
        <v>60509</v>
      </c>
      <c r="AM67" s="9">
        <f t="shared" si="109"/>
        <v>0</v>
      </c>
      <c r="AN67" s="9">
        <f t="shared" si="109"/>
        <v>0</v>
      </c>
      <c r="AO67" s="9">
        <f t="shared" si="109"/>
        <v>0</v>
      </c>
      <c r="AP67" s="9">
        <f t="shared" si="109"/>
        <v>0</v>
      </c>
      <c r="AQ67" s="129">
        <f t="shared" si="109"/>
        <v>662498</v>
      </c>
      <c r="AR67" s="129">
        <f t="shared" si="109"/>
        <v>60509</v>
      </c>
      <c r="AS67" s="9">
        <f t="shared" si="109"/>
        <v>0</v>
      </c>
      <c r="AT67" s="9">
        <f t="shared" si="109"/>
        <v>0</v>
      </c>
      <c r="AU67" s="9">
        <f t="shared" si="109"/>
        <v>0</v>
      </c>
      <c r="AV67" s="9">
        <f t="shared" si="109"/>
        <v>61</v>
      </c>
      <c r="AW67" s="9">
        <f t="shared" si="109"/>
        <v>662559</v>
      </c>
      <c r="AX67" s="9">
        <f t="shared" si="109"/>
        <v>60570</v>
      </c>
      <c r="AY67" s="9">
        <f t="shared" si="109"/>
        <v>0</v>
      </c>
      <c r="AZ67" s="9">
        <f t="shared" si="109"/>
        <v>0</v>
      </c>
      <c r="BA67" s="9">
        <f t="shared" si="109"/>
        <v>0</v>
      </c>
      <c r="BB67" s="9">
        <f t="shared" si="109"/>
        <v>0</v>
      </c>
      <c r="BC67" s="9">
        <f t="shared" si="109"/>
        <v>662559</v>
      </c>
      <c r="BD67" s="9">
        <f t="shared" si="109"/>
        <v>60570</v>
      </c>
      <c r="BE67" s="9">
        <f>BE68+BE106</f>
        <v>0</v>
      </c>
      <c r="BF67" s="9">
        <f t="shared" ref="BF67:BJ67" si="110">BF68+BF106</f>
        <v>7990</v>
      </c>
      <c r="BG67" s="9">
        <f t="shared" si="110"/>
        <v>0</v>
      </c>
      <c r="BH67" s="9">
        <f t="shared" si="110"/>
        <v>4310</v>
      </c>
      <c r="BI67" s="9">
        <f t="shared" si="110"/>
        <v>674859</v>
      </c>
      <c r="BJ67" s="9">
        <f t="shared" si="110"/>
        <v>64880</v>
      </c>
    </row>
    <row r="68" spans="1:62" ht="49.5" hidden="1">
      <c r="A68" s="20" t="s">
        <v>354</v>
      </c>
      <c r="B68" s="31">
        <v>901</v>
      </c>
      <c r="C68" s="18" t="s">
        <v>20</v>
      </c>
      <c r="D68" s="18" t="s">
        <v>27</v>
      </c>
      <c r="E68" s="18" t="s">
        <v>67</v>
      </c>
      <c r="F68" s="18"/>
      <c r="G68" s="50">
        <f>G69+G79</f>
        <v>662498</v>
      </c>
      <c r="H68" s="50">
        <f>H69+H79</f>
        <v>60509</v>
      </c>
      <c r="I68" s="50">
        <f t="shared" ref="I68:N68" si="111">I69+I79</f>
        <v>0</v>
      </c>
      <c r="J68" s="50">
        <f t="shared" si="111"/>
        <v>0</v>
      </c>
      <c r="K68" s="50">
        <f t="shared" si="111"/>
        <v>0</v>
      </c>
      <c r="L68" s="50">
        <f t="shared" si="111"/>
        <v>0</v>
      </c>
      <c r="M68" s="50">
        <f t="shared" si="111"/>
        <v>662498</v>
      </c>
      <c r="N68" s="50">
        <f t="shared" si="111"/>
        <v>60509</v>
      </c>
      <c r="O68" s="50">
        <f t="shared" ref="O68:T68" si="112">O69+O79</f>
        <v>0</v>
      </c>
      <c r="P68" s="50">
        <f t="shared" si="112"/>
        <v>0</v>
      </c>
      <c r="Q68" s="50">
        <f t="shared" si="112"/>
        <v>0</v>
      </c>
      <c r="R68" s="50">
        <f t="shared" si="112"/>
        <v>0</v>
      </c>
      <c r="S68" s="50">
        <f t="shared" si="112"/>
        <v>662498</v>
      </c>
      <c r="T68" s="50">
        <f t="shared" si="112"/>
        <v>60509</v>
      </c>
      <c r="U68" s="50">
        <f t="shared" ref="U68:Z68" si="113">U69+U79</f>
        <v>0</v>
      </c>
      <c r="V68" s="50">
        <f t="shared" si="113"/>
        <v>0</v>
      </c>
      <c r="W68" s="50">
        <f t="shared" si="113"/>
        <v>0</v>
      </c>
      <c r="X68" s="50">
        <f t="shared" si="113"/>
        <v>0</v>
      </c>
      <c r="Y68" s="50">
        <f t="shared" si="113"/>
        <v>662498</v>
      </c>
      <c r="Z68" s="50">
        <f t="shared" si="113"/>
        <v>60509</v>
      </c>
      <c r="AA68" s="50">
        <f t="shared" ref="AA68:AF68" si="114">AA69+AA79</f>
        <v>0</v>
      </c>
      <c r="AB68" s="50">
        <f t="shared" si="114"/>
        <v>0</v>
      </c>
      <c r="AC68" s="50">
        <f t="shared" si="114"/>
        <v>0</v>
      </c>
      <c r="AD68" s="50">
        <f t="shared" si="114"/>
        <v>0</v>
      </c>
      <c r="AE68" s="124">
        <f t="shared" si="114"/>
        <v>662498</v>
      </c>
      <c r="AF68" s="124">
        <f t="shared" si="114"/>
        <v>60509</v>
      </c>
      <c r="AG68" s="50">
        <f t="shared" ref="AG68:AL68" si="115">AG69+AG79</f>
        <v>0</v>
      </c>
      <c r="AH68" s="50">
        <f t="shared" si="115"/>
        <v>0</v>
      </c>
      <c r="AI68" s="50">
        <f t="shared" si="115"/>
        <v>0</v>
      </c>
      <c r="AJ68" s="50">
        <f t="shared" si="115"/>
        <v>0</v>
      </c>
      <c r="AK68" s="50">
        <f t="shared" si="115"/>
        <v>662498</v>
      </c>
      <c r="AL68" s="50">
        <f t="shared" si="115"/>
        <v>60509</v>
      </c>
      <c r="AM68" s="50">
        <f t="shared" ref="AM68:AR68" si="116">AM69+AM79</f>
        <v>0</v>
      </c>
      <c r="AN68" s="50">
        <f t="shared" si="116"/>
        <v>0</v>
      </c>
      <c r="AO68" s="50">
        <f t="shared" si="116"/>
        <v>0</v>
      </c>
      <c r="AP68" s="50">
        <f t="shared" si="116"/>
        <v>0</v>
      </c>
      <c r="AQ68" s="124">
        <f t="shared" si="116"/>
        <v>662498</v>
      </c>
      <c r="AR68" s="124">
        <f t="shared" si="116"/>
        <v>60509</v>
      </c>
      <c r="AS68" s="50">
        <f t="shared" ref="AS68:AX68" si="117">AS69+AS79</f>
        <v>0</v>
      </c>
      <c r="AT68" s="50">
        <f t="shared" si="117"/>
        <v>0</v>
      </c>
      <c r="AU68" s="50">
        <f t="shared" si="117"/>
        <v>0</v>
      </c>
      <c r="AV68" s="50">
        <f t="shared" si="117"/>
        <v>61</v>
      </c>
      <c r="AW68" s="50">
        <f t="shared" si="117"/>
        <v>662559</v>
      </c>
      <c r="AX68" s="50">
        <f t="shared" si="117"/>
        <v>60570</v>
      </c>
      <c r="AY68" s="50">
        <f t="shared" ref="AY68:BD68" si="118">AY69+AY79</f>
        <v>0</v>
      </c>
      <c r="AZ68" s="50">
        <f t="shared" si="118"/>
        <v>0</v>
      </c>
      <c r="BA68" s="50">
        <f t="shared" si="118"/>
        <v>0</v>
      </c>
      <c r="BB68" s="50">
        <f t="shared" si="118"/>
        <v>0</v>
      </c>
      <c r="BC68" s="50">
        <f t="shared" si="118"/>
        <v>662559</v>
      </c>
      <c r="BD68" s="50">
        <f t="shared" si="118"/>
        <v>60570</v>
      </c>
      <c r="BE68" s="50">
        <f t="shared" ref="BE68:BJ68" si="119">BE69+BE79</f>
        <v>0</v>
      </c>
      <c r="BF68" s="50">
        <f t="shared" si="119"/>
        <v>7990</v>
      </c>
      <c r="BG68" s="50">
        <f t="shared" si="119"/>
        <v>0</v>
      </c>
      <c r="BH68" s="50">
        <f t="shared" si="119"/>
        <v>0</v>
      </c>
      <c r="BI68" s="50">
        <f t="shared" si="119"/>
        <v>670549</v>
      </c>
      <c r="BJ68" s="50">
        <f t="shared" si="119"/>
        <v>60570</v>
      </c>
    </row>
    <row r="69" spans="1:62" ht="33" hidden="1">
      <c r="A69" s="17" t="s">
        <v>74</v>
      </c>
      <c r="B69" s="31">
        <v>901</v>
      </c>
      <c r="C69" s="18" t="s">
        <v>20</v>
      </c>
      <c r="D69" s="18" t="s">
        <v>27</v>
      </c>
      <c r="E69" s="18" t="s">
        <v>416</v>
      </c>
      <c r="F69" s="18"/>
      <c r="G69" s="50">
        <f t="shared" ref="G69:BJ69" si="120">G70</f>
        <v>601989</v>
      </c>
      <c r="H69" s="50">
        <f t="shared" si="120"/>
        <v>0</v>
      </c>
      <c r="I69" s="50">
        <f t="shared" si="120"/>
        <v>0</v>
      </c>
      <c r="J69" s="50">
        <f t="shared" si="120"/>
        <v>0</v>
      </c>
      <c r="K69" s="50">
        <f t="shared" si="120"/>
        <v>0</v>
      </c>
      <c r="L69" s="50">
        <f t="shared" si="120"/>
        <v>0</v>
      </c>
      <c r="M69" s="50">
        <f t="shared" si="120"/>
        <v>601989</v>
      </c>
      <c r="N69" s="50">
        <f t="shared" si="120"/>
        <v>0</v>
      </c>
      <c r="O69" s="50">
        <f t="shared" si="120"/>
        <v>0</v>
      </c>
      <c r="P69" s="50">
        <f t="shared" si="120"/>
        <v>0</v>
      </c>
      <c r="Q69" s="50">
        <f t="shared" si="120"/>
        <v>0</v>
      </c>
      <c r="R69" s="50">
        <f t="shared" si="120"/>
        <v>0</v>
      </c>
      <c r="S69" s="50">
        <f t="shared" si="120"/>
        <v>601989</v>
      </c>
      <c r="T69" s="50">
        <f t="shared" si="120"/>
        <v>0</v>
      </c>
      <c r="U69" s="50">
        <f t="shared" si="120"/>
        <v>0</v>
      </c>
      <c r="V69" s="50">
        <f t="shared" si="120"/>
        <v>0</v>
      </c>
      <c r="W69" s="50">
        <f t="shared" si="120"/>
        <v>0</v>
      </c>
      <c r="X69" s="50">
        <f t="shared" si="120"/>
        <v>0</v>
      </c>
      <c r="Y69" s="50">
        <f t="shared" si="120"/>
        <v>601989</v>
      </c>
      <c r="Z69" s="50">
        <f t="shared" si="120"/>
        <v>0</v>
      </c>
      <c r="AA69" s="50">
        <f t="shared" si="120"/>
        <v>0</v>
      </c>
      <c r="AB69" s="50">
        <f t="shared" si="120"/>
        <v>0</v>
      </c>
      <c r="AC69" s="50">
        <f t="shared" si="120"/>
        <v>0</v>
      </c>
      <c r="AD69" s="50">
        <f t="shared" si="120"/>
        <v>0</v>
      </c>
      <c r="AE69" s="124">
        <f t="shared" si="120"/>
        <v>601989</v>
      </c>
      <c r="AF69" s="124">
        <f t="shared" si="120"/>
        <v>0</v>
      </c>
      <c r="AG69" s="50">
        <f t="shared" si="120"/>
        <v>0</v>
      </c>
      <c r="AH69" s="50">
        <f t="shared" si="120"/>
        <v>0</v>
      </c>
      <c r="AI69" s="50">
        <f t="shared" si="120"/>
        <v>0</v>
      </c>
      <c r="AJ69" s="50">
        <f t="shared" si="120"/>
        <v>0</v>
      </c>
      <c r="AK69" s="50">
        <f t="shared" si="120"/>
        <v>601989</v>
      </c>
      <c r="AL69" s="50">
        <f t="shared" si="120"/>
        <v>0</v>
      </c>
      <c r="AM69" s="50">
        <f t="shared" si="120"/>
        <v>0</v>
      </c>
      <c r="AN69" s="50">
        <f t="shared" si="120"/>
        <v>0</v>
      </c>
      <c r="AO69" s="50">
        <f t="shared" si="120"/>
        <v>0</v>
      </c>
      <c r="AP69" s="50">
        <f t="shared" si="120"/>
        <v>0</v>
      </c>
      <c r="AQ69" s="124">
        <f t="shared" si="120"/>
        <v>601989</v>
      </c>
      <c r="AR69" s="124">
        <f t="shared" si="120"/>
        <v>0</v>
      </c>
      <c r="AS69" s="50">
        <f t="shared" si="120"/>
        <v>0</v>
      </c>
      <c r="AT69" s="50">
        <f t="shared" si="120"/>
        <v>0</v>
      </c>
      <c r="AU69" s="50">
        <f t="shared" si="120"/>
        <v>0</v>
      </c>
      <c r="AV69" s="50">
        <f t="shared" si="120"/>
        <v>0</v>
      </c>
      <c r="AW69" s="50">
        <f t="shared" si="120"/>
        <v>601989</v>
      </c>
      <c r="AX69" s="50">
        <f t="shared" si="120"/>
        <v>0</v>
      </c>
      <c r="AY69" s="50">
        <f t="shared" si="120"/>
        <v>0</v>
      </c>
      <c r="AZ69" s="50">
        <f t="shared" si="120"/>
        <v>0</v>
      </c>
      <c r="BA69" s="50">
        <f t="shared" si="120"/>
        <v>0</v>
      </c>
      <c r="BB69" s="50">
        <f t="shared" si="120"/>
        <v>0</v>
      </c>
      <c r="BC69" s="50">
        <f t="shared" si="120"/>
        <v>601989</v>
      </c>
      <c r="BD69" s="50">
        <f t="shared" si="120"/>
        <v>0</v>
      </c>
      <c r="BE69" s="50">
        <f t="shared" si="120"/>
        <v>0</v>
      </c>
      <c r="BF69" s="50">
        <f t="shared" si="120"/>
        <v>7990</v>
      </c>
      <c r="BG69" s="50">
        <f t="shared" si="120"/>
        <v>0</v>
      </c>
      <c r="BH69" s="50">
        <f t="shared" si="120"/>
        <v>0</v>
      </c>
      <c r="BI69" s="50">
        <f t="shared" si="120"/>
        <v>609979</v>
      </c>
      <c r="BJ69" s="50">
        <f t="shared" si="120"/>
        <v>0</v>
      </c>
    </row>
    <row r="70" spans="1:62" hidden="1">
      <c r="A70" s="17" t="s">
        <v>83</v>
      </c>
      <c r="B70" s="31">
        <v>901</v>
      </c>
      <c r="C70" s="18" t="s">
        <v>20</v>
      </c>
      <c r="D70" s="18" t="s">
        <v>27</v>
      </c>
      <c r="E70" s="18" t="s">
        <v>418</v>
      </c>
      <c r="F70" s="18"/>
      <c r="G70" s="49">
        <f>G71+G73+G75+G77</f>
        <v>601989</v>
      </c>
      <c r="H70" s="49">
        <f>H71+H73+H75+H77</f>
        <v>0</v>
      </c>
      <c r="I70" s="49">
        <f t="shared" ref="I70:N70" si="121">I71+I73+I75+I77</f>
        <v>0</v>
      </c>
      <c r="J70" s="49">
        <f t="shared" si="121"/>
        <v>0</v>
      </c>
      <c r="K70" s="49">
        <f t="shared" si="121"/>
        <v>0</v>
      </c>
      <c r="L70" s="49">
        <f t="shared" si="121"/>
        <v>0</v>
      </c>
      <c r="M70" s="49">
        <f t="shared" si="121"/>
        <v>601989</v>
      </c>
      <c r="N70" s="49">
        <f t="shared" si="121"/>
        <v>0</v>
      </c>
      <c r="O70" s="49">
        <f t="shared" ref="O70:T70" si="122">O71+O73+O75+O77</f>
        <v>0</v>
      </c>
      <c r="P70" s="49">
        <f t="shared" si="122"/>
        <v>0</v>
      </c>
      <c r="Q70" s="49">
        <f t="shared" si="122"/>
        <v>0</v>
      </c>
      <c r="R70" s="49">
        <f t="shared" si="122"/>
        <v>0</v>
      </c>
      <c r="S70" s="49">
        <f t="shared" si="122"/>
        <v>601989</v>
      </c>
      <c r="T70" s="49">
        <f t="shared" si="122"/>
        <v>0</v>
      </c>
      <c r="U70" s="49">
        <f t="shared" ref="U70:Z70" si="123">U71+U73+U75+U77</f>
        <v>0</v>
      </c>
      <c r="V70" s="49">
        <f t="shared" si="123"/>
        <v>0</v>
      </c>
      <c r="W70" s="49">
        <f t="shared" si="123"/>
        <v>0</v>
      </c>
      <c r="X70" s="49">
        <f t="shared" si="123"/>
        <v>0</v>
      </c>
      <c r="Y70" s="49">
        <f t="shared" si="123"/>
        <v>601989</v>
      </c>
      <c r="Z70" s="49">
        <f t="shared" si="123"/>
        <v>0</v>
      </c>
      <c r="AA70" s="49">
        <f t="shared" ref="AA70:AF70" si="124">AA71+AA73+AA75+AA77</f>
        <v>0</v>
      </c>
      <c r="AB70" s="49">
        <f t="shared" si="124"/>
        <v>0</v>
      </c>
      <c r="AC70" s="49">
        <f t="shared" si="124"/>
        <v>0</v>
      </c>
      <c r="AD70" s="49">
        <f t="shared" si="124"/>
        <v>0</v>
      </c>
      <c r="AE70" s="122">
        <f t="shared" si="124"/>
        <v>601989</v>
      </c>
      <c r="AF70" s="122">
        <f t="shared" si="124"/>
        <v>0</v>
      </c>
      <c r="AG70" s="49">
        <f t="shared" ref="AG70:AL70" si="125">AG71+AG73+AG75+AG77</f>
        <v>0</v>
      </c>
      <c r="AH70" s="49">
        <f t="shared" si="125"/>
        <v>0</v>
      </c>
      <c r="AI70" s="49">
        <f t="shared" si="125"/>
        <v>0</v>
      </c>
      <c r="AJ70" s="49">
        <f t="shared" si="125"/>
        <v>0</v>
      </c>
      <c r="AK70" s="49">
        <f t="shared" si="125"/>
        <v>601989</v>
      </c>
      <c r="AL70" s="49">
        <f t="shared" si="125"/>
        <v>0</v>
      </c>
      <c r="AM70" s="49">
        <f t="shared" ref="AM70:AR70" si="126">AM71+AM73+AM75+AM77</f>
        <v>0</v>
      </c>
      <c r="AN70" s="49">
        <f t="shared" si="126"/>
        <v>0</v>
      </c>
      <c r="AO70" s="49">
        <f t="shared" si="126"/>
        <v>0</v>
      </c>
      <c r="AP70" s="49">
        <f t="shared" si="126"/>
        <v>0</v>
      </c>
      <c r="AQ70" s="122">
        <f t="shared" si="126"/>
        <v>601989</v>
      </c>
      <c r="AR70" s="122">
        <f t="shared" si="126"/>
        <v>0</v>
      </c>
      <c r="AS70" s="49">
        <f t="shared" ref="AS70:AX70" si="127">AS71+AS73+AS75+AS77</f>
        <v>0</v>
      </c>
      <c r="AT70" s="49">
        <f t="shared" si="127"/>
        <v>0</v>
      </c>
      <c r="AU70" s="49">
        <f t="shared" si="127"/>
        <v>0</v>
      </c>
      <c r="AV70" s="49">
        <f t="shared" si="127"/>
        <v>0</v>
      </c>
      <c r="AW70" s="49">
        <f t="shared" si="127"/>
        <v>601989</v>
      </c>
      <c r="AX70" s="49">
        <f t="shared" si="127"/>
        <v>0</v>
      </c>
      <c r="AY70" s="49">
        <f t="shared" ref="AY70:BD70" si="128">AY71+AY73+AY75+AY77</f>
        <v>0</v>
      </c>
      <c r="AZ70" s="49">
        <f t="shared" si="128"/>
        <v>0</v>
      </c>
      <c r="BA70" s="49">
        <f t="shared" si="128"/>
        <v>0</v>
      </c>
      <c r="BB70" s="49">
        <f t="shared" si="128"/>
        <v>0</v>
      </c>
      <c r="BC70" s="49">
        <f t="shared" si="128"/>
        <v>601989</v>
      </c>
      <c r="BD70" s="49">
        <f t="shared" si="128"/>
        <v>0</v>
      </c>
      <c r="BE70" s="49">
        <f t="shared" ref="BE70:BJ70" si="129">BE71+BE73+BE75+BE77</f>
        <v>0</v>
      </c>
      <c r="BF70" s="49">
        <f t="shared" si="129"/>
        <v>7990</v>
      </c>
      <c r="BG70" s="49">
        <f t="shared" si="129"/>
        <v>0</v>
      </c>
      <c r="BH70" s="49">
        <f t="shared" si="129"/>
        <v>0</v>
      </c>
      <c r="BI70" s="49">
        <f t="shared" si="129"/>
        <v>609979</v>
      </c>
      <c r="BJ70" s="49">
        <f t="shared" si="129"/>
        <v>0</v>
      </c>
    </row>
    <row r="71" spans="1:62" ht="66" hidden="1">
      <c r="A71" s="17" t="s">
        <v>363</v>
      </c>
      <c r="B71" s="31">
        <v>901</v>
      </c>
      <c r="C71" s="18" t="s">
        <v>20</v>
      </c>
      <c r="D71" s="18" t="s">
        <v>27</v>
      </c>
      <c r="E71" s="18" t="s">
        <v>418</v>
      </c>
      <c r="F71" s="18" t="s">
        <v>78</v>
      </c>
      <c r="G71" s="6">
        <f t="shared" ref="G71:BJ71" si="130">G72</f>
        <v>601983</v>
      </c>
      <c r="H71" s="6">
        <f t="shared" si="130"/>
        <v>0</v>
      </c>
      <c r="I71" s="6">
        <f t="shared" si="130"/>
        <v>0</v>
      </c>
      <c r="J71" s="6">
        <f t="shared" si="130"/>
        <v>0</v>
      </c>
      <c r="K71" s="6">
        <f t="shared" si="130"/>
        <v>0</v>
      </c>
      <c r="L71" s="6">
        <f t="shared" si="130"/>
        <v>0</v>
      </c>
      <c r="M71" s="6">
        <f t="shared" si="130"/>
        <v>601983</v>
      </c>
      <c r="N71" s="6">
        <f t="shared" si="130"/>
        <v>0</v>
      </c>
      <c r="O71" s="6">
        <f t="shared" si="130"/>
        <v>0</v>
      </c>
      <c r="P71" s="6">
        <f t="shared" si="130"/>
        <v>0</v>
      </c>
      <c r="Q71" s="6">
        <f t="shared" si="130"/>
        <v>0</v>
      </c>
      <c r="R71" s="6">
        <f t="shared" si="130"/>
        <v>0</v>
      </c>
      <c r="S71" s="6">
        <f t="shared" si="130"/>
        <v>601983</v>
      </c>
      <c r="T71" s="6">
        <f t="shared" si="130"/>
        <v>0</v>
      </c>
      <c r="U71" s="6">
        <f t="shared" si="130"/>
        <v>0</v>
      </c>
      <c r="V71" s="6">
        <f t="shared" si="130"/>
        <v>0</v>
      </c>
      <c r="W71" s="6">
        <f t="shared" si="130"/>
        <v>0</v>
      </c>
      <c r="X71" s="6">
        <f t="shared" si="130"/>
        <v>0</v>
      </c>
      <c r="Y71" s="6">
        <f t="shared" si="130"/>
        <v>601983</v>
      </c>
      <c r="Z71" s="6">
        <f t="shared" si="130"/>
        <v>0</v>
      </c>
      <c r="AA71" s="6">
        <f t="shared" si="130"/>
        <v>0</v>
      </c>
      <c r="AB71" s="6">
        <f t="shared" si="130"/>
        <v>0</v>
      </c>
      <c r="AC71" s="6">
        <f t="shared" si="130"/>
        <v>0</v>
      </c>
      <c r="AD71" s="6">
        <f t="shared" si="130"/>
        <v>0</v>
      </c>
      <c r="AE71" s="123">
        <f t="shared" si="130"/>
        <v>601983</v>
      </c>
      <c r="AF71" s="123">
        <f t="shared" si="130"/>
        <v>0</v>
      </c>
      <c r="AG71" s="6">
        <f t="shared" si="130"/>
        <v>-372</v>
      </c>
      <c r="AH71" s="6">
        <f t="shared" si="130"/>
        <v>0</v>
      </c>
      <c r="AI71" s="6">
        <f t="shared" si="130"/>
        <v>0</v>
      </c>
      <c r="AJ71" s="6">
        <f t="shared" si="130"/>
        <v>0</v>
      </c>
      <c r="AK71" s="6">
        <f t="shared" si="130"/>
        <v>601611</v>
      </c>
      <c r="AL71" s="6">
        <f t="shared" si="130"/>
        <v>0</v>
      </c>
      <c r="AM71" s="6">
        <f t="shared" si="130"/>
        <v>0</v>
      </c>
      <c r="AN71" s="6">
        <f t="shared" si="130"/>
        <v>0</v>
      </c>
      <c r="AO71" s="6">
        <f t="shared" si="130"/>
        <v>0</v>
      </c>
      <c r="AP71" s="6">
        <f t="shared" si="130"/>
        <v>0</v>
      </c>
      <c r="AQ71" s="123">
        <f t="shared" si="130"/>
        <v>601611</v>
      </c>
      <c r="AR71" s="123">
        <f t="shared" si="130"/>
        <v>0</v>
      </c>
      <c r="AS71" s="6">
        <f t="shared" si="130"/>
        <v>0</v>
      </c>
      <c r="AT71" s="6">
        <f t="shared" si="130"/>
        <v>0</v>
      </c>
      <c r="AU71" s="6">
        <f t="shared" si="130"/>
        <v>0</v>
      </c>
      <c r="AV71" s="6">
        <f t="shared" si="130"/>
        <v>0</v>
      </c>
      <c r="AW71" s="6">
        <f t="shared" si="130"/>
        <v>601611</v>
      </c>
      <c r="AX71" s="6">
        <f t="shared" si="130"/>
        <v>0</v>
      </c>
      <c r="AY71" s="6">
        <f t="shared" si="130"/>
        <v>0</v>
      </c>
      <c r="AZ71" s="6">
        <f t="shared" si="130"/>
        <v>0</v>
      </c>
      <c r="BA71" s="6">
        <f t="shared" si="130"/>
        <v>0</v>
      </c>
      <c r="BB71" s="6">
        <f t="shared" si="130"/>
        <v>0</v>
      </c>
      <c r="BC71" s="6">
        <f t="shared" si="130"/>
        <v>601611</v>
      </c>
      <c r="BD71" s="6">
        <f t="shared" si="130"/>
        <v>0</v>
      </c>
      <c r="BE71" s="6">
        <f t="shared" si="130"/>
        <v>0</v>
      </c>
      <c r="BF71" s="6">
        <f t="shared" si="130"/>
        <v>7990</v>
      </c>
      <c r="BG71" s="6">
        <f t="shared" si="130"/>
        <v>0</v>
      </c>
      <c r="BH71" s="6">
        <f t="shared" si="130"/>
        <v>0</v>
      </c>
      <c r="BI71" s="6">
        <f t="shared" si="130"/>
        <v>609601</v>
      </c>
      <c r="BJ71" s="6">
        <f t="shared" si="130"/>
        <v>0</v>
      </c>
    </row>
    <row r="72" spans="1:62" ht="33" hidden="1">
      <c r="A72" s="17" t="s">
        <v>79</v>
      </c>
      <c r="B72" s="31">
        <v>901</v>
      </c>
      <c r="C72" s="18" t="s">
        <v>20</v>
      </c>
      <c r="D72" s="18" t="s">
        <v>27</v>
      </c>
      <c r="E72" s="18" t="s">
        <v>418</v>
      </c>
      <c r="F72" s="18" t="s">
        <v>80</v>
      </c>
      <c r="G72" s="6">
        <f>598521+3462</f>
        <v>601983</v>
      </c>
      <c r="H72" s="6"/>
      <c r="I72" s="6"/>
      <c r="J72" s="6"/>
      <c r="K72" s="6"/>
      <c r="L72" s="6"/>
      <c r="M72" s="50">
        <f>G72+I72+J72+K72+L72</f>
        <v>601983</v>
      </c>
      <c r="N72" s="86">
        <f>H72+L72</f>
        <v>0</v>
      </c>
      <c r="O72" s="6"/>
      <c r="P72" s="6"/>
      <c r="Q72" s="6"/>
      <c r="R72" s="6"/>
      <c r="S72" s="50">
        <f>M72+O72+P72+Q72+R72</f>
        <v>601983</v>
      </c>
      <c r="T72" s="86">
        <f>N72+R72</f>
        <v>0</v>
      </c>
      <c r="U72" s="6"/>
      <c r="V72" s="6"/>
      <c r="W72" s="6"/>
      <c r="X72" s="6"/>
      <c r="Y72" s="50">
        <f>S72+U72+V72+W72+X72</f>
        <v>601983</v>
      </c>
      <c r="Z72" s="86">
        <f>T72+X72</f>
        <v>0</v>
      </c>
      <c r="AA72" s="6"/>
      <c r="AB72" s="6"/>
      <c r="AC72" s="6"/>
      <c r="AD72" s="6"/>
      <c r="AE72" s="124">
        <f>Y72+AA72+AB72+AC72+AD72</f>
        <v>601983</v>
      </c>
      <c r="AF72" s="125">
        <f>Z72+AD72</f>
        <v>0</v>
      </c>
      <c r="AG72" s="6">
        <v>-372</v>
      </c>
      <c r="AH72" s="6"/>
      <c r="AI72" s="6"/>
      <c r="AJ72" s="6"/>
      <c r="AK72" s="50">
        <f>AE72+AG72+AH72+AI72+AJ72</f>
        <v>601611</v>
      </c>
      <c r="AL72" s="86">
        <f>AF72+AJ72</f>
        <v>0</v>
      </c>
      <c r="AM72" s="6"/>
      <c r="AN72" s="6"/>
      <c r="AO72" s="6"/>
      <c r="AP72" s="6"/>
      <c r="AQ72" s="124">
        <f>AK72+AM72+AN72+AO72+AP72</f>
        <v>601611</v>
      </c>
      <c r="AR72" s="125">
        <f>AL72+AP72</f>
        <v>0</v>
      </c>
      <c r="AS72" s="6"/>
      <c r="AT72" s="6"/>
      <c r="AU72" s="6"/>
      <c r="AV72" s="6"/>
      <c r="AW72" s="50">
        <f>AQ72+AS72+AT72+AU72+AV72</f>
        <v>601611</v>
      </c>
      <c r="AX72" s="86">
        <f>AR72+AV72</f>
        <v>0</v>
      </c>
      <c r="AY72" s="6"/>
      <c r="AZ72" s="6"/>
      <c r="BA72" s="6"/>
      <c r="BB72" s="6"/>
      <c r="BC72" s="50">
        <f>AW72+AY72+AZ72+BA72+BB72</f>
        <v>601611</v>
      </c>
      <c r="BD72" s="86">
        <f>AX72+BB72</f>
        <v>0</v>
      </c>
      <c r="BE72" s="6"/>
      <c r="BF72" s="6">
        <f>7037+953</f>
        <v>7990</v>
      </c>
      <c r="BG72" s="6"/>
      <c r="BH72" s="6"/>
      <c r="BI72" s="50">
        <f>BC72+BE72+BF72+BG72+BH72</f>
        <v>609601</v>
      </c>
      <c r="BJ72" s="86">
        <f>BD72+BH72</f>
        <v>0</v>
      </c>
    </row>
    <row r="73" spans="1:62" ht="33" hidden="1">
      <c r="A73" s="17" t="s">
        <v>218</v>
      </c>
      <c r="B73" s="31">
        <v>901</v>
      </c>
      <c r="C73" s="18" t="s">
        <v>20</v>
      </c>
      <c r="D73" s="18" t="s">
        <v>27</v>
      </c>
      <c r="E73" s="18" t="s">
        <v>418</v>
      </c>
      <c r="F73" s="18" t="s">
        <v>29</v>
      </c>
      <c r="G73" s="6">
        <f t="shared" ref="G73:BJ73" si="131">G74</f>
        <v>6</v>
      </c>
      <c r="H73" s="6">
        <f t="shared" si="131"/>
        <v>0</v>
      </c>
      <c r="I73" s="6">
        <f t="shared" si="131"/>
        <v>0</v>
      </c>
      <c r="J73" s="6">
        <f t="shared" si="131"/>
        <v>0</v>
      </c>
      <c r="K73" s="6">
        <f t="shared" si="131"/>
        <v>0</v>
      </c>
      <c r="L73" s="6">
        <f t="shared" si="131"/>
        <v>0</v>
      </c>
      <c r="M73" s="6">
        <f t="shared" si="131"/>
        <v>6</v>
      </c>
      <c r="N73" s="6">
        <f t="shared" si="131"/>
        <v>0</v>
      </c>
      <c r="O73" s="6">
        <f t="shared" si="131"/>
        <v>0</v>
      </c>
      <c r="P73" s="6">
        <f t="shared" si="131"/>
        <v>0</v>
      </c>
      <c r="Q73" s="6">
        <f t="shared" si="131"/>
        <v>0</v>
      </c>
      <c r="R73" s="6">
        <f t="shared" si="131"/>
        <v>0</v>
      </c>
      <c r="S73" s="6">
        <f t="shared" si="131"/>
        <v>6</v>
      </c>
      <c r="T73" s="6">
        <f t="shared" si="131"/>
        <v>0</v>
      </c>
      <c r="U73" s="6">
        <f t="shared" si="131"/>
        <v>0</v>
      </c>
      <c r="V73" s="6">
        <f t="shared" si="131"/>
        <v>0</v>
      </c>
      <c r="W73" s="6">
        <f t="shared" si="131"/>
        <v>0</v>
      </c>
      <c r="X73" s="6">
        <f t="shared" si="131"/>
        <v>0</v>
      </c>
      <c r="Y73" s="6">
        <f t="shared" si="131"/>
        <v>6</v>
      </c>
      <c r="Z73" s="6">
        <f t="shared" si="131"/>
        <v>0</v>
      </c>
      <c r="AA73" s="6">
        <f t="shared" si="131"/>
        <v>0</v>
      </c>
      <c r="AB73" s="6">
        <f t="shared" si="131"/>
        <v>0</v>
      </c>
      <c r="AC73" s="6">
        <f t="shared" si="131"/>
        <v>0</v>
      </c>
      <c r="AD73" s="6">
        <f t="shared" si="131"/>
        <v>0</v>
      </c>
      <c r="AE73" s="123">
        <f t="shared" si="131"/>
        <v>6</v>
      </c>
      <c r="AF73" s="123">
        <f t="shared" si="131"/>
        <v>0</v>
      </c>
      <c r="AG73" s="6">
        <f t="shared" si="131"/>
        <v>0</v>
      </c>
      <c r="AH73" s="6">
        <f t="shared" si="131"/>
        <v>0</v>
      </c>
      <c r="AI73" s="6">
        <f t="shared" si="131"/>
        <v>0</v>
      </c>
      <c r="AJ73" s="6">
        <f t="shared" si="131"/>
        <v>0</v>
      </c>
      <c r="AK73" s="6">
        <f t="shared" si="131"/>
        <v>6</v>
      </c>
      <c r="AL73" s="6">
        <f t="shared" si="131"/>
        <v>0</v>
      </c>
      <c r="AM73" s="6">
        <f t="shared" si="131"/>
        <v>0</v>
      </c>
      <c r="AN73" s="6">
        <f t="shared" si="131"/>
        <v>0</v>
      </c>
      <c r="AO73" s="6">
        <f t="shared" si="131"/>
        <v>0</v>
      </c>
      <c r="AP73" s="6">
        <f t="shared" si="131"/>
        <v>0</v>
      </c>
      <c r="AQ73" s="123">
        <f t="shared" si="131"/>
        <v>6</v>
      </c>
      <c r="AR73" s="123">
        <f t="shared" si="131"/>
        <v>0</v>
      </c>
      <c r="AS73" s="6">
        <f t="shared" si="131"/>
        <v>0</v>
      </c>
      <c r="AT73" s="6">
        <f t="shared" si="131"/>
        <v>0</v>
      </c>
      <c r="AU73" s="6">
        <f t="shared" si="131"/>
        <v>0</v>
      </c>
      <c r="AV73" s="6">
        <f t="shared" si="131"/>
        <v>0</v>
      </c>
      <c r="AW73" s="6">
        <f t="shared" si="131"/>
        <v>6</v>
      </c>
      <c r="AX73" s="6">
        <f t="shared" si="131"/>
        <v>0</v>
      </c>
      <c r="AY73" s="6">
        <f t="shared" si="131"/>
        <v>0</v>
      </c>
      <c r="AZ73" s="6">
        <f t="shared" si="131"/>
        <v>0</v>
      </c>
      <c r="BA73" s="6">
        <f t="shared" si="131"/>
        <v>0</v>
      </c>
      <c r="BB73" s="6">
        <f t="shared" si="131"/>
        <v>0</v>
      </c>
      <c r="BC73" s="6">
        <f t="shared" si="131"/>
        <v>6</v>
      </c>
      <c r="BD73" s="6">
        <f t="shared" si="131"/>
        <v>0</v>
      </c>
      <c r="BE73" s="6">
        <f t="shared" si="131"/>
        <v>0</v>
      </c>
      <c r="BF73" s="6">
        <f t="shared" si="131"/>
        <v>0</v>
      </c>
      <c r="BG73" s="6">
        <f t="shared" si="131"/>
        <v>0</v>
      </c>
      <c r="BH73" s="6">
        <f t="shared" si="131"/>
        <v>0</v>
      </c>
      <c r="BI73" s="6">
        <f t="shared" si="131"/>
        <v>6</v>
      </c>
      <c r="BJ73" s="6">
        <f t="shared" si="131"/>
        <v>0</v>
      </c>
    </row>
    <row r="74" spans="1:62" ht="33" hidden="1">
      <c r="A74" s="17" t="s">
        <v>34</v>
      </c>
      <c r="B74" s="31">
        <v>901</v>
      </c>
      <c r="C74" s="18" t="s">
        <v>20</v>
      </c>
      <c r="D74" s="18" t="s">
        <v>27</v>
      </c>
      <c r="E74" s="18" t="s">
        <v>418</v>
      </c>
      <c r="F74" s="18" t="s">
        <v>35</v>
      </c>
      <c r="G74" s="6">
        <v>6</v>
      </c>
      <c r="H74" s="6"/>
      <c r="I74" s="6"/>
      <c r="J74" s="6"/>
      <c r="K74" s="6"/>
      <c r="L74" s="6"/>
      <c r="M74" s="50">
        <f>G74+I74+J74+K74+L74</f>
        <v>6</v>
      </c>
      <c r="N74" s="86">
        <f>H74+L74</f>
        <v>0</v>
      </c>
      <c r="O74" s="6"/>
      <c r="P74" s="6"/>
      <c r="Q74" s="6"/>
      <c r="R74" s="6"/>
      <c r="S74" s="50">
        <f>M74+O74+P74+Q74+R74</f>
        <v>6</v>
      </c>
      <c r="T74" s="86">
        <f>N74+R74</f>
        <v>0</v>
      </c>
      <c r="U74" s="6"/>
      <c r="V74" s="6"/>
      <c r="W74" s="6"/>
      <c r="X74" s="6"/>
      <c r="Y74" s="50">
        <f>S74+U74+V74+W74+X74</f>
        <v>6</v>
      </c>
      <c r="Z74" s="86">
        <f>T74+X74</f>
        <v>0</v>
      </c>
      <c r="AA74" s="6"/>
      <c r="AB74" s="6"/>
      <c r="AC74" s="6"/>
      <c r="AD74" s="6"/>
      <c r="AE74" s="124">
        <f>Y74+AA74+AB74+AC74+AD74</f>
        <v>6</v>
      </c>
      <c r="AF74" s="125">
        <f>Z74+AD74</f>
        <v>0</v>
      </c>
      <c r="AG74" s="6"/>
      <c r="AH74" s="6"/>
      <c r="AI74" s="6"/>
      <c r="AJ74" s="6"/>
      <c r="AK74" s="50">
        <f>AE74+AG74+AH74+AI74+AJ74</f>
        <v>6</v>
      </c>
      <c r="AL74" s="86">
        <f>AF74+AJ74</f>
        <v>0</v>
      </c>
      <c r="AM74" s="6"/>
      <c r="AN74" s="6"/>
      <c r="AO74" s="6"/>
      <c r="AP74" s="6"/>
      <c r="AQ74" s="124">
        <f>AK74+AM74+AN74+AO74+AP74</f>
        <v>6</v>
      </c>
      <c r="AR74" s="125">
        <f>AL74+AP74</f>
        <v>0</v>
      </c>
      <c r="AS74" s="6"/>
      <c r="AT74" s="6"/>
      <c r="AU74" s="6"/>
      <c r="AV74" s="6"/>
      <c r="AW74" s="50">
        <f>AQ74+AS74+AT74+AU74+AV74</f>
        <v>6</v>
      </c>
      <c r="AX74" s="86">
        <f>AR74+AV74</f>
        <v>0</v>
      </c>
      <c r="AY74" s="6"/>
      <c r="AZ74" s="6"/>
      <c r="BA74" s="6"/>
      <c r="BB74" s="6"/>
      <c r="BC74" s="50">
        <f>AW74+AY74+AZ74+BA74+BB74</f>
        <v>6</v>
      </c>
      <c r="BD74" s="86">
        <f>AX74+BB74</f>
        <v>0</v>
      </c>
      <c r="BE74" s="6"/>
      <c r="BF74" s="6"/>
      <c r="BG74" s="6"/>
      <c r="BH74" s="6"/>
      <c r="BI74" s="50">
        <f>BC74+BE74+BF74+BG74+BH74</f>
        <v>6</v>
      </c>
      <c r="BJ74" s="86">
        <f>BD74+BH74</f>
        <v>0</v>
      </c>
    </row>
    <row r="75" spans="1:62" hidden="1">
      <c r="A75" s="17" t="s">
        <v>93</v>
      </c>
      <c r="B75" s="31">
        <f>B73</f>
        <v>901</v>
      </c>
      <c r="C75" s="18" t="s">
        <v>20</v>
      </c>
      <c r="D75" s="18" t="s">
        <v>27</v>
      </c>
      <c r="E75" s="18" t="s">
        <v>418</v>
      </c>
      <c r="F75" s="18" t="s">
        <v>94</v>
      </c>
      <c r="G75" s="6">
        <f t="shared" ref="G75:BJ75" si="132">G76</f>
        <v>0</v>
      </c>
      <c r="H75" s="6">
        <f t="shared" si="132"/>
        <v>0</v>
      </c>
      <c r="I75" s="6">
        <f t="shared" si="132"/>
        <v>0</v>
      </c>
      <c r="J75" s="6">
        <f t="shared" si="132"/>
        <v>0</v>
      </c>
      <c r="K75" s="6">
        <f t="shared" si="132"/>
        <v>0</v>
      </c>
      <c r="L75" s="6">
        <f t="shared" si="132"/>
        <v>0</v>
      </c>
      <c r="M75" s="6">
        <f t="shared" si="132"/>
        <v>0</v>
      </c>
      <c r="N75" s="6">
        <f t="shared" si="132"/>
        <v>0</v>
      </c>
      <c r="O75" s="6">
        <f t="shared" si="132"/>
        <v>0</v>
      </c>
      <c r="P75" s="6">
        <f t="shared" si="132"/>
        <v>0</v>
      </c>
      <c r="Q75" s="6">
        <f t="shared" si="132"/>
        <v>0</v>
      </c>
      <c r="R75" s="6">
        <f t="shared" si="132"/>
        <v>0</v>
      </c>
      <c r="S75" s="6">
        <f t="shared" si="132"/>
        <v>0</v>
      </c>
      <c r="T75" s="6">
        <f t="shared" si="132"/>
        <v>0</v>
      </c>
      <c r="U75" s="6">
        <f t="shared" si="132"/>
        <v>0</v>
      </c>
      <c r="V75" s="6">
        <f t="shared" si="132"/>
        <v>0</v>
      </c>
      <c r="W75" s="6">
        <f t="shared" si="132"/>
        <v>0</v>
      </c>
      <c r="X75" s="6">
        <f t="shared" si="132"/>
        <v>0</v>
      </c>
      <c r="Y75" s="6">
        <f t="shared" si="132"/>
        <v>0</v>
      </c>
      <c r="Z75" s="6">
        <f t="shared" si="132"/>
        <v>0</v>
      </c>
      <c r="AA75" s="6">
        <f t="shared" si="132"/>
        <v>0</v>
      </c>
      <c r="AB75" s="6">
        <f t="shared" si="132"/>
        <v>0</v>
      </c>
      <c r="AC75" s="6">
        <f t="shared" si="132"/>
        <v>0</v>
      </c>
      <c r="AD75" s="6">
        <f t="shared" si="132"/>
        <v>0</v>
      </c>
      <c r="AE75" s="123">
        <f t="shared" si="132"/>
        <v>0</v>
      </c>
      <c r="AF75" s="123">
        <f t="shared" si="132"/>
        <v>0</v>
      </c>
      <c r="AG75" s="6">
        <f t="shared" si="132"/>
        <v>372</v>
      </c>
      <c r="AH75" s="6">
        <f t="shared" si="132"/>
        <v>0</v>
      </c>
      <c r="AI75" s="6">
        <f t="shared" si="132"/>
        <v>0</v>
      </c>
      <c r="AJ75" s="6">
        <f t="shared" si="132"/>
        <v>0</v>
      </c>
      <c r="AK75" s="6">
        <f t="shared" si="132"/>
        <v>372</v>
      </c>
      <c r="AL75" s="6">
        <f t="shared" si="132"/>
        <v>0</v>
      </c>
      <c r="AM75" s="6">
        <f t="shared" si="132"/>
        <v>0</v>
      </c>
      <c r="AN75" s="6">
        <f t="shared" si="132"/>
        <v>0</v>
      </c>
      <c r="AO75" s="6">
        <f t="shared" si="132"/>
        <v>0</v>
      </c>
      <c r="AP75" s="6">
        <f t="shared" si="132"/>
        <v>0</v>
      </c>
      <c r="AQ75" s="123">
        <f t="shared" si="132"/>
        <v>372</v>
      </c>
      <c r="AR75" s="123">
        <f t="shared" si="132"/>
        <v>0</v>
      </c>
      <c r="AS75" s="6">
        <f t="shared" si="132"/>
        <v>0</v>
      </c>
      <c r="AT75" s="6">
        <f t="shared" si="132"/>
        <v>0</v>
      </c>
      <c r="AU75" s="6">
        <f t="shared" si="132"/>
        <v>0</v>
      </c>
      <c r="AV75" s="6">
        <f t="shared" si="132"/>
        <v>0</v>
      </c>
      <c r="AW75" s="6">
        <f t="shared" si="132"/>
        <v>372</v>
      </c>
      <c r="AX75" s="6">
        <f t="shared" si="132"/>
        <v>0</v>
      </c>
      <c r="AY75" s="6">
        <f t="shared" si="132"/>
        <v>0</v>
      </c>
      <c r="AZ75" s="6">
        <f t="shared" si="132"/>
        <v>0</v>
      </c>
      <c r="BA75" s="6">
        <f t="shared" si="132"/>
        <v>0</v>
      </c>
      <c r="BB75" s="6">
        <f t="shared" si="132"/>
        <v>0</v>
      </c>
      <c r="BC75" s="6">
        <f t="shared" si="132"/>
        <v>372</v>
      </c>
      <c r="BD75" s="6">
        <f t="shared" si="132"/>
        <v>0</v>
      </c>
      <c r="BE75" s="6">
        <f t="shared" si="132"/>
        <v>0</v>
      </c>
      <c r="BF75" s="6">
        <f t="shared" si="132"/>
        <v>0</v>
      </c>
      <c r="BG75" s="6">
        <f t="shared" si="132"/>
        <v>0</v>
      </c>
      <c r="BH75" s="6">
        <f t="shared" si="132"/>
        <v>0</v>
      </c>
      <c r="BI75" s="6">
        <f t="shared" si="132"/>
        <v>372</v>
      </c>
      <c r="BJ75" s="6">
        <f t="shared" si="132"/>
        <v>0</v>
      </c>
    </row>
    <row r="76" spans="1:62" ht="33" hidden="1">
      <c r="A76" s="20" t="s">
        <v>153</v>
      </c>
      <c r="B76" s="31">
        <f>B74</f>
        <v>901</v>
      </c>
      <c r="C76" s="18" t="s">
        <v>20</v>
      </c>
      <c r="D76" s="18" t="s">
        <v>27</v>
      </c>
      <c r="E76" s="18" t="s">
        <v>418</v>
      </c>
      <c r="F76" s="18" t="s">
        <v>154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123"/>
      <c r="AF76" s="123"/>
      <c r="AG76" s="6">
        <v>372</v>
      </c>
      <c r="AH76" s="6"/>
      <c r="AI76" s="6"/>
      <c r="AJ76" s="6"/>
      <c r="AK76" s="50">
        <f>AE76+AG76+AH76+AI76+AJ76</f>
        <v>372</v>
      </c>
      <c r="AL76" s="86">
        <f>AF76+AJ76</f>
        <v>0</v>
      </c>
      <c r="AM76" s="6"/>
      <c r="AN76" s="6"/>
      <c r="AO76" s="6"/>
      <c r="AP76" s="6"/>
      <c r="AQ76" s="124">
        <f>AK76+AM76+AN76+AO76+AP76</f>
        <v>372</v>
      </c>
      <c r="AR76" s="125">
        <f>AL76+AP76</f>
        <v>0</v>
      </c>
      <c r="AS76" s="6"/>
      <c r="AT76" s="6"/>
      <c r="AU76" s="6"/>
      <c r="AV76" s="6"/>
      <c r="AW76" s="50">
        <f>AQ76+AS76+AT76+AU76+AV76</f>
        <v>372</v>
      </c>
      <c r="AX76" s="86">
        <f>AR76+AV76</f>
        <v>0</v>
      </c>
      <c r="AY76" s="6"/>
      <c r="AZ76" s="6"/>
      <c r="BA76" s="6"/>
      <c r="BB76" s="6"/>
      <c r="BC76" s="50">
        <f>AW76+AY76+AZ76+BA76+BB76</f>
        <v>372</v>
      </c>
      <c r="BD76" s="86">
        <f>AX76+BB76</f>
        <v>0</v>
      </c>
      <c r="BE76" s="6"/>
      <c r="BF76" s="6"/>
      <c r="BG76" s="6"/>
      <c r="BH76" s="6"/>
      <c r="BI76" s="50">
        <f>BC76+BE76+BF76+BG76+BH76</f>
        <v>372</v>
      </c>
      <c r="BJ76" s="86">
        <f>BD76+BH76</f>
        <v>0</v>
      </c>
    </row>
    <row r="77" spans="1:62" hidden="1">
      <c r="A77" s="17" t="s">
        <v>59</v>
      </c>
      <c r="B77" s="31" t="s">
        <v>357</v>
      </c>
      <c r="C77" s="22" t="s">
        <v>20</v>
      </c>
      <c r="D77" s="22" t="s">
        <v>27</v>
      </c>
      <c r="E77" s="22" t="s">
        <v>418</v>
      </c>
      <c r="F77" s="23">
        <v>800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124"/>
      <c r="AF77" s="124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124"/>
      <c r="AR77" s="124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</row>
    <row r="78" spans="1:62" hidden="1">
      <c r="A78" s="17" t="s">
        <v>61</v>
      </c>
      <c r="B78" s="31" t="s">
        <v>357</v>
      </c>
      <c r="C78" s="22" t="s">
        <v>20</v>
      </c>
      <c r="D78" s="22" t="s">
        <v>27</v>
      </c>
      <c r="E78" s="22" t="s">
        <v>418</v>
      </c>
      <c r="F78" s="23">
        <v>850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124"/>
      <c r="AF78" s="124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124"/>
      <c r="AR78" s="124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</row>
    <row r="79" spans="1:62" hidden="1">
      <c r="A79" s="17" t="s">
        <v>434</v>
      </c>
      <c r="B79" s="31">
        <f>B71</f>
        <v>901</v>
      </c>
      <c r="C79" s="18" t="s">
        <v>20</v>
      </c>
      <c r="D79" s="18" t="s">
        <v>27</v>
      </c>
      <c r="E79" s="18" t="s">
        <v>436</v>
      </c>
      <c r="F79" s="18"/>
      <c r="G79" s="49">
        <f>G80+G83+G86+G89+G92+G97+G100+G103</f>
        <v>60509</v>
      </c>
      <c r="H79" s="49">
        <f>H80+H83+H86+H89+H92+H97+H100+H103</f>
        <v>60509</v>
      </c>
      <c r="I79" s="49">
        <f t="shared" ref="I79:N79" si="133">I80+I83+I86+I89+I92+I97+I100+I103</f>
        <v>0</v>
      </c>
      <c r="J79" s="49">
        <f t="shared" si="133"/>
        <v>0</v>
      </c>
      <c r="K79" s="49">
        <f t="shared" si="133"/>
        <v>0</v>
      </c>
      <c r="L79" s="49">
        <f t="shared" si="133"/>
        <v>0</v>
      </c>
      <c r="M79" s="49">
        <f t="shared" si="133"/>
        <v>60509</v>
      </c>
      <c r="N79" s="49">
        <f t="shared" si="133"/>
        <v>60509</v>
      </c>
      <c r="O79" s="49">
        <f t="shared" ref="O79:T79" si="134">O80+O83+O86+O89+O92+O97+O100+O103</f>
        <v>0</v>
      </c>
      <c r="P79" s="49">
        <f t="shared" si="134"/>
        <v>0</v>
      </c>
      <c r="Q79" s="49">
        <f t="shared" si="134"/>
        <v>0</v>
      </c>
      <c r="R79" s="49">
        <f t="shared" si="134"/>
        <v>0</v>
      </c>
      <c r="S79" s="49">
        <f t="shared" si="134"/>
        <v>60509</v>
      </c>
      <c r="T79" s="49">
        <f t="shared" si="134"/>
        <v>60509</v>
      </c>
      <c r="U79" s="49">
        <f t="shared" ref="U79:Z79" si="135">U80+U83+U86+U89+U92+U97+U100+U103</f>
        <v>0</v>
      </c>
      <c r="V79" s="49">
        <f t="shared" si="135"/>
        <v>0</v>
      </c>
      <c r="W79" s="49">
        <f t="shared" si="135"/>
        <v>0</v>
      </c>
      <c r="X79" s="49">
        <f t="shared" si="135"/>
        <v>0</v>
      </c>
      <c r="Y79" s="49">
        <f t="shared" si="135"/>
        <v>60509</v>
      </c>
      <c r="Z79" s="49">
        <f t="shared" si="135"/>
        <v>60509</v>
      </c>
      <c r="AA79" s="49">
        <f t="shared" ref="AA79:AF79" si="136">AA80+AA83+AA86+AA89+AA92+AA97+AA100+AA103</f>
        <v>0</v>
      </c>
      <c r="AB79" s="49">
        <f t="shared" si="136"/>
        <v>0</v>
      </c>
      <c r="AC79" s="49">
        <f t="shared" si="136"/>
        <v>0</v>
      </c>
      <c r="AD79" s="49">
        <f t="shared" si="136"/>
        <v>0</v>
      </c>
      <c r="AE79" s="122">
        <f t="shared" si="136"/>
        <v>60509</v>
      </c>
      <c r="AF79" s="122">
        <f t="shared" si="136"/>
        <v>60509</v>
      </c>
      <c r="AG79" s="49">
        <f t="shared" ref="AG79:AL79" si="137">AG80+AG83+AG86+AG89+AG92+AG97+AG100+AG103</f>
        <v>0</v>
      </c>
      <c r="AH79" s="49">
        <f t="shared" si="137"/>
        <v>0</v>
      </c>
      <c r="AI79" s="49">
        <f t="shared" si="137"/>
        <v>0</v>
      </c>
      <c r="AJ79" s="49">
        <f t="shared" si="137"/>
        <v>0</v>
      </c>
      <c r="AK79" s="49">
        <f t="shared" si="137"/>
        <v>60509</v>
      </c>
      <c r="AL79" s="49">
        <f t="shared" si="137"/>
        <v>60509</v>
      </c>
      <c r="AM79" s="49">
        <f t="shared" ref="AM79:AR79" si="138">AM80+AM83+AM86+AM89+AM92+AM97+AM100+AM103</f>
        <v>0</v>
      </c>
      <c r="AN79" s="49">
        <f t="shared" si="138"/>
        <v>0</v>
      </c>
      <c r="AO79" s="49">
        <f t="shared" si="138"/>
        <v>0</v>
      </c>
      <c r="AP79" s="49">
        <f t="shared" si="138"/>
        <v>0</v>
      </c>
      <c r="AQ79" s="122">
        <f t="shared" si="138"/>
        <v>60509</v>
      </c>
      <c r="AR79" s="122">
        <f t="shared" si="138"/>
        <v>60509</v>
      </c>
      <c r="AS79" s="49">
        <f t="shared" ref="AS79:AX79" si="139">AS80+AS83+AS86+AS89+AS92+AS97+AS100+AS103</f>
        <v>0</v>
      </c>
      <c r="AT79" s="49">
        <f t="shared" si="139"/>
        <v>0</v>
      </c>
      <c r="AU79" s="49">
        <f t="shared" si="139"/>
        <v>0</v>
      </c>
      <c r="AV79" s="49">
        <f t="shared" si="139"/>
        <v>61</v>
      </c>
      <c r="AW79" s="49">
        <f t="shared" si="139"/>
        <v>60570</v>
      </c>
      <c r="AX79" s="49">
        <f t="shared" si="139"/>
        <v>60570</v>
      </c>
      <c r="AY79" s="49">
        <f t="shared" ref="AY79:BD79" si="140">AY80+AY83+AY86+AY89+AY92+AY97+AY100+AY103</f>
        <v>0</v>
      </c>
      <c r="AZ79" s="49">
        <f t="shared" si="140"/>
        <v>0</v>
      </c>
      <c r="BA79" s="49">
        <f t="shared" si="140"/>
        <v>0</v>
      </c>
      <c r="BB79" s="49">
        <f t="shared" si="140"/>
        <v>0</v>
      </c>
      <c r="BC79" s="49">
        <f t="shared" si="140"/>
        <v>60570</v>
      </c>
      <c r="BD79" s="49">
        <f t="shared" si="140"/>
        <v>60570</v>
      </c>
      <c r="BE79" s="49">
        <f t="shared" ref="BE79:BJ79" si="141">BE80+BE83+BE86+BE89+BE92+BE97+BE100+BE103</f>
        <v>0</v>
      </c>
      <c r="BF79" s="49">
        <f t="shared" si="141"/>
        <v>0</v>
      </c>
      <c r="BG79" s="49">
        <f t="shared" si="141"/>
        <v>0</v>
      </c>
      <c r="BH79" s="49">
        <f t="shared" si="141"/>
        <v>0</v>
      </c>
      <c r="BI79" s="49">
        <f t="shared" si="141"/>
        <v>60570</v>
      </c>
      <c r="BJ79" s="49">
        <f t="shared" si="141"/>
        <v>60570</v>
      </c>
    </row>
    <row r="80" spans="1:62" ht="33" hidden="1">
      <c r="A80" s="17" t="s">
        <v>435</v>
      </c>
      <c r="B80" s="31">
        <f>B72</f>
        <v>901</v>
      </c>
      <c r="C80" s="18" t="s">
        <v>20</v>
      </c>
      <c r="D80" s="18" t="s">
        <v>27</v>
      </c>
      <c r="E80" s="18" t="s">
        <v>437</v>
      </c>
      <c r="F80" s="18"/>
      <c r="G80" s="6">
        <f t="shared" ref="G80:V81" si="142">G81</f>
        <v>869</v>
      </c>
      <c r="H80" s="6">
        <f t="shared" si="142"/>
        <v>869</v>
      </c>
      <c r="I80" s="6">
        <f t="shared" si="142"/>
        <v>0</v>
      </c>
      <c r="J80" s="6">
        <f t="shared" si="142"/>
        <v>0</v>
      </c>
      <c r="K80" s="6">
        <f t="shared" si="142"/>
        <v>0</v>
      </c>
      <c r="L80" s="6">
        <f t="shared" si="142"/>
        <v>0</v>
      </c>
      <c r="M80" s="6">
        <f t="shared" si="142"/>
        <v>869</v>
      </c>
      <c r="N80" s="6">
        <f t="shared" si="142"/>
        <v>869</v>
      </c>
      <c r="O80" s="6">
        <f t="shared" si="142"/>
        <v>0</v>
      </c>
      <c r="P80" s="6">
        <f t="shared" si="142"/>
        <v>0</v>
      </c>
      <c r="Q80" s="6">
        <f t="shared" si="142"/>
        <v>0</v>
      </c>
      <c r="R80" s="6">
        <f t="shared" si="142"/>
        <v>0</v>
      </c>
      <c r="S80" s="6">
        <f t="shared" si="142"/>
        <v>869</v>
      </c>
      <c r="T80" s="6">
        <f t="shared" si="142"/>
        <v>869</v>
      </c>
      <c r="U80" s="6">
        <f t="shared" si="142"/>
        <v>0</v>
      </c>
      <c r="V80" s="6">
        <f t="shared" si="142"/>
        <v>0</v>
      </c>
      <c r="W80" s="6">
        <f t="shared" ref="U80:AJ81" si="143">W81</f>
        <v>0</v>
      </c>
      <c r="X80" s="6">
        <f t="shared" si="143"/>
        <v>0</v>
      </c>
      <c r="Y80" s="6">
        <f t="shared" si="143"/>
        <v>869</v>
      </c>
      <c r="Z80" s="6">
        <f t="shared" si="143"/>
        <v>869</v>
      </c>
      <c r="AA80" s="6">
        <f t="shared" si="143"/>
        <v>0</v>
      </c>
      <c r="AB80" s="6">
        <f t="shared" si="143"/>
        <v>0</v>
      </c>
      <c r="AC80" s="6">
        <f t="shared" si="143"/>
        <v>0</v>
      </c>
      <c r="AD80" s="6">
        <f t="shared" si="143"/>
        <v>0</v>
      </c>
      <c r="AE80" s="123">
        <f t="shared" si="143"/>
        <v>869</v>
      </c>
      <c r="AF80" s="123">
        <f t="shared" si="143"/>
        <v>869</v>
      </c>
      <c r="AG80" s="6">
        <f t="shared" si="143"/>
        <v>0</v>
      </c>
      <c r="AH80" s="6">
        <f t="shared" si="143"/>
        <v>0</v>
      </c>
      <c r="AI80" s="6">
        <f t="shared" si="143"/>
        <v>0</v>
      </c>
      <c r="AJ80" s="6">
        <f t="shared" si="143"/>
        <v>0</v>
      </c>
      <c r="AK80" s="6">
        <f t="shared" ref="AG80:AY81" si="144">AK81</f>
        <v>869</v>
      </c>
      <c r="AL80" s="6">
        <f t="shared" si="144"/>
        <v>869</v>
      </c>
      <c r="AM80" s="6">
        <f t="shared" si="144"/>
        <v>0</v>
      </c>
      <c r="AN80" s="6">
        <f t="shared" si="144"/>
        <v>0</v>
      </c>
      <c r="AO80" s="6">
        <f t="shared" si="144"/>
        <v>0</v>
      </c>
      <c r="AP80" s="6">
        <f t="shared" si="144"/>
        <v>0</v>
      </c>
      <c r="AQ80" s="123">
        <f t="shared" si="144"/>
        <v>869</v>
      </c>
      <c r="AR80" s="123">
        <f t="shared" si="144"/>
        <v>869</v>
      </c>
      <c r="AS80" s="6">
        <f t="shared" si="144"/>
        <v>0</v>
      </c>
      <c r="AT80" s="6">
        <f t="shared" si="144"/>
        <v>0</v>
      </c>
      <c r="AU80" s="6">
        <f t="shared" si="144"/>
        <v>0</v>
      </c>
      <c r="AV80" s="6">
        <f t="shared" si="144"/>
        <v>0</v>
      </c>
      <c r="AW80" s="6">
        <f t="shared" si="144"/>
        <v>869</v>
      </c>
      <c r="AX80" s="6">
        <f t="shared" si="144"/>
        <v>869</v>
      </c>
      <c r="AY80" s="6">
        <f t="shared" si="144"/>
        <v>0</v>
      </c>
      <c r="AZ80" s="6">
        <f t="shared" ref="AY80:BJ81" si="145">AZ81</f>
        <v>0</v>
      </c>
      <c r="BA80" s="6">
        <f t="shared" si="145"/>
        <v>0</v>
      </c>
      <c r="BB80" s="6">
        <f t="shared" si="145"/>
        <v>0</v>
      </c>
      <c r="BC80" s="6">
        <f t="shared" si="145"/>
        <v>869</v>
      </c>
      <c r="BD80" s="6">
        <f t="shared" si="145"/>
        <v>869</v>
      </c>
      <c r="BE80" s="6">
        <f t="shared" si="145"/>
        <v>0</v>
      </c>
      <c r="BF80" s="6">
        <f t="shared" si="145"/>
        <v>0</v>
      </c>
      <c r="BG80" s="6">
        <f t="shared" si="145"/>
        <v>0</v>
      </c>
      <c r="BH80" s="6">
        <f t="shared" si="145"/>
        <v>0</v>
      </c>
      <c r="BI80" s="6">
        <f t="shared" si="145"/>
        <v>869</v>
      </c>
      <c r="BJ80" s="6">
        <f t="shared" si="145"/>
        <v>869</v>
      </c>
    </row>
    <row r="81" spans="1:62" ht="66" hidden="1">
      <c r="A81" s="17" t="s">
        <v>363</v>
      </c>
      <c r="B81" s="31">
        <f t="shared" ref="B81:B109" si="146">B79</f>
        <v>901</v>
      </c>
      <c r="C81" s="18" t="s">
        <v>20</v>
      </c>
      <c r="D81" s="18" t="s">
        <v>27</v>
      </c>
      <c r="E81" s="18" t="s">
        <v>437</v>
      </c>
      <c r="F81" s="18" t="s">
        <v>78</v>
      </c>
      <c r="G81" s="6">
        <f t="shared" si="142"/>
        <v>869</v>
      </c>
      <c r="H81" s="6">
        <f t="shared" si="142"/>
        <v>869</v>
      </c>
      <c r="I81" s="6">
        <f t="shared" si="142"/>
        <v>0</v>
      </c>
      <c r="J81" s="6">
        <f t="shared" si="142"/>
        <v>0</v>
      </c>
      <c r="K81" s="6">
        <f t="shared" si="142"/>
        <v>0</v>
      </c>
      <c r="L81" s="6">
        <f t="shared" si="142"/>
        <v>0</v>
      </c>
      <c r="M81" s="6">
        <f t="shared" si="142"/>
        <v>869</v>
      </c>
      <c r="N81" s="6">
        <f t="shared" si="142"/>
        <v>869</v>
      </c>
      <c r="O81" s="6">
        <f t="shared" si="142"/>
        <v>0</v>
      </c>
      <c r="P81" s="6">
        <f t="shared" si="142"/>
        <v>0</v>
      </c>
      <c r="Q81" s="6">
        <f t="shared" si="142"/>
        <v>0</v>
      </c>
      <c r="R81" s="6">
        <f t="shared" si="142"/>
        <v>0</v>
      </c>
      <c r="S81" s="6">
        <f t="shared" si="142"/>
        <v>869</v>
      </c>
      <c r="T81" s="6">
        <f t="shared" si="142"/>
        <v>869</v>
      </c>
      <c r="U81" s="6">
        <f t="shared" si="143"/>
        <v>0</v>
      </c>
      <c r="V81" s="6">
        <f t="shared" si="143"/>
        <v>0</v>
      </c>
      <c r="W81" s="6">
        <f t="shared" si="143"/>
        <v>0</v>
      </c>
      <c r="X81" s="6">
        <f t="shared" si="143"/>
        <v>0</v>
      </c>
      <c r="Y81" s="6">
        <f t="shared" si="143"/>
        <v>869</v>
      </c>
      <c r="Z81" s="6">
        <f t="shared" si="143"/>
        <v>869</v>
      </c>
      <c r="AA81" s="6">
        <f t="shared" si="143"/>
        <v>0</v>
      </c>
      <c r="AB81" s="6">
        <f t="shared" si="143"/>
        <v>0</v>
      </c>
      <c r="AC81" s="6">
        <f t="shared" si="143"/>
        <v>0</v>
      </c>
      <c r="AD81" s="6">
        <f t="shared" si="143"/>
        <v>0</v>
      </c>
      <c r="AE81" s="123">
        <f t="shared" si="143"/>
        <v>869</v>
      </c>
      <c r="AF81" s="123">
        <f t="shared" si="143"/>
        <v>869</v>
      </c>
      <c r="AG81" s="6">
        <f t="shared" si="144"/>
        <v>0</v>
      </c>
      <c r="AH81" s="6">
        <f t="shared" si="144"/>
        <v>0</v>
      </c>
      <c r="AI81" s="6">
        <f t="shared" si="144"/>
        <v>0</v>
      </c>
      <c r="AJ81" s="6">
        <f t="shared" si="144"/>
        <v>0</v>
      </c>
      <c r="AK81" s="6">
        <f t="shared" si="144"/>
        <v>869</v>
      </c>
      <c r="AL81" s="6">
        <f t="shared" si="144"/>
        <v>869</v>
      </c>
      <c r="AM81" s="6">
        <f t="shared" si="144"/>
        <v>0</v>
      </c>
      <c r="AN81" s="6">
        <f t="shared" si="144"/>
        <v>0</v>
      </c>
      <c r="AO81" s="6">
        <f t="shared" si="144"/>
        <v>0</v>
      </c>
      <c r="AP81" s="6">
        <f t="shared" si="144"/>
        <v>0</v>
      </c>
      <c r="AQ81" s="123">
        <f t="shared" si="144"/>
        <v>869</v>
      </c>
      <c r="AR81" s="123">
        <f t="shared" si="144"/>
        <v>869</v>
      </c>
      <c r="AS81" s="6">
        <f t="shared" si="144"/>
        <v>0</v>
      </c>
      <c r="AT81" s="6">
        <f t="shared" si="144"/>
        <v>0</v>
      </c>
      <c r="AU81" s="6">
        <f t="shared" si="144"/>
        <v>0</v>
      </c>
      <c r="AV81" s="6">
        <f t="shared" si="144"/>
        <v>0</v>
      </c>
      <c r="AW81" s="6">
        <f t="shared" si="144"/>
        <v>869</v>
      </c>
      <c r="AX81" s="6">
        <f t="shared" si="144"/>
        <v>869</v>
      </c>
      <c r="AY81" s="6">
        <f t="shared" si="145"/>
        <v>0</v>
      </c>
      <c r="AZ81" s="6">
        <f t="shared" si="145"/>
        <v>0</v>
      </c>
      <c r="BA81" s="6">
        <f t="shared" si="145"/>
        <v>0</v>
      </c>
      <c r="BB81" s="6">
        <f t="shared" si="145"/>
        <v>0</v>
      </c>
      <c r="BC81" s="6">
        <f t="shared" si="145"/>
        <v>869</v>
      </c>
      <c r="BD81" s="6">
        <f t="shared" si="145"/>
        <v>869</v>
      </c>
      <c r="BE81" s="6">
        <f t="shared" si="145"/>
        <v>0</v>
      </c>
      <c r="BF81" s="6">
        <f t="shared" si="145"/>
        <v>0</v>
      </c>
      <c r="BG81" s="6">
        <f t="shared" si="145"/>
        <v>0</v>
      </c>
      <c r="BH81" s="6">
        <f t="shared" si="145"/>
        <v>0</v>
      </c>
      <c r="BI81" s="6">
        <f t="shared" si="145"/>
        <v>869</v>
      </c>
      <c r="BJ81" s="6">
        <f t="shared" si="145"/>
        <v>869</v>
      </c>
    </row>
    <row r="82" spans="1:62" ht="33" hidden="1">
      <c r="A82" s="17" t="s">
        <v>79</v>
      </c>
      <c r="B82" s="31">
        <f t="shared" si="146"/>
        <v>901</v>
      </c>
      <c r="C82" s="18" t="s">
        <v>20</v>
      </c>
      <c r="D82" s="18" t="s">
        <v>27</v>
      </c>
      <c r="E82" s="18" t="s">
        <v>437</v>
      </c>
      <c r="F82" s="18" t="s">
        <v>80</v>
      </c>
      <c r="G82" s="50">
        <v>869</v>
      </c>
      <c r="H82" s="50">
        <v>869</v>
      </c>
      <c r="I82" s="50"/>
      <c r="J82" s="50"/>
      <c r="K82" s="50"/>
      <c r="L82" s="50"/>
      <c r="M82" s="50">
        <f>G82+I82+J82+K82+L82</f>
        <v>869</v>
      </c>
      <c r="N82" s="50">
        <f>H82+L82</f>
        <v>869</v>
      </c>
      <c r="O82" s="50"/>
      <c r="P82" s="50"/>
      <c r="Q82" s="50"/>
      <c r="R82" s="50"/>
      <c r="S82" s="50">
        <f>M82+O82+P82+Q82+R82</f>
        <v>869</v>
      </c>
      <c r="T82" s="50">
        <f>N82+R82</f>
        <v>869</v>
      </c>
      <c r="U82" s="50"/>
      <c r="V82" s="50"/>
      <c r="W82" s="50"/>
      <c r="X82" s="50"/>
      <c r="Y82" s="50">
        <f>S82+U82+V82+W82+X82</f>
        <v>869</v>
      </c>
      <c r="Z82" s="50">
        <f>T82+X82</f>
        <v>869</v>
      </c>
      <c r="AA82" s="50"/>
      <c r="AB82" s="50"/>
      <c r="AC82" s="50"/>
      <c r="AD82" s="50"/>
      <c r="AE82" s="124">
        <f>Y82+AA82+AB82+AC82+AD82</f>
        <v>869</v>
      </c>
      <c r="AF82" s="124">
        <f>Z82+AD82</f>
        <v>869</v>
      </c>
      <c r="AG82" s="50"/>
      <c r="AH82" s="50"/>
      <c r="AI82" s="50"/>
      <c r="AJ82" s="50"/>
      <c r="AK82" s="50">
        <f>AE82+AG82+AH82+AI82+AJ82</f>
        <v>869</v>
      </c>
      <c r="AL82" s="50">
        <f>AF82+AJ82</f>
        <v>869</v>
      </c>
      <c r="AM82" s="50"/>
      <c r="AN82" s="50"/>
      <c r="AO82" s="50"/>
      <c r="AP82" s="50"/>
      <c r="AQ82" s="124">
        <f>AK82+AM82+AN82+AO82+AP82</f>
        <v>869</v>
      </c>
      <c r="AR82" s="124">
        <f>AL82+AP82</f>
        <v>869</v>
      </c>
      <c r="AS82" s="50"/>
      <c r="AT82" s="50"/>
      <c r="AU82" s="50"/>
      <c r="AV82" s="50"/>
      <c r="AW82" s="50">
        <f>AQ82+AS82+AT82+AU82+AV82</f>
        <v>869</v>
      </c>
      <c r="AX82" s="50">
        <f>AR82+AV82</f>
        <v>869</v>
      </c>
      <c r="AY82" s="50"/>
      <c r="AZ82" s="50"/>
      <c r="BA82" s="50"/>
      <c r="BB82" s="50"/>
      <c r="BC82" s="50">
        <f>AW82+AY82+AZ82+BA82+BB82</f>
        <v>869</v>
      </c>
      <c r="BD82" s="50">
        <f>AX82+BB82</f>
        <v>869</v>
      </c>
      <c r="BE82" s="50"/>
      <c r="BF82" s="50"/>
      <c r="BG82" s="50"/>
      <c r="BH82" s="50"/>
      <c r="BI82" s="50">
        <f>BC82+BE82+BF82+BG82+BH82</f>
        <v>869</v>
      </c>
      <c r="BJ82" s="50">
        <f>BD82+BH82</f>
        <v>869</v>
      </c>
    </row>
    <row r="83" spans="1:62" hidden="1">
      <c r="A83" s="17" t="s">
        <v>438</v>
      </c>
      <c r="B83" s="31">
        <f t="shared" si="146"/>
        <v>901</v>
      </c>
      <c r="C83" s="18" t="s">
        <v>20</v>
      </c>
      <c r="D83" s="18" t="s">
        <v>27</v>
      </c>
      <c r="E83" s="18" t="s">
        <v>439</v>
      </c>
      <c r="F83" s="18"/>
      <c r="G83" s="6">
        <f t="shared" ref="G83:V84" si="147">G84</f>
        <v>5650</v>
      </c>
      <c r="H83" s="6">
        <f t="shared" si="147"/>
        <v>5650</v>
      </c>
      <c r="I83" s="6">
        <f t="shared" si="147"/>
        <v>0</v>
      </c>
      <c r="J83" s="6">
        <f t="shared" si="147"/>
        <v>0</v>
      </c>
      <c r="K83" s="6">
        <f t="shared" si="147"/>
        <v>0</v>
      </c>
      <c r="L83" s="6">
        <f t="shared" si="147"/>
        <v>0</v>
      </c>
      <c r="M83" s="6">
        <f t="shared" si="147"/>
        <v>5650</v>
      </c>
      <c r="N83" s="6">
        <f t="shared" si="147"/>
        <v>5650</v>
      </c>
      <c r="O83" s="6">
        <f t="shared" si="147"/>
        <v>0</v>
      </c>
      <c r="P83" s="6">
        <f t="shared" si="147"/>
        <v>0</v>
      </c>
      <c r="Q83" s="6">
        <f t="shared" si="147"/>
        <v>0</v>
      </c>
      <c r="R83" s="6">
        <f t="shared" si="147"/>
        <v>0</v>
      </c>
      <c r="S83" s="6">
        <f t="shared" si="147"/>
        <v>5650</v>
      </c>
      <c r="T83" s="6">
        <f t="shared" si="147"/>
        <v>5650</v>
      </c>
      <c r="U83" s="6">
        <f t="shared" si="147"/>
        <v>0</v>
      </c>
      <c r="V83" s="6">
        <f t="shared" si="147"/>
        <v>0</v>
      </c>
      <c r="W83" s="6">
        <f t="shared" ref="U83:AJ84" si="148">W84</f>
        <v>0</v>
      </c>
      <c r="X83" s="6">
        <f t="shared" si="148"/>
        <v>0</v>
      </c>
      <c r="Y83" s="6">
        <f t="shared" si="148"/>
        <v>5650</v>
      </c>
      <c r="Z83" s="6">
        <f t="shared" si="148"/>
        <v>5650</v>
      </c>
      <c r="AA83" s="6">
        <f t="shared" si="148"/>
        <v>0</v>
      </c>
      <c r="AB83" s="6">
        <f t="shared" si="148"/>
        <v>0</v>
      </c>
      <c r="AC83" s="6">
        <f t="shared" si="148"/>
        <v>0</v>
      </c>
      <c r="AD83" s="6">
        <f t="shared" si="148"/>
        <v>0</v>
      </c>
      <c r="AE83" s="123">
        <f t="shared" si="148"/>
        <v>5650</v>
      </c>
      <c r="AF83" s="123">
        <f t="shared" si="148"/>
        <v>5650</v>
      </c>
      <c r="AG83" s="6">
        <f t="shared" si="148"/>
        <v>0</v>
      </c>
      <c r="AH83" s="6">
        <f t="shared" si="148"/>
        <v>0</v>
      </c>
      <c r="AI83" s="6">
        <f t="shared" si="148"/>
        <v>0</v>
      </c>
      <c r="AJ83" s="6">
        <f t="shared" si="148"/>
        <v>0</v>
      </c>
      <c r="AK83" s="6">
        <f t="shared" ref="AG83:AY84" si="149">AK84</f>
        <v>5650</v>
      </c>
      <c r="AL83" s="6">
        <f t="shared" si="149"/>
        <v>5650</v>
      </c>
      <c r="AM83" s="6">
        <f t="shared" si="149"/>
        <v>0</v>
      </c>
      <c r="AN83" s="6">
        <f t="shared" si="149"/>
        <v>0</v>
      </c>
      <c r="AO83" s="6">
        <f t="shared" si="149"/>
        <v>0</v>
      </c>
      <c r="AP83" s="6">
        <f t="shared" si="149"/>
        <v>0</v>
      </c>
      <c r="AQ83" s="123">
        <f t="shared" si="149"/>
        <v>5650</v>
      </c>
      <c r="AR83" s="123">
        <f t="shared" si="149"/>
        <v>5650</v>
      </c>
      <c r="AS83" s="6">
        <f t="shared" si="149"/>
        <v>0</v>
      </c>
      <c r="AT83" s="6">
        <f t="shared" si="149"/>
        <v>0</v>
      </c>
      <c r="AU83" s="6">
        <f t="shared" si="149"/>
        <v>0</v>
      </c>
      <c r="AV83" s="6">
        <f t="shared" si="149"/>
        <v>0</v>
      </c>
      <c r="AW83" s="6">
        <f t="shared" si="149"/>
        <v>5650</v>
      </c>
      <c r="AX83" s="6">
        <f t="shared" si="149"/>
        <v>5650</v>
      </c>
      <c r="AY83" s="6">
        <f t="shared" si="149"/>
        <v>0</v>
      </c>
      <c r="AZ83" s="6">
        <f t="shared" ref="AY83:BJ84" si="150">AZ84</f>
        <v>0</v>
      </c>
      <c r="BA83" s="6">
        <f t="shared" si="150"/>
        <v>0</v>
      </c>
      <c r="BB83" s="6">
        <f t="shared" si="150"/>
        <v>0</v>
      </c>
      <c r="BC83" s="6">
        <f t="shared" si="150"/>
        <v>5650</v>
      </c>
      <c r="BD83" s="6">
        <f t="shared" si="150"/>
        <v>5650</v>
      </c>
      <c r="BE83" s="6">
        <f t="shared" si="150"/>
        <v>0</v>
      </c>
      <c r="BF83" s="6">
        <f t="shared" si="150"/>
        <v>0</v>
      </c>
      <c r="BG83" s="6">
        <f t="shared" si="150"/>
        <v>0</v>
      </c>
      <c r="BH83" s="6">
        <f t="shared" si="150"/>
        <v>0</v>
      </c>
      <c r="BI83" s="6">
        <f t="shared" si="150"/>
        <v>5650</v>
      </c>
      <c r="BJ83" s="6">
        <f t="shared" si="150"/>
        <v>5650</v>
      </c>
    </row>
    <row r="84" spans="1:62" ht="66" hidden="1">
      <c r="A84" s="17" t="s">
        <v>363</v>
      </c>
      <c r="B84" s="31">
        <f t="shared" si="146"/>
        <v>901</v>
      </c>
      <c r="C84" s="18" t="s">
        <v>20</v>
      </c>
      <c r="D84" s="18" t="s">
        <v>27</v>
      </c>
      <c r="E84" s="18" t="s">
        <v>439</v>
      </c>
      <c r="F84" s="18" t="s">
        <v>78</v>
      </c>
      <c r="G84" s="6">
        <f t="shared" si="147"/>
        <v>5650</v>
      </c>
      <c r="H84" s="6">
        <f t="shared" si="147"/>
        <v>5650</v>
      </c>
      <c r="I84" s="6">
        <f t="shared" si="147"/>
        <v>0</v>
      </c>
      <c r="J84" s="6">
        <f t="shared" si="147"/>
        <v>0</v>
      </c>
      <c r="K84" s="6">
        <f t="shared" si="147"/>
        <v>0</v>
      </c>
      <c r="L84" s="6">
        <f t="shared" si="147"/>
        <v>0</v>
      </c>
      <c r="M84" s="6">
        <f t="shared" si="147"/>
        <v>5650</v>
      </c>
      <c r="N84" s="6">
        <f t="shared" si="147"/>
        <v>5650</v>
      </c>
      <c r="O84" s="6">
        <f t="shared" si="147"/>
        <v>0</v>
      </c>
      <c r="P84" s="6">
        <f t="shared" si="147"/>
        <v>0</v>
      </c>
      <c r="Q84" s="6">
        <f t="shared" si="147"/>
        <v>0</v>
      </c>
      <c r="R84" s="6">
        <f t="shared" si="147"/>
        <v>0</v>
      </c>
      <c r="S84" s="6">
        <f t="shared" si="147"/>
        <v>5650</v>
      </c>
      <c r="T84" s="6">
        <f t="shared" si="147"/>
        <v>5650</v>
      </c>
      <c r="U84" s="6">
        <f t="shared" si="148"/>
        <v>0</v>
      </c>
      <c r="V84" s="6">
        <f t="shared" si="148"/>
        <v>0</v>
      </c>
      <c r="W84" s="6">
        <f t="shared" si="148"/>
        <v>0</v>
      </c>
      <c r="X84" s="6">
        <f t="shared" si="148"/>
        <v>0</v>
      </c>
      <c r="Y84" s="6">
        <f t="shared" si="148"/>
        <v>5650</v>
      </c>
      <c r="Z84" s="6">
        <f t="shared" si="148"/>
        <v>5650</v>
      </c>
      <c r="AA84" s="6">
        <f t="shared" si="148"/>
        <v>0</v>
      </c>
      <c r="AB84" s="6">
        <f t="shared" si="148"/>
        <v>0</v>
      </c>
      <c r="AC84" s="6">
        <f t="shared" si="148"/>
        <v>0</v>
      </c>
      <c r="AD84" s="6">
        <f t="shared" si="148"/>
        <v>0</v>
      </c>
      <c r="AE84" s="123">
        <f t="shared" si="148"/>
        <v>5650</v>
      </c>
      <c r="AF84" s="123">
        <f t="shared" si="148"/>
        <v>5650</v>
      </c>
      <c r="AG84" s="6">
        <f t="shared" si="149"/>
        <v>0</v>
      </c>
      <c r="AH84" s="6">
        <f t="shared" si="149"/>
        <v>0</v>
      </c>
      <c r="AI84" s="6">
        <f t="shared" si="149"/>
        <v>0</v>
      </c>
      <c r="AJ84" s="6">
        <f t="shared" si="149"/>
        <v>0</v>
      </c>
      <c r="AK84" s="6">
        <f t="shared" si="149"/>
        <v>5650</v>
      </c>
      <c r="AL84" s="6">
        <f t="shared" si="149"/>
        <v>5650</v>
      </c>
      <c r="AM84" s="6">
        <f t="shared" si="149"/>
        <v>0</v>
      </c>
      <c r="AN84" s="6">
        <f t="shared" si="149"/>
        <v>0</v>
      </c>
      <c r="AO84" s="6">
        <f t="shared" si="149"/>
        <v>0</v>
      </c>
      <c r="AP84" s="6">
        <f t="shared" si="149"/>
        <v>0</v>
      </c>
      <c r="AQ84" s="123">
        <f t="shared" si="149"/>
        <v>5650</v>
      </c>
      <c r="AR84" s="123">
        <f t="shared" si="149"/>
        <v>5650</v>
      </c>
      <c r="AS84" s="6">
        <f t="shared" si="149"/>
        <v>0</v>
      </c>
      <c r="AT84" s="6">
        <f t="shared" si="149"/>
        <v>0</v>
      </c>
      <c r="AU84" s="6">
        <f t="shared" si="149"/>
        <v>0</v>
      </c>
      <c r="AV84" s="6">
        <f t="shared" si="149"/>
        <v>0</v>
      </c>
      <c r="AW84" s="6">
        <f t="shared" si="149"/>
        <v>5650</v>
      </c>
      <c r="AX84" s="6">
        <f t="shared" si="149"/>
        <v>5650</v>
      </c>
      <c r="AY84" s="6">
        <f t="shared" si="150"/>
        <v>0</v>
      </c>
      <c r="AZ84" s="6">
        <f t="shared" si="150"/>
        <v>0</v>
      </c>
      <c r="BA84" s="6">
        <f t="shared" si="150"/>
        <v>0</v>
      </c>
      <c r="BB84" s="6">
        <f t="shared" si="150"/>
        <v>0</v>
      </c>
      <c r="BC84" s="6">
        <f t="shared" si="150"/>
        <v>5650</v>
      </c>
      <c r="BD84" s="6">
        <f t="shared" si="150"/>
        <v>5650</v>
      </c>
      <c r="BE84" s="6">
        <f t="shared" si="150"/>
        <v>0</v>
      </c>
      <c r="BF84" s="6">
        <f t="shared" si="150"/>
        <v>0</v>
      </c>
      <c r="BG84" s="6">
        <f t="shared" si="150"/>
        <v>0</v>
      </c>
      <c r="BH84" s="6">
        <f t="shared" si="150"/>
        <v>0</v>
      </c>
      <c r="BI84" s="6">
        <f t="shared" si="150"/>
        <v>5650</v>
      </c>
      <c r="BJ84" s="6">
        <f t="shared" si="150"/>
        <v>5650</v>
      </c>
    </row>
    <row r="85" spans="1:62" ht="33" hidden="1">
      <c r="A85" s="17" t="s">
        <v>79</v>
      </c>
      <c r="B85" s="31">
        <f t="shared" si="146"/>
        <v>901</v>
      </c>
      <c r="C85" s="18" t="s">
        <v>20</v>
      </c>
      <c r="D85" s="18" t="s">
        <v>27</v>
      </c>
      <c r="E85" s="18" t="s">
        <v>439</v>
      </c>
      <c r="F85" s="18" t="s">
        <v>80</v>
      </c>
      <c r="G85" s="50">
        <v>5650</v>
      </c>
      <c r="H85" s="50">
        <v>5650</v>
      </c>
      <c r="I85" s="50"/>
      <c r="J85" s="50"/>
      <c r="K85" s="50"/>
      <c r="L85" s="50"/>
      <c r="M85" s="50">
        <f>G85+I85+J85+K85+L85</f>
        <v>5650</v>
      </c>
      <c r="N85" s="50">
        <f>H85+L85</f>
        <v>5650</v>
      </c>
      <c r="O85" s="50"/>
      <c r="P85" s="50"/>
      <c r="Q85" s="50"/>
      <c r="R85" s="50"/>
      <c r="S85" s="50">
        <f>M85+O85+P85+Q85+R85</f>
        <v>5650</v>
      </c>
      <c r="T85" s="50">
        <f>N85+R85</f>
        <v>5650</v>
      </c>
      <c r="U85" s="50"/>
      <c r="V85" s="50"/>
      <c r="W85" s="50"/>
      <c r="X85" s="50"/>
      <c r="Y85" s="50">
        <f>S85+U85+V85+W85+X85</f>
        <v>5650</v>
      </c>
      <c r="Z85" s="50">
        <f>T85+X85</f>
        <v>5650</v>
      </c>
      <c r="AA85" s="50"/>
      <c r="AB85" s="50"/>
      <c r="AC85" s="50"/>
      <c r="AD85" s="50"/>
      <c r="AE85" s="124">
        <f>Y85+AA85+AB85+AC85+AD85</f>
        <v>5650</v>
      </c>
      <c r="AF85" s="124">
        <f>Z85+AD85</f>
        <v>5650</v>
      </c>
      <c r="AG85" s="50"/>
      <c r="AH85" s="50"/>
      <c r="AI85" s="50"/>
      <c r="AJ85" s="50"/>
      <c r="AK85" s="50">
        <f>AE85+AG85+AH85+AI85+AJ85</f>
        <v>5650</v>
      </c>
      <c r="AL85" s="50">
        <f>AF85+AJ85</f>
        <v>5650</v>
      </c>
      <c r="AM85" s="50"/>
      <c r="AN85" s="50"/>
      <c r="AO85" s="50"/>
      <c r="AP85" s="50"/>
      <c r="AQ85" s="124">
        <f>AK85+AM85+AN85+AO85+AP85</f>
        <v>5650</v>
      </c>
      <c r="AR85" s="124">
        <f>AL85+AP85</f>
        <v>5650</v>
      </c>
      <c r="AS85" s="50"/>
      <c r="AT85" s="50"/>
      <c r="AU85" s="50"/>
      <c r="AV85" s="50"/>
      <c r="AW85" s="50">
        <f>AQ85+AS85+AT85+AU85+AV85</f>
        <v>5650</v>
      </c>
      <c r="AX85" s="50">
        <f>AR85+AV85</f>
        <v>5650</v>
      </c>
      <c r="AY85" s="50"/>
      <c r="AZ85" s="50"/>
      <c r="BA85" s="50"/>
      <c r="BB85" s="50"/>
      <c r="BC85" s="50">
        <f>AW85+AY85+AZ85+BA85+BB85</f>
        <v>5650</v>
      </c>
      <c r="BD85" s="50">
        <f>AX85+BB85</f>
        <v>5650</v>
      </c>
      <c r="BE85" s="50"/>
      <c r="BF85" s="50"/>
      <c r="BG85" s="50"/>
      <c r="BH85" s="50"/>
      <c r="BI85" s="50">
        <f>BC85+BE85+BF85+BG85+BH85</f>
        <v>5650</v>
      </c>
      <c r="BJ85" s="50">
        <f>BD85+BH85</f>
        <v>5650</v>
      </c>
    </row>
    <row r="86" spans="1:62" ht="49.5" hidden="1">
      <c r="A86" s="17" t="s">
        <v>789</v>
      </c>
      <c r="B86" s="31">
        <f t="shared" si="146"/>
        <v>901</v>
      </c>
      <c r="C86" s="18" t="s">
        <v>20</v>
      </c>
      <c r="D86" s="18" t="s">
        <v>27</v>
      </c>
      <c r="E86" s="18" t="s">
        <v>440</v>
      </c>
      <c r="F86" s="18"/>
      <c r="G86" s="6">
        <f t="shared" ref="G86:V87" si="151">G87</f>
        <v>961</v>
      </c>
      <c r="H86" s="6">
        <f t="shared" si="151"/>
        <v>961</v>
      </c>
      <c r="I86" s="6">
        <f t="shared" si="151"/>
        <v>0</v>
      </c>
      <c r="J86" s="6">
        <f t="shared" si="151"/>
        <v>0</v>
      </c>
      <c r="K86" s="6">
        <f t="shared" si="151"/>
        <v>0</v>
      </c>
      <c r="L86" s="6">
        <f t="shared" si="151"/>
        <v>0</v>
      </c>
      <c r="M86" s="6">
        <f t="shared" si="151"/>
        <v>961</v>
      </c>
      <c r="N86" s="6">
        <f t="shared" si="151"/>
        <v>961</v>
      </c>
      <c r="O86" s="6">
        <f t="shared" si="151"/>
        <v>0</v>
      </c>
      <c r="P86" s="6">
        <f t="shared" si="151"/>
        <v>0</v>
      </c>
      <c r="Q86" s="6">
        <f t="shared" si="151"/>
        <v>0</v>
      </c>
      <c r="R86" s="6">
        <f t="shared" si="151"/>
        <v>0</v>
      </c>
      <c r="S86" s="6">
        <f t="shared" si="151"/>
        <v>961</v>
      </c>
      <c r="T86" s="6">
        <f t="shared" si="151"/>
        <v>961</v>
      </c>
      <c r="U86" s="6">
        <f t="shared" si="151"/>
        <v>0</v>
      </c>
      <c r="V86" s="6">
        <f t="shared" si="151"/>
        <v>0</v>
      </c>
      <c r="W86" s="6">
        <f t="shared" ref="U86:AJ87" si="152">W87</f>
        <v>0</v>
      </c>
      <c r="X86" s="6">
        <f t="shared" si="152"/>
        <v>0</v>
      </c>
      <c r="Y86" s="6">
        <f t="shared" si="152"/>
        <v>961</v>
      </c>
      <c r="Z86" s="6">
        <f t="shared" si="152"/>
        <v>961</v>
      </c>
      <c r="AA86" s="6">
        <f t="shared" si="152"/>
        <v>0</v>
      </c>
      <c r="AB86" s="6">
        <f t="shared" si="152"/>
        <v>0</v>
      </c>
      <c r="AC86" s="6">
        <f t="shared" si="152"/>
        <v>0</v>
      </c>
      <c r="AD86" s="6">
        <f t="shared" si="152"/>
        <v>0</v>
      </c>
      <c r="AE86" s="123">
        <f t="shared" si="152"/>
        <v>961</v>
      </c>
      <c r="AF86" s="123">
        <f t="shared" si="152"/>
        <v>961</v>
      </c>
      <c r="AG86" s="6">
        <f t="shared" si="152"/>
        <v>0</v>
      </c>
      <c r="AH86" s="6">
        <f t="shared" si="152"/>
        <v>0</v>
      </c>
      <c r="AI86" s="6">
        <f t="shared" si="152"/>
        <v>0</v>
      </c>
      <c r="AJ86" s="6">
        <f t="shared" si="152"/>
        <v>0</v>
      </c>
      <c r="AK86" s="6">
        <f t="shared" ref="AG86:AY87" si="153">AK87</f>
        <v>961</v>
      </c>
      <c r="AL86" s="6">
        <f t="shared" si="153"/>
        <v>961</v>
      </c>
      <c r="AM86" s="6">
        <f t="shared" si="153"/>
        <v>0</v>
      </c>
      <c r="AN86" s="6">
        <f t="shared" si="153"/>
        <v>0</v>
      </c>
      <c r="AO86" s="6">
        <f t="shared" si="153"/>
        <v>0</v>
      </c>
      <c r="AP86" s="6">
        <f t="shared" si="153"/>
        <v>0</v>
      </c>
      <c r="AQ86" s="123">
        <f t="shared" si="153"/>
        <v>961</v>
      </c>
      <c r="AR86" s="123">
        <f t="shared" si="153"/>
        <v>961</v>
      </c>
      <c r="AS86" s="6">
        <f t="shared" si="153"/>
        <v>0</v>
      </c>
      <c r="AT86" s="6">
        <f t="shared" si="153"/>
        <v>0</v>
      </c>
      <c r="AU86" s="6">
        <f t="shared" si="153"/>
        <v>0</v>
      </c>
      <c r="AV86" s="6">
        <f t="shared" si="153"/>
        <v>0</v>
      </c>
      <c r="AW86" s="6">
        <f t="shared" si="153"/>
        <v>961</v>
      </c>
      <c r="AX86" s="6">
        <f t="shared" si="153"/>
        <v>961</v>
      </c>
      <c r="AY86" s="6">
        <f t="shared" si="153"/>
        <v>0</v>
      </c>
      <c r="AZ86" s="6">
        <f t="shared" ref="AY86:BJ87" si="154">AZ87</f>
        <v>0</v>
      </c>
      <c r="BA86" s="6">
        <f t="shared" si="154"/>
        <v>0</v>
      </c>
      <c r="BB86" s="6">
        <f t="shared" si="154"/>
        <v>0</v>
      </c>
      <c r="BC86" s="6">
        <f t="shared" si="154"/>
        <v>961</v>
      </c>
      <c r="BD86" s="6">
        <f t="shared" si="154"/>
        <v>961</v>
      </c>
      <c r="BE86" s="6">
        <f t="shared" si="154"/>
        <v>0</v>
      </c>
      <c r="BF86" s="6">
        <f t="shared" si="154"/>
        <v>0</v>
      </c>
      <c r="BG86" s="6">
        <f t="shared" si="154"/>
        <v>0</v>
      </c>
      <c r="BH86" s="6">
        <f t="shared" si="154"/>
        <v>0</v>
      </c>
      <c r="BI86" s="6">
        <f t="shared" si="154"/>
        <v>961</v>
      </c>
      <c r="BJ86" s="6">
        <f t="shared" si="154"/>
        <v>961</v>
      </c>
    </row>
    <row r="87" spans="1:62" ht="66" hidden="1">
      <c r="A87" s="17" t="s">
        <v>363</v>
      </c>
      <c r="B87" s="31">
        <f t="shared" si="146"/>
        <v>901</v>
      </c>
      <c r="C87" s="18" t="s">
        <v>20</v>
      </c>
      <c r="D87" s="18" t="s">
        <v>27</v>
      </c>
      <c r="E87" s="18" t="s">
        <v>440</v>
      </c>
      <c r="F87" s="18" t="s">
        <v>78</v>
      </c>
      <c r="G87" s="6">
        <f t="shared" si="151"/>
        <v>961</v>
      </c>
      <c r="H87" s="6">
        <f t="shared" si="151"/>
        <v>961</v>
      </c>
      <c r="I87" s="6">
        <f t="shared" si="151"/>
        <v>0</v>
      </c>
      <c r="J87" s="6">
        <f t="shared" si="151"/>
        <v>0</v>
      </c>
      <c r="K87" s="6">
        <f t="shared" si="151"/>
        <v>0</v>
      </c>
      <c r="L87" s="6">
        <f t="shared" si="151"/>
        <v>0</v>
      </c>
      <c r="M87" s="6">
        <f t="shared" si="151"/>
        <v>961</v>
      </c>
      <c r="N87" s="6">
        <f t="shared" si="151"/>
        <v>961</v>
      </c>
      <c r="O87" s="6">
        <f t="shared" si="151"/>
        <v>0</v>
      </c>
      <c r="P87" s="6">
        <f t="shared" si="151"/>
        <v>0</v>
      </c>
      <c r="Q87" s="6">
        <f t="shared" si="151"/>
        <v>0</v>
      </c>
      <c r="R87" s="6">
        <f t="shared" si="151"/>
        <v>0</v>
      </c>
      <c r="S87" s="6">
        <f t="shared" si="151"/>
        <v>961</v>
      </c>
      <c r="T87" s="6">
        <f t="shared" si="151"/>
        <v>961</v>
      </c>
      <c r="U87" s="6">
        <f t="shared" si="152"/>
        <v>0</v>
      </c>
      <c r="V87" s="6">
        <f t="shared" si="152"/>
        <v>0</v>
      </c>
      <c r="W87" s="6">
        <f t="shared" si="152"/>
        <v>0</v>
      </c>
      <c r="X87" s="6">
        <f t="shared" si="152"/>
        <v>0</v>
      </c>
      <c r="Y87" s="6">
        <f t="shared" si="152"/>
        <v>961</v>
      </c>
      <c r="Z87" s="6">
        <f t="shared" si="152"/>
        <v>961</v>
      </c>
      <c r="AA87" s="6">
        <f t="shared" si="152"/>
        <v>0</v>
      </c>
      <c r="AB87" s="6">
        <f t="shared" si="152"/>
        <v>0</v>
      </c>
      <c r="AC87" s="6">
        <f t="shared" si="152"/>
        <v>0</v>
      </c>
      <c r="AD87" s="6">
        <f t="shared" si="152"/>
        <v>0</v>
      </c>
      <c r="AE87" s="123">
        <f t="shared" si="152"/>
        <v>961</v>
      </c>
      <c r="AF87" s="123">
        <f t="shared" si="152"/>
        <v>961</v>
      </c>
      <c r="AG87" s="6">
        <f t="shared" si="153"/>
        <v>0</v>
      </c>
      <c r="AH87" s="6">
        <f t="shared" si="153"/>
        <v>0</v>
      </c>
      <c r="AI87" s="6">
        <f t="shared" si="153"/>
        <v>0</v>
      </c>
      <c r="AJ87" s="6">
        <f t="shared" si="153"/>
        <v>0</v>
      </c>
      <c r="AK87" s="6">
        <f t="shared" si="153"/>
        <v>961</v>
      </c>
      <c r="AL87" s="6">
        <f t="shared" si="153"/>
        <v>961</v>
      </c>
      <c r="AM87" s="6">
        <f t="shared" si="153"/>
        <v>0</v>
      </c>
      <c r="AN87" s="6">
        <f t="shared" si="153"/>
        <v>0</v>
      </c>
      <c r="AO87" s="6">
        <f t="shared" si="153"/>
        <v>0</v>
      </c>
      <c r="AP87" s="6">
        <f t="shared" si="153"/>
        <v>0</v>
      </c>
      <c r="AQ87" s="123">
        <f t="shared" si="153"/>
        <v>961</v>
      </c>
      <c r="AR87" s="123">
        <f t="shared" si="153"/>
        <v>961</v>
      </c>
      <c r="AS87" s="6">
        <f t="shared" si="153"/>
        <v>0</v>
      </c>
      <c r="AT87" s="6">
        <f t="shared" si="153"/>
        <v>0</v>
      </c>
      <c r="AU87" s="6">
        <f t="shared" si="153"/>
        <v>0</v>
      </c>
      <c r="AV87" s="6">
        <f t="shared" si="153"/>
        <v>0</v>
      </c>
      <c r="AW87" s="6">
        <f t="shared" si="153"/>
        <v>961</v>
      </c>
      <c r="AX87" s="6">
        <f t="shared" si="153"/>
        <v>961</v>
      </c>
      <c r="AY87" s="6">
        <f t="shared" si="154"/>
        <v>0</v>
      </c>
      <c r="AZ87" s="6">
        <f t="shared" si="154"/>
        <v>0</v>
      </c>
      <c r="BA87" s="6">
        <f t="shared" si="154"/>
        <v>0</v>
      </c>
      <c r="BB87" s="6">
        <f t="shared" si="154"/>
        <v>0</v>
      </c>
      <c r="BC87" s="6">
        <f t="shared" si="154"/>
        <v>961</v>
      </c>
      <c r="BD87" s="6">
        <f t="shared" si="154"/>
        <v>961</v>
      </c>
      <c r="BE87" s="6">
        <f t="shared" si="154"/>
        <v>0</v>
      </c>
      <c r="BF87" s="6">
        <f t="shared" si="154"/>
        <v>0</v>
      </c>
      <c r="BG87" s="6">
        <f t="shared" si="154"/>
        <v>0</v>
      </c>
      <c r="BH87" s="6">
        <f t="shared" si="154"/>
        <v>0</v>
      </c>
      <c r="BI87" s="6">
        <f t="shared" si="154"/>
        <v>961</v>
      </c>
      <c r="BJ87" s="6">
        <f t="shared" si="154"/>
        <v>961</v>
      </c>
    </row>
    <row r="88" spans="1:62" ht="33" hidden="1">
      <c r="A88" s="17" t="s">
        <v>79</v>
      </c>
      <c r="B88" s="31">
        <f t="shared" si="146"/>
        <v>901</v>
      </c>
      <c r="C88" s="18" t="s">
        <v>20</v>
      </c>
      <c r="D88" s="18" t="s">
        <v>27</v>
      </c>
      <c r="E88" s="18" t="s">
        <v>440</v>
      </c>
      <c r="F88" s="18" t="s">
        <v>80</v>
      </c>
      <c r="G88" s="50">
        <v>961</v>
      </c>
      <c r="H88" s="50">
        <v>961</v>
      </c>
      <c r="I88" s="50"/>
      <c r="J88" s="50"/>
      <c r="K88" s="50"/>
      <c r="L88" s="50"/>
      <c r="M88" s="50">
        <f>G88+I88+J88+K88+L88</f>
        <v>961</v>
      </c>
      <c r="N88" s="50">
        <f>H88+L88</f>
        <v>961</v>
      </c>
      <c r="O88" s="50"/>
      <c r="P88" s="50"/>
      <c r="Q88" s="50"/>
      <c r="R88" s="50"/>
      <c r="S88" s="50">
        <f>M88+O88+P88+Q88+R88</f>
        <v>961</v>
      </c>
      <c r="T88" s="50">
        <f>N88+R88</f>
        <v>961</v>
      </c>
      <c r="U88" s="50"/>
      <c r="V88" s="50"/>
      <c r="W88" s="50"/>
      <c r="X88" s="50"/>
      <c r="Y88" s="50">
        <f>S88+U88+V88+W88+X88</f>
        <v>961</v>
      </c>
      <c r="Z88" s="50">
        <f>T88+X88</f>
        <v>961</v>
      </c>
      <c r="AA88" s="50"/>
      <c r="AB88" s="50"/>
      <c r="AC88" s="50"/>
      <c r="AD88" s="50"/>
      <c r="AE88" s="124">
        <f>Y88+AA88+AB88+AC88+AD88</f>
        <v>961</v>
      </c>
      <c r="AF88" s="124">
        <f>Z88+AD88</f>
        <v>961</v>
      </c>
      <c r="AG88" s="50"/>
      <c r="AH88" s="50"/>
      <c r="AI88" s="50"/>
      <c r="AJ88" s="50"/>
      <c r="AK88" s="50">
        <f>AE88+AG88+AH88+AI88+AJ88</f>
        <v>961</v>
      </c>
      <c r="AL88" s="50">
        <f>AF88+AJ88</f>
        <v>961</v>
      </c>
      <c r="AM88" s="50"/>
      <c r="AN88" s="50"/>
      <c r="AO88" s="50"/>
      <c r="AP88" s="50"/>
      <c r="AQ88" s="124">
        <f>AK88+AM88+AN88+AO88+AP88</f>
        <v>961</v>
      </c>
      <c r="AR88" s="124">
        <f>AL88+AP88</f>
        <v>961</v>
      </c>
      <c r="AS88" s="50"/>
      <c r="AT88" s="50"/>
      <c r="AU88" s="50"/>
      <c r="AV88" s="50"/>
      <c r="AW88" s="50">
        <f>AQ88+AS88+AT88+AU88+AV88</f>
        <v>961</v>
      </c>
      <c r="AX88" s="50">
        <f>AR88+AV88</f>
        <v>961</v>
      </c>
      <c r="AY88" s="50"/>
      <c r="AZ88" s="50"/>
      <c r="BA88" s="50"/>
      <c r="BB88" s="50"/>
      <c r="BC88" s="50">
        <f>AW88+AY88+AZ88+BA88+BB88</f>
        <v>961</v>
      </c>
      <c r="BD88" s="50">
        <f>AX88+BB88</f>
        <v>961</v>
      </c>
      <c r="BE88" s="50"/>
      <c r="BF88" s="50"/>
      <c r="BG88" s="50"/>
      <c r="BH88" s="50"/>
      <c r="BI88" s="50">
        <f>BC88+BE88+BF88+BG88+BH88</f>
        <v>961</v>
      </c>
      <c r="BJ88" s="50">
        <f>BD88+BH88</f>
        <v>961</v>
      </c>
    </row>
    <row r="89" spans="1:62" hidden="1">
      <c r="A89" s="17" t="s">
        <v>441</v>
      </c>
      <c r="B89" s="31">
        <f t="shared" si="146"/>
        <v>901</v>
      </c>
      <c r="C89" s="18" t="s">
        <v>20</v>
      </c>
      <c r="D89" s="18" t="s">
        <v>27</v>
      </c>
      <c r="E89" s="18" t="s">
        <v>448</v>
      </c>
      <c r="F89" s="18"/>
      <c r="G89" s="6">
        <f t="shared" ref="G89:V90" si="155">G90</f>
        <v>6535</v>
      </c>
      <c r="H89" s="6">
        <f t="shared" si="155"/>
        <v>6535</v>
      </c>
      <c r="I89" s="6">
        <f t="shared" si="155"/>
        <v>0</v>
      </c>
      <c r="J89" s="6">
        <f t="shared" si="155"/>
        <v>0</v>
      </c>
      <c r="K89" s="6">
        <f t="shared" si="155"/>
        <v>0</v>
      </c>
      <c r="L89" s="6">
        <f t="shared" si="155"/>
        <v>0</v>
      </c>
      <c r="M89" s="6">
        <f t="shared" si="155"/>
        <v>6535</v>
      </c>
      <c r="N89" s="6">
        <f t="shared" si="155"/>
        <v>6535</v>
      </c>
      <c r="O89" s="6">
        <f t="shared" si="155"/>
        <v>0</v>
      </c>
      <c r="P89" s="6">
        <f t="shared" si="155"/>
        <v>0</v>
      </c>
      <c r="Q89" s="6">
        <f t="shared" si="155"/>
        <v>0</v>
      </c>
      <c r="R89" s="6">
        <f t="shared" si="155"/>
        <v>0</v>
      </c>
      <c r="S89" s="6">
        <f t="shared" si="155"/>
        <v>6535</v>
      </c>
      <c r="T89" s="6">
        <f t="shared" si="155"/>
        <v>6535</v>
      </c>
      <c r="U89" s="6">
        <f t="shared" si="155"/>
        <v>0</v>
      </c>
      <c r="V89" s="6">
        <f t="shared" si="155"/>
        <v>0</v>
      </c>
      <c r="W89" s="6">
        <f t="shared" ref="U89:AJ90" si="156">W90</f>
        <v>0</v>
      </c>
      <c r="X89" s="6">
        <f t="shared" si="156"/>
        <v>0</v>
      </c>
      <c r="Y89" s="6">
        <f t="shared" si="156"/>
        <v>6535</v>
      </c>
      <c r="Z89" s="6">
        <f t="shared" si="156"/>
        <v>6535</v>
      </c>
      <c r="AA89" s="6">
        <f t="shared" si="156"/>
        <v>0</v>
      </c>
      <c r="AB89" s="6">
        <f t="shared" si="156"/>
        <v>0</v>
      </c>
      <c r="AC89" s="6">
        <f t="shared" si="156"/>
        <v>0</v>
      </c>
      <c r="AD89" s="6">
        <f t="shared" si="156"/>
        <v>0</v>
      </c>
      <c r="AE89" s="123">
        <f t="shared" si="156"/>
        <v>6535</v>
      </c>
      <c r="AF89" s="123">
        <f t="shared" si="156"/>
        <v>6535</v>
      </c>
      <c r="AG89" s="6">
        <f t="shared" si="156"/>
        <v>0</v>
      </c>
      <c r="AH89" s="6">
        <f t="shared" si="156"/>
        <v>0</v>
      </c>
      <c r="AI89" s="6">
        <f t="shared" si="156"/>
        <v>0</v>
      </c>
      <c r="AJ89" s="6">
        <f t="shared" si="156"/>
        <v>0</v>
      </c>
      <c r="AK89" s="6">
        <f t="shared" ref="AG89:AY90" si="157">AK90</f>
        <v>6535</v>
      </c>
      <c r="AL89" s="6">
        <f t="shared" si="157"/>
        <v>6535</v>
      </c>
      <c r="AM89" s="6">
        <f t="shared" si="157"/>
        <v>0</v>
      </c>
      <c r="AN89" s="6">
        <f t="shared" si="157"/>
        <v>0</v>
      </c>
      <c r="AO89" s="6">
        <f t="shared" si="157"/>
        <v>0</v>
      </c>
      <c r="AP89" s="6">
        <f t="shared" si="157"/>
        <v>0</v>
      </c>
      <c r="AQ89" s="123">
        <f t="shared" si="157"/>
        <v>6535</v>
      </c>
      <c r="AR89" s="123">
        <f t="shared" si="157"/>
        <v>6535</v>
      </c>
      <c r="AS89" s="6">
        <f t="shared" si="157"/>
        <v>0</v>
      </c>
      <c r="AT89" s="6">
        <f t="shared" si="157"/>
        <v>0</v>
      </c>
      <c r="AU89" s="6">
        <f t="shared" si="157"/>
        <v>0</v>
      </c>
      <c r="AV89" s="6">
        <f t="shared" si="157"/>
        <v>0</v>
      </c>
      <c r="AW89" s="6">
        <f t="shared" si="157"/>
        <v>6535</v>
      </c>
      <c r="AX89" s="6">
        <f t="shared" si="157"/>
        <v>6535</v>
      </c>
      <c r="AY89" s="6">
        <f t="shared" si="157"/>
        <v>0</v>
      </c>
      <c r="AZ89" s="6">
        <f t="shared" ref="AY89:BJ90" si="158">AZ90</f>
        <v>0</v>
      </c>
      <c r="BA89" s="6">
        <f t="shared" si="158"/>
        <v>0</v>
      </c>
      <c r="BB89" s="6">
        <f t="shared" si="158"/>
        <v>0</v>
      </c>
      <c r="BC89" s="6">
        <f t="shared" si="158"/>
        <v>6535</v>
      </c>
      <c r="BD89" s="6">
        <f t="shared" si="158"/>
        <v>6535</v>
      </c>
      <c r="BE89" s="6">
        <f t="shared" si="158"/>
        <v>0</v>
      </c>
      <c r="BF89" s="6">
        <f t="shared" si="158"/>
        <v>0</v>
      </c>
      <c r="BG89" s="6">
        <f t="shared" si="158"/>
        <v>0</v>
      </c>
      <c r="BH89" s="6">
        <f t="shared" si="158"/>
        <v>0</v>
      </c>
      <c r="BI89" s="6">
        <f t="shared" si="158"/>
        <v>6535</v>
      </c>
      <c r="BJ89" s="6">
        <f t="shared" si="158"/>
        <v>6535</v>
      </c>
    </row>
    <row r="90" spans="1:62" ht="66" hidden="1">
      <c r="A90" s="17" t="s">
        <v>363</v>
      </c>
      <c r="B90" s="31">
        <f t="shared" si="146"/>
        <v>901</v>
      </c>
      <c r="C90" s="18" t="s">
        <v>20</v>
      </c>
      <c r="D90" s="18" t="s">
        <v>27</v>
      </c>
      <c r="E90" s="18" t="s">
        <v>448</v>
      </c>
      <c r="F90" s="18" t="s">
        <v>442</v>
      </c>
      <c r="G90" s="6">
        <f t="shared" si="155"/>
        <v>6535</v>
      </c>
      <c r="H90" s="6">
        <f t="shared" si="155"/>
        <v>6535</v>
      </c>
      <c r="I90" s="6">
        <f t="shared" si="155"/>
        <v>0</v>
      </c>
      <c r="J90" s="6">
        <f t="shared" si="155"/>
        <v>0</v>
      </c>
      <c r="K90" s="6">
        <f t="shared" si="155"/>
        <v>0</v>
      </c>
      <c r="L90" s="6">
        <f t="shared" si="155"/>
        <v>0</v>
      </c>
      <c r="M90" s="6">
        <f t="shared" si="155"/>
        <v>6535</v>
      </c>
      <c r="N90" s="6">
        <f t="shared" si="155"/>
        <v>6535</v>
      </c>
      <c r="O90" s="6">
        <f t="shared" si="155"/>
        <v>0</v>
      </c>
      <c r="P90" s="6">
        <f t="shared" si="155"/>
        <v>0</v>
      </c>
      <c r="Q90" s="6">
        <f t="shared" si="155"/>
        <v>0</v>
      </c>
      <c r="R90" s="6">
        <f t="shared" si="155"/>
        <v>0</v>
      </c>
      <c r="S90" s="6">
        <f t="shared" si="155"/>
        <v>6535</v>
      </c>
      <c r="T90" s="6">
        <f t="shared" si="155"/>
        <v>6535</v>
      </c>
      <c r="U90" s="6">
        <f t="shared" si="156"/>
        <v>0</v>
      </c>
      <c r="V90" s="6">
        <f t="shared" si="156"/>
        <v>0</v>
      </c>
      <c r="W90" s="6">
        <f t="shared" si="156"/>
        <v>0</v>
      </c>
      <c r="X90" s="6">
        <f t="shared" si="156"/>
        <v>0</v>
      </c>
      <c r="Y90" s="6">
        <f t="shared" si="156"/>
        <v>6535</v>
      </c>
      <c r="Z90" s="6">
        <f t="shared" si="156"/>
        <v>6535</v>
      </c>
      <c r="AA90" s="6">
        <f t="shared" si="156"/>
        <v>0</v>
      </c>
      <c r="AB90" s="6">
        <f t="shared" si="156"/>
        <v>0</v>
      </c>
      <c r="AC90" s="6">
        <f t="shared" si="156"/>
        <v>0</v>
      </c>
      <c r="AD90" s="6">
        <f t="shared" si="156"/>
        <v>0</v>
      </c>
      <c r="AE90" s="123">
        <f t="shared" si="156"/>
        <v>6535</v>
      </c>
      <c r="AF90" s="123">
        <f t="shared" si="156"/>
        <v>6535</v>
      </c>
      <c r="AG90" s="6">
        <f t="shared" si="157"/>
        <v>0</v>
      </c>
      <c r="AH90" s="6">
        <f t="shared" si="157"/>
        <v>0</v>
      </c>
      <c r="AI90" s="6">
        <f t="shared" si="157"/>
        <v>0</v>
      </c>
      <c r="AJ90" s="6">
        <f t="shared" si="157"/>
        <v>0</v>
      </c>
      <c r="AK90" s="6">
        <f t="shared" si="157"/>
        <v>6535</v>
      </c>
      <c r="AL90" s="6">
        <f t="shared" si="157"/>
        <v>6535</v>
      </c>
      <c r="AM90" s="6">
        <f t="shared" si="157"/>
        <v>0</v>
      </c>
      <c r="AN90" s="6">
        <f t="shared" si="157"/>
        <v>0</v>
      </c>
      <c r="AO90" s="6">
        <f t="shared" si="157"/>
        <v>0</v>
      </c>
      <c r="AP90" s="6">
        <f t="shared" si="157"/>
        <v>0</v>
      </c>
      <c r="AQ90" s="123">
        <f t="shared" si="157"/>
        <v>6535</v>
      </c>
      <c r="AR90" s="123">
        <f t="shared" si="157"/>
        <v>6535</v>
      </c>
      <c r="AS90" s="6">
        <f t="shared" si="157"/>
        <v>0</v>
      </c>
      <c r="AT90" s="6">
        <f t="shared" si="157"/>
        <v>0</v>
      </c>
      <c r="AU90" s="6">
        <f t="shared" si="157"/>
        <v>0</v>
      </c>
      <c r="AV90" s="6">
        <f t="shared" si="157"/>
        <v>0</v>
      </c>
      <c r="AW90" s="6">
        <f t="shared" si="157"/>
        <v>6535</v>
      </c>
      <c r="AX90" s="6">
        <f t="shared" si="157"/>
        <v>6535</v>
      </c>
      <c r="AY90" s="6">
        <f t="shared" si="158"/>
        <v>0</v>
      </c>
      <c r="AZ90" s="6">
        <f t="shared" si="158"/>
        <v>0</v>
      </c>
      <c r="BA90" s="6">
        <f t="shared" si="158"/>
        <v>0</v>
      </c>
      <c r="BB90" s="6">
        <f t="shared" si="158"/>
        <v>0</v>
      </c>
      <c r="BC90" s="6">
        <f t="shared" si="158"/>
        <v>6535</v>
      </c>
      <c r="BD90" s="6">
        <f t="shared" si="158"/>
        <v>6535</v>
      </c>
      <c r="BE90" s="6">
        <f t="shared" si="158"/>
        <v>0</v>
      </c>
      <c r="BF90" s="6">
        <f t="shared" si="158"/>
        <v>0</v>
      </c>
      <c r="BG90" s="6">
        <f t="shared" si="158"/>
        <v>0</v>
      </c>
      <c r="BH90" s="6">
        <f t="shared" si="158"/>
        <v>0</v>
      </c>
      <c r="BI90" s="6">
        <f t="shared" si="158"/>
        <v>6535</v>
      </c>
      <c r="BJ90" s="6">
        <f t="shared" si="158"/>
        <v>6535</v>
      </c>
    </row>
    <row r="91" spans="1:62" ht="33" hidden="1">
      <c r="A91" s="17" t="s">
        <v>79</v>
      </c>
      <c r="B91" s="31">
        <f t="shared" si="146"/>
        <v>901</v>
      </c>
      <c r="C91" s="18" t="s">
        <v>20</v>
      </c>
      <c r="D91" s="18" t="s">
        <v>27</v>
      </c>
      <c r="E91" s="18" t="s">
        <v>448</v>
      </c>
      <c r="F91" s="18" t="s">
        <v>80</v>
      </c>
      <c r="G91" s="50">
        <v>6535</v>
      </c>
      <c r="H91" s="50">
        <v>6535</v>
      </c>
      <c r="I91" s="50"/>
      <c r="J91" s="50"/>
      <c r="K91" s="50"/>
      <c r="L91" s="50"/>
      <c r="M91" s="50">
        <f>G91+I91+J91+K91+L91</f>
        <v>6535</v>
      </c>
      <c r="N91" s="50">
        <f>H91+L91</f>
        <v>6535</v>
      </c>
      <c r="O91" s="50"/>
      <c r="P91" s="50"/>
      <c r="Q91" s="50"/>
      <c r="R91" s="50"/>
      <c r="S91" s="50">
        <f>M91+O91+P91+Q91+R91</f>
        <v>6535</v>
      </c>
      <c r="T91" s="50">
        <f>N91+R91</f>
        <v>6535</v>
      </c>
      <c r="U91" s="50"/>
      <c r="V91" s="50"/>
      <c r="W91" s="50"/>
      <c r="X91" s="50"/>
      <c r="Y91" s="50">
        <f>S91+U91+V91+W91+X91</f>
        <v>6535</v>
      </c>
      <c r="Z91" s="50">
        <f>T91+X91</f>
        <v>6535</v>
      </c>
      <c r="AA91" s="50"/>
      <c r="AB91" s="50"/>
      <c r="AC91" s="50"/>
      <c r="AD91" s="50"/>
      <c r="AE91" s="124">
        <f>Y91+AA91+AB91+AC91+AD91</f>
        <v>6535</v>
      </c>
      <c r="AF91" s="124">
        <f>Z91+AD91</f>
        <v>6535</v>
      </c>
      <c r="AG91" s="50"/>
      <c r="AH91" s="50"/>
      <c r="AI91" s="50"/>
      <c r="AJ91" s="50"/>
      <c r="AK91" s="50">
        <f>AE91+AG91+AH91+AI91+AJ91</f>
        <v>6535</v>
      </c>
      <c r="AL91" s="50">
        <f>AF91+AJ91</f>
        <v>6535</v>
      </c>
      <c r="AM91" s="50"/>
      <c r="AN91" s="50"/>
      <c r="AO91" s="50"/>
      <c r="AP91" s="50"/>
      <c r="AQ91" s="124">
        <f>AK91+AM91+AN91+AO91+AP91</f>
        <v>6535</v>
      </c>
      <c r="AR91" s="124">
        <f>AL91+AP91</f>
        <v>6535</v>
      </c>
      <c r="AS91" s="50"/>
      <c r="AT91" s="50"/>
      <c r="AU91" s="50"/>
      <c r="AV91" s="50"/>
      <c r="AW91" s="50">
        <f>AQ91+AS91+AT91+AU91+AV91</f>
        <v>6535</v>
      </c>
      <c r="AX91" s="50">
        <f>AR91+AV91</f>
        <v>6535</v>
      </c>
      <c r="AY91" s="50"/>
      <c r="AZ91" s="50"/>
      <c r="BA91" s="50"/>
      <c r="BB91" s="50"/>
      <c r="BC91" s="50">
        <f>AW91+AY91+AZ91+BA91+BB91</f>
        <v>6535</v>
      </c>
      <c r="BD91" s="50">
        <f>AX91+BB91</f>
        <v>6535</v>
      </c>
      <c r="BE91" s="50"/>
      <c r="BF91" s="50"/>
      <c r="BG91" s="50"/>
      <c r="BH91" s="50"/>
      <c r="BI91" s="50">
        <f>BC91+BE91+BF91+BG91+BH91</f>
        <v>6535</v>
      </c>
      <c r="BJ91" s="50">
        <f>BD91+BH91</f>
        <v>6535</v>
      </c>
    </row>
    <row r="92" spans="1:62" ht="49.5" hidden="1">
      <c r="A92" s="17" t="s">
        <v>455</v>
      </c>
      <c r="B92" s="31">
        <f t="shared" si="146"/>
        <v>901</v>
      </c>
      <c r="C92" s="18" t="s">
        <v>20</v>
      </c>
      <c r="D92" s="18" t="s">
        <v>27</v>
      </c>
      <c r="E92" s="18" t="s">
        <v>447</v>
      </c>
      <c r="F92" s="18"/>
      <c r="G92" s="6">
        <f>G93+G95</f>
        <v>39081</v>
      </c>
      <c r="H92" s="6">
        <f>H93+H95</f>
        <v>39081</v>
      </c>
      <c r="I92" s="6">
        <f t="shared" ref="I92:N92" si="159">I93+I95</f>
        <v>0</v>
      </c>
      <c r="J92" s="6">
        <f t="shared" si="159"/>
        <v>0</v>
      </c>
      <c r="K92" s="6">
        <f t="shared" si="159"/>
        <v>0</v>
      </c>
      <c r="L92" s="6">
        <f t="shared" si="159"/>
        <v>0</v>
      </c>
      <c r="M92" s="6">
        <f t="shared" si="159"/>
        <v>39081</v>
      </c>
      <c r="N92" s="6">
        <f t="shared" si="159"/>
        <v>39081</v>
      </c>
      <c r="O92" s="6">
        <f t="shared" ref="O92:T92" si="160">O93+O95</f>
        <v>0</v>
      </c>
      <c r="P92" s="6">
        <f t="shared" si="160"/>
        <v>0</v>
      </c>
      <c r="Q92" s="6">
        <f t="shared" si="160"/>
        <v>0</v>
      </c>
      <c r="R92" s="6">
        <f t="shared" si="160"/>
        <v>0</v>
      </c>
      <c r="S92" s="6">
        <f t="shared" si="160"/>
        <v>39081</v>
      </c>
      <c r="T92" s="6">
        <f t="shared" si="160"/>
        <v>39081</v>
      </c>
      <c r="U92" s="6">
        <f t="shared" ref="U92:Z92" si="161">U93+U95</f>
        <v>0</v>
      </c>
      <c r="V92" s="6">
        <f t="shared" si="161"/>
        <v>0</v>
      </c>
      <c r="W92" s="6">
        <f t="shared" si="161"/>
        <v>0</v>
      </c>
      <c r="X92" s="6">
        <f t="shared" si="161"/>
        <v>0</v>
      </c>
      <c r="Y92" s="6">
        <f t="shared" si="161"/>
        <v>39081</v>
      </c>
      <c r="Z92" s="6">
        <f t="shared" si="161"/>
        <v>39081</v>
      </c>
      <c r="AA92" s="6">
        <f t="shared" ref="AA92:AF92" si="162">AA93+AA95</f>
        <v>0</v>
      </c>
      <c r="AB92" s="6">
        <f t="shared" si="162"/>
        <v>0</v>
      </c>
      <c r="AC92" s="6">
        <f t="shared" si="162"/>
        <v>0</v>
      </c>
      <c r="AD92" s="6">
        <f t="shared" si="162"/>
        <v>0</v>
      </c>
      <c r="AE92" s="123">
        <f t="shared" si="162"/>
        <v>39081</v>
      </c>
      <c r="AF92" s="123">
        <f t="shared" si="162"/>
        <v>39081</v>
      </c>
      <c r="AG92" s="6">
        <f t="shared" ref="AG92:AL92" si="163">AG93+AG95</f>
        <v>0</v>
      </c>
      <c r="AH92" s="6">
        <f t="shared" si="163"/>
        <v>0</v>
      </c>
      <c r="AI92" s="6">
        <f t="shared" si="163"/>
        <v>0</v>
      </c>
      <c r="AJ92" s="6">
        <f t="shared" si="163"/>
        <v>0</v>
      </c>
      <c r="AK92" s="6">
        <f t="shared" si="163"/>
        <v>39081</v>
      </c>
      <c r="AL92" s="6">
        <f t="shared" si="163"/>
        <v>39081</v>
      </c>
      <c r="AM92" s="6">
        <f t="shared" ref="AM92:AR92" si="164">AM93+AM95</f>
        <v>0</v>
      </c>
      <c r="AN92" s="6">
        <f t="shared" si="164"/>
        <v>0</v>
      </c>
      <c r="AO92" s="6">
        <f t="shared" si="164"/>
        <v>0</v>
      </c>
      <c r="AP92" s="6">
        <f t="shared" si="164"/>
        <v>0</v>
      </c>
      <c r="AQ92" s="123">
        <f t="shared" si="164"/>
        <v>39081</v>
      </c>
      <c r="AR92" s="123">
        <f t="shared" si="164"/>
        <v>39081</v>
      </c>
      <c r="AS92" s="6">
        <f t="shared" ref="AS92:AX92" si="165">AS93+AS95</f>
        <v>0</v>
      </c>
      <c r="AT92" s="6">
        <f t="shared" si="165"/>
        <v>0</v>
      </c>
      <c r="AU92" s="6">
        <f t="shared" si="165"/>
        <v>0</v>
      </c>
      <c r="AV92" s="6">
        <f t="shared" si="165"/>
        <v>0</v>
      </c>
      <c r="AW92" s="6">
        <f t="shared" si="165"/>
        <v>39081</v>
      </c>
      <c r="AX92" s="6">
        <f t="shared" si="165"/>
        <v>39081</v>
      </c>
      <c r="AY92" s="6">
        <f t="shared" ref="AY92:BD92" si="166">AY93+AY95</f>
        <v>0</v>
      </c>
      <c r="AZ92" s="6">
        <f t="shared" si="166"/>
        <v>0</v>
      </c>
      <c r="BA92" s="6">
        <f t="shared" si="166"/>
        <v>0</v>
      </c>
      <c r="BB92" s="6">
        <f t="shared" si="166"/>
        <v>0</v>
      </c>
      <c r="BC92" s="6">
        <f t="shared" si="166"/>
        <v>39081</v>
      </c>
      <c r="BD92" s="6">
        <f t="shared" si="166"/>
        <v>39081</v>
      </c>
      <c r="BE92" s="6">
        <f t="shared" ref="BE92:BJ92" si="167">BE93+BE95</f>
        <v>0</v>
      </c>
      <c r="BF92" s="6">
        <f t="shared" si="167"/>
        <v>0</v>
      </c>
      <c r="BG92" s="6">
        <f t="shared" si="167"/>
        <v>0</v>
      </c>
      <c r="BH92" s="6">
        <f t="shared" si="167"/>
        <v>0</v>
      </c>
      <c r="BI92" s="6">
        <f t="shared" si="167"/>
        <v>39081</v>
      </c>
      <c r="BJ92" s="6">
        <f t="shared" si="167"/>
        <v>39081</v>
      </c>
    </row>
    <row r="93" spans="1:62" ht="66" hidden="1">
      <c r="A93" s="17" t="s">
        <v>363</v>
      </c>
      <c r="B93" s="31">
        <f t="shared" si="146"/>
        <v>901</v>
      </c>
      <c r="C93" s="18" t="s">
        <v>20</v>
      </c>
      <c r="D93" s="18" t="s">
        <v>27</v>
      </c>
      <c r="E93" s="18" t="s">
        <v>447</v>
      </c>
      <c r="F93" s="18" t="s">
        <v>78</v>
      </c>
      <c r="G93" s="6">
        <f t="shared" ref="G93:BJ93" si="168">G94</f>
        <v>39081</v>
      </c>
      <c r="H93" s="6">
        <f t="shared" si="168"/>
        <v>39081</v>
      </c>
      <c r="I93" s="6">
        <f t="shared" si="168"/>
        <v>0</v>
      </c>
      <c r="J93" s="6">
        <f t="shared" si="168"/>
        <v>0</v>
      </c>
      <c r="K93" s="6">
        <f t="shared" si="168"/>
        <v>0</v>
      </c>
      <c r="L93" s="6">
        <f t="shared" si="168"/>
        <v>0</v>
      </c>
      <c r="M93" s="6">
        <f t="shared" si="168"/>
        <v>39081</v>
      </c>
      <c r="N93" s="6">
        <f t="shared" si="168"/>
        <v>39081</v>
      </c>
      <c r="O93" s="6">
        <f t="shared" si="168"/>
        <v>0</v>
      </c>
      <c r="P93" s="6">
        <f t="shared" si="168"/>
        <v>0</v>
      </c>
      <c r="Q93" s="6">
        <f t="shared" si="168"/>
        <v>0</v>
      </c>
      <c r="R93" s="6">
        <f t="shared" si="168"/>
        <v>0</v>
      </c>
      <c r="S93" s="6">
        <f t="shared" si="168"/>
        <v>39081</v>
      </c>
      <c r="T93" s="6">
        <f t="shared" si="168"/>
        <v>39081</v>
      </c>
      <c r="U93" s="6">
        <f t="shared" si="168"/>
        <v>0</v>
      </c>
      <c r="V93" s="6">
        <f t="shared" si="168"/>
        <v>0</v>
      </c>
      <c r="W93" s="6">
        <f t="shared" si="168"/>
        <v>0</v>
      </c>
      <c r="X93" s="6">
        <f t="shared" si="168"/>
        <v>0</v>
      </c>
      <c r="Y93" s="6">
        <f t="shared" si="168"/>
        <v>39081</v>
      </c>
      <c r="Z93" s="6">
        <f t="shared" si="168"/>
        <v>39081</v>
      </c>
      <c r="AA93" s="6">
        <f t="shared" si="168"/>
        <v>0</v>
      </c>
      <c r="AB93" s="6">
        <f t="shared" si="168"/>
        <v>0</v>
      </c>
      <c r="AC93" s="6">
        <f t="shared" si="168"/>
        <v>0</v>
      </c>
      <c r="AD93" s="6">
        <f t="shared" si="168"/>
        <v>0</v>
      </c>
      <c r="AE93" s="123">
        <f t="shared" si="168"/>
        <v>39081</v>
      </c>
      <c r="AF93" s="123">
        <f t="shared" si="168"/>
        <v>39081</v>
      </c>
      <c r="AG93" s="6">
        <f t="shared" si="168"/>
        <v>0</v>
      </c>
      <c r="AH93" s="6">
        <f t="shared" si="168"/>
        <v>0</v>
      </c>
      <c r="AI93" s="6">
        <f t="shared" si="168"/>
        <v>0</v>
      </c>
      <c r="AJ93" s="6">
        <f t="shared" si="168"/>
        <v>0</v>
      </c>
      <c r="AK93" s="6">
        <f t="shared" si="168"/>
        <v>39081</v>
      </c>
      <c r="AL93" s="6">
        <f t="shared" si="168"/>
        <v>39081</v>
      </c>
      <c r="AM93" s="6">
        <f t="shared" si="168"/>
        <v>0</v>
      </c>
      <c r="AN93" s="6">
        <f t="shared" si="168"/>
        <v>0</v>
      </c>
      <c r="AO93" s="6">
        <f t="shared" si="168"/>
        <v>0</v>
      </c>
      <c r="AP93" s="6">
        <f t="shared" si="168"/>
        <v>0</v>
      </c>
      <c r="AQ93" s="123">
        <f t="shared" si="168"/>
        <v>39081</v>
      </c>
      <c r="AR93" s="123">
        <f t="shared" si="168"/>
        <v>39081</v>
      </c>
      <c r="AS93" s="6">
        <f t="shared" si="168"/>
        <v>0</v>
      </c>
      <c r="AT93" s="6">
        <f t="shared" si="168"/>
        <v>0</v>
      </c>
      <c r="AU93" s="6">
        <f t="shared" si="168"/>
        <v>0</v>
      </c>
      <c r="AV93" s="6">
        <f t="shared" si="168"/>
        <v>0</v>
      </c>
      <c r="AW93" s="6">
        <f t="shared" si="168"/>
        <v>39081</v>
      </c>
      <c r="AX93" s="6">
        <f t="shared" si="168"/>
        <v>39081</v>
      </c>
      <c r="AY93" s="6">
        <f t="shared" si="168"/>
        <v>0</v>
      </c>
      <c r="AZ93" s="6">
        <f t="shared" si="168"/>
        <v>0</v>
      </c>
      <c r="BA93" s="6">
        <f t="shared" si="168"/>
        <v>0</v>
      </c>
      <c r="BB93" s="6">
        <f t="shared" si="168"/>
        <v>0</v>
      </c>
      <c r="BC93" s="6">
        <f t="shared" si="168"/>
        <v>39081</v>
      </c>
      <c r="BD93" s="6">
        <f t="shared" si="168"/>
        <v>39081</v>
      </c>
      <c r="BE93" s="6">
        <f t="shared" si="168"/>
        <v>0</v>
      </c>
      <c r="BF93" s="6">
        <f t="shared" si="168"/>
        <v>0</v>
      </c>
      <c r="BG93" s="6">
        <f t="shared" si="168"/>
        <v>0</v>
      </c>
      <c r="BH93" s="6">
        <f t="shared" si="168"/>
        <v>0</v>
      </c>
      <c r="BI93" s="6">
        <f t="shared" si="168"/>
        <v>39081</v>
      </c>
      <c r="BJ93" s="6">
        <f t="shared" si="168"/>
        <v>39081</v>
      </c>
    </row>
    <row r="94" spans="1:62" ht="33" hidden="1">
      <c r="A94" s="17" t="s">
        <v>79</v>
      </c>
      <c r="B94" s="31">
        <f t="shared" si="146"/>
        <v>901</v>
      </c>
      <c r="C94" s="18" t="s">
        <v>20</v>
      </c>
      <c r="D94" s="18" t="s">
        <v>27</v>
      </c>
      <c r="E94" s="18" t="s">
        <v>447</v>
      </c>
      <c r="F94" s="18" t="s">
        <v>80</v>
      </c>
      <c r="G94" s="50">
        <v>39081</v>
      </c>
      <c r="H94" s="50">
        <v>39081</v>
      </c>
      <c r="I94" s="50"/>
      <c r="J94" s="50"/>
      <c r="K94" s="50"/>
      <c r="L94" s="50"/>
      <c r="M94" s="50">
        <f>G94+I94+J94+K94+L94</f>
        <v>39081</v>
      </c>
      <c r="N94" s="50">
        <f>H94+L94</f>
        <v>39081</v>
      </c>
      <c r="O94" s="50"/>
      <c r="P94" s="50"/>
      <c r="Q94" s="50"/>
      <c r="R94" s="50"/>
      <c r="S94" s="50">
        <f>M94+O94+P94+Q94+R94</f>
        <v>39081</v>
      </c>
      <c r="T94" s="50">
        <f>N94+R94</f>
        <v>39081</v>
      </c>
      <c r="U94" s="50"/>
      <c r="V94" s="50"/>
      <c r="W94" s="50"/>
      <c r="X94" s="50"/>
      <c r="Y94" s="50">
        <f>S94+U94+V94+W94+X94</f>
        <v>39081</v>
      </c>
      <c r="Z94" s="50">
        <f>T94+X94</f>
        <v>39081</v>
      </c>
      <c r="AA94" s="50"/>
      <c r="AB94" s="50"/>
      <c r="AC94" s="50"/>
      <c r="AD94" s="50"/>
      <c r="AE94" s="124">
        <f>Y94+AA94+AB94+AC94+AD94</f>
        <v>39081</v>
      </c>
      <c r="AF94" s="124">
        <f>Z94+AD94</f>
        <v>39081</v>
      </c>
      <c r="AG94" s="50"/>
      <c r="AH94" s="50"/>
      <c r="AI94" s="50"/>
      <c r="AJ94" s="50"/>
      <c r="AK94" s="50">
        <f>AE94+AG94+AH94+AI94+AJ94</f>
        <v>39081</v>
      </c>
      <c r="AL94" s="50">
        <f>AF94+AJ94</f>
        <v>39081</v>
      </c>
      <c r="AM94" s="50"/>
      <c r="AN94" s="50"/>
      <c r="AO94" s="50"/>
      <c r="AP94" s="50"/>
      <c r="AQ94" s="124">
        <f>AK94+AM94+AN94+AO94+AP94</f>
        <v>39081</v>
      </c>
      <c r="AR94" s="124">
        <f>AL94+AP94</f>
        <v>39081</v>
      </c>
      <c r="AS94" s="50"/>
      <c r="AT94" s="50"/>
      <c r="AU94" s="50"/>
      <c r="AV94" s="50"/>
      <c r="AW94" s="50">
        <f>AQ94+AS94+AT94+AU94+AV94</f>
        <v>39081</v>
      </c>
      <c r="AX94" s="50">
        <f>AR94+AV94</f>
        <v>39081</v>
      </c>
      <c r="AY94" s="50"/>
      <c r="AZ94" s="50"/>
      <c r="BA94" s="50"/>
      <c r="BB94" s="50"/>
      <c r="BC94" s="50">
        <f>AW94+AY94+AZ94+BA94+BB94</f>
        <v>39081</v>
      </c>
      <c r="BD94" s="50">
        <f>AX94+BB94</f>
        <v>39081</v>
      </c>
      <c r="BE94" s="50"/>
      <c r="BF94" s="50"/>
      <c r="BG94" s="50"/>
      <c r="BH94" s="50"/>
      <c r="BI94" s="50">
        <f>BC94+BE94+BF94+BG94+BH94</f>
        <v>39081</v>
      </c>
      <c r="BJ94" s="50">
        <f>BD94+BH94</f>
        <v>39081</v>
      </c>
    </row>
    <row r="95" spans="1:62" hidden="1">
      <c r="A95" s="17" t="s">
        <v>93</v>
      </c>
      <c r="B95" s="31">
        <f t="shared" si="146"/>
        <v>901</v>
      </c>
      <c r="C95" s="18" t="s">
        <v>20</v>
      </c>
      <c r="D95" s="18" t="s">
        <v>27</v>
      </c>
      <c r="E95" s="18" t="s">
        <v>447</v>
      </c>
      <c r="F95" s="18" t="s">
        <v>94</v>
      </c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126"/>
      <c r="AF95" s="126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126"/>
      <c r="AR95" s="126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</row>
    <row r="96" spans="1:62" ht="33" hidden="1">
      <c r="A96" s="20" t="s">
        <v>153</v>
      </c>
      <c r="B96" s="31">
        <f t="shared" si="146"/>
        <v>901</v>
      </c>
      <c r="C96" s="18" t="s">
        <v>20</v>
      </c>
      <c r="D96" s="18" t="s">
        <v>27</v>
      </c>
      <c r="E96" s="18" t="s">
        <v>447</v>
      </c>
      <c r="F96" s="18" t="s">
        <v>154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126"/>
      <c r="AF96" s="126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126"/>
      <c r="AR96" s="126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</row>
    <row r="97" spans="1:62" ht="33" hidden="1">
      <c r="A97" s="17" t="s">
        <v>443</v>
      </c>
      <c r="B97" s="31">
        <f>B93</f>
        <v>901</v>
      </c>
      <c r="C97" s="18" t="s">
        <v>20</v>
      </c>
      <c r="D97" s="18" t="s">
        <v>27</v>
      </c>
      <c r="E97" s="18" t="s">
        <v>446</v>
      </c>
      <c r="F97" s="18"/>
      <c r="G97" s="6">
        <f t="shared" ref="G97:V98" si="169">G98</f>
        <v>5400</v>
      </c>
      <c r="H97" s="6">
        <f t="shared" si="169"/>
        <v>5400</v>
      </c>
      <c r="I97" s="6">
        <f t="shared" si="169"/>
        <v>0</v>
      </c>
      <c r="J97" s="6">
        <f t="shared" si="169"/>
        <v>0</v>
      </c>
      <c r="K97" s="6">
        <f t="shared" si="169"/>
        <v>0</v>
      </c>
      <c r="L97" s="6">
        <f t="shared" si="169"/>
        <v>0</v>
      </c>
      <c r="M97" s="6">
        <f t="shared" si="169"/>
        <v>5400</v>
      </c>
      <c r="N97" s="6">
        <f t="shared" si="169"/>
        <v>5400</v>
      </c>
      <c r="O97" s="6">
        <f t="shared" si="169"/>
        <v>0</v>
      </c>
      <c r="P97" s="6">
        <f t="shared" si="169"/>
        <v>0</v>
      </c>
      <c r="Q97" s="6">
        <f t="shared" si="169"/>
        <v>0</v>
      </c>
      <c r="R97" s="6">
        <f t="shared" si="169"/>
        <v>0</v>
      </c>
      <c r="S97" s="6">
        <f t="shared" si="169"/>
        <v>5400</v>
      </c>
      <c r="T97" s="6">
        <f t="shared" si="169"/>
        <v>5400</v>
      </c>
      <c r="U97" s="6">
        <f t="shared" si="169"/>
        <v>0</v>
      </c>
      <c r="V97" s="6">
        <f t="shared" si="169"/>
        <v>0</v>
      </c>
      <c r="W97" s="6">
        <f t="shared" ref="U97:AJ98" si="170">W98</f>
        <v>0</v>
      </c>
      <c r="X97" s="6">
        <f t="shared" si="170"/>
        <v>0</v>
      </c>
      <c r="Y97" s="6">
        <f t="shared" si="170"/>
        <v>5400</v>
      </c>
      <c r="Z97" s="6">
        <f t="shared" si="170"/>
        <v>5400</v>
      </c>
      <c r="AA97" s="6">
        <f t="shared" si="170"/>
        <v>0</v>
      </c>
      <c r="AB97" s="6">
        <f t="shared" si="170"/>
        <v>0</v>
      </c>
      <c r="AC97" s="6">
        <f t="shared" si="170"/>
        <v>0</v>
      </c>
      <c r="AD97" s="6">
        <f t="shared" si="170"/>
        <v>0</v>
      </c>
      <c r="AE97" s="123">
        <f t="shared" si="170"/>
        <v>5400</v>
      </c>
      <c r="AF97" s="123">
        <f t="shared" si="170"/>
        <v>5400</v>
      </c>
      <c r="AG97" s="6">
        <f t="shared" si="170"/>
        <v>0</v>
      </c>
      <c r="AH97" s="6">
        <f t="shared" si="170"/>
        <v>0</v>
      </c>
      <c r="AI97" s="6">
        <f t="shared" si="170"/>
        <v>0</v>
      </c>
      <c r="AJ97" s="6">
        <f t="shared" si="170"/>
        <v>0</v>
      </c>
      <c r="AK97" s="6">
        <f t="shared" ref="AG97:AY98" si="171">AK98</f>
        <v>5400</v>
      </c>
      <c r="AL97" s="6">
        <f t="shared" si="171"/>
        <v>5400</v>
      </c>
      <c r="AM97" s="6">
        <f t="shared" si="171"/>
        <v>0</v>
      </c>
      <c r="AN97" s="6">
        <f t="shared" si="171"/>
        <v>0</v>
      </c>
      <c r="AO97" s="6">
        <f t="shared" si="171"/>
        <v>0</v>
      </c>
      <c r="AP97" s="6">
        <f t="shared" si="171"/>
        <v>0</v>
      </c>
      <c r="AQ97" s="123">
        <f t="shared" si="171"/>
        <v>5400</v>
      </c>
      <c r="AR97" s="123">
        <f t="shared" si="171"/>
        <v>5400</v>
      </c>
      <c r="AS97" s="6">
        <f t="shared" si="171"/>
        <v>0</v>
      </c>
      <c r="AT97" s="6">
        <f t="shared" si="171"/>
        <v>0</v>
      </c>
      <c r="AU97" s="6">
        <f t="shared" si="171"/>
        <v>0</v>
      </c>
      <c r="AV97" s="6">
        <f t="shared" si="171"/>
        <v>0</v>
      </c>
      <c r="AW97" s="6">
        <f t="shared" si="171"/>
        <v>5400</v>
      </c>
      <c r="AX97" s="6">
        <f t="shared" si="171"/>
        <v>5400</v>
      </c>
      <c r="AY97" s="6">
        <f t="shared" si="171"/>
        <v>0</v>
      </c>
      <c r="AZ97" s="6">
        <f t="shared" ref="AY97:BJ98" si="172">AZ98</f>
        <v>0</v>
      </c>
      <c r="BA97" s="6">
        <f t="shared" si="172"/>
        <v>0</v>
      </c>
      <c r="BB97" s="6">
        <f t="shared" si="172"/>
        <v>0</v>
      </c>
      <c r="BC97" s="6">
        <f t="shared" si="172"/>
        <v>5400</v>
      </c>
      <c r="BD97" s="6">
        <f t="shared" si="172"/>
        <v>5400</v>
      </c>
      <c r="BE97" s="6">
        <f t="shared" si="172"/>
        <v>0</v>
      </c>
      <c r="BF97" s="6">
        <f t="shared" si="172"/>
        <v>0</v>
      </c>
      <c r="BG97" s="6">
        <f t="shared" si="172"/>
        <v>0</v>
      </c>
      <c r="BH97" s="6">
        <f t="shared" si="172"/>
        <v>0</v>
      </c>
      <c r="BI97" s="6">
        <f t="shared" si="172"/>
        <v>5400</v>
      </c>
      <c r="BJ97" s="6">
        <f t="shared" si="172"/>
        <v>5400</v>
      </c>
    </row>
    <row r="98" spans="1:62" ht="66" hidden="1">
      <c r="A98" s="17" t="s">
        <v>363</v>
      </c>
      <c r="B98" s="31">
        <f>B94</f>
        <v>901</v>
      </c>
      <c r="C98" s="18" t="s">
        <v>20</v>
      </c>
      <c r="D98" s="18" t="s">
        <v>27</v>
      </c>
      <c r="E98" s="18" t="s">
        <v>446</v>
      </c>
      <c r="F98" s="18" t="s">
        <v>78</v>
      </c>
      <c r="G98" s="6">
        <f t="shared" si="169"/>
        <v>5400</v>
      </c>
      <c r="H98" s="6">
        <f t="shared" si="169"/>
        <v>5400</v>
      </c>
      <c r="I98" s="6">
        <f t="shared" si="169"/>
        <v>0</v>
      </c>
      <c r="J98" s="6">
        <f t="shared" si="169"/>
        <v>0</v>
      </c>
      <c r="K98" s="6">
        <f t="shared" si="169"/>
        <v>0</v>
      </c>
      <c r="L98" s="6">
        <f t="shared" si="169"/>
        <v>0</v>
      </c>
      <c r="M98" s="6">
        <f t="shared" si="169"/>
        <v>5400</v>
      </c>
      <c r="N98" s="6">
        <f t="shared" si="169"/>
        <v>5400</v>
      </c>
      <c r="O98" s="6">
        <f t="shared" si="169"/>
        <v>0</v>
      </c>
      <c r="P98" s="6">
        <f t="shared" si="169"/>
        <v>0</v>
      </c>
      <c r="Q98" s="6">
        <f t="shared" si="169"/>
        <v>0</v>
      </c>
      <c r="R98" s="6">
        <f t="shared" si="169"/>
        <v>0</v>
      </c>
      <c r="S98" s="6">
        <f t="shared" si="169"/>
        <v>5400</v>
      </c>
      <c r="T98" s="6">
        <f t="shared" si="169"/>
        <v>5400</v>
      </c>
      <c r="U98" s="6">
        <f t="shared" si="170"/>
        <v>0</v>
      </c>
      <c r="V98" s="6">
        <f t="shared" si="170"/>
        <v>0</v>
      </c>
      <c r="W98" s="6">
        <f t="shared" si="170"/>
        <v>0</v>
      </c>
      <c r="X98" s="6">
        <f t="shared" si="170"/>
        <v>0</v>
      </c>
      <c r="Y98" s="6">
        <f t="shared" si="170"/>
        <v>5400</v>
      </c>
      <c r="Z98" s="6">
        <f t="shared" si="170"/>
        <v>5400</v>
      </c>
      <c r="AA98" s="6">
        <f t="shared" si="170"/>
        <v>0</v>
      </c>
      <c r="AB98" s="6">
        <f t="shared" si="170"/>
        <v>0</v>
      </c>
      <c r="AC98" s="6">
        <f t="shared" si="170"/>
        <v>0</v>
      </c>
      <c r="AD98" s="6">
        <f t="shared" si="170"/>
        <v>0</v>
      </c>
      <c r="AE98" s="123">
        <f t="shared" si="170"/>
        <v>5400</v>
      </c>
      <c r="AF98" s="123">
        <f t="shared" si="170"/>
        <v>5400</v>
      </c>
      <c r="AG98" s="6">
        <f t="shared" si="171"/>
        <v>0</v>
      </c>
      <c r="AH98" s="6">
        <f t="shared" si="171"/>
        <v>0</v>
      </c>
      <c r="AI98" s="6">
        <f t="shared" si="171"/>
        <v>0</v>
      </c>
      <c r="AJ98" s="6">
        <f t="shared" si="171"/>
        <v>0</v>
      </c>
      <c r="AK98" s="6">
        <f t="shared" si="171"/>
        <v>5400</v>
      </c>
      <c r="AL98" s="6">
        <f t="shared" si="171"/>
        <v>5400</v>
      </c>
      <c r="AM98" s="6">
        <f t="shared" si="171"/>
        <v>0</v>
      </c>
      <c r="AN98" s="6">
        <f t="shared" si="171"/>
        <v>0</v>
      </c>
      <c r="AO98" s="6">
        <f t="shared" si="171"/>
        <v>0</v>
      </c>
      <c r="AP98" s="6">
        <f t="shared" si="171"/>
        <v>0</v>
      </c>
      <c r="AQ98" s="123">
        <f t="shared" si="171"/>
        <v>5400</v>
      </c>
      <c r="AR98" s="123">
        <f t="shared" si="171"/>
        <v>5400</v>
      </c>
      <c r="AS98" s="6">
        <f t="shared" si="171"/>
        <v>0</v>
      </c>
      <c r="AT98" s="6">
        <f t="shared" si="171"/>
        <v>0</v>
      </c>
      <c r="AU98" s="6">
        <f t="shared" si="171"/>
        <v>0</v>
      </c>
      <c r="AV98" s="6">
        <f t="shared" si="171"/>
        <v>0</v>
      </c>
      <c r="AW98" s="6">
        <f t="shared" si="171"/>
        <v>5400</v>
      </c>
      <c r="AX98" s="6">
        <f t="shared" si="171"/>
        <v>5400</v>
      </c>
      <c r="AY98" s="6">
        <f t="shared" si="172"/>
        <v>0</v>
      </c>
      <c r="AZ98" s="6">
        <f t="shared" si="172"/>
        <v>0</v>
      </c>
      <c r="BA98" s="6">
        <f t="shared" si="172"/>
        <v>0</v>
      </c>
      <c r="BB98" s="6">
        <f t="shared" si="172"/>
        <v>0</v>
      </c>
      <c r="BC98" s="6">
        <f t="shared" si="172"/>
        <v>5400</v>
      </c>
      <c r="BD98" s="6">
        <f t="shared" si="172"/>
        <v>5400</v>
      </c>
      <c r="BE98" s="6">
        <f t="shared" si="172"/>
        <v>0</v>
      </c>
      <c r="BF98" s="6">
        <f t="shared" si="172"/>
        <v>0</v>
      </c>
      <c r="BG98" s="6">
        <f t="shared" si="172"/>
        <v>0</v>
      </c>
      <c r="BH98" s="6">
        <f t="shared" si="172"/>
        <v>0</v>
      </c>
      <c r="BI98" s="6">
        <f t="shared" si="172"/>
        <v>5400</v>
      </c>
      <c r="BJ98" s="6">
        <f t="shared" si="172"/>
        <v>5400</v>
      </c>
    </row>
    <row r="99" spans="1:62" ht="33" hidden="1">
      <c r="A99" s="17" t="s">
        <v>79</v>
      </c>
      <c r="B99" s="31">
        <f t="shared" si="146"/>
        <v>901</v>
      </c>
      <c r="C99" s="18" t="s">
        <v>20</v>
      </c>
      <c r="D99" s="18" t="s">
        <v>27</v>
      </c>
      <c r="E99" s="18" t="s">
        <v>446</v>
      </c>
      <c r="F99" s="18" t="s">
        <v>80</v>
      </c>
      <c r="G99" s="50">
        <v>5400</v>
      </c>
      <c r="H99" s="50">
        <v>5400</v>
      </c>
      <c r="I99" s="50"/>
      <c r="J99" s="50"/>
      <c r="K99" s="50"/>
      <c r="L99" s="50"/>
      <c r="M99" s="50">
        <f>G99+I99+J99+K99+L99</f>
        <v>5400</v>
      </c>
      <c r="N99" s="50">
        <f>H99+L99</f>
        <v>5400</v>
      </c>
      <c r="O99" s="50"/>
      <c r="P99" s="50"/>
      <c r="Q99" s="50"/>
      <c r="R99" s="50"/>
      <c r="S99" s="50">
        <f>M99+O99+P99+Q99+R99</f>
        <v>5400</v>
      </c>
      <c r="T99" s="50">
        <f>N99+R99</f>
        <v>5400</v>
      </c>
      <c r="U99" s="50"/>
      <c r="V99" s="50"/>
      <c r="W99" s="50"/>
      <c r="X99" s="50"/>
      <c r="Y99" s="50">
        <f>S99+U99+V99+W99+X99</f>
        <v>5400</v>
      </c>
      <c r="Z99" s="50">
        <f>T99+X99</f>
        <v>5400</v>
      </c>
      <c r="AA99" s="50"/>
      <c r="AB99" s="50"/>
      <c r="AC99" s="50"/>
      <c r="AD99" s="50"/>
      <c r="AE99" s="124">
        <f>Y99+AA99+AB99+AC99+AD99</f>
        <v>5400</v>
      </c>
      <c r="AF99" s="124">
        <f>Z99+AD99</f>
        <v>5400</v>
      </c>
      <c r="AG99" s="50"/>
      <c r="AH99" s="50"/>
      <c r="AI99" s="50"/>
      <c r="AJ99" s="50"/>
      <c r="AK99" s="50">
        <f>AE99+AG99+AH99+AI99+AJ99</f>
        <v>5400</v>
      </c>
      <c r="AL99" s="50">
        <f>AF99+AJ99</f>
        <v>5400</v>
      </c>
      <c r="AM99" s="50"/>
      <c r="AN99" s="50"/>
      <c r="AO99" s="50"/>
      <c r="AP99" s="50"/>
      <c r="AQ99" s="124">
        <f>AK99+AM99+AN99+AO99+AP99</f>
        <v>5400</v>
      </c>
      <c r="AR99" s="124">
        <f>AL99+AP99</f>
        <v>5400</v>
      </c>
      <c r="AS99" s="50"/>
      <c r="AT99" s="50"/>
      <c r="AU99" s="50"/>
      <c r="AV99" s="50"/>
      <c r="AW99" s="50">
        <f>AQ99+AS99+AT99+AU99+AV99</f>
        <v>5400</v>
      </c>
      <c r="AX99" s="50">
        <f>AR99+AV99</f>
        <v>5400</v>
      </c>
      <c r="AY99" s="50"/>
      <c r="AZ99" s="50"/>
      <c r="BA99" s="50"/>
      <c r="BB99" s="50"/>
      <c r="BC99" s="50">
        <f>AW99+AY99+AZ99+BA99+BB99</f>
        <v>5400</v>
      </c>
      <c r="BD99" s="50">
        <f>AX99+BB99</f>
        <v>5400</v>
      </c>
      <c r="BE99" s="50"/>
      <c r="BF99" s="50"/>
      <c r="BG99" s="50"/>
      <c r="BH99" s="50"/>
      <c r="BI99" s="50">
        <f>BC99+BE99+BF99+BG99+BH99</f>
        <v>5400</v>
      </c>
      <c r="BJ99" s="50">
        <f>BD99+BH99</f>
        <v>5400</v>
      </c>
    </row>
    <row r="100" spans="1:62" hidden="1">
      <c r="A100" s="17" t="s">
        <v>444</v>
      </c>
      <c r="B100" s="31">
        <f t="shared" si="146"/>
        <v>901</v>
      </c>
      <c r="C100" s="18" t="s">
        <v>20</v>
      </c>
      <c r="D100" s="18" t="s">
        <v>27</v>
      </c>
      <c r="E100" s="18" t="s">
        <v>445</v>
      </c>
      <c r="F100" s="18"/>
      <c r="G100" s="6">
        <f t="shared" ref="G100:V101" si="173">G101</f>
        <v>1964</v>
      </c>
      <c r="H100" s="6">
        <f t="shared" si="173"/>
        <v>1964</v>
      </c>
      <c r="I100" s="6">
        <f t="shared" si="173"/>
        <v>0</v>
      </c>
      <c r="J100" s="6">
        <f t="shared" si="173"/>
        <v>0</v>
      </c>
      <c r="K100" s="6">
        <f t="shared" si="173"/>
        <v>0</v>
      </c>
      <c r="L100" s="6">
        <f t="shared" si="173"/>
        <v>0</v>
      </c>
      <c r="M100" s="6">
        <f t="shared" si="173"/>
        <v>1964</v>
      </c>
      <c r="N100" s="6">
        <f t="shared" si="173"/>
        <v>1964</v>
      </c>
      <c r="O100" s="6">
        <f t="shared" si="173"/>
        <v>0</v>
      </c>
      <c r="P100" s="6">
        <f t="shared" si="173"/>
        <v>0</v>
      </c>
      <c r="Q100" s="6">
        <f t="shared" si="173"/>
        <v>0</v>
      </c>
      <c r="R100" s="6">
        <f t="shared" si="173"/>
        <v>0</v>
      </c>
      <c r="S100" s="6">
        <f t="shared" si="173"/>
        <v>1964</v>
      </c>
      <c r="T100" s="6">
        <f t="shared" si="173"/>
        <v>1964</v>
      </c>
      <c r="U100" s="6">
        <f t="shared" si="173"/>
        <v>0</v>
      </c>
      <c r="V100" s="6">
        <f t="shared" si="173"/>
        <v>0</v>
      </c>
      <c r="W100" s="6">
        <f t="shared" ref="U100:AJ101" si="174">W101</f>
        <v>0</v>
      </c>
      <c r="X100" s="6">
        <f t="shared" si="174"/>
        <v>0</v>
      </c>
      <c r="Y100" s="6">
        <f t="shared" si="174"/>
        <v>1964</v>
      </c>
      <c r="Z100" s="6">
        <f t="shared" si="174"/>
        <v>1964</v>
      </c>
      <c r="AA100" s="6">
        <f t="shared" si="174"/>
        <v>0</v>
      </c>
      <c r="AB100" s="6">
        <f t="shared" si="174"/>
        <v>0</v>
      </c>
      <c r="AC100" s="6">
        <f t="shared" si="174"/>
        <v>0</v>
      </c>
      <c r="AD100" s="6">
        <f t="shared" si="174"/>
        <v>0</v>
      </c>
      <c r="AE100" s="123">
        <f t="shared" si="174"/>
        <v>1964</v>
      </c>
      <c r="AF100" s="123">
        <f t="shared" si="174"/>
        <v>1964</v>
      </c>
      <c r="AG100" s="6">
        <f t="shared" si="174"/>
        <v>0</v>
      </c>
      <c r="AH100" s="6">
        <f t="shared" si="174"/>
        <v>0</v>
      </c>
      <c r="AI100" s="6">
        <f t="shared" si="174"/>
        <v>0</v>
      </c>
      <c r="AJ100" s="6">
        <f t="shared" si="174"/>
        <v>0</v>
      </c>
      <c r="AK100" s="6">
        <f t="shared" ref="AG100:AY101" si="175">AK101</f>
        <v>1964</v>
      </c>
      <c r="AL100" s="6">
        <f t="shared" si="175"/>
        <v>1964</v>
      </c>
      <c r="AM100" s="6">
        <f t="shared" si="175"/>
        <v>0</v>
      </c>
      <c r="AN100" s="6">
        <f t="shared" si="175"/>
        <v>0</v>
      </c>
      <c r="AO100" s="6">
        <f t="shared" si="175"/>
        <v>0</v>
      </c>
      <c r="AP100" s="6">
        <f t="shared" si="175"/>
        <v>0</v>
      </c>
      <c r="AQ100" s="123">
        <f t="shared" si="175"/>
        <v>1964</v>
      </c>
      <c r="AR100" s="123">
        <f t="shared" si="175"/>
        <v>1964</v>
      </c>
      <c r="AS100" s="6">
        <f t="shared" si="175"/>
        <v>0</v>
      </c>
      <c r="AT100" s="6">
        <f t="shared" si="175"/>
        <v>0</v>
      </c>
      <c r="AU100" s="6">
        <f t="shared" si="175"/>
        <v>0</v>
      </c>
      <c r="AV100" s="6">
        <f t="shared" si="175"/>
        <v>0</v>
      </c>
      <c r="AW100" s="6">
        <f t="shared" si="175"/>
        <v>1964</v>
      </c>
      <c r="AX100" s="6">
        <f t="shared" si="175"/>
        <v>1964</v>
      </c>
      <c r="AY100" s="6">
        <f t="shared" si="175"/>
        <v>0</v>
      </c>
      <c r="AZ100" s="6">
        <f t="shared" ref="AY100:BJ101" si="176">AZ101</f>
        <v>0</v>
      </c>
      <c r="BA100" s="6">
        <f t="shared" si="176"/>
        <v>0</v>
      </c>
      <c r="BB100" s="6">
        <f t="shared" si="176"/>
        <v>0</v>
      </c>
      <c r="BC100" s="6">
        <f t="shared" si="176"/>
        <v>1964</v>
      </c>
      <c r="BD100" s="6">
        <f t="shared" si="176"/>
        <v>1964</v>
      </c>
      <c r="BE100" s="6">
        <f t="shared" si="176"/>
        <v>0</v>
      </c>
      <c r="BF100" s="6">
        <f t="shared" si="176"/>
        <v>0</v>
      </c>
      <c r="BG100" s="6">
        <f t="shared" si="176"/>
        <v>0</v>
      </c>
      <c r="BH100" s="6">
        <f t="shared" si="176"/>
        <v>0</v>
      </c>
      <c r="BI100" s="6">
        <f t="shared" si="176"/>
        <v>1964</v>
      </c>
      <c r="BJ100" s="6">
        <f t="shared" si="176"/>
        <v>1964</v>
      </c>
    </row>
    <row r="101" spans="1:62" ht="66" hidden="1">
      <c r="A101" s="17" t="s">
        <v>363</v>
      </c>
      <c r="B101" s="31">
        <f t="shared" si="146"/>
        <v>901</v>
      </c>
      <c r="C101" s="18" t="s">
        <v>20</v>
      </c>
      <c r="D101" s="18" t="s">
        <v>27</v>
      </c>
      <c r="E101" s="18" t="s">
        <v>445</v>
      </c>
      <c r="F101" s="18" t="s">
        <v>78</v>
      </c>
      <c r="G101" s="6">
        <f t="shared" si="173"/>
        <v>1964</v>
      </c>
      <c r="H101" s="6">
        <f t="shared" si="173"/>
        <v>1964</v>
      </c>
      <c r="I101" s="6">
        <f t="shared" si="173"/>
        <v>0</v>
      </c>
      <c r="J101" s="6">
        <f t="shared" si="173"/>
        <v>0</v>
      </c>
      <c r="K101" s="6">
        <f t="shared" si="173"/>
        <v>0</v>
      </c>
      <c r="L101" s="6">
        <f t="shared" si="173"/>
        <v>0</v>
      </c>
      <c r="M101" s="6">
        <f t="shared" si="173"/>
        <v>1964</v>
      </c>
      <c r="N101" s="6">
        <f t="shared" si="173"/>
        <v>1964</v>
      </c>
      <c r="O101" s="6">
        <f t="shared" si="173"/>
        <v>0</v>
      </c>
      <c r="P101" s="6">
        <f t="shared" si="173"/>
        <v>0</v>
      </c>
      <c r="Q101" s="6">
        <f t="shared" si="173"/>
        <v>0</v>
      </c>
      <c r="R101" s="6">
        <f t="shared" si="173"/>
        <v>0</v>
      </c>
      <c r="S101" s="6">
        <f t="shared" si="173"/>
        <v>1964</v>
      </c>
      <c r="T101" s="6">
        <f t="shared" si="173"/>
        <v>1964</v>
      </c>
      <c r="U101" s="6">
        <f t="shared" si="174"/>
        <v>0</v>
      </c>
      <c r="V101" s="6">
        <f t="shared" si="174"/>
        <v>0</v>
      </c>
      <c r="W101" s="6">
        <f t="shared" si="174"/>
        <v>0</v>
      </c>
      <c r="X101" s="6">
        <f t="shared" si="174"/>
        <v>0</v>
      </c>
      <c r="Y101" s="6">
        <f t="shared" si="174"/>
        <v>1964</v>
      </c>
      <c r="Z101" s="6">
        <f t="shared" si="174"/>
        <v>1964</v>
      </c>
      <c r="AA101" s="6">
        <f t="shared" si="174"/>
        <v>0</v>
      </c>
      <c r="AB101" s="6">
        <f t="shared" si="174"/>
        <v>0</v>
      </c>
      <c r="AC101" s="6">
        <f t="shared" si="174"/>
        <v>0</v>
      </c>
      <c r="AD101" s="6">
        <f t="shared" si="174"/>
        <v>0</v>
      </c>
      <c r="AE101" s="123">
        <f t="shared" si="174"/>
        <v>1964</v>
      </c>
      <c r="AF101" s="123">
        <f t="shared" si="174"/>
        <v>1964</v>
      </c>
      <c r="AG101" s="6">
        <f t="shared" si="175"/>
        <v>0</v>
      </c>
      <c r="AH101" s="6">
        <f t="shared" si="175"/>
        <v>0</v>
      </c>
      <c r="AI101" s="6">
        <f t="shared" si="175"/>
        <v>0</v>
      </c>
      <c r="AJ101" s="6">
        <f t="shared" si="175"/>
        <v>0</v>
      </c>
      <c r="AK101" s="6">
        <f t="shared" si="175"/>
        <v>1964</v>
      </c>
      <c r="AL101" s="6">
        <f t="shared" si="175"/>
        <v>1964</v>
      </c>
      <c r="AM101" s="6">
        <f t="shared" si="175"/>
        <v>0</v>
      </c>
      <c r="AN101" s="6">
        <f t="shared" si="175"/>
        <v>0</v>
      </c>
      <c r="AO101" s="6">
        <f t="shared" si="175"/>
        <v>0</v>
      </c>
      <c r="AP101" s="6">
        <f t="shared" si="175"/>
        <v>0</v>
      </c>
      <c r="AQ101" s="123">
        <f t="shared" si="175"/>
        <v>1964</v>
      </c>
      <c r="AR101" s="123">
        <f t="shared" si="175"/>
        <v>1964</v>
      </c>
      <c r="AS101" s="6">
        <f t="shared" si="175"/>
        <v>0</v>
      </c>
      <c r="AT101" s="6">
        <f t="shared" si="175"/>
        <v>0</v>
      </c>
      <c r="AU101" s="6">
        <f t="shared" si="175"/>
        <v>0</v>
      </c>
      <c r="AV101" s="6">
        <f t="shared" si="175"/>
        <v>0</v>
      </c>
      <c r="AW101" s="6">
        <f t="shared" si="175"/>
        <v>1964</v>
      </c>
      <c r="AX101" s="6">
        <f t="shared" si="175"/>
        <v>1964</v>
      </c>
      <c r="AY101" s="6">
        <f t="shared" si="176"/>
        <v>0</v>
      </c>
      <c r="AZ101" s="6">
        <f t="shared" si="176"/>
        <v>0</v>
      </c>
      <c r="BA101" s="6">
        <f t="shared" si="176"/>
        <v>0</v>
      </c>
      <c r="BB101" s="6">
        <f t="shared" si="176"/>
        <v>0</v>
      </c>
      <c r="BC101" s="6">
        <f t="shared" si="176"/>
        <v>1964</v>
      </c>
      <c r="BD101" s="6">
        <f t="shared" si="176"/>
        <v>1964</v>
      </c>
      <c r="BE101" s="6">
        <f t="shared" si="176"/>
        <v>0</v>
      </c>
      <c r="BF101" s="6">
        <f t="shared" si="176"/>
        <v>0</v>
      </c>
      <c r="BG101" s="6">
        <f t="shared" si="176"/>
        <v>0</v>
      </c>
      <c r="BH101" s="6">
        <f t="shared" si="176"/>
        <v>0</v>
      </c>
      <c r="BI101" s="6">
        <f t="shared" si="176"/>
        <v>1964</v>
      </c>
      <c r="BJ101" s="6">
        <f t="shared" si="176"/>
        <v>1964</v>
      </c>
    </row>
    <row r="102" spans="1:62" ht="33" hidden="1">
      <c r="A102" s="17" t="s">
        <v>79</v>
      </c>
      <c r="B102" s="31">
        <f t="shared" si="146"/>
        <v>901</v>
      </c>
      <c r="C102" s="18" t="s">
        <v>20</v>
      </c>
      <c r="D102" s="18" t="s">
        <v>27</v>
      </c>
      <c r="E102" s="18" t="s">
        <v>445</v>
      </c>
      <c r="F102" s="18" t="s">
        <v>80</v>
      </c>
      <c r="G102" s="50">
        <v>1964</v>
      </c>
      <c r="H102" s="50">
        <v>1964</v>
      </c>
      <c r="I102" s="50"/>
      <c r="J102" s="50"/>
      <c r="K102" s="50"/>
      <c r="L102" s="50"/>
      <c r="M102" s="50">
        <f>G102+I102+J102+K102+L102</f>
        <v>1964</v>
      </c>
      <c r="N102" s="50">
        <f>H102+L102</f>
        <v>1964</v>
      </c>
      <c r="O102" s="50"/>
      <c r="P102" s="50"/>
      <c r="Q102" s="50"/>
      <c r="R102" s="50"/>
      <c r="S102" s="50">
        <f>M102+O102+P102+Q102+R102</f>
        <v>1964</v>
      </c>
      <c r="T102" s="50">
        <f>N102+R102</f>
        <v>1964</v>
      </c>
      <c r="U102" s="50"/>
      <c r="V102" s="50"/>
      <c r="W102" s="50"/>
      <c r="X102" s="50"/>
      <c r="Y102" s="50">
        <f>S102+U102+V102+W102+X102</f>
        <v>1964</v>
      </c>
      <c r="Z102" s="50">
        <f>T102+X102</f>
        <v>1964</v>
      </c>
      <c r="AA102" s="50"/>
      <c r="AB102" s="50"/>
      <c r="AC102" s="50"/>
      <c r="AD102" s="50"/>
      <c r="AE102" s="124">
        <f>Y102+AA102+AB102+AC102+AD102</f>
        <v>1964</v>
      </c>
      <c r="AF102" s="124">
        <f>Z102+AD102</f>
        <v>1964</v>
      </c>
      <c r="AG102" s="50"/>
      <c r="AH102" s="50"/>
      <c r="AI102" s="50"/>
      <c r="AJ102" s="50"/>
      <c r="AK102" s="50">
        <f>AE102+AG102+AH102+AI102+AJ102</f>
        <v>1964</v>
      </c>
      <c r="AL102" s="50">
        <f>AF102+AJ102</f>
        <v>1964</v>
      </c>
      <c r="AM102" s="50"/>
      <c r="AN102" s="50"/>
      <c r="AO102" s="50"/>
      <c r="AP102" s="50"/>
      <c r="AQ102" s="124">
        <f>AK102+AM102+AN102+AO102+AP102</f>
        <v>1964</v>
      </c>
      <c r="AR102" s="124">
        <f>AL102+AP102</f>
        <v>1964</v>
      </c>
      <c r="AS102" s="50"/>
      <c r="AT102" s="50"/>
      <c r="AU102" s="50"/>
      <c r="AV102" s="50"/>
      <c r="AW102" s="50">
        <f>AQ102+AS102+AT102+AU102+AV102</f>
        <v>1964</v>
      </c>
      <c r="AX102" s="50">
        <f>AR102+AV102</f>
        <v>1964</v>
      </c>
      <c r="AY102" s="50"/>
      <c r="AZ102" s="50"/>
      <c r="BA102" s="50"/>
      <c r="BB102" s="50"/>
      <c r="BC102" s="50">
        <f>AW102+AY102+AZ102+BA102+BB102</f>
        <v>1964</v>
      </c>
      <c r="BD102" s="50">
        <f>AX102+BB102</f>
        <v>1964</v>
      </c>
      <c r="BE102" s="50"/>
      <c r="BF102" s="50"/>
      <c r="BG102" s="50"/>
      <c r="BH102" s="50"/>
      <c r="BI102" s="50">
        <f>BC102+BE102+BF102+BG102+BH102</f>
        <v>1964</v>
      </c>
      <c r="BJ102" s="50">
        <f>BD102+BH102</f>
        <v>1964</v>
      </c>
    </row>
    <row r="103" spans="1:62" ht="33" hidden="1">
      <c r="A103" s="17" t="s">
        <v>790</v>
      </c>
      <c r="B103" s="31">
        <f t="shared" si="146"/>
        <v>901</v>
      </c>
      <c r="C103" s="18" t="s">
        <v>20</v>
      </c>
      <c r="D103" s="18" t="s">
        <v>27</v>
      </c>
      <c r="E103" s="18" t="s">
        <v>552</v>
      </c>
      <c r="F103" s="18"/>
      <c r="G103" s="6">
        <f t="shared" ref="G103:V104" si="177">G104</f>
        <v>49</v>
      </c>
      <c r="H103" s="6">
        <f t="shared" si="177"/>
        <v>49</v>
      </c>
      <c r="I103" s="6">
        <f t="shared" si="177"/>
        <v>0</v>
      </c>
      <c r="J103" s="6">
        <f t="shared" si="177"/>
        <v>0</v>
      </c>
      <c r="K103" s="6">
        <f t="shared" si="177"/>
        <v>0</v>
      </c>
      <c r="L103" s="6">
        <f t="shared" si="177"/>
        <v>0</v>
      </c>
      <c r="M103" s="6">
        <f t="shared" si="177"/>
        <v>49</v>
      </c>
      <c r="N103" s="6">
        <f t="shared" si="177"/>
        <v>49</v>
      </c>
      <c r="O103" s="6">
        <f t="shared" si="177"/>
        <v>0</v>
      </c>
      <c r="P103" s="6">
        <f t="shared" si="177"/>
        <v>0</v>
      </c>
      <c r="Q103" s="6">
        <f t="shared" si="177"/>
        <v>0</v>
      </c>
      <c r="R103" s="6">
        <f t="shared" si="177"/>
        <v>0</v>
      </c>
      <c r="S103" s="6">
        <f t="shared" si="177"/>
        <v>49</v>
      </c>
      <c r="T103" s="6">
        <f t="shared" si="177"/>
        <v>49</v>
      </c>
      <c r="U103" s="6">
        <f t="shared" si="177"/>
        <v>0</v>
      </c>
      <c r="V103" s="6">
        <f t="shared" si="177"/>
        <v>0</v>
      </c>
      <c r="W103" s="6">
        <f t="shared" ref="U103:AJ104" si="178">W104</f>
        <v>0</v>
      </c>
      <c r="X103" s="6">
        <f t="shared" si="178"/>
        <v>0</v>
      </c>
      <c r="Y103" s="6">
        <f t="shared" si="178"/>
        <v>49</v>
      </c>
      <c r="Z103" s="6">
        <f t="shared" si="178"/>
        <v>49</v>
      </c>
      <c r="AA103" s="6">
        <f t="shared" si="178"/>
        <v>0</v>
      </c>
      <c r="AB103" s="6">
        <f t="shared" si="178"/>
        <v>0</v>
      </c>
      <c r="AC103" s="6">
        <f t="shared" si="178"/>
        <v>0</v>
      </c>
      <c r="AD103" s="6">
        <f t="shared" si="178"/>
        <v>0</v>
      </c>
      <c r="AE103" s="123">
        <f t="shared" si="178"/>
        <v>49</v>
      </c>
      <c r="AF103" s="123">
        <f t="shared" si="178"/>
        <v>49</v>
      </c>
      <c r="AG103" s="6">
        <f t="shared" si="178"/>
        <v>0</v>
      </c>
      <c r="AH103" s="6">
        <f t="shared" si="178"/>
        <v>0</v>
      </c>
      <c r="AI103" s="6">
        <f t="shared" si="178"/>
        <v>0</v>
      </c>
      <c r="AJ103" s="6">
        <f t="shared" si="178"/>
        <v>0</v>
      </c>
      <c r="AK103" s="6">
        <f t="shared" ref="AG103:AY104" si="179">AK104</f>
        <v>49</v>
      </c>
      <c r="AL103" s="6">
        <f t="shared" si="179"/>
        <v>49</v>
      </c>
      <c r="AM103" s="6">
        <f t="shared" si="179"/>
        <v>0</v>
      </c>
      <c r="AN103" s="6">
        <f t="shared" si="179"/>
        <v>0</v>
      </c>
      <c r="AO103" s="6">
        <f t="shared" si="179"/>
        <v>0</v>
      </c>
      <c r="AP103" s="6">
        <f t="shared" si="179"/>
        <v>0</v>
      </c>
      <c r="AQ103" s="123">
        <f t="shared" si="179"/>
        <v>49</v>
      </c>
      <c r="AR103" s="123">
        <f t="shared" si="179"/>
        <v>49</v>
      </c>
      <c r="AS103" s="6">
        <f t="shared" si="179"/>
        <v>0</v>
      </c>
      <c r="AT103" s="6">
        <f t="shared" si="179"/>
        <v>0</v>
      </c>
      <c r="AU103" s="6">
        <f t="shared" si="179"/>
        <v>0</v>
      </c>
      <c r="AV103" s="6">
        <f t="shared" si="179"/>
        <v>61</v>
      </c>
      <c r="AW103" s="6">
        <f t="shared" si="179"/>
        <v>110</v>
      </c>
      <c r="AX103" s="6">
        <f t="shared" si="179"/>
        <v>110</v>
      </c>
      <c r="AY103" s="6">
        <f t="shared" si="179"/>
        <v>0</v>
      </c>
      <c r="AZ103" s="6">
        <f t="shared" ref="AY103:BJ104" si="180">AZ104</f>
        <v>0</v>
      </c>
      <c r="BA103" s="6">
        <f t="shared" si="180"/>
        <v>0</v>
      </c>
      <c r="BB103" s="6">
        <f t="shared" si="180"/>
        <v>0</v>
      </c>
      <c r="BC103" s="6">
        <f t="shared" si="180"/>
        <v>110</v>
      </c>
      <c r="BD103" s="6">
        <f t="shared" si="180"/>
        <v>110</v>
      </c>
      <c r="BE103" s="6">
        <f t="shared" si="180"/>
        <v>0</v>
      </c>
      <c r="BF103" s="6">
        <f t="shared" si="180"/>
        <v>0</v>
      </c>
      <c r="BG103" s="6">
        <f t="shared" si="180"/>
        <v>0</v>
      </c>
      <c r="BH103" s="6">
        <f t="shared" si="180"/>
        <v>0</v>
      </c>
      <c r="BI103" s="6">
        <f t="shared" si="180"/>
        <v>110</v>
      </c>
      <c r="BJ103" s="6">
        <f t="shared" si="180"/>
        <v>110</v>
      </c>
    </row>
    <row r="104" spans="1:62" ht="66" hidden="1">
      <c r="A104" s="17" t="s">
        <v>363</v>
      </c>
      <c r="B104" s="31">
        <f t="shared" si="146"/>
        <v>901</v>
      </c>
      <c r="C104" s="18" t="s">
        <v>20</v>
      </c>
      <c r="D104" s="18" t="s">
        <v>27</v>
      </c>
      <c r="E104" s="18" t="s">
        <v>552</v>
      </c>
      <c r="F104" s="18" t="s">
        <v>78</v>
      </c>
      <c r="G104" s="6">
        <f t="shared" si="177"/>
        <v>49</v>
      </c>
      <c r="H104" s="6">
        <f t="shared" si="177"/>
        <v>49</v>
      </c>
      <c r="I104" s="6">
        <f t="shared" si="177"/>
        <v>0</v>
      </c>
      <c r="J104" s="6">
        <f t="shared" si="177"/>
        <v>0</v>
      </c>
      <c r="K104" s="6">
        <f t="shared" si="177"/>
        <v>0</v>
      </c>
      <c r="L104" s="6">
        <f t="shared" si="177"/>
        <v>0</v>
      </c>
      <c r="M104" s="6">
        <f t="shared" si="177"/>
        <v>49</v>
      </c>
      <c r="N104" s="6">
        <f t="shared" si="177"/>
        <v>49</v>
      </c>
      <c r="O104" s="6">
        <f t="shared" si="177"/>
        <v>0</v>
      </c>
      <c r="P104" s="6">
        <f t="shared" si="177"/>
        <v>0</v>
      </c>
      <c r="Q104" s="6">
        <f t="shared" si="177"/>
        <v>0</v>
      </c>
      <c r="R104" s="6">
        <f t="shared" si="177"/>
        <v>0</v>
      </c>
      <c r="S104" s="6">
        <f t="shared" si="177"/>
        <v>49</v>
      </c>
      <c r="T104" s="6">
        <f t="shared" si="177"/>
        <v>49</v>
      </c>
      <c r="U104" s="6">
        <f t="shared" si="178"/>
        <v>0</v>
      </c>
      <c r="V104" s="6">
        <f t="shared" si="178"/>
        <v>0</v>
      </c>
      <c r="W104" s="6">
        <f t="shared" si="178"/>
        <v>0</v>
      </c>
      <c r="X104" s="6">
        <f t="shared" si="178"/>
        <v>0</v>
      </c>
      <c r="Y104" s="6">
        <f t="shared" si="178"/>
        <v>49</v>
      </c>
      <c r="Z104" s="6">
        <f t="shared" si="178"/>
        <v>49</v>
      </c>
      <c r="AA104" s="6">
        <f t="shared" si="178"/>
        <v>0</v>
      </c>
      <c r="AB104" s="6">
        <f t="shared" si="178"/>
        <v>0</v>
      </c>
      <c r="AC104" s="6">
        <f t="shared" si="178"/>
        <v>0</v>
      </c>
      <c r="AD104" s="6">
        <f t="shared" si="178"/>
        <v>0</v>
      </c>
      <c r="AE104" s="123">
        <f t="shared" si="178"/>
        <v>49</v>
      </c>
      <c r="AF104" s="123">
        <f t="shared" si="178"/>
        <v>49</v>
      </c>
      <c r="AG104" s="6">
        <f t="shared" si="179"/>
        <v>0</v>
      </c>
      <c r="AH104" s="6">
        <f t="shared" si="179"/>
        <v>0</v>
      </c>
      <c r="AI104" s="6">
        <f t="shared" si="179"/>
        <v>0</v>
      </c>
      <c r="AJ104" s="6">
        <f t="shared" si="179"/>
        <v>0</v>
      </c>
      <c r="AK104" s="6">
        <f t="shared" si="179"/>
        <v>49</v>
      </c>
      <c r="AL104" s="6">
        <f t="shared" si="179"/>
        <v>49</v>
      </c>
      <c r="AM104" s="6">
        <f t="shared" si="179"/>
        <v>0</v>
      </c>
      <c r="AN104" s="6">
        <f t="shared" si="179"/>
        <v>0</v>
      </c>
      <c r="AO104" s="6">
        <f t="shared" si="179"/>
        <v>0</v>
      </c>
      <c r="AP104" s="6">
        <f t="shared" si="179"/>
        <v>0</v>
      </c>
      <c r="AQ104" s="123">
        <f t="shared" si="179"/>
        <v>49</v>
      </c>
      <c r="AR104" s="123">
        <f t="shared" si="179"/>
        <v>49</v>
      </c>
      <c r="AS104" s="6">
        <f t="shared" si="179"/>
        <v>0</v>
      </c>
      <c r="AT104" s="6">
        <f t="shared" si="179"/>
        <v>0</v>
      </c>
      <c r="AU104" s="6">
        <f t="shared" si="179"/>
        <v>0</v>
      </c>
      <c r="AV104" s="6">
        <f t="shared" si="179"/>
        <v>61</v>
      </c>
      <c r="AW104" s="6">
        <f t="shared" si="179"/>
        <v>110</v>
      </c>
      <c r="AX104" s="6">
        <f t="shared" si="179"/>
        <v>110</v>
      </c>
      <c r="AY104" s="6">
        <f t="shared" si="180"/>
        <v>0</v>
      </c>
      <c r="AZ104" s="6">
        <f t="shared" si="180"/>
        <v>0</v>
      </c>
      <c r="BA104" s="6">
        <f t="shared" si="180"/>
        <v>0</v>
      </c>
      <c r="BB104" s="6">
        <f t="shared" si="180"/>
        <v>0</v>
      </c>
      <c r="BC104" s="6">
        <f t="shared" si="180"/>
        <v>110</v>
      </c>
      <c r="BD104" s="6">
        <f t="shared" si="180"/>
        <v>110</v>
      </c>
      <c r="BE104" s="6">
        <f t="shared" si="180"/>
        <v>0</v>
      </c>
      <c r="BF104" s="6">
        <f t="shared" si="180"/>
        <v>0</v>
      </c>
      <c r="BG104" s="6">
        <f t="shared" si="180"/>
        <v>0</v>
      </c>
      <c r="BH104" s="6">
        <f t="shared" si="180"/>
        <v>0</v>
      </c>
      <c r="BI104" s="6">
        <f t="shared" si="180"/>
        <v>110</v>
      </c>
      <c r="BJ104" s="6">
        <f t="shared" si="180"/>
        <v>110</v>
      </c>
    </row>
    <row r="105" spans="1:62" ht="33" hidden="1">
      <c r="A105" s="17" t="s">
        <v>79</v>
      </c>
      <c r="B105" s="31">
        <f t="shared" si="146"/>
        <v>901</v>
      </c>
      <c r="C105" s="18" t="s">
        <v>20</v>
      </c>
      <c r="D105" s="18" t="s">
        <v>27</v>
      </c>
      <c r="E105" s="18" t="s">
        <v>552</v>
      </c>
      <c r="F105" s="18" t="s">
        <v>80</v>
      </c>
      <c r="G105" s="50">
        <v>49</v>
      </c>
      <c r="H105" s="50">
        <v>49</v>
      </c>
      <c r="I105" s="50"/>
      <c r="J105" s="50"/>
      <c r="K105" s="50"/>
      <c r="L105" s="50"/>
      <c r="M105" s="50">
        <f>G105+I105+J105+K105+L105</f>
        <v>49</v>
      </c>
      <c r="N105" s="50">
        <f>H105+L105</f>
        <v>49</v>
      </c>
      <c r="O105" s="50"/>
      <c r="P105" s="50"/>
      <c r="Q105" s="50"/>
      <c r="R105" s="50"/>
      <c r="S105" s="50">
        <f>M105+O105+P105+Q105+R105</f>
        <v>49</v>
      </c>
      <c r="T105" s="50">
        <f>N105+R105</f>
        <v>49</v>
      </c>
      <c r="U105" s="50"/>
      <c r="V105" s="50"/>
      <c r="W105" s="50"/>
      <c r="X105" s="50"/>
      <c r="Y105" s="50">
        <f>S105+U105+V105+W105+X105</f>
        <v>49</v>
      </c>
      <c r="Z105" s="50">
        <f>T105+X105</f>
        <v>49</v>
      </c>
      <c r="AA105" s="50"/>
      <c r="AB105" s="50"/>
      <c r="AC105" s="50"/>
      <c r="AD105" s="50"/>
      <c r="AE105" s="124">
        <f>Y105+AA105+AB105+AC105+AD105</f>
        <v>49</v>
      </c>
      <c r="AF105" s="124">
        <f>Z105+AD105</f>
        <v>49</v>
      </c>
      <c r="AG105" s="50"/>
      <c r="AH105" s="50"/>
      <c r="AI105" s="50"/>
      <c r="AJ105" s="50"/>
      <c r="AK105" s="50">
        <f>AE105+AG105+AH105+AI105+AJ105</f>
        <v>49</v>
      </c>
      <c r="AL105" s="50">
        <f>AF105+AJ105</f>
        <v>49</v>
      </c>
      <c r="AM105" s="50"/>
      <c r="AN105" s="50"/>
      <c r="AO105" s="50"/>
      <c r="AP105" s="50"/>
      <c r="AQ105" s="124">
        <f>AK105+AM105+AN105+AO105+AP105</f>
        <v>49</v>
      </c>
      <c r="AR105" s="124">
        <f>AL105+AP105</f>
        <v>49</v>
      </c>
      <c r="AS105" s="50"/>
      <c r="AT105" s="50"/>
      <c r="AU105" s="50"/>
      <c r="AV105" s="50">
        <v>61</v>
      </c>
      <c r="AW105" s="50">
        <f>AQ105+AS105+AT105+AU105+AV105</f>
        <v>110</v>
      </c>
      <c r="AX105" s="50">
        <f>AR105+AV105</f>
        <v>110</v>
      </c>
      <c r="AY105" s="50"/>
      <c r="AZ105" s="50"/>
      <c r="BA105" s="50"/>
      <c r="BB105" s="50"/>
      <c r="BC105" s="50">
        <f>AW105+AY105+AZ105+BA105+BB105</f>
        <v>110</v>
      </c>
      <c r="BD105" s="50">
        <f>AX105+BB105</f>
        <v>110</v>
      </c>
      <c r="BE105" s="50"/>
      <c r="BF105" s="50"/>
      <c r="BG105" s="50"/>
      <c r="BH105" s="50"/>
      <c r="BI105" s="50">
        <f>BC105+BE105+BF105+BG105+BH105</f>
        <v>110</v>
      </c>
      <c r="BJ105" s="50">
        <f>BD105+BH105</f>
        <v>110</v>
      </c>
    </row>
    <row r="106" spans="1:62" hidden="1">
      <c r="A106" s="17" t="s">
        <v>55</v>
      </c>
      <c r="B106" s="66">
        <v>901</v>
      </c>
      <c r="C106" s="22" t="s">
        <v>20</v>
      </c>
      <c r="D106" s="22" t="s">
        <v>27</v>
      </c>
      <c r="E106" s="18" t="s">
        <v>56</v>
      </c>
      <c r="F106" s="18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>
        <f>BE107</f>
        <v>0</v>
      </c>
      <c r="BF106" s="50">
        <f t="shared" ref="BF106:BJ106" si="181">BF107</f>
        <v>0</v>
      </c>
      <c r="BG106" s="50">
        <f t="shared" si="181"/>
        <v>0</v>
      </c>
      <c r="BH106" s="50">
        <f t="shared" si="181"/>
        <v>4310</v>
      </c>
      <c r="BI106" s="50">
        <f t="shared" si="181"/>
        <v>4310</v>
      </c>
      <c r="BJ106" s="50">
        <f t="shared" si="181"/>
        <v>4310</v>
      </c>
    </row>
    <row r="107" spans="1:62" ht="66" hidden="1">
      <c r="A107" s="17" t="s">
        <v>878</v>
      </c>
      <c r="B107" s="31">
        <f>B104</f>
        <v>901</v>
      </c>
      <c r="C107" s="22" t="s">
        <v>20</v>
      </c>
      <c r="D107" s="22" t="s">
        <v>27</v>
      </c>
      <c r="E107" s="22" t="s">
        <v>877</v>
      </c>
      <c r="F107" s="23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>
        <f>BE108</f>
        <v>0</v>
      </c>
      <c r="BF107" s="50">
        <f t="shared" ref="BF107:BF108" si="182">BF108</f>
        <v>0</v>
      </c>
      <c r="BG107" s="50">
        <f t="shared" ref="BG107:BG108" si="183">BG108</f>
        <v>0</v>
      </c>
      <c r="BH107" s="50">
        <f t="shared" ref="BH107:BH108" si="184">BH108</f>
        <v>4310</v>
      </c>
      <c r="BI107" s="50">
        <f t="shared" ref="BI107:BI108" si="185">BI108</f>
        <v>4310</v>
      </c>
      <c r="BJ107" s="50">
        <f t="shared" ref="BJ107:BJ108" si="186">BJ108</f>
        <v>4310</v>
      </c>
    </row>
    <row r="108" spans="1:62" ht="66" hidden="1">
      <c r="A108" s="17" t="s">
        <v>363</v>
      </c>
      <c r="B108" s="31">
        <f>B105</f>
        <v>901</v>
      </c>
      <c r="C108" s="22" t="s">
        <v>20</v>
      </c>
      <c r="D108" s="22" t="s">
        <v>27</v>
      </c>
      <c r="E108" s="22" t="s">
        <v>877</v>
      </c>
      <c r="F108" s="23">
        <v>100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>
        <f>BE109</f>
        <v>0</v>
      </c>
      <c r="BF108" s="50">
        <f t="shared" si="182"/>
        <v>0</v>
      </c>
      <c r="BG108" s="50">
        <f t="shared" si="183"/>
        <v>0</v>
      </c>
      <c r="BH108" s="50">
        <f t="shared" si="184"/>
        <v>4310</v>
      </c>
      <c r="BI108" s="50">
        <f t="shared" si="185"/>
        <v>4310</v>
      </c>
      <c r="BJ108" s="50">
        <f t="shared" si="186"/>
        <v>4310</v>
      </c>
    </row>
    <row r="109" spans="1:62" ht="33" hidden="1">
      <c r="A109" s="17" t="s">
        <v>79</v>
      </c>
      <c r="B109" s="31">
        <f t="shared" si="146"/>
        <v>901</v>
      </c>
      <c r="C109" s="22" t="s">
        <v>20</v>
      </c>
      <c r="D109" s="22" t="s">
        <v>27</v>
      </c>
      <c r="E109" s="22" t="s">
        <v>877</v>
      </c>
      <c r="F109" s="23">
        <v>120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>
        <v>4310</v>
      </c>
      <c r="BI109" s="50">
        <f>BC109+BE109+BF109+BG109+BH109</f>
        <v>4310</v>
      </c>
      <c r="BJ109" s="50">
        <f>BD109+BH109</f>
        <v>4310</v>
      </c>
    </row>
    <row r="110" spans="1:62" hidden="1">
      <c r="A110" s="17"/>
      <c r="B110" s="31"/>
      <c r="C110" s="22"/>
      <c r="D110" s="22"/>
      <c r="E110" s="22"/>
      <c r="F110" s="23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126"/>
      <c r="AF110" s="126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126"/>
      <c r="AR110" s="126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</row>
    <row r="111" spans="1:62" ht="18.75" hidden="1">
      <c r="A111" s="15" t="s">
        <v>52</v>
      </c>
      <c r="B111" s="30" t="s">
        <v>357</v>
      </c>
      <c r="C111" s="16" t="s">
        <v>20</v>
      </c>
      <c r="D111" s="16" t="s">
        <v>53</v>
      </c>
      <c r="E111" s="16"/>
      <c r="F111" s="16"/>
      <c r="G111" s="9">
        <f>G112+G118</f>
        <v>2371</v>
      </c>
      <c r="H111" s="9">
        <f>H112+H118</f>
        <v>0</v>
      </c>
      <c r="I111" s="9">
        <f t="shared" ref="I111:N111" si="187">I112+I118</f>
        <v>0</v>
      </c>
      <c r="J111" s="9">
        <f t="shared" si="187"/>
        <v>0</v>
      </c>
      <c r="K111" s="9">
        <f t="shared" si="187"/>
        <v>0</v>
      </c>
      <c r="L111" s="9">
        <f t="shared" si="187"/>
        <v>0</v>
      </c>
      <c r="M111" s="9">
        <f t="shared" si="187"/>
        <v>2371</v>
      </c>
      <c r="N111" s="9">
        <f t="shared" si="187"/>
        <v>0</v>
      </c>
      <c r="O111" s="9">
        <f t="shared" ref="O111:T111" si="188">O112+O118</f>
        <v>0</v>
      </c>
      <c r="P111" s="9">
        <f t="shared" si="188"/>
        <v>0</v>
      </c>
      <c r="Q111" s="9">
        <f t="shared" si="188"/>
        <v>0</v>
      </c>
      <c r="R111" s="9">
        <f t="shared" si="188"/>
        <v>0</v>
      </c>
      <c r="S111" s="9">
        <f t="shared" si="188"/>
        <v>2371</v>
      </c>
      <c r="T111" s="9">
        <f t="shared" si="188"/>
        <v>0</v>
      </c>
      <c r="U111" s="9">
        <f t="shared" ref="U111:Z111" si="189">U112+U118</f>
        <v>0</v>
      </c>
      <c r="V111" s="9">
        <f t="shared" si="189"/>
        <v>0</v>
      </c>
      <c r="W111" s="9">
        <f t="shared" si="189"/>
        <v>0</v>
      </c>
      <c r="X111" s="9">
        <f t="shared" si="189"/>
        <v>0</v>
      </c>
      <c r="Y111" s="9">
        <f t="shared" si="189"/>
        <v>2371</v>
      </c>
      <c r="Z111" s="9">
        <f t="shared" si="189"/>
        <v>0</v>
      </c>
      <c r="AA111" s="9">
        <f t="shared" ref="AA111:AF111" si="190">AA112+AA118</f>
        <v>0</v>
      </c>
      <c r="AB111" s="9">
        <f t="shared" si="190"/>
        <v>0</v>
      </c>
      <c r="AC111" s="9">
        <f t="shared" si="190"/>
        <v>0</v>
      </c>
      <c r="AD111" s="9">
        <f t="shared" si="190"/>
        <v>0</v>
      </c>
      <c r="AE111" s="129">
        <f t="shared" si="190"/>
        <v>2371</v>
      </c>
      <c r="AF111" s="129">
        <f t="shared" si="190"/>
        <v>0</v>
      </c>
      <c r="AG111" s="9">
        <f t="shared" ref="AG111:AL111" si="191">AG112+AG118</f>
        <v>0</v>
      </c>
      <c r="AH111" s="9">
        <f t="shared" si="191"/>
        <v>675</v>
      </c>
      <c r="AI111" s="9">
        <f t="shared" si="191"/>
        <v>0</v>
      </c>
      <c r="AJ111" s="9">
        <f t="shared" si="191"/>
        <v>0</v>
      </c>
      <c r="AK111" s="9">
        <f t="shared" si="191"/>
        <v>3046</v>
      </c>
      <c r="AL111" s="9">
        <f t="shared" si="191"/>
        <v>0</v>
      </c>
      <c r="AM111" s="9">
        <f t="shared" ref="AM111:AR111" si="192">AM112+AM118</f>
        <v>0</v>
      </c>
      <c r="AN111" s="9">
        <f t="shared" si="192"/>
        <v>0</v>
      </c>
      <c r="AO111" s="9">
        <f t="shared" si="192"/>
        <v>0</v>
      </c>
      <c r="AP111" s="9">
        <f t="shared" si="192"/>
        <v>0</v>
      </c>
      <c r="AQ111" s="129">
        <f t="shared" si="192"/>
        <v>3046</v>
      </c>
      <c r="AR111" s="129">
        <f t="shared" si="192"/>
        <v>0</v>
      </c>
      <c r="AS111" s="9">
        <f t="shared" ref="AS111:AX111" si="193">AS112+AS118</f>
        <v>0</v>
      </c>
      <c r="AT111" s="9">
        <f t="shared" si="193"/>
        <v>1000</v>
      </c>
      <c r="AU111" s="9">
        <f t="shared" si="193"/>
        <v>0</v>
      </c>
      <c r="AV111" s="9">
        <f t="shared" si="193"/>
        <v>0</v>
      </c>
      <c r="AW111" s="9">
        <f t="shared" si="193"/>
        <v>4046</v>
      </c>
      <c r="AX111" s="9">
        <f t="shared" si="193"/>
        <v>0</v>
      </c>
      <c r="AY111" s="9">
        <f t="shared" ref="AY111:BD111" si="194">AY112+AY118</f>
        <v>0</v>
      </c>
      <c r="AZ111" s="9">
        <f t="shared" si="194"/>
        <v>0</v>
      </c>
      <c r="BA111" s="9">
        <f t="shared" si="194"/>
        <v>0</v>
      </c>
      <c r="BB111" s="9">
        <f t="shared" si="194"/>
        <v>0</v>
      </c>
      <c r="BC111" s="9">
        <f t="shared" si="194"/>
        <v>4046</v>
      </c>
      <c r="BD111" s="9">
        <f t="shared" si="194"/>
        <v>0</v>
      </c>
      <c r="BE111" s="9">
        <f t="shared" ref="BE111:BJ111" si="195">BE112+BE118</f>
        <v>0</v>
      </c>
      <c r="BF111" s="9">
        <f t="shared" si="195"/>
        <v>0</v>
      </c>
      <c r="BG111" s="9">
        <f t="shared" si="195"/>
        <v>0</v>
      </c>
      <c r="BH111" s="9">
        <f t="shared" si="195"/>
        <v>0</v>
      </c>
      <c r="BI111" s="9">
        <f t="shared" si="195"/>
        <v>4046</v>
      </c>
      <c r="BJ111" s="9">
        <f t="shared" si="195"/>
        <v>0</v>
      </c>
    </row>
    <row r="112" spans="1:62" ht="50.25" hidden="1">
      <c r="A112" s="20" t="s">
        <v>354</v>
      </c>
      <c r="B112" s="31">
        <v>901</v>
      </c>
      <c r="C112" s="18" t="s">
        <v>20</v>
      </c>
      <c r="D112" s="18" t="s">
        <v>53</v>
      </c>
      <c r="E112" s="18" t="s">
        <v>67</v>
      </c>
      <c r="F112" s="16"/>
      <c r="G112" s="50">
        <f t="shared" ref="G112:V116" si="196">G113</f>
        <v>1071</v>
      </c>
      <c r="H112" s="50">
        <f t="shared" si="196"/>
        <v>0</v>
      </c>
      <c r="I112" s="50">
        <f t="shared" si="196"/>
        <v>0</v>
      </c>
      <c r="J112" s="50">
        <f t="shared" si="196"/>
        <v>0</v>
      </c>
      <c r="K112" s="50">
        <f t="shared" si="196"/>
        <v>0</v>
      </c>
      <c r="L112" s="50">
        <f t="shared" si="196"/>
        <v>0</v>
      </c>
      <c r="M112" s="50">
        <f t="shared" si="196"/>
        <v>1071</v>
      </c>
      <c r="N112" s="50">
        <f t="shared" si="196"/>
        <v>0</v>
      </c>
      <c r="O112" s="50">
        <f t="shared" si="196"/>
        <v>0</v>
      </c>
      <c r="P112" s="50">
        <f t="shared" si="196"/>
        <v>0</v>
      </c>
      <c r="Q112" s="50">
        <f t="shared" si="196"/>
        <v>0</v>
      </c>
      <c r="R112" s="50">
        <f t="shared" si="196"/>
        <v>0</v>
      </c>
      <c r="S112" s="50">
        <f t="shared" si="196"/>
        <v>1071</v>
      </c>
      <c r="T112" s="50">
        <f t="shared" si="196"/>
        <v>0</v>
      </c>
      <c r="U112" s="50">
        <f t="shared" si="196"/>
        <v>0</v>
      </c>
      <c r="V112" s="50">
        <f t="shared" si="196"/>
        <v>0</v>
      </c>
      <c r="W112" s="50">
        <f t="shared" ref="U112:AJ116" si="197">W113</f>
        <v>0</v>
      </c>
      <c r="X112" s="50">
        <f t="shared" si="197"/>
        <v>0</v>
      </c>
      <c r="Y112" s="50">
        <f t="shared" si="197"/>
        <v>1071</v>
      </c>
      <c r="Z112" s="50">
        <f t="shared" si="197"/>
        <v>0</v>
      </c>
      <c r="AA112" s="50">
        <f t="shared" si="197"/>
        <v>0</v>
      </c>
      <c r="AB112" s="50">
        <f t="shared" si="197"/>
        <v>0</v>
      </c>
      <c r="AC112" s="50">
        <f t="shared" si="197"/>
        <v>0</v>
      </c>
      <c r="AD112" s="50">
        <f t="shared" si="197"/>
        <v>0</v>
      </c>
      <c r="AE112" s="124">
        <f t="shared" si="197"/>
        <v>1071</v>
      </c>
      <c r="AF112" s="124">
        <f t="shared" si="197"/>
        <v>0</v>
      </c>
      <c r="AG112" s="50">
        <f t="shared" si="197"/>
        <v>0</v>
      </c>
      <c r="AH112" s="50">
        <f t="shared" si="197"/>
        <v>0</v>
      </c>
      <c r="AI112" s="50">
        <f t="shared" si="197"/>
        <v>0</v>
      </c>
      <c r="AJ112" s="50">
        <f t="shared" si="197"/>
        <v>0</v>
      </c>
      <c r="AK112" s="50">
        <f t="shared" ref="AG112:AY116" si="198">AK113</f>
        <v>1071</v>
      </c>
      <c r="AL112" s="50">
        <f t="shared" si="198"/>
        <v>0</v>
      </c>
      <c r="AM112" s="50">
        <f t="shared" si="198"/>
        <v>0</v>
      </c>
      <c r="AN112" s="50">
        <f t="shared" si="198"/>
        <v>0</v>
      </c>
      <c r="AO112" s="50">
        <f t="shared" si="198"/>
        <v>0</v>
      </c>
      <c r="AP112" s="50">
        <f t="shared" si="198"/>
        <v>0</v>
      </c>
      <c r="AQ112" s="124">
        <f t="shared" si="198"/>
        <v>1071</v>
      </c>
      <c r="AR112" s="124">
        <f t="shared" si="198"/>
        <v>0</v>
      </c>
      <c r="AS112" s="50">
        <f t="shared" si="198"/>
        <v>0</v>
      </c>
      <c r="AT112" s="50">
        <f t="shared" si="198"/>
        <v>0</v>
      </c>
      <c r="AU112" s="50">
        <f t="shared" si="198"/>
        <v>0</v>
      </c>
      <c r="AV112" s="50">
        <f t="shared" si="198"/>
        <v>0</v>
      </c>
      <c r="AW112" s="50">
        <f t="shared" si="198"/>
        <v>1071</v>
      </c>
      <c r="AX112" s="50">
        <f t="shared" si="198"/>
        <v>0</v>
      </c>
      <c r="AY112" s="50">
        <f t="shared" si="198"/>
        <v>0</v>
      </c>
      <c r="AZ112" s="50">
        <f t="shared" ref="AY112:BJ116" si="199">AZ113</f>
        <v>0</v>
      </c>
      <c r="BA112" s="50">
        <f t="shared" si="199"/>
        <v>0</v>
      </c>
      <c r="BB112" s="50">
        <f t="shared" si="199"/>
        <v>0</v>
      </c>
      <c r="BC112" s="50">
        <f t="shared" si="199"/>
        <v>1071</v>
      </c>
      <c r="BD112" s="50">
        <f t="shared" si="199"/>
        <v>0</v>
      </c>
      <c r="BE112" s="50">
        <f t="shared" si="199"/>
        <v>0</v>
      </c>
      <c r="BF112" s="50">
        <f t="shared" si="199"/>
        <v>0</v>
      </c>
      <c r="BG112" s="50">
        <f t="shared" si="199"/>
        <v>0</v>
      </c>
      <c r="BH112" s="50">
        <f t="shared" si="199"/>
        <v>0</v>
      </c>
      <c r="BI112" s="50">
        <f t="shared" si="199"/>
        <v>1071</v>
      </c>
      <c r="BJ112" s="50">
        <f t="shared" si="199"/>
        <v>0</v>
      </c>
    </row>
    <row r="113" spans="1:62" ht="33" hidden="1">
      <c r="A113" s="17" t="s">
        <v>750</v>
      </c>
      <c r="B113" s="31">
        <v>901</v>
      </c>
      <c r="C113" s="18" t="s">
        <v>20</v>
      </c>
      <c r="D113" s="18" t="s">
        <v>53</v>
      </c>
      <c r="E113" s="18" t="s">
        <v>751</v>
      </c>
      <c r="F113" s="18"/>
      <c r="G113" s="50">
        <f t="shared" si="196"/>
        <v>1071</v>
      </c>
      <c r="H113" s="50">
        <f t="shared" si="196"/>
        <v>0</v>
      </c>
      <c r="I113" s="50">
        <f t="shared" si="196"/>
        <v>0</v>
      </c>
      <c r="J113" s="50">
        <f t="shared" si="196"/>
        <v>0</v>
      </c>
      <c r="K113" s="50">
        <f t="shared" si="196"/>
        <v>0</v>
      </c>
      <c r="L113" s="50">
        <f t="shared" si="196"/>
        <v>0</v>
      </c>
      <c r="M113" s="50">
        <f t="shared" si="196"/>
        <v>1071</v>
      </c>
      <c r="N113" s="50">
        <f t="shared" si="196"/>
        <v>0</v>
      </c>
      <c r="O113" s="50">
        <f t="shared" si="196"/>
        <v>0</v>
      </c>
      <c r="P113" s="50">
        <f t="shared" si="196"/>
        <v>0</v>
      </c>
      <c r="Q113" s="50">
        <f t="shared" si="196"/>
        <v>0</v>
      </c>
      <c r="R113" s="50">
        <f t="shared" si="196"/>
        <v>0</v>
      </c>
      <c r="S113" s="50">
        <f t="shared" si="196"/>
        <v>1071</v>
      </c>
      <c r="T113" s="50">
        <f t="shared" si="196"/>
        <v>0</v>
      </c>
      <c r="U113" s="50">
        <f t="shared" si="197"/>
        <v>0</v>
      </c>
      <c r="V113" s="50">
        <f t="shared" si="197"/>
        <v>0</v>
      </c>
      <c r="W113" s="50">
        <f t="shared" si="197"/>
        <v>0</v>
      </c>
      <c r="X113" s="50">
        <f t="shared" si="197"/>
        <v>0</v>
      </c>
      <c r="Y113" s="50">
        <f t="shared" si="197"/>
        <v>1071</v>
      </c>
      <c r="Z113" s="50">
        <f t="shared" si="197"/>
        <v>0</v>
      </c>
      <c r="AA113" s="50">
        <f t="shared" si="197"/>
        <v>0</v>
      </c>
      <c r="AB113" s="50">
        <f t="shared" si="197"/>
        <v>0</v>
      </c>
      <c r="AC113" s="50">
        <f t="shared" si="197"/>
        <v>0</v>
      </c>
      <c r="AD113" s="50">
        <f t="shared" si="197"/>
        <v>0</v>
      </c>
      <c r="AE113" s="124">
        <f t="shared" si="197"/>
        <v>1071</v>
      </c>
      <c r="AF113" s="124">
        <f t="shared" si="197"/>
        <v>0</v>
      </c>
      <c r="AG113" s="50">
        <f t="shared" si="198"/>
        <v>0</v>
      </c>
      <c r="AH113" s="50">
        <f t="shared" si="198"/>
        <v>0</v>
      </c>
      <c r="AI113" s="50">
        <f t="shared" si="198"/>
        <v>0</v>
      </c>
      <c r="AJ113" s="50">
        <f t="shared" si="198"/>
        <v>0</v>
      </c>
      <c r="AK113" s="50">
        <f t="shared" si="198"/>
        <v>1071</v>
      </c>
      <c r="AL113" s="50">
        <f t="shared" si="198"/>
        <v>0</v>
      </c>
      <c r="AM113" s="50">
        <f t="shared" si="198"/>
        <v>0</v>
      </c>
      <c r="AN113" s="50">
        <f t="shared" si="198"/>
        <v>0</v>
      </c>
      <c r="AO113" s="50">
        <f t="shared" si="198"/>
        <v>0</v>
      </c>
      <c r="AP113" s="50">
        <f t="shared" si="198"/>
        <v>0</v>
      </c>
      <c r="AQ113" s="124">
        <f t="shared" si="198"/>
        <v>1071</v>
      </c>
      <c r="AR113" s="124">
        <f t="shared" si="198"/>
        <v>0</v>
      </c>
      <c r="AS113" s="50">
        <f t="shared" si="198"/>
        <v>0</v>
      </c>
      <c r="AT113" s="50">
        <f t="shared" si="198"/>
        <v>0</v>
      </c>
      <c r="AU113" s="50">
        <f t="shared" si="198"/>
        <v>0</v>
      </c>
      <c r="AV113" s="50">
        <f t="shared" si="198"/>
        <v>0</v>
      </c>
      <c r="AW113" s="50">
        <f t="shared" si="198"/>
        <v>1071</v>
      </c>
      <c r="AX113" s="50">
        <f t="shared" si="198"/>
        <v>0</v>
      </c>
      <c r="AY113" s="50">
        <f t="shared" si="199"/>
        <v>0</v>
      </c>
      <c r="AZ113" s="50">
        <f t="shared" si="199"/>
        <v>0</v>
      </c>
      <c r="BA113" s="50">
        <f t="shared" si="199"/>
        <v>0</v>
      </c>
      <c r="BB113" s="50">
        <f t="shared" si="199"/>
        <v>0</v>
      </c>
      <c r="BC113" s="50">
        <f t="shared" si="199"/>
        <v>1071</v>
      </c>
      <c r="BD113" s="50">
        <f t="shared" si="199"/>
        <v>0</v>
      </c>
      <c r="BE113" s="50">
        <f t="shared" si="199"/>
        <v>0</v>
      </c>
      <c r="BF113" s="50">
        <f t="shared" si="199"/>
        <v>0</v>
      </c>
      <c r="BG113" s="50">
        <f t="shared" si="199"/>
        <v>0</v>
      </c>
      <c r="BH113" s="50">
        <f t="shared" si="199"/>
        <v>0</v>
      </c>
      <c r="BI113" s="50">
        <f t="shared" si="199"/>
        <v>1071</v>
      </c>
      <c r="BJ113" s="50">
        <f t="shared" si="199"/>
        <v>0</v>
      </c>
    </row>
    <row r="114" spans="1:62" hidden="1">
      <c r="A114" s="17" t="s">
        <v>14</v>
      </c>
      <c r="B114" s="31">
        <v>901</v>
      </c>
      <c r="C114" s="18" t="s">
        <v>20</v>
      </c>
      <c r="D114" s="18" t="s">
        <v>53</v>
      </c>
      <c r="E114" s="18" t="s">
        <v>752</v>
      </c>
      <c r="F114" s="18"/>
      <c r="G114" s="50">
        <f t="shared" si="196"/>
        <v>1071</v>
      </c>
      <c r="H114" s="50">
        <f t="shared" si="196"/>
        <v>0</v>
      </c>
      <c r="I114" s="50">
        <f t="shared" si="196"/>
        <v>0</v>
      </c>
      <c r="J114" s="50">
        <f t="shared" si="196"/>
        <v>0</v>
      </c>
      <c r="K114" s="50">
        <f t="shared" si="196"/>
        <v>0</v>
      </c>
      <c r="L114" s="50">
        <f t="shared" si="196"/>
        <v>0</v>
      </c>
      <c r="M114" s="50">
        <f t="shared" si="196"/>
        <v>1071</v>
      </c>
      <c r="N114" s="50">
        <f t="shared" si="196"/>
        <v>0</v>
      </c>
      <c r="O114" s="50">
        <f t="shared" si="196"/>
        <v>0</v>
      </c>
      <c r="P114" s="50">
        <f t="shared" si="196"/>
        <v>0</v>
      </c>
      <c r="Q114" s="50">
        <f t="shared" si="196"/>
        <v>0</v>
      </c>
      <c r="R114" s="50">
        <f t="shared" si="196"/>
        <v>0</v>
      </c>
      <c r="S114" s="50">
        <f t="shared" si="196"/>
        <v>1071</v>
      </c>
      <c r="T114" s="50">
        <f t="shared" si="196"/>
        <v>0</v>
      </c>
      <c r="U114" s="50">
        <f t="shared" si="197"/>
        <v>0</v>
      </c>
      <c r="V114" s="50">
        <f t="shared" si="197"/>
        <v>0</v>
      </c>
      <c r="W114" s="50">
        <f t="shared" si="197"/>
        <v>0</v>
      </c>
      <c r="X114" s="50">
        <f t="shared" si="197"/>
        <v>0</v>
      </c>
      <c r="Y114" s="50">
        <f t="shared" si="197"/>
        <v>1071</v>
      </c>
      <c r="Z114" s="50">
        <f t="shared" si="197"/>
        <v>0</v>
      </c>
      <c r="AA114" s="50">
        <f t="shared" si="197"/>
        <v>0</v>
      </c>
      <c r="AB114" s="50">
        <f t="shared" si="197"/>
        <v>0</v>
      </c>
      <c r="AC114" s="50">
        <f t="shared" si="197"/>
        <v>0</v>
      </c>
      <c r="AD114" s="50">
        <f t="shared" si="197"/>
        <v>0</v>
      </c>
      <c r="AE114" s="124">
        <f t="shared" si="197"/>
        <v>1071</v>
      </c>
      <c r="AF114" s="124">
        <f t="shared" si="197"/>
        <v>0</v>
      </c>
      <c r="AG114" s="50">
        <f t="shared" si="198"/>
        <v>0</v>
      </c>
      <c r="AH114" s="50">
        <f t="shared" si="198"/>
        <v>0</v>
      </c>
      <c r="AI114" s="50">
        <f t="shared" si="198"/>
        <v>0</v>
      </c>
      <c r="AJ114" s="50">
        <f t="shared" si="198"/>
        <v>0</v>
      </c>
      <c r="AK114" s="50">
        <f t="shared" si="198"/>
        <v>1071</v>
      </c>
      <c r="AL114" s="50">
        <f t="shared" si="198"/>
        <v>0</v>
      </c>
      <c r="AM114" s="50">
        <f t="shared" si="198"/>
        <v>0</v>
      </c>
      <c r="AN114" s="50">
        <f t="shared" si="198"/>
        <v>0</v>
      </c>
      <c r="AO114" s="50">
        <f t="shared" si="198"/>
        <v>0</v>
      </c>
      <c r="AP114" s="50">
        <f t="shared" si="198"/>
        <v>0</v>
      </c>
      <c r="AQ114" s="124">
        <f t="shared" si="198"/>
        <v>1071</v>
      </c>
      <c r="AR114" s="124">
        <f t="shared" si="198"/>
        <v>0</v>
      </c>
      <c r="AS114" s="50">
        <f t="shared" si="198"/>
        <v>0</v>
      </c>
      <c r="AT114" s="50">
        <f t="shared" si="198"/>
        <v>0</v>
      </c>
      <c r="AU114" s="50">
        <f t="shared" si="198"/>
        <v>0</v>
      </c>
      <c r="AV114" s="50">
        <f t="shared" si="198"/>
        <v>0</v>
      </c>
      <c r="AW114" s="50">
        <f t="shared" si="198"/>
        <v>1071</v>
      </c>
      <c r="AX114" s="50">
        <f t="shared" si="198"/>
        <v>0</v>
      </c>
      <c r="AY114" s="50">
        <f t="shared" si="199"/>
        <v>0</v>
      </c>
      <c r="AZ114" s="50">
        <f t="shared" si="199"/>
        <v>0</v>
      </c>
      <c r="BA114" s="50">
        <f t="shared" si="199"/>
        <v>0</v>
      </c>
      <c r="BB114" s="50">
        <f t="shared" si="199"/>
        <v>0</v>
      </c>
      <c r="BC114" s="50">
        <f t="shared" si="199"/>
        <v>1071</v>
      </c>
      <c r="BD114" s="50">
        <f t="shared" si="199"/>
        <v>0</v>
      </c>
      <c r="BE114" s="50">
        <f t="shared" si="199"/>
        <v>0</v>
      </c>
      <c r="BF114" s="50">
        <f t="shared" si="199"/>
        <v>0</v>
      </c>
      <c r="BG114" s="50">
        <f t="shared" si="199"/>
        <v>0</v>
      </c>
      <c r="BH114" s="50">
        <f t="shared" si="199"/>
        <v>0</v>
      </c>
      <c r="BI114" s="50">
        <f t="shared" si="199"/>
        <v>1071</v>
      </c>
      <c r="BJ114" s="50">
        <f t="shared" si="199"/>
        <v>0</v>
      </c>
    </row>
    <row r="115" spans="1:62" ht="23.25" hidden="1" customHeight="1">
      <c r="A115" s="17" t="s">
        <v>753</v>
      </c>
      <c r="B115" s="31">
        <v>901</v>
      </c>
      <c r="C115" s="18" t="s">
        <v>20</v>
      </c>
      <c r="D115" s="18" t="s">
        <v>53</v>
      </c>
      <c r="E115" s="18" t="s">
        <v>754</v>
      </c>
      <c r="F115" s="18"/>
      <c r="G115" s="50">
        <f t="shared" si="196"/>
        <v>1071</v>
      </c>
      <c r="H115" s="50">
        <f t="shared" si="196"/>
        <v>0</v>
      </c>
      <c r="I115" s="50">
        <f t="shared" si="196"/>
        <v>0</v>
      </c>
      <c r="J115" s="50">
        <f t="shared" si="196"/>
        <v>0</v>
      </c>
      <c r="K115" s="50">
        <f t="shared" si="196"/>
        <v>0</v>
      </c>
      <c r="L115" s="50">
        <f t="shared" si="196"/>
        <v>0</v>
      </c>
      <c r="M115" s="50">
        <f t="shared" si="196"/>
        <v>1071</v>
      </c>
      <c r="N115" s="50">
        <f t="shared" si="196"/>
        <v>0</v>
      </c>
      <c r="O115" s="50">
        <f t="shared" si="196"/>
        <v>0</v>
      </c>
      <c r="P115" s="50">
        <f t="shared" si="196"/>
        <v>0</v>
      </c>
      <c r="Q115" s="50">
        <f t="shared" si="196"/>
        <v>0</v>
      </c>
      <c r="R115" s="50">
        <f t="shared" si="196"/>
        <v>0</v>
      </c>
      <c r="S115" s="50">
        <f t="shared" si="196"/>
        <v>1071</v>
      </c>
      <c r="T115" s="50">
        <f t="shared" si="196"/>
        <v>0</v>
      </c>
      <c r="U115" s="50">
        <f t="shared" si="197"/>
        <v>0</v>
      </c>
      <c r="V115" s="50">
        <f t="shared" si="197"/>
        <v>0</v>
      </c>
      <c r="W115" s="50">
        <f t="shared" si="197"/>
        <v>0</v>
      </c>
      <c r="X115" s="50">
        <f t="shared" si="197"/>
        <v>0</v>
      </c>
      <c r="Y115" s="50">
        <f t="shared" si="197"/>
        <v>1071</v>
      </c>
      <c r="Z115" s="50">
        <f t="shared" si="197"/>
        <v>0</v>
      </c>
      <c r="AA115" s="50">
        <f t="shared" si="197"/>
        <v>0</v>
      </c>
      <c r="AB115" s="50">
        <f t="shared" si="197"/>
        <v>0</v>
      </c>
      <c r="AC115" s="50">
        <f t="shared" si="197"/>
        <v>0</v>
      </c>
      <c r="AD115" s="50">
        <f t="shared" si="197"/>
        <v>0</v>
      </c>
      <c r="AE115" s="124">
        <f t="shared" si="197"/>
        <v>1071</v>
      </c>
      <c r="AF115" s="124">
        <f t="shared" si="197"/>
        <v>0</v>
      </c>
      <c r="AG115" s="50">
        <f t="shared" si="198"/>
        <v>0</v>
      </c>
      <c r="AH115" s="50">
        <f t="shared" si="198"/>
        <v>0</v>
      </c>
      <c r="AI115" s="50">
        <f t="shared" si="198"/>
        <v>0</v>
      </c>
      <c r="AJ115" s="50">
        <f t="shared" si="198"/>
        <v>0</v>
      </c>
      <c r="AK115" s="50">
        <f t="shared" si="198"/>
        <v>1071</v>
      </c>
      <c r="AL115" s="50">
        <f t="shared" si="198"/>
        <v>0</v>
      </c>
      <c r="AM115" s="50">
        <f t="shared" si="198"/>
        <v>0</v>
      </c>
      <c r="AN115" s="50">
        <f t="shared" si="198"/>
        <v>0</v>
      </c>
      <c r="AO115" s="50">
        <f t="shared" si="198"/>
        <v>0</v>
      </c>
      <c r="AP115" s="50">
        <f t="shared" si="198"/>
        <v>0</v>
      </c>
      <c r="AQ115" s="124">
        <f t="shared" si="198"/>
        <v>1071</v>
      </c>
      <c r="AR115" s="124">
        <f t="shared" si="198"/>
        <v>0</v>
      </c>
      <c r="AS115" s="50">
        <f t="shared" si="198"/>
        <v>0</v>
      </c>
      <c r="AT115" s="50">
        <f t="shared" si="198"/>
        <v>0</v>
      </c>
      <c r="AU115" s="50">
        <f t="shared" si="198"/>
        <v>0</v>
      </c>
      <c r="AV115" s="50">
        <f t="shared" si="198"/>
        <v>0</v>
      </c>
      <c r="AW115" s="50">
        <f t="shared" si="198"/>
        <v>1071</v>
      </c>
      <c r="AX115" s="50">
        <f t="shared" si="198"/>
        <v>0</v>
      </c>
      <c r="AY115" s="50">
        <f t="shared" si="199"/>
        <v>0</v>
      </c>
      <c r="AZ115" s="50">
        <f t="shared" si="199"/>
        <v>0</v>
      </c>
      <c r="BA115" s="50">
        <f t="shared" si="199"/>
        <v>0</v>
      </c>
      <c r="BB115" s="50">
        <f t="shared" si="199"/>
        <v>0</v>
      </c>
      <c r="BC115" s="50">
        <f t="shared" si="199"/>
        <v>1071</v>
      </c>
      <c r="BD115" s="50">
        <f t="shared" si="199"/>
        <v>0</v>
      </c>
      <c r="BE115" s="50">
        <f t="shared" si="199"/>
        <v>0</v>
      </c>
      <c r="BF115" s="50">
        <f t="shared" si="199"/>
        <v>0</v>
      </c>
      <c r="BG115" s="50">
        <f t="shared" si="199"/>
        <v>0</v>
      </c>
      <c r="BH115" s="50">
        <f t="shared" si="199"/>
        <v>0</v>
      </c>
      <c r="BI115" s="50">
        <f t="shared" si="199"/>
        <v>1071</v>
      </c>
      <c r="BJ115" s="50">
        <f t="shared" si="199"/>
        <v>0</v>
      </c>
    </row>
    <row r="116" spans="1:62" ht="66" hidden="1">
      <c r="A116" s="17" t="s">
        <v>363</v>
      </c>
      <c r="B116" s="31">
        <v>901</v>
      </c>
      <c r="C116" s="22" t="s">
        <v>20</v>
      </c>
      <c r="D116" s="22" t="s">
        <v>53</v>
      </c>
      <c r="E116" s="18" t="s">
        <v>754</v>
      </c>
      <c r="F116" s="18" t="s">
        <v>78</v>
      </c>
      <c r="G116" s="50">
        <f t="shared" si="196"/>
        <v>1071</v>
      </c>
      <c r="H116" s="50">
        <f t="shared" si="196"/>
        <v>0</v>
      </c>
      <c r="I116" s="50">
        <f t="shared" si="196"/>
        <v>0</v>
      </c>
      <c r="J116" s="50">
        <f t="shared" si="196"/>
        <v>0</v>
      </c>
      <c r="K116" s="50">
        <f t="shared" si="196"/>
        <v>0</v>
      </c>
      <c r="L116" s="50">
        <f t="shared" si="196"/>
        <v>0</v>
      </c>
      <c r="M116" s="50">
        <f t="shared" si="196"/>
        <v>1071</v>
      </c>
      <c r="N116" s="50">
        <f t="shared" si="196"/>
        <v>0</v>
      </c>
      <c r="O116" s="50">
        <f t="shared" si="196"/>
        <v>0</v>
      </c>
      <c r="P116" s="50">
        <f t="shared" si="196"/>
        <v>0</v>
      </c>
      <c r="Q116" s="50">
        <f t="shared" si="196"/>
        <v>0</v>
      </c>
      <c r="R116" s="50">
        <f t="shared" si="196"/>
        <v>0</v>
      </c>
      <c r="S116" s="50">
        <f t="shared" si="196"/>
        <v>1071</v>
      </c>
      <c r="T116" s="50">
        <f t="shared" si="196"/>
        <v>0</v>
      </c>
      <c r="U116" s="50">
        <f t="shared" si="197"/>
        <v>0</v>
      </c>
      <c r="V116" s="50">
        <f t="shared" si="197"/>
        <v>0</v>
      </c>
      <c r="W116" s="50">
        <f t="shared" si="197"/>
        <v>0</v>
      </c>
      <c r="X116" s="50">
        <f t="shared" si="197"/>
        <v>0</v>
      </c>
      <c r="Y116" s="50">
        <f t="shared" si="197"/>
        <v>1071</v>
      </c>
      <c r="Z116" s="50">
        <f t="shared" si="197"/>
        <v>0</v>
      </c>
      <c r="AA116" s="50">
        <f t="shared" si="197"/>
        <v>0</v>
      </c>
      <c r="AB116" s="50">
        <f t="shared" si="197"/>
        <v>0</v>
      </c>
      <c r="AC116" s="50">
        <f t="shared" si="197"/>
        <v>0</v>
      </c>
      <c r="AD116" s="50">
        <f t="shared" si="197"/>
        <v>0</v>
      </c>
      <c r="AE116" s="124">
        <f t="shared" si="197"/>
        <v>1071</v>
      </c>
      <c r="AF116" s="124">
        <f t="shared" si="197"/>
        <v>0</v>
      </c>
      <c r="AG116" s="50">
        <f t="shared" si="198"/>
        <v>0</v>
      </c>
      <c r="AH116" s="50">
        <f t="shared" si="198"/>
        <v>0</v>
      </c>
      <c r="AI116" s="50">
        <f t="shared" si="198"/>
        <v>0</v>
      </c>
      <c r="AJ116" s="50">
        <f t="shared" si="198"/>
        <v>0</v>
      </c>
      <c r="AK116" s="50">
        <f t="shared" si="198"/>
        <v>1071</v>
      </c>
      <c r="AL116" s="50">
        <f t="shared" si="198"/>
        <v>0</v>
      </c>
      <c r="AM116" s="50">
        <f t="shared" si="198"/>
        <v>0</v>
      </c>
      <c r="AN116" s="50">
        <f t="shared" si="198"/>
        <v>0</v>
      </c>
      <c r="AO116" s="50">
        <f t="shared" si="198"/>
        <v>0</v>
      </c>
      <c r="AP116" s="50">
        <f t="shared" si="198"/>
        <v>0</v>
      </c>
      <c r="AQ116" s="124">
        <f t="shared" si="198"/>
        <v>1071</v>
      </c>
      <c r="AR116" s="124">
        <f t="shared" si="198"/>
        <v>0</v>
      </c>
      <c r="AS116" s="50">
        <f t="shared" si="198"/>
        <v>0</v>
      </c>
      <c r="AT116" s="50">
        <f t="shared" si="198"/>
        <v>0</v>
      </c>
      <c r="AU116" s="50">
        <f t="shared" si="198"/>
        <v>0</v>
      </c>
      <c r="AV116" s="50">
        <f t="shared" si="198"/>
        <v>0</v>
      </c>
      <c r="AW116" s="50">
        <f t="shared" si="198"/>
        <v>1071</v>
      </c>
      <c r="AX116" s="50">
        <f t="shared" si="198"/>
        <v>0</v>
      </c>
      <c r="AY116" s="50">
        <f t="shared" si="199"/>
        <v>0</v>
      </c>
      <c r="AZ116" s="50">
        <f t="shared" si="199"/>
        <v>0</v>
      </c>
      <c r="BA116" s="50">
        <f t="shared" si="199"/>
        <v>0</v>
      </c>
      <c r="BB116" s="50">
        <f t="shared" si="199"/>
        <v>0</v>
      </c>
      <c r="BC116" s="50">
        <f t="shared" si="199"/>
        <v>1071</v>
      </c>
      <c r="BD116" s="50">
        <f t="shared" si="199"/>
        <v>0</v>
      </c>
      <c r="BE116" s="50">
        <f t="shared" si="199"/>
        <v>0</v>
      </c>
      <c r="BF116" s="50">
        <f t="shared" si="199"/>
        <v>0</v>
      </c>
      <c r="BG116" s="50">
        <f t="shared" si="199"/>
        <v>0</v>
      </c>
      <c r="BH116" s="50">
        <f t="shared" si="199"/>
        <v>0</v>
      </c>
      <c r="BI116" s="50">
        <f t="shared" si="199"/>
        <v>1071</v>
      </c>
      <c r="BJ116" s="50">
        <f t="shared" si="199"/>
        <v>0</v>
      </c>
    </row>
    <row r="117" spans="1:62" ht="33" hidden="1">
      <c r="A117" s="17" t="s">
        <v>79</v>
      </c>
      <c r="B117" s="31">
        <v>901</v>
      </c>
      <c r="C117" s="22" t="s">
        <v>20</v>
      </c>
      <c r="D117" s="22" t="s">
        <v>53</v>
      </c>
      <c r="E117" s="18" t="s">
        <v>754</v>
      </c>
      <c r="F117" s="18" t="s">
        <v>80</v>
      </c>
      <c r="G117" s="50">
        <v>1071</v>
      </c>
      <c r="H117" s="50"/>
      <c r="I117" s="50"/>
      <c r="J117" s="50"/>
      <c r="K117" s="50"/>
      <c r="L117" s="50"/>
      <c r="M117" s="50">
        <f>G117+I117+J117+K117+L117</f>
        <v>1071</v>
      </c>
      <c r="N117" s="50">
        <f>H117+L117</f>
        <v>0</v>
      </c>
      <c r="O117" s="50"/>
      <c r="P117" s="50"/>
      <c r="Q117" s="50"/>
      <c r="R117" s="50"/>
      <c r="S117" s="50">
        <f>M117+O117+P117+Q117+R117</f>
        <v>1071</v>
      </c>
      <c r="T117" s="50">
        <f>N117+R117</f>
        <v>0</v>
      </c>
      <c r="U117" s="50"/>
      <c r="V117" s="50"/>
      <c r="W117" s="50"/>
      <c r="X117" s="50"/>
      <c r="Y117" s="50">
        <f>S117+U117+V117+W117+X117</f>
        <v>1071</v>
      </c>
      <c r="Z117" s="50">
        <f>T117+X117</f>
        <v>0</v>
      </c>
      <c r="AA117" s="50"/>
      <c r="AB117" s="50"/>
      <c r="AC117" s="50"/>
      <c r="AD117" s="50"/>
      <c r="AE117" s="124">
        <f>Y117+AA117+AB117+AC117+AD117</f>
        <v>1071</v>
      </c>
      <c r="AF117" s="124">
        <f>Z117+AD117</f>
        <v>0</v>
      </c>
      <c r="AG117" s="50"/>
      <c r="AH117" s="50"/>
      <c r="AI117" s="50"/>
      <c r="AJ117" s="50"/>
      <c r="AK117" s="50">
        <f>AE117+AG117+AH117+AI117+AJ117</f>
        <v>1071</v>
      </c>
      <c r="AL117" s="50">
        <f>AF117+AJ117</f>
        <v>0</v>
      </c>
      <c r="AM117" s="50"/>
      <c r="AN117" s="50"/>
      <c r="AO117" s="50"/>
      <c r="AP117" s="50"/>
      <c r="AQ117" s="124">
        <f>AK117+AM117+AN117+AO117+AP117</f>
        <v>1071</v>
      </c>
      <c r="AR117" s="124">
        <f>AL117+AP117</f>
        <v>0</v>
      </c>
      <c r="AS117" s="50"/>
      <c r="AT117" s="50"/>
      <c r="AU117" s="50"/>
      <c r="AV117" s="50"/>
      <c r="AW117" s="50">
        <f>AQ117+AS117+AT117+AU117+AV117</f>
        <v>1071</v>
      </c>
      <c r="AX117" s="50">
        <f>AR117+AV117</f>
        <v>0</v>
      </c>
      <c r="AY117" s="50"/>
      <c r="AZ117" s="50"/>
      <c r="BA117" s="50"/>
      <c r="BB117" s="50"/>
      <c r="BC117" s="50">
        <f>AW117+AY117+AZ117+BA117+BB117</f>
        <v>1071</v>
      </c>
      <c r="BD117" s="50">
        <f>AX117+BB117</f>
        <v>0</v>
      </c>
      <c r="BE117" s="50"/>
      <c r="BF117" s="50"/>
      <c r="BG117" s="50"/>
      <c r="BH117" s="50"/>
      <c r="BI117" s="50">
        <f>BC117+BE117+BF117+BG117+BH117</f>
        <v>1071</v>
      </c>
      <c r="BJ117" s="50">
        <f>BD117+BH117</f>
        <v>0</v>
      </c>
    </row>
    <row r="118" spans="1:62" hidden="1">
      <c r="A118" s="17" t="s">
        <v>55</v>
      </c>
      <c r="B118" s="31">
        <v>901</v>
      </c>
      <c r="C118" s="22" t="s">
        <v>20</v>
      </c>
      <c r="D118" s="22" t="s">
        <v>53</v>
      </c>
      <c r="E118" s="18" t="s">
        <v>56</v>
      </c>
      <c r="F118" s="18"/>
      <c r="G118" s="6">
        <f t="shared" ref="G118:V120" si="200">G119</f>
        <v>1300</v>
      </c>
      <c r="H118" s="6">
        <f t="shared" si="200"/>
        <v>0</v>
      </c>
      <c r="I118" s="6">
        <f t="shared" si="200"/>
        <v>0</v>
      </c>
      <c r="J118" s="6">
        <f t="shared" si="200"/>
        <v>0</v>
      </c>
      <c r="K118" s="6">
        <f t="shared" si="200"/>
        <v>0</v>
      </c>
      <c r="L118" s="6">
        <f t="shared" si="200"/>
        <v>0</v>
      </c>
      <c r="M118" s="6">
        <f t="shared" si="200"/>
        <v>1300</v>
      </c>
      <c r="N118" s="6">
        <f t="shared" si="200"/>
        <v>0</v>
      </c>
      <c r="O118" s="6">
        <f t="shared" si="200"/>
        <v>0</v>
      </c>
      <c r="P118" s="6">
        <f t="shared" si="200"/>
        <v>0</v>
      </c>
      <c r="Q118" s="6">
        <f t="shared" si="200"/>
        <v>0</v>
      </c>
      <c r="R118" s="6">
        <f t="shared" si="200"/>
        <v>0</v>
      </c>
      <c r="S118" s="6">
        <f t="shared" si="200"/>
        <v>1300</v>
      </c>
      <c r="T118" s="6">
        <f t="shared" si="200"/>
        <v>0</v>
      </c>
      <c r="U118" s="6">
        <f t="shared" si="200"/>
        <v>0</v>
      </c>
      <c r="V118" s="6">
        <f t="shared" si="200"/>
        <v>0</v>
      </c>
      <c r="W118" s="6">
        <f t="shared" ref="U118:AJ120" si="201">W119</f>
        <v>0</v>
      </c>
      <c r="X118" s="6">
        <f t="shared" si="201"/>
        <v>0</v>
      </c>
      <c r="Y118" s="6">
        <f t="shared" si="201"/>
        <v>1300</v>
      </c>
      <c r="Z118" s="6">
        <f t="shared" si="201"/>
        <v>0</v>
      </c>
      <c r="AA118" s="6">
        <f t="shared" si="201"/>
        <v>0</v>
      </c>
      <c r="AB118" s="6">
        <f t="shared" si="201"/>
        <v>0</v>
      </c>
      <c r="AC118" s="6">
        <f t="shared" si="201"/>
        <v>0</v>
      </c>
      <c r="AD118" s="6">
        <f t="shared" si="201"/>
        <v>0</v>
      </c>
      <c r="AE118" s="123">
        <f t="shared" si="201"/>
        <v>1300</v>
      </c>
      <c r="AF118" s="123">
        <f t="shared" si="201"/>
        <v>0</v>
      </c>
      <c r="AG118" s="6">
        <f t="shared" si="201"/>
        <v>0</v>
      </c>
      <c r="AH118" s="6">
        <f t="shared" si="201"/>
        <v>675</v>
      </c>
      <c r="AI118" s="6">
        <f t="shared" si="201"/>
        <v>0</v>
      </c>
      <c r="AJ118" s="6">
        <f t="shared" si="201"/>
        <v>0</v>
      </c>
      <c r="AK118" s="6">
        <f t="shared" ref="AG118:AY120" si="202">AK119</f>
        <v>1975</v>
      </c>
      <c r="AL118" s="6">
        <f t="shared" si="202"/>
        <v>0</v>
      </c>
      <c r="AM118" s="6">
        <f t="shared" si="202"/>
        <v>0</v>
      </c>
      <c r="AN118" s="6">
        <f t="shared" si="202"/>
        <v>0</v>
      </c>
      <c r="AO118" s="6">
        <f t="shared" si="202"/>
        <v>0</v>
      </c>
      <c r="AP118" s="6">
        <f t="shared" si="202"/>
        <v>0</v>
      </c>
      <c r="AQ118" s="123">
        <f t="shared" si="202"/>
        <v>1975</v>
      </c>
      <c r="AR118" s="123">
        <f t="shared" si="202"/>
        <v>0</v>
      </c>
      <c r="AS118" s="6">
        <f t="shared" si="202"/>
        <v>0</v>
      </c>
      <c r="AT118" s="6">
        <f t="shared" si="202"/>
        <v>1000</v>
      </c>
      <c r="AU118" s="6">
        <f t="shared" si="202"/>
        <v>0</v>
      </c>
      <c r="AV118" s="6">
        <f t="shared" si="202"/>
        <v>0</v>
      </c>
      <c r="AW118" s="6">
        <f t="shared" si="202"/>
        <v>2975</v>
      </c>
      <c r="AX118" s="6">
        <f t="shared" si="202"/>
        <v>0</v>
      </c>
      <c r="AY118" s="6">
        <f t="shared" si="202"/>
        <v>0</v>
      </c>
      <c r="AZ118" s="6">
        <f t="shared" ref="AY118:BJ120" si="203">AZ119</f>
        <v>0</v>
      </c>
      <c r="BA118" s="6">
        <f t="shared" si="203"/>
        <v>0</v>
      </c>
      <c r="BB118" s="6">
        <f t="shared" si="203"/>
        <v>0</v>
      </c>
      <c r="BC118" s="6">
        <f t="shared" si="203"/>
        <v>2975</v>
      </c>
      <c r="BD118" s="6">
        <f t="shared" si="203"/>
        <v>0</v>
      </c>
      <c r="BE118" s="6">
        <f>BE119</f>
        <v>0</v>
      </c>
      <c r="BF118" s="6">
        <f t="shared" ref="BF118:BJ118" si="204">BF119</f>
        <v>0</v>
      </c>
      <c r="BG118" s="6">
        <f t="shared" si="204"/>
        <v>0</v>
      </c>
      <c r="BH118" s="6">
        <f t="shared" si="204"/>
        <v>0</v>
      </c>
      <c r="BI118" s="6">
        <f t="shared" si="204"/>
        <v>2975</v>
      </c>
      <c r="BJ118" s="6">
        <f t="shared" si="204"/>
        <v>0</v>
      </c>
    </row>
    <row r="119" spans="1:62" hidden="1">
      <c r="A119" s="17" t="s">
        <v>14</v>
      </c>
      <c r="B119" s="31">
        <v>901</v>
      </c>
      <c r="C119" s="22" t="s">
        <v>20</v>
      </c>
      <c r="D119" s="22" t="s">
        <v>53</v>
      </c>
      <c r="E119" s="22" t="s">
        <v>57</v>
      </c>
      <c r="F119" s="18"/>
      <c r="G119" s="6">
        <f t="shared" si="200"/>
        <v>1300</v>
      </c>
      <c r="H119" s="6">
        <f t="shared" si="200"/>
        <v>0</v>
      </c>
      <c r="I119" s="6">
        <f t="shared" si="200"/>
        <v>0</v>
      </c>
      <c r="J119" s="6">
        <f t="shared" si="200"/>
        <v>0</v>
      </c>
      <c r="K119" s="6">
        <f t="shared" si="200"/>
        <v>0</v>
      </c>
      <c r="L119" s="6">
        <f t="shared" si="200"/>
        <v>0</v>
      </c>
      <c r="M119" s="6">
        <f t="shared" si="200"/>
        <v>1300</v>
      </c>
      <c r="N119" s="6">
        <f t="shared" si="200"/>
        <v>0</v>
      </c>
      <c r="O119" s="6">
        <f t="shared" si="200"/>
        <v>0</v>
      </c>
      <c r="P119" s="6">
        <f t="shared" si="200"/>
        <v>0</v>
      </c>
      <c r="Q119" s="6">
        <f t="shared" si="200"/>
        <v>0</v>
      </c>
      <c r="R119" s="6">
        <f t="shared" si="200"/>
        <v>0</v>
      </c>
      <c r="S119" s="6">
        <f t="shared" si="200"/>
        <v>1300</v>
      </c>
      <c r="T119" s="6">
        <f t="shared" si="200"/>
        <v>0</v>
      </c>
      <c r="U119" s="6">
        <f t="shared" si="201"/>
        <v>0</v>
      </c>
      <c r="V119" s="6">
        <f t="shared" si="201"/>
        <v>0</v>
      </c>
      <c r="W119" s="6">
        <f t="shared" si="201"/>
        <v>0</v>
      </c>
      <c r="X119" s="6">
        <f t="shared" si="201"/>
        <v>0</v>
      </c>
      <c r="Y119" s="6">
        <f t="shared" si="201"/>
        <v>1300</v>
      </c>
      <c r="Z119" s="6">
        <f t="shared" si="201"/>
        <v>0</v>
      </c>
      <c r="AA119" s="6">
        <f t="shared" si="201"/>
        <v>0</v>
      </c>
      <c r="AB119" s="6">
        <f t="shared" si="201"/>
        <v>0</v>
      </c>
      <c r="AC119" s="6">
        <f t="shared" si="201"/>
        <v>0</v>
      </c>
      <c r="AD119" s="6">
        <f t="shared" si="201"/>
        <v>0</v>
      </c>
      <c r="AE119" s="123">
        <f t="shared" si="201"/>
        <v>1300</v>
      </c>
      <c r="AF119" s="123">
        <f t="shared" si="201"/>
        <v>0</v>
      </c>
      <c r="AG119" s="6">
        <f t="shared" si="202"/>
        <v>0</v>
      </c>
      <c r="AH119" s="6">
        <f t="shared" si="202"/>
        <v>675</v>
      </c>
      <c r="AI119" s="6">
        <f t="shared" si="202"/>
        <v>0</v>
      </c>
      <c r="AJ119" s="6">
        <f t="shared" si="202"/>
        <v>0</v>
      </c>
      <c r="AK119" s="6">
        <f t="shared" si="202"/>
        <v>1975</v>
      </c>
      <c r="AL119" s="6">
        <f t="shared" si="202"/>
        <v>0</v>
      </c>
      <c r="AM119" s="6">
        <f t="shared" si="202"/>
        <v>0</v>
      </c>
      <c r="AN119" s="6">
        <f t="shared" si="202"/>
        <v>0</v>
      </c>
      <c r="AO119" s="6">
        <f t="shared" si="202"/>
        <v>0</v>
      </c>
      <c r="AP119" s="6">
        <f t="shared" si="202"/>
        <v>0</v>
      </c>
      <c r="AQ119" s="123">
        <f t="shared" si="202"/>
        <v>1975</v>
      </c>
      <c r="AR119" s="123">
        <f t="shared" si="202"/>
        <v>0</v>
      </c>
      <c r="AS119" s="6">
        <f t="shared" si="202"/>
        <v>0</v>
      </c>
      <c r="AT119" s="6">
        <f t="shared" si="202"/>
        <v>1000</v>
      </c>
      <c r="AU119" s="6">
        <f t="shared" si="202"/>
        <v>0</v>
      </c>
      <c r="AV119" s="6">
        <f t="shared" si="202"/>
        <v>0</v>
      </c>
      <c r="AW119" s="6">
        <f t="shared" si="202"/>
        <v>2975</v>
      </c>
      <c r="AX119" s="6">
        <f t="shared" si="202"/>
        <v>0</v>
      </c>
      <c r="AY119" s="6">
        <f t="shared" si="203"/>
        <v>0</v>
      </c>
      <c r="AZ119" s="6">
        <f t="shared" si="203"/>
        <v>0</v>
      </c>
      <c r="BA119" s="6">
        <f t="shared" si="203"/>
        <v>0</v>
      </c>
      <c r="BB119" s="6">
        <f t="shared" si="203"/>
        <v>0</v>
      </c>
      <c r="BC119" s="6">
        <f t="shared" si="203"/>
        <v>2975</v>
      </c>
      <c r="BD119" s="6">
        <f t="shared" si="203"/>
        <v>0</v>
      </c>
      <c r="BE119" s="6">
        <f t="shared" si="203"/>
        <v>0</v>
      </c>
      <c r="BF119" s="6">
        <f t="shared" si="203"/>
        <v>0</v>
      </c>
      <c r="BG119" s="6">
        <f t="shared" si="203"/>
        <v>0</v>
      </c>
      <c r="BH119" s="6">
        <f t="shared" si="203"/>
        <v>0</v>
      </c>
      <c r="BI119" s="6">
        <f t="shared" si="203"/>
        <v>2975</v>
      </c>
      <c r="BJ119" s="6">
        <f t="shared" si="203"/>
        <v>0</v>
      </c>
    </row>
    <row r="120" spans="1:62" hidden="1">
      <c r="A120" s="17" t="s">
        <v>54</v>
      </c>
      <c r="B120" s="31">
        <v>901</v>
      </c>
      <c r="C120" s="22" t="s">
        <v>20</v>
      </c>
      <c r="D120" s="22" t="s">
        <v>53</v>
      </c>
      <c r="E120" s="22" t="s">
        <v>58</v>
      </c>
      <c r="F120" s="18"/>
      <c r="G120" s="6">
        <f t="shared" si="200"/>
        <v>1300</v>
      </c>
      <c r="H120" s="6">
        <f t="shared" si="200"/>
        <v>0</v>
      </c>
      <c r="I120" s="6">
        <f t="shared" si="200"/>
        <v>0</v>
      </c>
      <c r="J120" s="6">
        <f t="shared" si="200"/>
        <v>0</v>
      </c>
      <c r="K120" s="6">
        <f t="shared" si="200"/>
        <v>0</v>
      </c>
      <c r="L120" s="6">
        <f t="shared" si="200"/>
        <v>0</v>
      </c>
      <c r="M120" s="6">
        <f t="shared" si="200"/>
        <v>1300</v>
      </c>
      <c r="N120" s="6">
        <f t="shared" si="200"/>
        <v>0</v>
      </c>
      <c r="O120" s="6">
        <f t="shared" si="200"/>
        <v>0</v>
      </c>
      <c r="P120" s="6">
        <f t="shared" si="200"/>
        <v>0</v>
      </c>
      <c r="Q120" s="6">
        <f t="shared" si="200"/>
        <v>0</v>
      </c>
      <c r="R120" s="6">
        <f t="shared" si="200"/>
        <v>0</v>
      </c>
      <c r="S120" s="6">
        <f t="shared" si="200"/>
        <v>1300</v>
      </c>
      <c r="T120" s="6">
        <f t="shared" si="200"/>
        <v>0</v>
      </c>
      <c r="U120" s="6">
        <f t="shared" si="201"/>
        <v>0</v>
      </c>
      <c r="V120" s="6">
        <f t="shared" si="201"/>
        <v>0</v>
      </c>
      <c r="W120" s="6">
        <f t="shared" si="201"/>
        <v>0</v>
      </c>
      <c r="X120" s="6">
        <f t="shared" si="201"/>
        <v>0</v>
      </c>
      <c r="Y120" s="6">
        <f t="shared" si="201"/>
        <v>1300</v>
      </c>
      <c r="Z120" s="6">
        <f t="shared" si="201"/>
        <v>0</v>
      </c>
      <c r="AA120" s="6">
        <f t="shared" si="201"/>
        <v>0</v>
      </c>
      <c r="AB120" s="6">
        <f t="shared" si="201"/>
        <v>0</v>
      </c>
      <c r="AC120" s="6">
        <f t="shared" si="201"/>
        <v>0</v>
      </c>
      <c r="AD120" s="6">
        <f t="shared" si="201"/>
        <v>0</v>
      </c>
      <c r="AE120" s="123">
        <f t="shared" si="201"/>
        <v>1300</v>
      </c>
      <c r="AF120" s="123">
        <f t="shared" si="201"/>
        <v>0</v>
      </c>
      <c r="AG120" s="6">
        <f t="shared" si="202"/>
        <v>0</v>
      </c>
      <c r="AH120" s="6">
        <f t="shared" si="202"/>
        <v>675</v>
      </c>
      <c r="AI120" s="6">
        <f t="shared" si="202"/>
        <v>0</v>
      </c>
      <c r="AJ120" s="6">
        <f t="shared" si="202"/>
        <v>0</v>
      </c>
      <c r="AK120" s="6">
        <f t="shared" si="202"/>
        <v>1975</v>
      </c>
      <c r="AL120" s="6">
        <f t="shared" si="202"/>
        <v>0</v>
      </c>
      <c r="AM120" s="6">
        <f t="shared" si="202"/>
        <v>0</v>
      </c>
      <c r="AN120" s="6">
        <f t="shared" si="202"/>
        <v>0</v>
      </c>
      <c r="AO120" s="6">
        <f t="shared" si="202"/>
        <v>0</v>
      </c>
      <c r="AP120" s="6">
        <f t="shared" si="202"/>
        <v>0</v>
      </c>
      <c r="AQ120" s="123">
        <f t="shared" si="202"/>
        <v>1975</v>
      </c>
      <c r="AR120" s="123">
        <f t="shared" si="202"/>
        <v>0</v>
      </c>
      <c r="AS120" s="6">
        <f t="shared" si="202"/>
        <v>0</v>
      </c>
      <c r="AT120" s="6">
        <f t="shared" si="202"/>
        <v>1000</v>
      </c>
      <c r="AU120" s="6">
        <f t="shared" si="202"/>
        <v>0</v>
      </c>
      <c r="AV120" s="6">
        <f t="shared" si="202"/>
        <v>0</v>
      </c>
      <c r="AW120" s="6">
        <f t="shared" si="202"/>
        <v>2975</v>
      </c>
      <c r="AX120" s="6">
        <f t="shared" si="202"/>
        <v>0</v>
      </c>
      <c r="AY120" s="6">
        <f t="shared" si="203"/>
        <v>0</v>
      </c>
      <c r="AZ120" s="6">
        <f t="shared" si="203"/>
        <v>0</v>
      </c>
      <c r="BA120" s="6">
        <f t="shared" si="203"/>
        <v>0</v>
      </c>
      <c r="BB120" s="6">
        <f t="shared" si="203"/>
        <v>0</v>
      </c>
      <c r="BC120" s="6">
        <f t="shared" si="203"/>
        <v>2975</v>
      </c>
      <c r="BD120" s="6">
        <f t="shared" si="203"/>
        <v>0</v>
      </c>
      <c r="BE120" s="6">
        <f t="shared" si="203"/>
        <v>0</v>
      </c>
      <c r="BF120" s="6">
        <f t="shared" si="203"/>
        <v>0</v>
      </c>
      <c r="BG120" s="6">
        <f t="shared" si="203"/>
        <v>0</v>
      </c>
      <c r="BH120" s="6">
        <f t="shared" si="203"/>
        <v>0</v>
      </c>
      <c r="BI120" s="6">
        <f t="shared" si="203"/>
        <v>2975</v>
      </c>
      <c r="BJ120" s="6">
        <f t="shared" si="203"/>
        <v>0</v>
      </c>
    </row>
    <row r="121" spans="1:62" hidden="1">
      <c r="A121" s="17" t="s">
        <v>59</v>
      </c>
      <c r="B121" s="31">
        <v>901</v>
      </c>
      <c r="C121" s="22" t="s">
        <v>20</v>
      </c>
      <c r="D121" s="22" t="s">
        <v>53</v>
      </c>
      <c r="E121" s="22" t="s">
        <v>58</v>
      </c>
      <c r="F121" s="18" t="s">
        <v>60</v>
      </c>
      <c r="G121" s="6">
        <f>G122+G123</f>
        <v>1300</v>
      </c>
      <c r="H121" s="6">
        <f>H122+H123</f>
        <v>0</v>
      </c>
      <c r="I121" s="6">
        <f t="shared" ref="I121:N121" si="205">I122+I123</f>
        <v>0</v>
      </c>
      <c r="J121" s="6">
        <f t="shared" si="205"/>
        <v>0</v>
      </c>
      <c r="K121" s="6">
        <f t="shared" si="205"/>
        <v>0</v>
      </c>
      <c r="L121" s="6">
        <f t="shared" si="205"/>
        <v>0</v>
      </c>
      <c r="M121" s="6">
        <f t="shared" si="205"/>
        <v>1300</v>
      </c>
      <c r="N121" s="6">
        <f t="shared" si="205"/>
        <v>0</v>
      </c>
      <c r="O121" s="6">
        <f t="shared" ref="O121:T121" si="206">O122+O123</f>
        <v>0</v>
      </c>
      <c r="P121" s="6">
        <f t="shared" si="206"/>
        <v>0</v>
      </c>
      <c r="Q121" s="6">
        <f t="shared" si="206"/>
        <v>0</v>
      </c>
      <c r="R121" s="6">
        <f t="shared" si="206"/>
        <v>0</v>
      </c>
      <c r="S121" s="6">
        <f t="shared" si="206"/>
        <v>1300</v>
      </c>
      <c r="T121" s="6">
        <f t="shared" si="206"/>
        <v>0</v>
      </c>
      <c r="U121" s="6">
        <f t="shared" ref="U121:Z121" si="207">U122+U123</f>
        <v>0</v>
      </c>
      <c r="V121" s="6">
        <f t="shared" si="207"/>
        <v>0</v>
      </c>
      <c r="W121" s="6">
        <f t="shared" si="207"/>
        <v>0</v>
      </c>
      <c r="X121" s="6">
        <f t="shared" si="207"/>
        <v>0</v>
      </c>
      <c r="Y121" s="6">
        <f t="shared" si="207"/>
        <v>1300</v>
      </c>
      <c r="Z121" s="6">
        <f t="shared" si="207"/>
        <v>0</v>
      </c>
      <c r="AA121" s="6">
        <f t="shared" ref="AA121:AF121" si="208">AA122+AA123</f>
        <v>0</v>
      </c>
      <c r="AB121" s="6">
        <f t="shared" si="208"/>
        <v>0</v>
      </c>
      <c r="AC121" s="6">
        <f t="shared" si="208"/>
        <v>0</v>
      </c>
      <c r="AD121" s="6">
        <f t="shared" si="208"/>
        <v>0</v>
      </c>
      <c r="AE121" s="123">
        <f t="shared" si="208"/>
        <v>1300</v>
      </c>
      <c r="AF121" s="123">
        <f t="shared" si="208"/>
        <v>0</v>
      </c>
      <c r="AG121" s="6">
        <f t="shared" ref="AG121:AL121" si="209">AG122+AG123</f>
        <v>0</v>
      </c>
      <c r="AH121" s="6">
        <f t="shared" si="209"/>
        <v>675</v>
      </c>
      <c r="AI121" s="6">
        <f t="shared" si="209"/>
        <v>0</v>
      </c>
      <c r="AJ121" s="6">
        <f t="shared" si="209"/>
        <v>0</v>
      </c>
      <c r="AK121" s="6">
        <f t="shared" si="209"/>
        <v>1975</v>
      </c>
      <c r="AL121" s="6">
        <f t="shared" si="209"/>
        <v>0</v>
      </c>
      <c r="AM121" s="6">
        <f t="shared" ref="AM121:AR121" si="210">AM122+AM123</f>
        <v>0</v>
      </c>
      <c r="AN121" s="6">
        <f t="shared" si="210"/>
        <v>0</v>
      </c>
      <c r="AO121" s="6">
        <f t="shared" si="210"/>
        <v>0</v>
      </c>
      <c r="AP121" s="6">
        <f t="shared" si="210"/>
        <v>0</v>
      </c>
      <c r="AQ121" s="123">
        <f t="shared" si="210"/>
        <v>1975</v>
      </c>
      <c r="AR121" s="123">
        <f t="shared" si="210"/>
        <v>0</v>
      </c>
      <c r="AS121" s="6">
        <f t="shared" ref="AS121:AX121" si="211">AS122+AS123</f>
        <v>0</v>
      </c>
      <c r="AT121" s="6">
        <f t="shared" si="211"/>
        <v>1000</v>
      </c>
      <c r="AU121" s="6">
        <f t="shared" si="211"/>
        <v>0</v>
      </c>
      <c r="AV121" s="6">
        <f t="shared" si="211"/>
        <v>0</v>
      </c>
      <c r="AW121" s="6">
        <f t="shared" si="211"/>
        <v>2975</v>
      </c>
      <c r="AX121" s="6">
        <f t="shared" si="211"/>
        <v>0</v>
      </c>
      <c r="AY121" s="6">
        <f t="shared" ref="AY121:BD121" si="212">AY122+AY123</f>
        <v>0</v>
      </c>
      <c r="AZ121" s="6">
        <f t="shared" si="212"/>
        <v>0</v>
      </c>
      <c r="BA121" s="6">
        <f t="shared" si="212"/>
        <v>0</v>
      </c>
      <c r="BB121" s="6">
        <f t="shared" si="212"/>
        <v>0</v>
      </c>
      <c r="BC121" s="6">
        <f t="shared" si="212"/>
        <v>2975</v>
      </c>
      <c r="BD121" s="6">
        <f t="shared" si="212"/>
        <v>0</v>
      </c>
      <c r="BE121" s="6">
        <f t="shared" ref="BE121:BJ121" si="213">BE122+BE123</f>
        <v>0</v>
      </c>
      <c r="BF121" s="6">
        <f t="shared" si="213"/>
        <v>0</v>
      </c>
      <c r="BG121" s="6">
        <f t="shared" si="213"/>
        <v>0</v>
      </c>
      <c r="BH121" s="6">
        <f t="shared" si="213"/>
        <v>0</v>
      </c>
      <c r="BI121" s="6">
        <f t="shared" si="213"/>
        <v>2975</v>
      </c>
      <c r="BJ121" s="6">
        <f t="shared" si="213"/>
        <v>0</v>
      </c>
    </row>
    <row r="122" spans="1:62" hidden="1">
      <c r="A122" s="17" t="s">
        <v>139</v>
      </c>
      <c r="B122" s="31">
        <v>901</v>
      </c>
      <c r="C122" s="22" t="s">
        <v>20</v>
      </c>
      <c r="D122" s="22" t="s">
        <v>53</v>
      </c>
      <c r="E122" s="22" t="s">
        <v>58</v>
      </c>
      <c r="F122" s="18" t="s">
        <v>469</v>
      </c>
      <c r="G122" s="50">
        <v>1300</v>
      </c>
      <c r="H122" s="50"/>
      <c r="I122" s="50"/>
      <c r="J122" s="50"/>
      <c r="K122" s="50"/>
      <c r="L122" s="50"/>
      <c r="M122" s="50">
        <f>G122+I122+J122+K122+L122</f>
        <v>1300</v>
      </c>
      <c r="N122" s="50">
        <f>H122+L122</f>
        <v>0</v>
      </c>
      <c r="O122" s="50"/>
      <c r="P122" s="50"/>
      <c r="Q122" s="50"/>
      <c r="R122" s="50"/>
      <c r="S122" s="50">
        <f>M122+O122+P122+Q122+R122</f>
        <v>1300</v>
      </c>
      <c r="T122" s="50">
        <f>N122+R122</f>
        <v>0</v>
      </c>
      <c r="U122" s="50"/>
      <c r="V122" s="50"/>
      <c r="W122" s="50"/>
      <c r="X122" s="50"/>
      <c r="Y122" s="50">
        <f>S122+U122+V122+W122+X122</f>
        <v>1300</v>
      </c>
      <c r="Z122" s="50">
        <f>T122+X122</f>
        <v>0</v>
      </c>
      <c r="AA122" s="50"/>
      <c r="AB122" s="50"/>
      <c r="AC122" s="50"/>
      <c r="AD122" s="50"/>
      <c r="AE122" s="124">
        <f>Y122+AA122+AB122+AC122+AD122</f>
        <v>1300</v>
      </c>
      <c r="AF122" s="124">
        <f>Z122+AD122</f>
        <v>0</v>
      </c>
      <c r="AG122" s="50"/>
      <c r="AH122" s="50">
        <v>675</v>
      </c>
      <c r="AI122" s="50"/>
      <c r="AJ122" s="50"/>
      <c r="AK122" s="50">
        <f>AE122+AG122+AH122+AI122+AJ122</f>
        <v>1975</v>
      </c>
      <c r="AL122" s="50">
        <f>AF122+AJ122</f>
        <v>0</v>
      </c>
      <c r="AM122" s="50"/>
      <c r="AN122" s="50"/>
      <c r="AO122" s="50"/>
      <c r="AP122" s="50"/>
      <c r="AQ122" s="124">
        <f>AK122+AM122+AN122+AO122+AP122</f>
        <v>1975</v>
      </c>
      <c r="AR122" s="124">
        <f>AL122+AP122</f>
        <v>0</v>
      </c>
      <c r="AS122" s="50"/>
      <c r="AT122" s="50">
        <f>500+500</f>
        <v>1000</v>
      </c>
      <c r="AU122" s="50"/>
      <c r="AV122" s="50"/>
      <c r="AW122" s="50">
        <f>AQ122+AS122+AT122+AU122+AV122</f>
        <v>2975</v>
      </c>
      <c r="AX122" s="50">
        <f>AR122+AV122</f>
        <v>0</v>
      </c>
      <c r="AY122" s="50"/>
      <c r="AZ122" s="50"/>
      <c r="BA122" s="50"/>
      <c r="BB122" s="50"/>
      <c r="BC122" s="50">
        <f>AW122+AY122+AZ122+BA122+BB122</f>
        <v>2975</v>
      </c>
      <c r="BD122" s="50">
        <f>AX122+BB122</f>
        <v>0</v>
      </c>
      <c r="BE122" s="50"/>
      <c r="BF122" s="50"/>
      <c r="BG122" s="50"/>
      <c r="BH122" s="50"/>
      <c r="BI122" s="50">
        <f>BC122+BE122+BF122+BG122+BH122</f>
        <v>2975</v>
      </c>
      <c r="BJ122" s="50">
        <f>BD122+BH122</f>
        <v>0</v>
      </c>
    </row>
    <row r="123" spans="1:62" hidden="1">
      <c r="A123" s="17" t="s">
        <v>61</v>
      </c>
      <c r="B123" s="31">
        <v>901</v>
      </c>
      <c r="C123" s="22" t="s">
        <v>20</v>
      </c>
      <c r="D123" s="22" t="s">
        <v>53</v>
      </c>
      <c r="E123" s="22" t="s">
        <v>58</v>
      </c>
      <c r="F123" s="18" t="s">
        <v>62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126"/>
      <c r="AF123" s="126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126"/>
      <c r="AR123" s="126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</row>
    <row r="124" spans="1:62" hidden="1">
      <c r="A124" s="17"/>
      <c r="B124" s="31"/>
      <c r="C124" s="18"/>
      <c r="D124" s="18"/>
      <c r="E124" s="18"/>
      <c r="F124" s="18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126"/>
      <c r="AF124" s="126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126"/>
      <c r="AR124" s="126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</row>
    <row r="125" spans="1:62" ht="40.5" hidden="1">
      <c r="A125" s="97" t="s">
        <v>395</v>
      </c>
      <c r="B125" s="62" t="s">
        <v>135</v>
      </c>
      <c r="C125" s="13"/>
      <c r="D125" s="13"/>
      <c r="E125" s="13"/>
      <c r="F125" s="13"/>
      <c r="G125" s="5">
        <f t="shared" ref="G125:AL125" si="214">G127+G151+G168+G144</f>
        <v>541913</v>
      </c>
      <c r="H125" s="5">
        <f t="shared" si="214"/>
        <v>0</v>
      </c>
      <c r="I125" s="5">
        <f t="shared" si="214"/>
        <v>-2828</v>
      </c>
      <c r="J125" s="5">
        <f t="shared" si="214"/>
        <v>0</v>
      </c>
      <c r="K125" s="5">
        <f t="shared" si="214"/>
        <v>0</v>
      </c>
      <c r="L125" s="5">
        <f t="shared" si="214"/>
        <v>0</v>
      </c>
      <c r="M125" s="5">
        <f t="shared" si="214"/>
        <v>539085</v>
      </c>
      <c r="N125" s="5">
        <f t="shared" si="214"/>
        <v>0</v>
      </c>
      <c r="O125" s="5">
        <f t="shared" si="214"/>
        <v>-5367</v>
      </c>
      <c r="P125" s="5">
        <f t="shared" si="214"/>
        <v>0</v>
      </c>
      <c r="Q125" s="5">
        <f t="shared" si="214"/>
        <v>0</v>
      </c>
      <c r="R125" s="5">
        <f t="shared" si="214"/>
        <v>0</v>
      </c>
      <c r="S125" s="5">
        <f t="shared" si="214"/>
        <v>533718</v>
      </c>
      <c r="T125" s="5">
        <f t="shared" si="214"/>
        <v>0</v>
      </c>
      <c r="U125" s="5">
        <f t="shared" si="214"/>
        <v>-3000</v>
      </c>
      <c r="V125" s="5">
        <f t="shared" si="214"/>
        <v>0</v>
      </c>
      <c r="W125" s="5">
        <f t="shared" si="214"/>
        <v>0</v>
      </c>
      <c r="X125" s="5">
        <f t="shared" si="214"/>
        <v>0</v>
      </c>
      <c r="Y125" s="5">
        <f t="shared" si="214"/>
        <v>560718</v>
      </c>
      <c r="Z125" s="5">
        <f t="shared" si="214"/>
        <v>0</v>
      </c>
      <c r="AA125" s="5">
        <f t="shared" si="214"/>
        <v>0</v>
      </c>
      <c r="AB125" s="5">
        <f t="shared" si="214"/>
        <v>0</v>
      </c>
      <c r="AC125" s="5">
        <f t="shared" si="214"/>
        <v>0</v>
      </c>
      <c r="AD125" s="5">
        <f t="shared" si="214"/>
        <v>0</v>
      </c>
      <c r="AE125" s="119">
        <f t="shared" si="214"/>
        <v>560718</v>
      </c>
      <c r="AF125" s="119">
        <f t="shared" si="214"/>
        <v>0</v>
      </c>
      <c r="AG125" s="5">
        <f t="shared" si="214"/>
        <v>-9500</v>
      </c>
      <c r="AH125" s="5">
        <f t="shared" si="214"/>
        <v>0</v>
      </c>
      <c r="AI125" s="5">
        <f t="shared" si="214"/>
        <v>0</v>
      </c>
      <c r="AJ125" s="5">
        <f t="shared" si="214"/>
        <v>0</v>
      </c>
      <c r="AK125" s="5">
        <f t="shared" si="214"/>
        <v>551218</v>
      </c>
      <c r="AL125" s="5">
        <f t="shared" si="214"/>
        <v>0</v>
      </c>
      <c r="AM125" s="5">
        <f t="shared" ref="AM125:BJ125" si="215">AM127+AM151+AM168+AM144</f>
        <v>0</v>
      </c>
      <c r="AN125" s="5">
        <f t="shared" si="215"/>
        <v>0</v>
      </c>
      <c r="AO125" s="5">
        <f t="shared" si="215"/>
        <v>0</v>
      </c>
      <c r="AP125" s="5">
        <f t="shared" si="215"/>
        <v>0</v>
      </c>
      <c r="AQ125" s="119">
        <f t="shared" si="215"/>
        <v>551218</v>
      </c>
      <c r="AR125" s="119">
        <f t="shared" si="215"/>
        <v>0</v>
      </c>
      <c r="AS125" s="5">
        <f t="shared" si="215"/>
        <v>-1880</v>
      </c>
      <c r="AT125" s="5">
        <f t="shared" si="215"/>
        <v>0</v>
      </c>
      <c r="AU125" s="5">
        <f t="shared" si="215"/>
        <v>0</v>
      </c>
      <c r="AV125" s="5">
        <f t="shared" si="215"/>
        <v>0</v>
      </c>
      <c r="AW125" s="5">
        <f t="shared" si="215"/>
        <v>549338</v>
      </c>
      <c r="AX125" s="5">
        <f t="shared" si="215"/>
        <v>0</v>
      </c>
      <c r="AY125" s="5">
        <f t="shared" si="215"/>
        <v>0</v>
      </c>
      <c r="AZ125" s="5">
        <f t="shared" si="215"/>
        <v>0</v>
      </c>
      <c r="BA125" s="5">
        <f t="shared" si="215"/>
        <v>0</v>
      </c>
      <c r="BB125" s="5">
        <f t="shared" si="215"/>
        <v>0</v>
      </c>
      <c r="BC125" s="5">
        <f t="shared" si="215"/>
        <v>549338</v>
      </c>
      <c r="BD125" s="5">
        <f t="shared" si="215"/>
        <v>0</v>
      </c>
      <c r="BE125" s="5">
        <f t="shared" si="215"/>
        <v>-116652</v>
      </c>
      <c r="BF125" s="5">
        <f t="shared" si="215"/>
        <v>528</v>
      </c>
      <c r="BG125" s="5">
        <f t="shared" si="215"/>
        <v>0</v>
      </c>
      <c r="BH125" s="5">
        <f t="shared" si="215"/>
        <v>394</v>
      </c>
      <c r="BI125" s="5">
        <f t="shared" si="215"/>
        <v>433608</v>
      </c>
      <c r="BJ125" s="5">
        <f t="shared" si="215"/>
        <v>394</v>
      </c>
    </row>
    <row r="126" spans="1:62" s="45" customFormat="1" hidden="1">
      <c r="A126" s="43"/>
      <c r="B126" s="63"/>
      <c r="C126" s="19"/>
      <c r="D126" s="19"/>
      <c r="E126" s="19"/>
      <c r="F126" s="19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120"/>
      <c r="AF126" s="120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120"/>
      <c r="AR126" s="120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</row>
    <row r="127" spans="1:62" ht="75" hidden="1">
      <c r="A127" s="24" t="s">
        <v>89</v>
      </c>
      <c r="B127" s="30">
        <v>902</v>
      </c>
      <c r="C127" s="16" t="s">
        <v>20</v>
      </c>
      <c r="D127" s="16" t="s">
        <v>27</v>
      </c>
      <c r="E127" s="16"/>
      <c r="F127" s="16"/>
      <c r="G127" s="9">
        <f t="shared" ref="G127:BD127" si="216">G128</f>
        <v>84723</v>
      </c>
      <c r="H127" s="9">
        <f>H128</f>
        <v>0</v>
      </c>
      <c r="I127" s="9">
        <f t="shared" si="216"/>
        <v>0</v>
      </c>
      <c r="J127" s="9">
        <f t="shared" si="216"/>
        <v>0</v>
      </c>
      <c r="K127" s="9">
        <f t="shared" si="216"/>
        <v>0</v>
      </c>
      <c r="L127" s="9">
        <f t="shared" si="216"/>
        <v>0</v>
      </c>
      <c r="M127" s="9">
        <f t="shared" si="216"/>
        <v>84723</v>
      </c>
      <c r="N127" s="9">
        <f t="shared" si="216"/>
        <v>0</v>
      </c>
      <c r="O127" s="9">
        <f t="shared" si="216"/>
        <v>0</v>
      </c>
      <c r="P127" s="9">
        <f t="shared" si="216"/>
        <v>0</v>
      </c>
      <c r="Q127" s="9">
        <f t="shared" si="216"/>
        <v>0</v>
      </c>
      <c r="R127" s="9">
        <f t="shared" si="216"/>
        <v>0</v>
      </c>
      <c r="S127" s="9">
        <f t="shared" si="216"/>
        <v>84723</v>
      </c>
      <c r="T127" s="9">
        <f t="shared" si="216"/>
        <v>0</v>
      </c>
      <c r="U127" s="9">
        <f t="shared" si="216"/>
        <v>0</v>
      </c>
      <c r="V127" s="9">
        <f t="shared" si="216"/>
        <v>0</v>
      </c>
      <c r="W127" s="9">
        <f t="shared" si="216"/>
        <v>0</v>
      </c>
      <c r="X127" s="9">
        <f t="shared" si="216"/>
        <v>0</v>
      </c>
      <c r="Y127" s="9">
        <f t="shared" si="216"/>
        <v>84723</v>
      </c>
      <c r="Z127" s="9">
        <f t="shared" si="216"/>
        <v>0</v>
      </c>
      <c r="AA127" s="9">
        <f t="shared" si="216"/>
        <v>0</v>
      </c>
      <c r="AB127" s="9">
        <f t="shared" si="216"/>
        <v>0</v>
      </c>
      <c r="AC127" s="9">
        <f t="shared" si="216"/>
        <v>0</v>
      </c>
      <c r="AD127" s="9">
        <f t="shared" si="216"/>
        <v>0</v>
      </c>
      <c r="AE127" s="129">
        <f t="shared" si="216"/>
        <v>84723</v>
      </c>
      <c r="AF127" s="129">
        <f t="shared" si="216"/>
        <v>0</v>
      </c>
      <c r="AG127" s="9">
        <f t="shared" si="216"/>
        <v>0</v>
      </c>
      <c r="AH127" s="9">
        <f t="shared" si="216"/>
        <v>0</v>
      </c>
      <c r="AI127" s="9">
        <f t="shared" si="216"/>
        <v>0</v>
      </c>
      <c r="AJ127" s="9">
        <f t="shared" si="216"/>
        <v>0</v>
      </c>
      <c r="AK127" s="9">
        <f t="shared" si="216"/>
        <v>84723</v>
      </c>
      <c r="AL127" s="9">
        <f t="shared" si="216"/>
        <v>0</v>
      </c>
      <c r="AM127" s="9">
        <f t="shared" si="216"/>
        <v>0</v>
      </c>
      <c r="AN127" s="9">
        <f t="shared" si="216"/>
        <v>0</v>
      </c>
      <c r="AO127" s="9">
        <f t="shared" si="216"/>
        <v>0</v>
      </c>
      <c r="AP127" s="9">
        <f t="shared" si="216"/>
        <v>0</v>
      </c>
      <c r="AQ127" s="129">
        <f t="shared" si="216"/>
        <v>84723</v>
      </c>
      <c r="AR127" s="129">
        <f t="shared" si="216"/>
        <v>0</v>
      </c>
      <c r="AS127" s="9">
        <f t="shared" si="216"/>
        <v>0</v>
      </c>
      <c r="AT127" s="9">
        <f t="shared" si="216"/>
        <v>0</v>
      </c>
      <c r="AU127" s="9">
        <f t="shared" si="216"/>
        <v>0</v>
      </c>
      <c r="AV127" s="9">
        <f t="shared" si="216"/>
        <v>0</v>
      </c>
      <c r="AW127" s="9">
        <f t="shared" si="216"/>
        <v>84723</v>
      </c>
      <c r="AX127" s="9">
        <f t="shared" si="216"/>
        <v>0</v>
      </c>
      <c r="AY127" s="9">
        <f t="shared" si="216"/>
        <v>0</v>
      </c>
      <c r="AZ127" s="9">
        <f t="shared" si="216"/>
        <v>0</v>
      </c>
      <c r="BA127" s="9">
        <f t="shared" si="216"/>
        <v>0</v>
      </c>
      <c r="BB127" s="9">
        <f t="shared" si="216"/>
        <v>0</v>
      </c>
      <c r="BC127" s="9">
        <f t="shared" si="216"/>
        <v>84723</v>
      </c>
      <c r="BD127" s="9">
        <f t="shared" si="216"/>
        <v>0</v>
      </c>
      <c r="BE127" s="9">
        <f>BE128+BE139</f>
        <v>0</v>
      </c>
      <c r="BF127" s="9">
        <f t="shared" ref="BF127:BJ127" si="217">BF128+BF139</f>
        <v>528</v>
      </c>
      <c r="BG127" s="9">
        <f t="shared" si="217"/>
        <v>0</v>
      </c>
      <c r="BH127" s="9">
        <f t="shared" si="217"/>
        <v>394</v>
      </c>
      <c r="BI127" s="9">
        <f t="shared" si="217"/>
        <v>85645</v>
      </c>
      <c r="BJ127" s="9">
        <f t="shared" si="217"/>
        <v>394</v>
      </c>
    </row>
    <row r="128" spans="1:62" ht="49.5" hidden="1">
      <c r="A128" s="20" t="s">
        <v>354</v>
      </c>
      <c r="B128" s="66">
        <v>902</v>
      </c>
      <c r="C128" s="22" t="s">
        <v>20</v>
      </c>
      <c r="D128" s="22" t="s">
        <v>27</v>
      </c>
      <c r="E128" s="22" t="s">
        <v>67</v>
      </c>
      <c r="F128" s="23"/>
      <c r="G128" s="50">
        <f>G130</f>
        <v>84723</v>
      </c>
      <c r="H128" s="50">
        <f>H130</f>
        <v>0</v>
      </c>
      <c r="I128" s="50">
        <f t="shared" ref="I128:N128" si="218">I130</f>
        <v>0</v>
      </c>
      <c r="J128" s="50">
        <f t="shared" si="218"/>
        <v>0</v>
      </c>
      <c r="K128" s="50">
        <f t="shared" si="218"/>
        <v>0</v>
      </c>
      <c r="L128" s="50">
        <f t="shared" si="218"/>
        <v>0</v>
      </c>
      <c r="M128" s="50">
        <f t="shared" si="218"/>
        <v>84723</v>
      </c>
      <c r="N128" s="50">
        <f t="shared" si="218"/>
        <v>0</v>
      </c>
      <c r="O128" s="50">
        <f t="shared" ref="O128:T128" si="219">O130</f>
        <v>0</v>
      </c>
      <c r="P128" s="50">
        <f t="shared" si="219"/>
        <v>0</v>
      </c>
      <c r="Q128" s="50">
        <f t="shared" si="219"/>
        <v>0</v>
      </c>
      <c r="R128" s="50">
        <f t="shared" si="219"/>
        <v>0</v>
      </c>
      <c r="S128" s="50">
        <f t="shared" si="219"/>
        <v>84723</v>
      </c>
      <c r="T128" s="50">
        <f t="shared" si="219"/>
        <v>0</v>
      </c>
      <c r="U128" s="50">
        <f t="shared" ref="U128:Z128" si="220">U130</f>
        <v>0</v>
      </c>
      <c r="V128" s="50">
        <f t="shared" si="220"/>
        <v>0</v>
      </c>
      <c r="W128" s="50">
        <f t="shared" si="220"/>
        <v>0</v>
      </c>
      <c r="X128" s="50">
        <f t="shared" si="220"/>
        <v>0</v>
      </c>
      <c r="Y128" s="50">
        <f t="shared" si="220"/>
        <v>84723</v>
      </c>
      <c r="Z128" s="50">
        <f t="shared" si="220"/>
        <v>0</v>
      </c>
      <c r="AA128" s="50">
        <f t="shared" ref="AA128:AF128" si="221">AA130</f>
        <v>0</v>
      </c>
      <c r="AB128" s="50">
        <f t="shared" si="221"/>
        <v>0</v>
      </c>
      <c r="AC128" s="50">
        <f t="shared" si="221"/>
        <v>0</v>
      </c>
      <c r="AD128" s="50">
        <f t="shared" si="221"/>
        <v>0</v>
      </c>
      <c r="AE128" s="124">
        <f t="shared" si="221"/>
        <v>84723</v>
      </c>
      <c r="AF128" s="124">
        <f t="shared" si="221"/>
        <v>0</v>
      </c>
      <c r="AG128" s="50">
        <f t="shared" ref="AG128:AL128" si="222">AG130</f>
        <v>0</v>
      </c>
      <c r="AH128" s="50">
        <f t="shared" si="222"/>
        <v>0</v>
      </c>
      <c r="AI128" s="50">
        <f t="shared" si="222"/>
        <v>0</v>
      </c>
      <c r="AJ128" s="50">
        <f t="shared" si="222"/>
        <v>0</v>
      </c>
      <c r="AK128" s="50">
        <f t="shared" si="222"/>
        <v>84723</v>
      </c>
      <c r="AL128" s="50">
        <f t="shared" si="222"/>
        <v>0</v>
      </c>
      <c r="AM128" s="50">
        <f t="shared" ref="AM128:AR128" si="223">AM130</f>
        <v>0</v>
      </c>
      <c r="AN128" s="50">
        <f t="shared" si="223"/>
        <v>0</v>
      </c>
      <c r="AO128" s="50">
        <f t="shared" si="223"/>
        <v>0</v>
      </c>
      <c r="AP128" s="50">
        <f t="shared" si="223"/>
        <v>0</v>
      </c>
      <c r="AQ128" s="124">
        <f t="shared" si="223"/>
        <v>84723</v>
      </c>
      <c r="AR128" s="124">
        <f t="shared" si="223"/>
        <v>0</v>
      </c>
      <c r="AS128" s="50">
        <f t="shared" ref="AS128:AX128" si="224">AS130</f>
        <v>0</v>
      </c>
      <c r="AT128" s="50">
        <f t="shared" si="224"/>
        <v>0</v>
      </c>
      <c r="AU128" s="50">
        <f t="shared" si="224"/>
        <v>0</v>
      </c>
      <c r="AV128" s="50">
        <f t="shared" si="224"/>
        <v>0</v>
      </c>
      <c r="AW128" s="50">
        <f t="shared" si="224"/>
        <v>84723</v>
      </c>
      <c r="AX128" s="50">
        <f t="shared" si="224"/>
        <v>0</v>
      </c>
      <c r="AY128" s="50">
        <f t="shared" ref="AY128:BD128" si="225">AY130</f>
        <v>0</v>
      </c>
      <c r="AZ128" s="50">
        <f t="shared" si="225"/>
        <v>0</v>
      </c>
      <c r="BA128" s="50">
        <f t="shared" si="225"/>
        <v>0</v>
      </c>
      <c r="BB128" s="50">
        <f t="shared" si="225"/>
        <v>0</v>
      </c>
      <c r="BC128" s="50">
        <f t="shared" si="225"/>
        <v>84723</v>
      </c>
      <c r="BD128" s="50">
        <f t="shared" si="225"/>
        <v>0</v>
      </c>
      <c r="BE128" s="50">
        <f t="shared" ref="BE128:BJ128" si="226">BE130</f>
        <v>0</v>
      </c>
      <c r="BF128" s="50">
        <f t="shared" si="226"/>
        <v>528</v>
      </c>
      <c r="BG128" s="50">
        <f t="shared" si="226"/>
        <v>0</v>
      </c>
      <c r="BH128" s="50">
        <f t="shared" si="226"/>
        <v>0</v>
      </c>
      <c r="BI128" s="50">
        <f t="shared" si="226"/>
        <v>85251</v>
      </c>
      <c r="BJ128" s="50">
        <f t="shared" si="226"/>
        <v>0</v>
      </c>
    </row>
    <row r="129" spans="1:62" ht="33" hidden="1">
      <c r="A129" s="17" t="s">
        <v>74</v>
      </c>
      <c r="B129" s="66">
        <v>902</v>
      </c>
      <c r="C129" s="22" t="s">
        <v>20</v>
      </c>
      <c r="D129" s="22" t="s">
        <v>27</v>
      </c>
      <c r="E129" s="22" t="s">
        <v>416</v>
      </c>
      <c r="F129" s="25"/>
      <c r="G129" s="50">
        <f t="shared" ref="G129:BJ129" si="227">G130</f>
        <v>84723</v>
      </c>
      <c r="H129" s="50">
        <f>H130</f>
        <v>0</v>
      </c>
      <c r="I129" s="50">
        <f t="shared" si="227"/>
        <v>0</v>
      </c>
      <c r="J129" s="50">
        <f t="shared" si="227"/>
        <v>0</v>
      </c>
      <c r="K129" s="50">
        <f t="shared" si="227"/>
        <v>0</v>
      </c>
      <c r="L129" s="50">
        <f t="shared" si="227"/>
        <v>0</v>
      </c>
      <c r="M129" s="50">
        <f t="shared" si="227"/>
        <v>84723</v>
      </c>
      <c r="N129" s="50">
        <f t="shared" si="227"/>
        <v>0</v>
      </c>
      <c r="O129" s="50">
        <f t="shared" si="227"/>
        <v>0</v>
      </c>
      <c r="P129" s="50">
        <f t="shared" si="227"/>
        <v>0</v>
      </c>
      <c r="Q129" s="50">
        <f t="shared" si="227"/>
        <v>0</v>
      </c>
      <c r="R129" s="50">
        <f t="shared" si="227"/>
        <v>0</v>
      </c>
      <c r="S129" s="50">
        <f t="shared" si="227"/>
        <v>84723</v>
      </c>
      <c r="T129" s="50">
        <f t="shared" si="227"/>
        <v>0</v>
      </c>
      <c r="U129" s="50">
        <f t="shared" si="227"/>
        <v>0</v>
      </c>
      <c r="V129" s="50">
        <f t="shared" si="227"/>
        <v>0</v>
      </c>
      <c r="W129" s="50">
        <f t="shared" si="227"/>
        <v>0</v>
      </c>
      <c r="X129" s="50">
        <f t="shared" si="227"/>
        <v>0</v>
      </c>
      <c r="Y129" s="50">
        <f t="shared" si="227"/>
        <v>84723</v>
      </c>
      <c r="Z129" s="50">
        <f t="shared" si="227"/>
        <v>0</v>
      </c>
      <c r="AA129" s="50">
        <f t="shared" si="227"/>
        <v>0</v>
      </c>
      <c r="AB129" s="50">
        <f t="shared" si="227"/>
        <v>0</v>
      </c>
      <c r="AC129" s="50">
        <f t="shared" si="227"/>
        <v>0</v>
      </c>
      <c r="AD129" s="50">
        <f t="shared" si="227"/>
        <v>0</v>
      </c>
      <c r="AE129" s="124">
        <f t="shared" si="227"/>
        <v>84723</v>
      </c>
      <c r="AF129" s="124">
        <f t="shared" si="227"/>
        <v>0</v>
      </c>
      <c r="AG129" s="50">
        <f t="shared" si="227"/>
        <v>0</v>
      </c>
      <c r="AH129" s="50">
        <f t="shared" si="227"/>
        <v>0</v>
      </c>
      <c r="AI129" s="50">
        <f t="shared" si="227"/>
        <v>0</v>
      </c>
      <c r="AJ129" s="50">
        <f t="shared" si="227"/>
        <v>0</v>
      </c>
      <c r="AK129" s="50">
        <f t="shared" si="227"/>
        <v>84723</v>
      </c>
      <c r="AL129" s="50">
        <f t="shared" si="227"/>
        <v>0</v>
      </c>
      <c r="AM129" s="50">
        <f t="shared" si="227"/>
        <v>0</v>
      </c>
      <c r="AN129" s="50">
        <f t="shared" si="227"/>
        <v>0</v>
      </c>
      <c r="AO129" s="50">
        <f t="shared" si="227"/>
        <v>0</v>
      </c>
      <c r="AP129" s="50">
        <f t="shared" si="227"/>
        <v>0</v>
      </c>
      <c r="AQ129" s="124">
        <f t="shared" si="227"/>
        <v>84723</v>
      </c>
      <c r="AR129" s="124">
        <f t="shared" si="227"/>
        <v>0</v>
      </c>
      <c r="AS129" s="50">
        <f t="shared" si="227"/>
        <v>0</v>
      </c>
      <c r="AT129" s="50">
        <f t="shared" si="227"/>
        <v>0</v>
      </c>
      <c r="AU129" s="50">
        <f t="shared" si="227"/>
        <v>0</v>
      </c>
      <c r="AV129" s="50">
        <f t="shared" si="227"/>
        <v>0</v>
      </c>
      <c r="AW129" s="50">
        <f t="shared" si="227"/>
        <v>84723</v>
      </c>
      <c r="AX129" s="50">
        <f t="shared" si="227"/>
        <v>0</v>
      </c>
      <c r="AY129" s="50">
        <f t="shared" si="227"/>
        <v>0</v>
      </c>
      <c r="AZ129" s="50">
        <f t="shared" si="227"/>
        <v>0</v>
      </c>
      <c r="BA129" s="50">
        <f t="shared" si="227"/>
        <v>0</v>
      </c>
      <c r="BB129" s="50">
        <f t="shared" si="227"/>
        <v>0</v>
      </c>
      <c r="BC129" s="50">
        <f t="shared" si="227"/>
        <v>84723</v>
      </c>
      <c r="BD129" s="50">
        <f t="shared" si="227"/>
        <v>0</v>
      </c>
      <c r="BE129" s="50">
        <f t="shared" si="227"/>
        <v>0</v>
      </c>
      <c r="BF129" s="50">
        <f t="shared" si="227"/>
        <v>528</v>
      </c>
      <c r="BG129" s="50">
        <f t="shared" si="227"/>
        <v>0</v>
      </c>
      <c r="BH129" s="50">
        <f t="shared" si="227"/>
        <v>0</v>
      </c>
      <c r="BI129" s="50">
        <f t="shared" si="227"/>
        <v>85251</v>
      </c>
      <c r="BJ129" s="50">
        <f t="shared" si="227"/>
        <v>0</v>
      </c>
    </row>
    <row r="130" spans="1:62" hidden="1">
      <c r="A130" s="17" t="s">
        <v>83</v>
      </c>
      <c r="B130" s="66">
        <v>902</v>
      </c>
      <c r="C130" s="22" t="s">
        <v>20</v>
      </c>
      <c r="D130" s="22" t="s">
        <v>27</v>
      </c>
      <c r="E130" s="22" t="s">
        <v>418</v>
      </c>
      <c r="F130" s="25"/>
      <c r="G130" s="6">
        <f t="shared" ref="G130:AX130" si="228">G131+G133+G135+G137</f>
        <v>84723</v>
      </c>
      <c r="H130" s="6">
        <f t="shared" si="228"/>
        <v>0</v>
      </c>
      <c r="I130" s="6">
        <f t="shared" si="228"/>
        <v>0</v>
      </c>
      <c r="J130" s="6">
        <f t="shared" si="228"/>
        <v>0</v>
      </c>
      <c r="K130" s="6">
        <f t="shared" si="228"/>
        <v>0</v>
      </c>
      <c r="L130" s="6">
        <f t="shared" si="228"/>
        <v>0</v>
      </c>
      <c r="M130" s="6">
        <f t="shared" si="228"/>
        <v>84723</v>
      </c>
      <c r="N130" s="6">
        <f t="shared" si="228"/>
        <v>0</v>
      </c>
      <c r="O130" s="6">
        <f t="shared" si="228"/>
        <v>0</v>
      </c>
      <c r="P130" s="6">
        <f t="shared" si="228"/>
        <v>0</v>
      </c>
      <c r="Q130" s="6">
        <f t="shared" si="228"/>
        <v>0</v>
      </c>
      <c r="R130" s="6">
        <f t="shared" si="228"/>
        <v>0</v>
      </c>
      <c r="S130" s="6">
        <f t="shared" si="228"/>
        <v>84723</v>
      </c>
      <c r="T130" s="6">
        <f t="shared" si="228"/>
        <v>0</v>
      </c>
      <c r="U130" s="6">
        <f t="shared" si="228"/>
        <v>0</v>
      </c>
      <c r="V130" s="6">
        <f t="shared" si="228"/>
        <v>0</v>
      </c>
      <c r="W130" s="6">
        <f t="shared" si="228"/>
        <v>0</v>
      </c>
      <c r="X130" s="6">
        <f t="shared" si="228"/>
        <v>0</v>
      </c>
      <c r="Y130" s="6">
        <f t="shared" si="228"/>
        <v>84723</v>
      </c>
      <c r="Z130" s="6">
        <f t="shared" si="228"/>
        <v>0</v>
      </c>
      <c r="AA130" s="6">
        <f t="shared" si="228"/>
        <v>0</v>
      </c>
      <c r="AB130" s="6">
        <f t="shared" si="228"/>
        <v>0</v>
      </c>
      <c r="AC130" s="6">
        <f t="shared" si="228"/>
        <v>0</v>
      </c>
      <c r="AD130" s="6">
        <f t="shared" si="228"/>
        <v>0</v>
      </c>
      <c r="AE130" s="123">
        <f t="shared" si="228"/>
        <v>84723</v>
      </c>
      <c r="AF130" s="123">
        <f t="shared" si="228"/>
        <v>0</v>
      </c>
      <c r="AG130" s="6">
        <f t="shared" si="228"/>
        <v>0</v>
      </c>
      <c r="AH130" s="6">
        <f t="shared" si="228"/>
        <v>0</v>
      </c>
      <c r="AI130" s="6">
        <f t="shared" si="228"/>
        <v>0</v>
      </c>
      <c r="AJ130" s="6">
        <f t="shared" si="228"/>
        <v>0</v>
      </c>
      <c r="AK130" s="6">
        <f t="shared" si="228"/>
        <v>84723</v>
      </c>
      <c r="AL130" s="6">
        <f t="shared" si="228"/>
        <v>0</v>
      </c>
      <c r="AM130" s="6">
        <f t="shared" si="228"/>
        <v>0</v>
      </c>
      <c r="AN130" s="6">
        <f t="shared" si="228"/>
        <v>0</v>
      </c>
      <c r="AO130" s="6">
        <f t="shared" si="228"/>
        <v>0</v>
      </c>
      <c r="AP130" s="6">
        <f t="shared" si="228"/>
        <v>0</v>
      </c>
      <c r="AQ130" s="123">
        <f t="shared" si="228"/>
        <v>84723</v>
      </c>
      <c r="AR130" s="123">
        <f t="shared" si="228"/>
        <v>0</v>
      </c>
      <c r="AS130" s="6">
        <f t="shared" si="228"/>
        <v>0</v>
      </c>
      <c r="AT130" s="6">
        <f t="shared" si="228"/>
        <v>0</v>
      </c>
      <c r="AU130" s="6">
        <f t="shared" si="228"/>
        <v>0</v>
      </c>
      <c r="AV130" s="6">
        <f t="shared" si="228"/>
        <v>0</v>
      </c>
      <c r="AW130" s="6">
        <f t="shared" si="228"/>
        <v>84723</v>
      </c>
      <c r="AX130" s="6">
        <f t="shared" si="228"/>
        <v>0</v>
      </c>
      <c r="AY130" s="6">
        <f t="shared" ref="AY130:BD130" si="229">AY131+AY133+AY135+AY137</f>
        <v>0</v>
      </c>
      <c r="AZ130" s="6">
        <f t="shared" si="229"/>
        <v>0</v>
      </c>
      <c r="BA130" s="6">
        <f t="shared" si="229"/>
        <v>0</v>
      </c>
      <c r="BB130" s="6">
        <f t="shared" si="229"/>
        <v>0</v>
      </c>
      <c r="BC130" s="6">
        <f t="shared" si="229"/>
        <v>84723</v>
      </c>
      <c r="BD130" s="6">
        <f t="shared" si="229"/>
        <v>0</v>
      </c>
      <c r="BE130" s="6">
        <f t="shared" ref="BE130:BJ130" si="230">BE131+BE133+BE135+BE137</f>
        <v>0</v>
      </c>
      <c r="BF130" s="6">
        <f t="shared" si="230"/>
        <v>528</v>
      </c>
      <c r="BG130" s="6">
        <f t="shared" si="230"/>
        <v>0</v>
      </c>
      <c r="BH130" s="6">
        <f t="shared" si="230"/>
        <v>0</v>
      </c>
      <c r="BI130" s="6">
        <f t="shared" si="230"/>
        <v>85251</v>
      </c>
      <c r="BJ130" s="6">
        <f t="shared" si="230"/>
        <v>0</v>
      </c>
    </row>
    <row r="131" spans="1:62" ht="66" hidden="1">
      <c r="A131" s="17" t="s">
        <v>363</v>
      </c>
      <c r="B131" s="66">
        <v>902</v>
      </c>
      <c r="C131" s="22" t="s">
        <v>20</v>
      </c>
      <c r="D131" s="22" t="s">
        <v>27</v>
      </c>
      <c r="E131" s="22" t="s">
        <v>418</v>
      </c>
      <c r="F131" s="23">
        <v>100</v>
      </c>
      <c r="G131" s="50">
        <f t="shared" ref="G131:BJ131" si="231">G132</f>
        <v>75584</v>
      </c>
      <c r="H131" s="50">
        <f>H132</f>
        <v>0</v>
      </c>
      <c r="I131" s="50">
        <f t="shared" si="231"/>
        <v>0</v>
      </c>
      <c r="J131" s="50">
        <f t="shared" si="231"/>
        <v>0</v>
      </c>
      <c r="K131" s="50">
        <f t="shared" si="231"/>
        <v>0</v>
      </c>
      <c r="L131" s="50">
        <f t="shared" si="231"/>
        <v>0</v>
      </c>
      <c r="M131" s="50">
        <f t="shared" si="231"/>
        <v>75584</v>
      </c>
      <c r="N131" s="50">
        <f t="shared" si="231"/>
        <v>0</v>
      </c>
      <c r="O131" s="50">
        <f t="shared" si="231"/>
        <v>0</v>
      </c>
      <c r="P131" s="50">
        <f t="shared" si="231"/>
        <v>0</v>
      </c>
      <c r="Q131" s="50">
        <f t="shared" si="231"/>
        <v>0</v>
      </c>
      <c r="R131" s="50">
        <f t="shared" si="231"/>
        <v>0</v>
      </c>
      <c r="S131" s="50">
        <f t="shared" si="231"/>
        <v>75584</v>
      </c>
      <c r="T131" s="50">
        <f t="shared" si="231"/>
        <v>0</v>
      </c>
      <c r="U131" s="50">
        <f t="shared" si="231"/>
        <v>0</v>
      </c>
      <c r="V131" s="50">
        <f t="shared" si="231"/>
        <v>0</v>
      </c>
      <c r="W131" s="50">
        <f t="shared" si="231"/>
        <v>0</v>
      </c>
      <c r="X131" s="50">
        <f t="shared" si="231"/>
        <v>0</v>
      </c>
      <c r="Y131" s="50">
        <f t="shared" si="231"/>
        <v>75584</v>
      </c>
      <c r="Z131" s="50">
        <f t="shared" si="231"/>
        <v>0</v>
      </c>
      <c r="AA131" s="50">
        <f t="shared" si="231"/>
        <v>0</v>
      </c>
      <c r="AB131" s="50">
        <f t="shared" si="231"/>
        <v>0</v>
      </c>
      <c r="AC131" s="50">
        <f t="shared" si="231"/>
        <v>0</v>
      </c>
      <c r="AD131" s="50">
        <f t="shared" si="231"/>
        <v>0</v>
      </c>
      <c r="AE131" s="124">
        <f t="shared" si="231"/>
        <v>75584</v>
      </c>
      <c r="AF131" s="124">
        <f t="shared" si="231"/>
        <v>0</v>
      </c>
      <c r="AG131" s="50">
        <f t="shared" si="231"/>
        <v>0</v>
      </c>
      <c r="AH131" s="50">
        <f t="shared" si="231"/>
        <v>0</v>
      </c>
      <c r="AI131" s="50">
        <f t="shared" si="231"/>
        <v>0</v>
      </c>
      <c r="AJ131" s="50">
        <f t="shared" si="231"/>
        <v>0</v>
      </c>
      <c r="AK131" s="50">
        <f t="shared" si="231"/>
        <v>75584</v>
      </c>
      <c r="AL131" s="50">
        <f t="shared" si="231"/>
        <v>0</v>
      </c>
      <c r="AM131" s="50">
        <f t="shared" si="231"/>
        <v>0</v>
      </c>
      <c r="AN131" s="50">
        <f t="shared" si="231"/>
        <v>0</v>
      </c>
      <c r="AO131" s="50">
        <f t="shared" si="231"/>
        <v>0</v>
      </c>
      <c r="AP131" s="50">
        <f t="shared" si="231"/>
        <v>0</v>
      </c>
      <c r="AQ131" s="124">
        <f t="shared" si="231"/>
        <v>75584</v>
      </c>
      <c r="AR131" s="124">
        <f t="shared" si="231"/>
        <v>0</v>
      </c>
      <c r="AS131" s="50">
        <f t="shared" si="231"/>
        <v>-2</v>
      </c>
      <c r="AT131" s="50">
        <f t="shared" si="231"/>
        <v>0</v>
      </c>
      <c r="AU131" s="50">
        <f t="shared" si="231"/>
        <v>0</v>
      </c>
      <c r="AV131" s="50">
        <f t="shared" si="231"/>
        <v>0</v>
      </c>
      <c r="AW131" s="50">
        <f t="shared" si="231"/>
        <v>75582</v>
      </c>
      <c r="AX131" s="50">
        <f t="shared" si="231"/>
        <v>0</v>
      </c>
      <c r="AY131" s="50">
        <f t="shared" si="231"/>
        <v>0</v>
      </c>
      <c r="AZ131" s="50">
        <f t="shared" si="231"/>
        <v>0</v>
      </c>
      <c r="BA131" s="50">
        <f t="shared" si="231"/>
        <v>0</v>
      </c>
      <c r="BB131" s="50">
        <f t="shared" si="231"/>
        <v>0</v>
      </c>
      <c r="BC131" s="50">
        <f t="shared" si="231"/>
        <v>75582</v>
      </c>
      <c r="BD131" s="50">
        <f t="shared" si="231"/>
        <v>0</v>
      </c>
      <c r="BE131" s="50">
        <f t="shared" si="231"/>
        <v>0</v>
      </c>
      <c r="BF131" s="50">
        <f t="shared" si="231"/>
        <v>528</v>
      </c>
      <c r="BG131" s="50">
        <f t="shared" si="231"/>
        <v>0</v>
      </c>
      <c r="BH131" s="50">
        <f t="shared" si="231"/>
        <v>0</v>
      </c>
      <c r="BI131" s="50">
        <f t="shared" si="231"/>
        <v>76110</v>
      </c>
      <c r="BJ131" s="50">
        <f t="shared" si="231"/>
        <v>0</v>
      </c>
    </row>
    <row r="132" spans="1:62" ht="33" hidden="1">
      <c r="A132" s="17" t="s">
        <v>79</v>
      </c>
      <c r="B132" s="66">
        <v>902</v>
      </c>
      <c r="C132" s="22" t="s">
        <v>20</v>
      </c>
      <c r="D132" s="22" t="s">
        <v>27</v>
      </c>
      <c r="E132" s="22" t="s">
        <v>418</v>
      </c>
      <c r="F132" s="23">
        <v>120</v>
      </c>
      <c r="G132" s="50">
        <v>75584</v>
      </c>
      <c r="H132" s="50"/>
      <c r="I132" s="50"/>
      <c r="J132" s="50"/>
      <c r="K132" s="50"/>
      <c r="L132" s="50"/>
      <c r="M132" s="50">
        <f>G132+I132+J132+K132+L132</f>
        <v>75584</v>
      </c>
      <c r="N132" s="50">
        <f>H132+L132</f>
        <v>0</v>
      </c>
      <c r="O132" s="50"/>
      <c r="P132" s="50"/>
      <c r="Q132" s="50"/>
      <c r="R132" s="50"/>
      <c r="S132" s="50">
        <f>M132+O132+P132+Q132+R132</f>
        <v>75584</v>
      </c>
      <c r="T132" s="50">
        <f>N132+R132</f>
        <v>0</v>
      </c>
      <c r="U132" s="50"/>
      <c r="V132" s="50"/>
      <c r="W132" s="50"/>
      <c r="X132" s="50"/>
      <c r="Y132" s="50">
        <f>S132+U132+V132+W132+X132</f>
        <v>75584</v>
      </c>
      <c r="Z132" s="50">
        <f>T132+X132</f>
        <v>0</v>
      </c>
      <c r="AA132" s="50"/>
      <c r="AB132" s="50"/>
      <c r="AC132" s="50"/>
      <c r="AD132" s="50"/>
      <c r="AE132" s="124">
        <f>Y132+AA132+AB132+AC132+AD132</f>
        <v>75584</v>
      </c>
      <c r="AF132" s="124">
        <f>Z132+AD132</f>
        <v>0</v>
      </c>
      <c r="AG132" s="50"/>
      <c r="AH132" s="50"/>
      <c r="AI132" s="50"/>
      <c r="AJ132" s="50"/>
      <c r="AK132" s="50">
        <f>AE132+AG132+AH132+AI132+AJ132</f>
        <v>75584</v>
      </c>
      <c r="AL132" s="50">
        <f>AF132+AJ132</f>
        <v>0</v>
      </c>
      <c r="AM132" s="50"/>
      <c r="AN132" s="50"/>
      <c r="AO132" s="50"/>
      <c r="AP132" s="50"/>
      <c r="AQ132" s="124">
        <f>AK132+AM132+AN132+AO132+AP132</f>
        <v>75584</v>
      </c>
      <c r="AR132" s="124">
        <f>AL132+AP132</f>
        <v>0</v>
      </c>
      <c r="AS132" s="50">
        <v>-2</v>
      </c>
      <c r="AT132" s="50"/>
      <c r="AU132" s="50"/>
      <c r="AV132" s="50"/>
      <c r="AW132" s="50">
        <f>AQ132+AS132+AT132+AU132+AV132</f>
        <v>75582</v>
      </c>
      <c r="AX132" s="50">
        <f>AR132+AV132</f>
        <v>0</v>
      </c>
      <c r="AY132" s="50"/>
      <c r="AZ132" s="50"/>
      <c r="BA132" s="50"/>
      <c r="BB132" s="50"/>
      <c r="BC132" s="50">
        <f>AW132+AY132+AZ132+BA132+BB132</f>
        <v>75582</v>
      </c>
      <c r="BD132" s="50">
        <f>AX132+BB132</f>
        <v>0</v>
      </c>
      <c r="BE132" s="50"/>
      <c r="BF132" s="50">
        <v>528</v>
      </c>
      <c r="BG132" s="50"/>
      <c r="BH132" s="50"/>
      <c r="BI132" s="50">
        <f>BC132+BE132+BF132+BG132+BH132</f>
        <v>76110</v>
      </c>
      <c r="BJ132" s="50">
        <f>BD132+BH132</f>
        <v>0</v>
      </c>
    </row>
    <row r="133" spans="1:62" ht="33" hidden="1">
      <c r="A133" s="17" t="s">
        <v>218</v>
      </c>
      <c r="B133" s="66">
        <v>902</v>
      </c>
      <c r="C133" s="22" t="s">
        <v>20</v>
      </c>
      <c r="D133" s="22" t="s">
        <v>27</v>
      </c>
      <c r="E133" s="22" t="s">
        <v>418</v>
      </c>
      <c r="F133" s="23">
        <v>200</v>
      </c>
      <c r="G133" s="50">
        <f t="shared" ref="G133:BJ133" si="232">G134</f>
        <v>9138</v>
      </c>
      <c r="H133" s="50">
        <f t="shared" si="232"/>
        <v>0</v>
      </c>
      <c r="I133" s="50">
        <f t="shared" si="232"/>
        <v>0</v>
      </c>
      <c r="J133" s="50">
        <f t="shared" si="232"/>
        <v>0</v>
      </c>
      <c r="K133" s="50">
        <f t="shared" si="232"/>
        <v>0</v>
      </c>
      <c r="L133" s="50">
        <f t="shared" si="232"/>
        <v>0</v>
      </c>
      <c r="M133" s="50">
        <f t="shared" si="232"/>
        <v>9138</v>
      </c>
      <c r="N133" s="50">
        <f t="shared" si="232"/>
        <v>0</v>
      </c>
      <c r="O133" s="50">
        <f t="shared" si="232"/>
        <v>0</v>
      </c>
      <c r="P133" s="50">
        <f t="shared" si="232"/>
        <v>0</v>
      </c>
      <c r="Q133" s="50">
        <f t="shared" si="232"/>
        <v>0</v>
      </c>
      <c r="R133" s="50">
        <f t="shared" si="232"/>
        <v>0</v>
      </c>
      <c r="S133" s="50">
        <f t="shared" si="232"/>
        <v>9138</v>
      </c>
      <c r="T133" s="50">
        <f t="shared" si="232"/>
        <v>0</v>
      </c>
      <c r="U133" s="50">
        <f t="shared" si="232"/>
        <v>0</v>
      </c>
      <c r="V133" s="50">
        <f t="shared" si="232"/>
        <v>0</v>
      </c>
      <c r="W133" s="50">
        <f t="shared" si="232"/>
        <v>0</v>
      </c>
      <c r="X133" s="50">
        <f t="shared" si="232"/>
        <v>0</v>
      </c>
      <c r="Y133" s="50">
        <f t="shared" si="232"/>
        <v>9138</v>
      </c>
      <c r="Z133" s="50">
        <f t="shared" si="232"/>
        <v>0</v>
      </c>
      <c r="AA133" s="50">
        <f t="shared" si="232"/>
        <v>0</v>
      </c>
      <c r="AB133" s="50">
        <f t="shared" si="232"/>
        <v>0</v>
      </c>
      <c r="AC133" s="50">
        <f t="shared" si="232"/>
        <v>0</v>
      </c>
      <c r="AD133" s="50">
        <f t="shared" si="232"/>
        <v>0</v>
      </c>
      <c r="AE133" s="124">
        <f t="shared" si="232"/>
        <v>9138</v>
      </c>
      <c r="AF133" s="124">
        <f t="shared" si="232"/>
        <v>0</v>
      </c>
      <c r="AG133" s="50">
        <f t="shared" si="232"/>
        <v>0</v>
      </c>
      <c r="AH133" s="50">
        <f t="shared" si="232"/>
        <v>0</v>
      </c>
      <c r="AI133" s="50">
        <f t="shared" si="232"/>
        <v>0</v>
      </c>
      <c r="AJ133" s="50">
        <f t="shared" si="232"/>
        <v>0</v>
      </c>
      <c r="AK133" s="50">
        <f t="shared" si="232"/>
        <v>9138</v>
      </c>
      <c r="AL133" s="50">
        <f t="shared" si="232"/>
        <v>0</v>
      </c>
      <c r="AM133" s="50">
        <f t="shared" si="232"/>
        <v>0</v>
      </c>
      <c r="AN133" s="50">
        <f t="shared" si="232"/>
        <v>0</v>
      </c>
      <c r="AO133" s="50">
        <f t="shared" si="232"/>
        <v>0</v>
      </c>
      <c r="AP133" s="50">
        <f t="shared" si="232"/>
        <v>0</v>
      </c>
      <c r="AQ133" s="124">
        <f t="shared" si="232"/>
        <v>9138</v>
      </c>
      <c r="AR133" s="124">
        <f t="shared" si="232"/>
        <v>0</v>
      </c>
      <c r="AS133" s="50">
        <f t="shared" si="232"/>
        <v>0</v>
      </c>
      <c r="AT133" s="50">
        <f t="shared" si="232"/>
        <v>0</v>
      </c>
      <c r="AU133" s="50">
        <f t="shared" si="232"/>
        <v>0</v>
      </c>
      <c r="AV133" s="50">
        <f t="shared" si="232"/>
        <v>0</v>
      </c>
      <c r="AW133" s="50">
        <f t="shared" si="232"/>
        <v>9138</v>
      </c>
      <c r="AX133" s="50">
        <f t="shared" si="232"/>
        <v>0</v>
      </c>
      <c r="AY133" s="50">
        <f t="shared" si="232"/>
        <v>0</v>
      </c>
      <c r="AZ133" s="50">
        <f t="shared" si="232"/>
        <v>0</v>
      </c>
      <c r="BA133" s="50">
        <f t="shared" si="232"/>
        <v>0</v>
      </c>
      <c r="BB133" s="50">
        <f t="shared" si="232"/>
        <v>0</v>
      </c>
      <c r="BC133" s="50">
        <f t="shared" si="232"/>
        <v>9138</v>
      </c>
      <c r="BD133" s="50">
        <f t="shared" si="232"/>
        <v>0</v>
      </c>
      <c r="BE133" s="50">
        <f t="shared" si="232"/>
        <v>0</v>
      </c>
      <c r="BF133" s="50">
        <f t="shared" si="232"/>
        <v>0</v>
      </c>
      <c r="BG133" s="50">
        <f t="shared" si="232"/>
        <v>0</v>
      </c>
      <c r="BH133" s="50">
        <f t="shared" si="232"/>
        <v>0</v>
      </c>
      <c r="BI133" s="50">
        <f t="shared" si="232"/>
        <v>9138</v>
      </c>
      <c r="BJ133" s="50">
        <f t="shared" si="232"/>
        <v>0</v>
      </c>
    </row>
    <row r="134" spans="1:62" ht="33" hidden="1">
      <c r="A134" s="17" t="s">
        <v>34</v>
      </c>
      <c r="B134" s="66">
        <v>902</v>
      </c>
      <c r="C134" s="22" t="s">
        <v>20</v>
      </c>
      <c r="D134" s="22" t="s">
        <v>27</v>
      </c>
      <c r="E134" s="22" t="s">
        <v>418</v>
      </c>
      <c r="F134" s="23">
        <v>240</v>
      </c>
      <c r="G134" s="50">
        <f>9011+127</f>
        <v>9138</v>
      </c>
      <c r="H134" s="50"/>
      <c r="I134" s="50"/>
      <c r="J134" s="50"/>
      <c r="K134" s="50"/>
      <c r="L134" s="50"/>
      <c r="M134" s="50">
        <f>G134+I134+J134+K134+L134</f>
        <v>9138</v>
      </c>
      <c r="N134" s="50">
        <f>H134+L134</f>
        <v>0</v>
      </c>
      <c r="O134" s="50"/>
      <c r="P134" s="50"/>
      <c r="Q134" s="50"/>
      <c r="R134" s="50"/>
      <c r="S134" s="50">
        <f>M134+O134+P134+Q134+R134</f>
        <v>9138</v>
      </c>
      <c r="T134" s="50">
        <f>N134+R134</f>
        <v>0</v>
      </c>
      <c r="U134" s="50"/>
      <c r="V134" s="50"/>
      <c r="W134" s="50"/>
      <c r="X134" s="50"/>
      <c r="Y134" s="50">
        <f>S134+U134+V134+W134+X134</f>
        <v>9138</v>
      </c>
      <c r="Z134" s="50">
        <f>T134+X134</f>
        <v>0</v>
      </c>
      <c r="AA134" s="50"/>
      <c r="AB134" s="50"/>
      <c r="AC134" s="50"/>
      <c r="AD134" s="50"/>
      <c r="AE134" s="124">
        <f>Y134+AA134+AB134+AC134+AD134</f>
        <v>9138</v>
      </c>
      <c r="AF134" s="124">
        <f>Z134+AD134</f>
        <v>0</v>
      </c>
      <c r="AG134" s="50"/>
      <c r="AH134" s="50"/>
      <c r="AI134" s="50"/>
      <c r="AJ134" s="50"/>
      <c r="AK134" s="50">
        <f>AE134+AG134+AH134+AI134+AJ134</f>
        <v>9138</v>
      </c>
      <c r="AL134" s="50">
        <f>AF134+AJ134</f>
        <v>0</v>
      </c>
      <c r="AM134" s="50"/>
      <c r="AN134" s="50"/>
      <c r="AO134" s="50"/>
      <c r="AP134" s="50"/>
      <c r="AQ134" s="124">
        <f>AK134+AM134+AN134+AO134+AP134</f>
        <v>9138</v>
      </c>
      <c r="AR134" s="124">
        <f>AL134+AP134</f>
        <v>0</v>
      </c>
      <c r="AS134" s="50"/>
      <c r="AT134" s="50"/>
      <c r="AU134" s="50"/>
      <c r="AV134" s="50"/>
      <c r="AW134" s="50">
        <f>AQ134+AS134+AT134+AU134+AV134</f>
        <v>9138</v>
      </c>
      <c r="AX134" s="50">
        <f>AR134+AV134</f>
        <v>0</v>
      </c>
      <c r="AY134" s="50"/>
      <c r="AZ134" s="50"/>
      <c r="BA134" s="50"/>
      <c r="BB134" s="50"/>
      <c r="BC134" s="50">
        <f>AW134+AY134+AZ134+BA134+BB134</f>
        <v>9138</v>
      </c>
      <c r="BD134" s="50">
        <f>AX134+BB134</f>
        <v>0</v>
      </c>
      <c r="BE134" s="50"/>
      <c r="BF134" s="50"/>
      <c r="BG134" s="50"/>
      <c r="BH134" s="50"/>
      <c r="BI134" s="50">
        <f>BC134+BE134+BF134+BG134+BH134</f>
        <v>9138</v>
      </c>
      <c r="BJ134" s="50">
        <f>BD134+BH134</f>
        <v>0</v>
      </c>
    </row>
    <row r="135" spans="1:62" hidden="1">
      <c r="A135" s="17" t="s">
        <v>93</v>
      </c>
      <c r="B135" s="31">
        <v>902</v>
      </c>
      <c r="C135" s="18" t="s">
        <v>20</v>
      </c>
      <c r="D135" s="18" t="s">
        <v>27</v>
      </c>
      <c r="E135" s="18" t="s">
        <v>418</v>
      </c>
      <c r="F135" s="18" t="s">
        <v>94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124"/>
      <c r="AF135" s="124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124"/>
      <c r="AR135" s="124"/>
      <c r="AS135" s="50">
        <f t="shared" ref="AS135:BJ135" si="233">AS136</f>
        <v>2</v>
      </c>
      <c r="AT135" s="50">
        <f t="shared" si="233"/>
        <v>0</v>
      </c>
      <c r="AU135" s="50">
        <f t="shared" si="233"/>
        <v>0</v>
      </c>
      <c r="AV135" s="50">
        <f t="shared" si="233"/>
        <v>0</v>
      </c>
      <c r="AW135" s="50">
        <f t="shared" si="233"/>
        <v>2</v>
      </c>
      <c r="AX135" s="50">
        <f t="shared" si="233"/>
        <v>0</v>
      </c>
      <c r="AY135" s="50">
        <f t="shared" si="233"/>
        <v>0</v>
      </c>
      <c r="AZ135" s="50">
        <f t="shared" si="233"/>
        <v>0</v>
      </c>
      <c r="BA135" s="50">
        <f t="shared" si="233"/>
        <v>0</v>
      </c>
      <c r="BB135" s="50">
        <f t="shared" si="233"/>
        <v>0</v>
      </c>
      <c r="BC135" s="50">
        <f t="shared" si="233"/>
        <v>2</v>
      </c>
      <c r="BD135" s="50">
        <f t="shared" si="233"/>
        <v>0</v>
      </c>
      <c r="BE135" s="50">
        <f t="shared" si="233"/>
        <v>0</v>
      </c>
      <c r="BF135" s="50">
        <f t="shared" si="233"/>
        <v>0</v>
      </c>
      <c r="BG135" s="50">
        <f t="shared" si="233"/>
        <v>0</v>
      </c>
      <c r="BH135" s="50">
        <f t="shared" si="233"/>
        <v>0</v>
      </c>
      <c r="BI135" s="50">
        <f t="shared" si="233"/>
        <v>2</v>
      </c>
      <c r="BJ135" s="50">
        <f t="shared" si="233"/>
        <v>0</v>
      </c>
    </row>
    <row r="136" spans="1:62" ht="33" hidden="1">
      <c r="A136" s="20" t="s">
        <v>153</v>
      </c>
      <c r="B136" s="31">
        <v>902</v>
      </c>
      <c r="C136" s="18" t="s">
        <v>20</v>
      </c>
      <c r="D136" s="18" t="s">
        <v>27</v>
      </c>
      <c r="E136" s="18" t="s">
        <v>418</v>
      </c>
      <c r="F136" s="18" t="s">
        <v>154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124"/>
      <c r="AF136" s="124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124"/>
      <c r="AR136" s="124"/>
      <c r="AS136" s="50">
        <v>2</v>
      </c>
      <c r="AT136" s="50"/>
      <c r="AU136" s="50"/>
      <c r="AV136" s="50"/>
      <c r="AW136" s="50">
        <f>AQ136+AS136+AT136+AU136+AV136</f>
        <v>2</v>
      </c>
      <c r="AX136" s="50">
        <f>AR136+AV136</f>
        <v>0</v>
      </c>
      <c r="AY136" s="50"/>
      <c r="AZ136" s="50"/>
      <c r="BA136" s="50"/>
      <c r="BB136" s="50"/>
      <c r="BC136" s="50">
        <f>AW136+AY136+AZ136+BA136+BB136</f>
        <v>2</v>
      </c>
      <c r="BD136" s="50">
        <f>AX136+BB136</f>
        <v>0</v>
      </c>
      <c r="BE136" s="50"/>
      <c r="BF136" s="50"/>
      <c r="BG136" s="50"/>
      <c r="BH136" s="50"/>
      <c r="BI136" s="50">
        <f>BC136+BE136+BF136+BG136+BH136</f>
        <v>2</v>
      </c>
      <c r="BJ136" s="50">
        <f>BD136+BH136</f>
        <v>0</v>
      </c>
    </row>
    <row r="137" spans="1:62" hidden="1">
      <c r="A137" s="17" t="s">
        <v>59</v>
      </c>
      <c r="B137" s="66">
        <v>902</v>
      </c>
      <c r="C137" s="22" t="s">
        <v>20</v>
      </c>
      <c r="D137" s="22" t="s">
        <v>27</v>
      </c>
      <c r="E137" s="22" t="s">
        <v>418</v>
      </c>
      <c r="F137" s="23">
        <v>800</v>
      </c>
      <c r="G137" s="50">
        <f t="shared" ref="G137:BJ137" si="234">G138</f>
        <v>1</v>
      </c>
      <c r="H137" s="50">
        <f t="shared" si="234"/>
        <v>0</v>
      </c>
      <c r="I137" s="50">
        <f t="shared" si="234"/>
        <v>0</v>
      </c>
      <c r="J137" s="50">
        <f t="shared" si="234"/>
        <v>0</v>
      </c>
      <c r="K137" s="50">
        <f t="shared" si="234"/>
        <v>0</v>
      </c>
      <c r="L137" s="50">
        <f t="shared" si="234"/>
        <v>0</v>
      </c>
      <c r="M137" s="50">
        <f t="shared" si="234"/>
        <v>1</v>
      </c>
      <c r="N137" s="50">
        <f t="shared" si="234"/>
        <v>0</v>
      </c>
      <c r="O137" s="50">
        <f t="shared" si="234"/>
        <v>0</v>
      </c>
      <c r="P137" s="50">
        <f t="shared" si="234"/>
        <v>0</v>
      </c>
      <c r="Q137" s="50">
        <f t="shared" si="234"/>
        <v>0</v>
      </c>
      <c r="R137" s="50">
        <f t="shared" si="234"/>
        <v>0</v>
      </c>
      <c r="S137" s="50">
        <f t="shared" si="234"/>
        <v>1</v>
      </c>
      <c r="T137" s="50">
        <f t="shared" si="234"/>
        <v>0</v>
      </c>
      <c r="U137" s="50">
        <f t="shared" si="234"/>
        <v>0</v>
      </c>
      <c r="V137" s="50">
        <f t="shared" si="234"/>
        <v>0</v>
      </c>
      <c r="W137" s="50">
        <f t="shared" si="234"/>
        <v>0</v>
      </c>
      <c r="X137" s="50">
        <f t="shared" si="234"/>
        <v>0</v>
      </c>
      <c r="Y137" s="50">
        <f t="shared" si="234"/>
        <v>1</v>
      </c>
      <c r="Z137" s="50">
        <f t="shared" si="234"/>
        <v>0</v>
      </c>
      <c r="AA137" s="50">
        <f t="shared" si="234"/>
        <v>0</v>
      </c>
      <c r="AB137" s="50">
        <f t="shared" si="234"/>
        <v>0</v>
      </c>
      <c r="AC137" s="50">
        <f t="shared" si="234"/>
        <v>0</v>
      </c>
      <c r="AD137" s="50">
        <f t="shared" si="234"/>
        <v>0</v>
      </c>
      <c r="AE137" s="124">
        <f t="shared" si="234"/>
        <v>1</v>
      </c>
      <c r="AF137" s="124">
        <f t="shared" si="234"/>
        <v>0</v>
      </c>
      <c r="AG137" s="50">
        <f t="shared" si="234"/>
        <v>0</v>
      </c>
      <c r="AH137" s="50">
        <f t="shared" si="234"/>
        <v>0</v>
      </c>
      <c r="AI137" s="50">
        <f t="shared" si="234"/>
        <v>0</v>
      </c>
      <c r="AJ137" s="50">
        <f t="shared" si="234"/>
        <v>0</v>
      </c>
      <c r="AK137" s="50">
        <f t="shared" si="234"/>
        <v>1</v>
      </c>
      <c r="AL137" s="50">
        <f t="shared" si="234"/>
        <v>0</v>
      </c>
      <c r="AM137" s="50">
        <f t="shared" si="234"/>
        <v>0</v>
      </c>
      <c r="AN137" s="50">
        <f t="shared" si="234"/>
        <v>0</v>
      </c>
      <c r="AO137" s="50">
        <f t="shared" si="234"/>
        <v>0</v>
      </c>
      <c r="AP137" s="50">
        <f t="shared" si="234"/>
        <v>0</v>
      </c>
      <c r="AQ137" s="124">
        <f t="shared" si="234"/>
        <v>1</v>
      </c>
      <c r="AR137" s="124">
        <f t="shared" si="234"/>
        <v>0</v>
      </c>
      <c r="AS137" s="50">
        <f t="shared" si="234"/>
        <v>0</v>
      </c>
      <c r="AT137" s="50">
        <f t="shared" si="234"/>
        <v>0</v>
      </c>
      <c r="AU137" s="50">
        <f t="shared" si="234"/>
        <v>0</v>
      </c>
      <c r="AV137" s="50">
        <f t="shared" si="234"/>
        <v>0</v>
      </c>
      <c r="AW137" s="50">
        <f t="shared" si="234"/>
        <v>1</v>
      </c>
      <c r="AX137" s="50">
        <f t="shared" si="234"/>
        <v>0</v>
      </c>
      <c r="AY137" s="50">
        <f t="shared" si="234"/>
        <v>0</v>
      </c>
      <c r="AZ137" s="50">
        <f t="shared" si="234"/>
        <v>0</v>
      </c>
      <c r="BA137" s="50">
        <f t="shared" si="234"/>
        <v>0</v>
      </c>
      <c r="BB137" s="50">
        <f t="shared" si="234"/>
        <v>0</v>
      </c>
      <c r="BC137" s="50">
        <f t="shared" si="234"/>
        <v>1</v>
      </c>
      <c r="BD137" s="50">
        <f t="shared" si="234"/>
        <v>0</v>
      </c>
      <c r="BE137" s="50">
        <f t="shared" si="234"/>
        <v>0</v>
      </c>
      <c r="BF137" s="50">
        <f t="shared" si="234"/>
        <v>0</v>
      </c>
      <c r="BG137" s="50">
        <f t="shared" si="234"/>
        <v>0</v>
      </c>
      <c r="BH137" s="50">
        <f t="shared" si="234"/>
        <v>0</v>
      </c>
      <c r="BI137" s="50">
        <f t="shared" si="234"/>
        <v>1</v>
      </c>
      <c r="BJ137" s="50">
        <f t="shared" si="234"/>
        <v>0</v>
      </c>
    </row>
    <row r="138" spans="1:62" hidden="1">
      <c r="A138" s="17" t="s">
        <v>61</v>
      </c>
      <c r="B138" s="66">
        <v>902</v>
      </c>
      <c r="C138" s="22" t="s">
        <v>20</v>
      </c>
      <c r="D138" s="22" t="s">
        <v>27</v>
      </c>
      <c r="E138" s="22" t="s">
        <v>418</v>
      </c>
      <c r="F138" s="23">
        <v>850</v>
      </c>
      <c r="G138" s="50">
        <v>1</v>
      </c>
      <c r="H138" s="50"/>
      <c r="I138" s="50"/>
      <c r="J138" s="50"/>
      <c r="K138" s="50"/>
      <c r="L138" s="50"/>
      <c r="M138" s="50">
        <f>G138+I138+J138+K138+L138</f>
        <v>1</v>
      </c>
      <c r="N138" s="50">
        <f>H138+L138</f>
        <v>0</v>
      </c>
      <c r="O138" s="50"/>
      <c r="P138" s="50"/>
      <c r="Q138" s="50"/>
      <c r="R138" s="50"/>
      <c r="S138" s="50">
        <f>M138+O138+P138+Q138+R138</f>
        <v>1</v>
      </c>
      <c r="T138" s="50">
        <f>N138+R138</f>
        <v>0</v>
      </c>
      <c r="U138" s="50"/>
      <c r="V138" s="50"/>
      <c r="W138" s="50"/>
      <c r="X138" s="50"/>
      <c r="Y138" s="50">
        <f>S138+U138+V138+W138+X138</f>
        <v>1</v>
      </c>
      <c r="Z138" s="50">
        <f>T138+X138</f>
        <v>0</v>
      </c>
      <c r="AA138" s="50"/>
      <c r="AB138" s="50"/>
      <c r="AC138" s="50"/>
      <c r="AD138" s="50"/>
      <c r="AE138" s="124">
        <f>Y138+AA138+AB138+AC138+AD138</f>
        <v>1</v>
      </c>
      <c r="AF138" s="124">
        <f>Z138+AD138</f>
        <v>0</v>
      </c>
      <c r="AG138" s="50"/>
      <c r="AH138" s="50"/>
      <c r="AI138" s="50"/>
      <c r="AJ138" s="50"/>
      <c r="AK138" s="50">
        <f>AE138+AG138+AH138+AI138+AJ138</f>
        <v>1</v>
      </c>
      <c r="AL138" s="50">
        <f>AF138+AJ138</f>
        <v>0</v>
      </c>
      <c r="AM138" s="50"/>
      <c r="AN138" s="50"/>
      <c r="AO138" s="50"/>
      <c r="AP138" s="50"/>
      <c r="AQ138" s="124">
        <f>AK138+AM138+AN138+AO138+AP138</f>
        <v>1</v>
      </c>
      <c r="AR138" s="124">
        <f>AL138+AP138</f>
        <v>0</v>
      </c>
      <c r="AS138" s="50"/>
      <c r="AT138" s="50"/>
      <c r="AU138" s="50"/>
      <c r="AV138" s="50"/>
      <c r="AW138" s="50">
        <f>AQ138+AS138+AT138+AU138+AV138</f>
        <v>1</v>
      </c>
      <c r="AX138" s="50">
        <f>AR138+AV138</f>
        <v>0</v>
      </c>
      <c r="AY138" s="50"/>
      <c r="AZ138" s="50"/>
      <c r="BA138" s="50"/>
      <c r="BB138" s="50"/>
      <c r="BC138" s="50">
        <f>AW138+AY138+AZ138+BA138+BB138</f>
        <v>1</v>
      </c>
      <c r="BD138" s="50">
        <f>AX138+BB138</f>
        <v>0</v>
      </c>
      <c r="BE138" s="50"/>
      <c r="BF138" s="50"/>
      <c r="BG138" s="50"/>
      <c r="BH138" s="50"/>
      <c r="BI138" s="50">
        <f>BC138+BE138+BF138+BG138+BH138</f>
        <v>1</v>
      </c>
      <c r="BJ138" s="50">
        <f>BD138+BH138</f>
        <v>0</v>
      </c>
    </row>
    <row r="139" spans="1:62" hidden="1">
      <c r="A139" s="17" t="s">
        <v>55</v>
      </c>
      <c r="B139" s="66">
        <v>902</v>
      </c>
      <c r="C139" s="22" t="s">
        <v>20</v>
      </c>
      <c r="D139" s="22" t="s">
        <v>27</v>
      </c>
      <c r="E139" s="18" t="s">
        <v>56</v>
      </c>
      <c r="F139" s="23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>
        <f>BE140</f>
        <v>0</v>
      </c>
      <c r="BF139" s="50">
        <f t="shared" ref="BF139:BJ141" si="235">BF140</f>
        <v>0</v>
      </c>
      <c r="BG139" s="50">
        <f t="shared" si="235"/>
        <v>0</v>
      </c>
      <c r="BH139" s="50">
        <f t="shared" si="235"/>
        <v>394</v>
      </c>
      <c r="BI139" s="50">
        <f t="shared" si="235"/>
        <v>394</v>
      </c>
      <c r="BJ139" s="50">
        <f t="shared" si="235"/>
        <v>394</v>
      </c>
    </row>
    <row r="140" spans="1:62" ht="69.75" hidden="1" customHeight="1">
      <c r="A140" s="17" t="s">
        <v>878</v>
      </c>
      <c r="B140" s="66">
        <v>902</v>
      </c>
      <c r="C140" s="22" t="s">
        <v>20</v>
      </c>
      <c r="D140" s="22" t="s">
        <v>27</v>
      </c>
      <c r="E140" s="22" t="s">
        <v>877</v>
      </c>
      <c r="F140" s="23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>
        <f>BE141</f>
        <v>0</v>
      </c>
      <c r="BF140" s="50">
        <f t="shared" si="235"/>
        <v>0</v>
      </c>
      <c r="BG140" s="50">
        <f t="shared" si="235"/>
        <v>0</v>
      </c>
      <c r="BH140" s="50">
        <f t="shared" si="235"/>
        <v>394</v>
      </c>
      <c r="BI140" s="50">
        <f t="shared" si="235"/>
        <v>394</v>
      </c>
      <c r="BJ140" s="50">
        <f t="shared" si="235"/>
        <v>394</v>
      </c>
    </row>
    <row r="141" spans="1:62" ht="66" hidden="1">
      <c r="A141" s="17" t="s">
        <v>363</v>
      </c>
      <c r="B141" s="66">
        <v>902</v>
      </c>
      <c r="C141" s="22" t="s">
        <v>20</v>
      </c>
      <c r="D141" s="22" t="s">
        <v>27</v>
      </c>
      <c r="E141" s="22" t="s">
        <v>877</v>
      </c>
      <c r="F141" s="23">
        <v>100</v>
      </c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>
        <f>BE142</f>
        <v>0</v>
      </c>
      <c r="BF141" s="50">
        <f t="shared" si="235"/>
        <v>0</v>
      </c>
      <c r="BG141" s="50">
        <f t="shared" si="235"/>
        <v>0</v>
      </c>
      <c r="BH141" s="50">
        <f t="shared" si="235"/>
        <v>394</v>
      </c>
      <c r="BI141" s="50">
        <f t="shared" si="235"/>
        <v>394</v>
      </c>
      <c r="BJ141" s="50">
        <f t="shared" si="235"/>
        <v>394</v>
      </c>
    </row>
    <row r="142" spans="1:62" ht="33" hidden="1">
      <c r="A142" s="17" t="s">
        <v>79</v>
      </c>
      <c r="B142" s="66">
        <v>902</v>
      </c>
      <c r="C142" s="22" t="s">
        <v>20</v>
      </c>
      <c r="D142" s="22" t="s">
        <v>27</v>
      </c>
      <c r="E142" s="22" t="s">
        <v>877</v>
      </c>
      <c r="F142" s="23">
        <v>120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>
        <v>394</v>
      </c>
      <c r="BI142" s="50">
        <f>BC142+BE142+BF142+BG142+BH142</f>
        <v>394</v>
      </c>
      <c r="BJ142" s="50">
        <f>BD142+BH142</f>
        <v>394</v>
      </c>
    </row>
    <row r="143" spans="1:62" hidden="1">
      <c r="A143" s="17"/>
      <c r="B143" s="66"/>
      <c r="C143" s="22"/>
      <c r="D143" s="22"/>
      <c r="E143" s="22"/>
      <c r="F143" s="23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126"/>
      <c r="AF143" s="126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126"/>
      <c r="AR143" s="126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</row>
    <row r="144" spans="1:62" ht="18.75" hidden="1">
      <c r="A144" s="15" t="s">
        <v>136</v>
      </c>
      <c r="B144" s="67">
        <v>902</v>
      </c>
      <c r="C144" s="26" t="s">
        <v>20</v>
      </c>
      <c r="D144" s="26" t="s">
        <v>137</v>
      </c>
      <c r="E144" s="26"/>
      <c r="F144" s="98"/>
      <c r="G144" s="9">
        <f>SUM(G149:G149)</f>
        <v>3000</v>
      </c>
      <c r="H144" s="9">
        <f>SUM(H149:H149)</f>
        <v>0</v>
      </c>
      <c r="I144" s="9">
        <f t="shared" ref="I144:N144" si="236">SUM(I149:I149)</f>
        <v>0</v>
      </c>
      <c r="J144" s="9">
        <f t="shared" si="236"/>
        <v>0</v>
      </c>
      <c r="K144" s="9">
        <f t="shared" si="236"/>
        <v>0</v>
      </c>
      <c r="L144" s="9">
        <f t="shared" si="236"/>
        <v>0</v>
      </c>
      <c r="M144" s="9">
        <f t="shared" si="236"/>
        <v>3000</v>
      </c>
      <c r="N144" s="9">
        <f t="shared" si="236"/>
        <v>0</v>
      </c>
      <c r="O144" s="9">
        <f t="shared" ref="O144:T144" si="237">SUM(O149:O149)</f>
        <v>0</v>
      </c>
      <c r="P144" s="9">
        <f t="shared" si="237"/>
        <v>0</v>
      </c>
      <c r="Q144" s="9">
        <f t="shared" si="237"/>
        <v>0</v>
      </c>
      <c r="R144" s="9">
        <f t="shared" si="237"/>
        <v>0</v>
      </c>
      <c r="S144" s="9">
        <f t="shared" si="237"/>
        <v>3000</v>
      </c>
      <c r="T144" s="9">
        <f t="shared" si="237"/>
        <v>0</v>
      </c>
      <c r="U144" s="9">
        <f t="shared" ref="U144:Z144" si="238">SUM(U149:U149)</f>
        <v>-3000</v>
      </c>
      <c r="V144" s="9">
        <f t="shared" si="238"/>
        <v>0</v>
      </c>
      <c r="W144" s="9">
        <f t="shared" si="238"/>
        <v>0</v>
      </c>
      <c r="X144" s="9">
        <f t="shared" si="238"/>
        <v>0</v>
      </c>
      <c r="Y144" s="9">
        <f t="shared" si="238"/>
        <v>30000</v>
      </c>
      <c r="Z144" s="9">
        <f t="shared" si="238"/>
        <v>0</v>
      </c>
      <c r="AA144" s="9">
        <f t="shared" ref="AA144:AF144" si="239">SUM(AA149:AA149)</f>
        <v>0</v>
      </c>
      <c r="AB144" s="9">
        <f t="shared" si="239"/>
        <v>0</v>
      </c>
      <c r="AC144" s="9">
        <f t="shared" si="239"/>
        <v>0</v>
      </c>
      <c r="AD144" s="9">
        <f t="shared" si="239"/>
        <v>0</v>
      </c>
      <c r="AE144" s="129">
        <f t="shared" si="239"/>
        <v>30000</v>
      </c>
      <c r="AF144" s="129">
        <f t="shared" si="239"/>
        <v>0</v>
      </c>
      <c r="AG144" s="9">
        <f t="shared" ref="AG144:AL144" si="240">SUM(AG149:AG149)</f>
        <v>-1000</v>
      </c>
      <c r="AH144" s="9">
        <f t="shared" si="240"/>
        <v>0</v>
      </c>
      <c r="AI144" s="9">
        <f t="shared" si="240"/>
        <v>0</v>
      </c>
      <c r="AJ144" s="9">
        <f t="shared" si="240"/>
        <v>0</v>
      </c>
      <c r="AK144" s="9">
        <f t="shared" si="240"/>
        <v>29000</v>
      </c>
      <c r="AL144" s="9">
        <f t="shared" si="240"/>
        <v>0</v>
      </c>
      <c r="AM144" s="9">
        <f t="shared" ref="AM144:AR144" si="241">SUM(AM149:AM149)</f>
        <v>0</v>
      </c>
      <c r="AN144" s="9">
        <f t="shared" si="241"/>
        <v>0</v>
      </c>
      <c r="AO144" s="9">
        <f t="shared" si="241"/>
        <v>0</v>
      </c>
      <c r="AP144" s="9">
        <f t="shared" si="241"/>
        <v>0</v>
      </c>
      <c r="AQ144" s="129">
        <f t="shared" si="241"/>
        <v>29000</v>
      </c>
      <c r="AR144" s="129">
        <f t="shared" si="241"/>
        <v>0</v>
      </c>
      <c r="AS144" s="9">
        <f t="shared" ref="AS144:AX144" si="242">SUM(AS149:AS149)</f>
        <v>-1880</v>
      </c>
      <c r="AT144" s="9">
        <f t="shared" si="242"/>
        <v>0</v>
      </c>
      <c r="AU144" s="9">
        <f t="shared" si="242"/>
        <v>0</v>
      </c>
      <c r="AV144" s="9">
        <f t="shared" si="242"/>
        <v>0</v>
      </c>
      <c r="AW144" s="9">
        <f t="shared" si="242"/>
        <v>27120</v>
      </c>
      <c r="AX144" s="9">
        <f t="shared" si="242"/>
        <v>0</v>
      </c>
      <c r="AY144" s="9">
        <f t="shared" ref="AY144:BD144" si="243">SUM(AY149:AY149)</f>
        <v>0</v>
      </c>
      <c r="AZ144" s="9">
        <f t="shared" si="243"/>
        <v>0</v>
      </c>
      <c r="BA144" s="9">
        <f t="shared" si="243"/>
        <v>0</v>
      </c>
      <c r="BB144" s="9">
        <f t="shared" si="243"/>
        <v>0</v>
      </c>
      <c r="BC144" s="9">
        <f t="shared" si="243"/>
        <v>27120</v>
      </c>
      <c r="BD144" s="9">
        <f t="shared" si="243"/>
        <v>0</v>
      </c>
      <c r="BE144" s="9">
        <f t="shared" ref="BE144:BJ144" si="244">SUM(BE149:BE149)</f>
        <v>-18768</v>
      </c>
      <c r="BF144" s="9">
        <f t="shared" si="244"/>
        <v>0</v>
      </c>
      <c r="BG144" s="9">
        <f t="shared" si="244"/>
        <v>0</v>
      </c>
      <c r="BH144" s="9">
        <f t="shared" si="244"/>
        <v>0</v>
      </c>
      <c r="BI144" s="9">
        <f t="shared" si="244"/>
        <v>8352</v>
      </c>
      <c r="BJ144" s="9">
        <f t="shared" si="244"/>
        <v>0</v>
      </c>
    </row>
    <row r="145" spans="1:62" hidden="1">
      <c r="A145" s="17" t="s">
        <v>55</v>
      </c>
      <c r="B145" s="66">
        <v>902</v>
      </c>
      <c r="C145" s="22" t="s">
        <v>20</v>
      </c>
      <c r="D145" s="22" t="s">
        <v>137</v>
      </c>
      <c r="E145" s="18" t="s">
        <v>56</v>
      </c>
      <c r="F145" s="23"/>
      <c r="G145" s="50">
        <f>G149</f>
        <v>3000</v>
      </c>
      <c r="H145" s="50">
        <f>H149</f>
        <v>0</v>
      </c>
      <c r="I145" s="50">
        <f t="shared" ref="I145:N145" si="245">I149</f>
        <v>0</v>
      </c>
      <c r="J145" s="50">
        <f t="shared" si="245"/>
        <v>0</v>
      </c>
      <c r="K145" s="50">
        <f t="shared" si="245"/>
        <v>0</v>
      </c>
      <c r="L145" s="50">
        <f t="shared" si="245"/>
        <v>0</v>
      </c>
      <c r="M145" s="50">
        <f t="shared" si="245"/>
        <v>3000</v>
      </c>
      <c r="N145" s="50">
        <f t="shared" si="245"/>
        <v>0</v>
      </c>
      <c r="O145" s="50">
        <f t="shared" ref="O145:T145" si="246">O149</f>
        <v>0</v>
      </c>
      <c r="P145" s="50">
        <f t="shared" si="246"/>
        <v>0</v>
      </c>
      <c r="Q145" s="50">
        <f t="shared" si="246"/>
        <v>0</v>
      </c>
      <c r="R145" s="50">
        <f t="shared" si="246"/>
        <v>0</v>
      </c>
      <c r="S145" s="50">
        <f t="shared" si="246"/>
        <v>3000</v>
      </c>
      <c r="T145" s="50">
        <f t="shared" si="246"/>
        <v>0</v>
      </c>
      <c r="U145" s="50">
        <f t="shared" ref="U145:Z145" si="247">U149</f>
        <v>-3000</v>
      </c>
      <c r="V145" s="50">
        <f t="shared" si="247"/>
        <v>0</v>
      </c>
      <c r="W145" s="50">
        <f t="shared" si="247"/>
        <v>0</v>
      </c>
      <c r="X145" s="50">
        <f t="shared" si="247"/>
        <v>0</v>
      </c>
      <c r="Y145" s="50">
        <f t="shared" si="247"/>
        <v>30000</v>
      </c>
      <c r="Z145" s="50">
        <f t="shared" si="247"/>
        <v>0</v>
      </c>
      <c r="AA145" s="50">
        <f t="shared" ref="AA145:AF145" si="248">AA149</f>
        <v>0</v>
      </c>
      <c r="AB145" s="50">
        <f t="shared" si="248"/>
        <v>0</v>
      </c>
      <c r="AC145" s="50">
        <f t="shared" si="248"/>
        <v>0</v>
      </c>
      <c r="AD145" s="50">
        <f t="shared" si="248"/>
        <v>0</v>
      </c>
      <c r="AE145" s="124">
        <f t="shared" si="248"/>
        <v>30000</v>
      </c>
      <c r="AF145" s="124">
        <f t="shared" si="248"/>
        <v>0</v>
      </c>
      <c r="AG145" s="50">
        <f t="shared" ref="AG145:AL145" si="249">AG149</f>
        <v>-1000</v>
      </c>
      <c r="AH145" s="50">
        <f t="shared" si="249"/>
        <v>0</v>
      </c>
      <c r="AI145" s="50">
        <f t="shared" si="249"/>
        <v>0</v>
      </c>
      <c r="AJ145" s="50">
        <f t="shared" si="249"/>
        <v>0</v>
      </c>
      <c r="AK145" s="50">
        <f t="shared" si="249"/>
        <v>29000</v>
      </c>
      <c r="AL145" s="50">
        <f t="shared" si="249"/>
        <v>0</v>
      </c>
      <c r="AM145" s="50">
        <f t="shared" ref="AM145:AR145" si="250">AM149</f>
        <v>0</v>
      </c>
      <c r="AN145" s="50">
        <f t="shared" si="250"/>
        <v>0</v>
      </c>
      <c r="AO145" s="50">
        <f t="shared" si="250"/>
        <v>0</v>
      </c>
      <c r="AP145" s="50">
        <f t="shared" si="250"/>
        <v>0</v>
      </c>
      <c r="AQ145" s="124">
        <f t="shared" si="250"/>
        <v>29000</v>
      </c>
      <c r="AR145" s="124">
        <f t="shared" si="250"/>
        <v>0</v>
      </c>
      <c r="AS145" s="50">
        <f t="shared" ref="AS145:AX145" si="251">AS149</f>
        <v>-1880</v>
      </c>
      <c r="AT145" s="50">
        <f t="shared" si="251"/>
        <v>0</v>
      </c>
      <c r="AU145" s="50">
        <f t="shared" si="251"/>
        <v>0</v>
      </c>
      <c r="AV145" s="50">
        <f t="shared" si="251"/>
        <v>0</v>
      </c>
      <c r="AW145" s="50">
        <f t="shared" si="251"/>
        <v>27120</v>
      </c>
      <c r="AX145" s="50">
        <f t="shared" si="251"/>
        <v>0</v>
      </c>
      <c r="AY145" s="50">
        <f t="shared" ref="AY145:BD145" si="252">AY149</f>
        <v>0</v>
      </c>
      <c r="AZ145" s="50">
        <f t="shared" si="252"/>
        <v>0</v>
      </c>
      <c r="BA145" s="50">
        <f t="shared" si="252"/>
        <v>0</v>
      </c>
      <c r="BB145" s="50">
        <f t="shared" si="252"/>
        <v>0</v>
      </c>
      <c r="BC145" s="50">
        <f t="shared" si="252"/>
        <v>27120</v>
      </c>
      <c r="BD145" s="50">
        <f t="shared" si="252"/>
        <v>0</v>
      </c>
      <c r="BE145" s="50">
        <f t="shared" ref="BE145:BJ145" si="253">BE149</f>
        <v>-18768</v>
      </c>
      <c r="BF145" s="50">
        <f t="shared" si="253"/>
        <v>0</v>
      </c>
      <c r="BG145" s="50">
        <f t="shared" si="253"/>
        <v>0</v>
      </c>
      <c r="BH145" s="50">
        <f t="shared" si="253"/>
        <v>0</v>
      </c>
      <c r="BI145" s="50">
        <f t="shared" si="253"/>
        <v>8352</v>
      </c>
      <c r="BJ145" s="50">
        <f t="shared" si="253"/>
        <v>0</v>
      </c>
    </row>
    <row r="146" spans="1:62" hidden="1">
      <c r="A146" s="17" t="s">
        <v>136</v>
      </c>
      <c r="B146" s="66">
        <v>902</v>
      </c>
      <c r="C146" s="22" t="s">
        <v>20</v>
      </c>
      <c r="D146" s="22" t="s">
        <v>137</v>
      </c>
      <c r="E146" s="22" t="s">
        <v>327</v>
      </c>
      <c r="F146" s="23"/>
      <c r="G146" s="50">
        <f>G149</f>
        <v>3000</v>
      </c>
      <c r="H146" s="50">
        <f>H149</f>
        <v>0</v>
      </c>
      <c r="I146" s="50">
        <f t="shared" ref="I146:N146" si="254">I149</f>
        <v>0</v>
      </c>
      <c r="J146" s="50">
        <f t="shared" si="254"/>
        <v>0</v>
      </c>
      <c r="K146" s="50">
        <f t="shared" si="254"/>
        <v>0</v>
      </c>
      <c r="L146" s="50">
        <f t="shared" si="254"/>
        <v>0</v>
      </c>
      <c r="M146" s="50">
        <f t="shared" si="254"/>
        <v>3000</v>
      </c>
      <c r="N146" s="50">
        <f t="shared" si="254"/>
        <v>0</v>
      </c>
      <c r="O146" s="50">
        <f t="shared" ref="O146:T146" si="255">O149</f>
        <v>0</v>
      </c>
      <c r="P146" s="50">
        <f t="shared" si="255"/>
        <v>0</v>
      </c>
      <c r="Q146" s="50">
        <f t="shared" si="255"/>
        <v>0</v>
      </c>
      <c r="R146" s="50">
        <f t="shared" si="255"/>
        <v>0</v>
      </c>
      <c r="S146" s="50">
        <f t="shared" si="255"/>
        <v>3000</v>
      </c>
      <c r="T146" s="50">
        <f t="shared" si="255"/>
        <v>0</v>
      </c>
      <c r="U146" s="50">
        <f t="shared" ref="U146:Z146" si="256">U149</f>
        <v>-3000</v>
      </c>
      <c r="V146" s="50">
        <f t="shared" si="256"/>
        <v>0</v>
      </c>
      <c r="W146" s="50">
        <f t="shared" si="256"/>
        <v>0</v>
      </c>
      <c r="X146" s="50">
        <f t="shared" si="256"/>
        <v>0</v>
      </c>
      <c r="Y146" s="50">
        <f t="shared" si="256"/>
        <v>30000</v>
      </c>
      <c r="Z146" s="50">
        <f t="shared" si="256"/>
        <v>0</v>
      </c>
      <c r="AA146" s="50">
        <f t="shared" ref="AA146:AF146" si="257">AA149</f>
        <v>0</v>
      </c>
      <c r="AB146" s="50">
        <f t="shared" si="257"/>
        <v>0</v>
      </c>
      <c r="AC146" s="50">
        <f t="shared" si="257"/>
        <v>0</v>
      </c>
      <c r="AD146" s="50">
        <f t="shared" si="257"/>
        <v>0</v>
      </c>
      <c r="AE146" s="124">
        <f t="shared" si="257"/>
        <v>30000</v>
      </c>
      <c r="AF146" s="124">
        <f t="shared" si="257"/>
        <v>0</v>
      </c>
      <c r="AG146" s="50">
        <f t="shared" ref="AG146:AL146" si="258">AG149</f>
        <v>-1000</v>
      </c>
      <c r="AH146" s="50">
        <f t="shared" si="258"/>
        <v>0</v>
      </c>
      <c r="AI146" s="50">
        <f t="shared" si="258"/>
        <v>0</v>
      </c>
      <c r="AJ146" s="50">
        <f t="shared" si="258"/>
        <v>0</v>
      </c>
      <c r="AK146" s="50">
        <f t="shared" si="258"/>
        <v>29000</v>
      </c>
      <c r="AL146" s="50">
        <f t="shared" si="258"/>
        <v>0</v>
      </c>
      <c r="AM146" s="50">
        <f t="shared" ref="AM146:AR146" si="259">AM149</f>
        <v>0</v>
      </c>
      <c r="AN146" s="50">
        <f t="shared" si="259"/>
        <v>0</v>
      </c>
      <c r="AO146" s="50">
        <f t="shared" si="259"/>
        <v>0</v>
      </c>
      <c r="AP146" s="50">
        <f t="shared" si="259"/>
        <v>0</v>
      </c>
      <c r="AQ146" s="124">
        <f t="shared" si="259"/>
        <v>29000</v>
      </c>
      <c r="AR146" s="124">
        <f t="shared" si="259"/>
        <v>0</v>
      </c>
      <c r="AS146" s="50">
        <f t="shared" ref="AS146:AX146" si="260">AS149</f>
        <v>-1880</v>
      </c>
      <c r="AT146" s="50">
        <f t="shared" si="260"/>
        <v>0</v>
      </c>
      <c r="AU146" s="50">
        <f t="shared" si="260"/>
        <v>0</v>
      </c>
      <c r="AV146" s="50">
        <f t="shared" si="260"/>
        <v>0</v>
      </c>
      <c r="AW146" s="50">
        <f t="shared" si="260"/>
        <v>27120</v>
      </c>
      <c r="AX146" s="50">
        <f t="shared" si="260"/>
        <v>0</v>
      </c>
      <c r="AY146" s="50">
        <f t="shared" ref="AY146:BD146" si="261">AY149</f>
        <v>0</v>
      </c>
      <c r="AZ146" s="50">
        <f t="shared" si="261"/>
        <v>0</v>
      </c>
      <c r="BA146" s="50">
        <f t="shared" si="261"/>
        <v>0</v>
      </c>
      <c r="BB146" s="50">
        <f t="shared" si="261"/>
        <v>0</v>
      </c>
      <c r="BC146" s="50">
        <f t="shared" si="261"/>
        <v>27120</v>
      </c>
      <c r="BD146" s="50">
        <f t="shared" si="261"/>
        <v>0</v>
      </c>
      <c r="BE146" s="50">
        <f t="shared" ref="BE146:BJ146" si="262">BE149</f>
        <v>-18768</v>
      </c>
      <c r="BF146" s="50">
        <f t="shared" si="262"/>
        <v>0</v>
      </c>
      <c r="BG146" s="50">
        <f t="shared" si="262"/>
        <v>0</v>
      </c>
      <c r="BH146" s="50">
        <f t="shared" si="262"/>
        <v>0</v>
      </c>
      <c r="BI146" s="50">
        <f t="shared" si="262"/>
        <v>8352</v>
      </c>
      <c r="BJ146" s="50">
        <f t="shared" si="262"/>
        <v>0</v>
      </c>
    </row>
    <row r="147" spans="1:62" hidden="1">
      <c r="A147" s="17" t="s">
        <v>415</v>
      </c>
      <c r="B147" s="66">
        <v>902</v>
      </c>
      <c r="C147" s="22" t="s">
        <v>20</v>
      </c>
      <c r="D147" s="22" t="s">
        <v>137</v>
      </c>
      <c r="E147" s="22" t="s">
        <v>328</v>
      </c>
      <c r="F147" s="23"/>
      <c r="G147" s="50">
        <f>G149</f>
        <v>3000</v>
      </c>
      <c r="H147" s="50">
        <f>H149</f>
        <v>0</v>
      </c>
      <c r="I147" s="50">
        <f t="shared" ref="I147:N147" si="263">I149</f>
        <v>0</v>
      </c>
      <c r="J147" s="50">
        <f t="shared" si="263"/>
        <v>0</v>
      </c>
      <c r="K147" s="50">
        <f t="shared" si="263"/>
        <v>0</v>
      </c>
      <c r="L147" s="50">
        <f t="shared" si="263"/>
        <v>0</v>
      </c>
      <c r="M147" s="50">
        <f t="shared" si="263"/>
        <v>3000</v>
      </c>
      <c r="N147" s="50">
        <f t="shared" si="263"/>
        <v>0</v>
      </c>
      <c r="O147" s="50">
        <f t="shared" ref="O147:T147" si="264">O149</f>
        <v>0</v>
      </c>
      <c r="P147" s="50">
        <f t="shared" si="264"/>
        <v>0</v>
      </c>
      <c r="Q147" s="50">
        <f t="shared" si="264"/>
        <v>0</v>
      </c>
      <c r="R147" s="50">
        <f t="shared" si="264"/>
        <v>0</v>
      </c>
      <c r="S147" s="50">
        <f t="shared" si="264"/>
        <v>3000</v>
      </c>
      <c r="T147" s="50">
        <f t="shared" si="264"/>
        <v>0</v>
      </c>
      <c r="U147" s="50">
        <f t="shared" ref="U147:Z147" si="265">U149</f>
        <v>-3000</v>
      </c>
      <c r="V147" s="50">
        <f t="shared" si="265"/>
        <v>0</v>
      </c>
      <c r="W147" s="50">
        <f t="shared" si="265"/>
        <v>0</v>
      </c>
      <c r="X147" s="50">
        <f t="shared" si="265"/>
        <v>0</v>
      </c>
      <c r="Y147" s="50">
        <f t="shared" si="265"/>
        <v>30000</v>
      </c>
      <c r="Z147" s="50">
        <f t="shared" si="265"/>
        <v>0</v>
      </c>
      <c r="AA147" s="50">
        <f t="shared" ref="AA147:AF147" si="266">AA149</f>
        <v>0</v>
      </c>
      <c r="AB147" s="50">
        <f t="shared" si="266"/>
        <v>0</v>
      </c>
      <c r="AC147" s="50">
        <f t="shared" si="266"/>
        <v>0</v>
      </c>
      <c r="AD147" s="50">
        <f t="shared" si="266"/>
        <v>0</v>
      </c>
      <c r="AE147" s="124">
        <f t="shared" si="266"/>
        <v>30000</v>
      </c>
      <c r="AF147" s="124">
        <f t="shared" si="266"/>
        <v>0</v>
      </c>
      <c r="AG147" s="50">
        <f t="shared" ref="AG147:AL147" si="267">AG149</f>
        <v>-1000</v>
      </c>
      <c r="AH147" s="50">
        <f t="shared" si="267"/>
        <v>0</v>
      </c>
      <c r="AI147" s="50">
        <f t="shared" si="267"/>
        <v>0</v>
      </c>
      <c r="AJ147" s="50">
        <f t="shared" si="267"/>
        <v>0</v>
      </c>
      <c r="AK147" s="50">
        <f t="shared" si="267"/>
        <v>29000</v>
      </c>
      <c r="AL147" s="50">
        <f t="shared" si="267"/>
        <v>0</v>
      </c>
      <c r="AM147" s="50">
        <f t="shared" ref="AM147:AR147" si="268">AM149</f>
        <v>0</v>
      </c>
      <c r="AN147" s="50">
        <f t="shared" si="268"/>
        <v>0</v>
      </c>
      <c r="AO147" s="50">
        <f t="shared" si="268"/>
        <v>0</v>
      </c>
      <c r="AP147" s="50">
        <f t="shared" si="268"/>
        <v>0</v>
      </c>
      <c r="AQ147" s="124">
        <f t="shared" si="268"/>
        <v>29000</v>
      </c>
      <c r="AR147" s="124">
        <f t="shared" si="268"/>
        <v>0</v>
      </c>
      <c r="AS147" s="50">
        <f t="shared" ref="AS147:AX147" si="269">AS149</f>
        <v>-1880</v>
      </c>
      <c r="AT147" s="50">
        <f t="shared" si="269"/>
        <v>0</v>
      </c>
      <c r="AU147" s="50">
        <f t="shared" si="269"/>
        <v>0</v>
      </c>
      <c r="AV147" s="50">
        <f t="shared" si="269"/>
        <v>0</v>
      </c>
      <c r="AW147" s="50">
        <f t="shared" si="269"/>
        <v>27120</v>
      </c>
      <c r="AX147" s="50">
        <f t="shared" si="269"/>
        <v>0</v>
      </c>
      <c r="AY147" s="50">
        <f t="shared" ref="AY147:BD147" si="270">AY149</f>
        <v>0</v>
      </c>
      <c r="AZ147" s="50">
        <f t="shared" si="270"/>
        <v>0</v>
      </c>
      <c r="BA147" s="50">
        <f t="shared" si="270"/>
        <v>0</v>
      </c>
      <c r="BB147" s="50">
        <f t="shared" si="270"/>
        <v>0</v>
      </c>
      <c r="BC147" s="50">
        <f t="shared" si="270"/>
        <v>27120</v>
      </c>
      <c r="BD147" s="50">
        <f t="shared" si="270"/>
        <v>0</v>
      </c>
      <c r="BE147" s="50">
        <f t="shared" ref="BE147:BJ147" si="271">BE149</f>
        <v>-18768</v>
      </c>
      <c r="BF147" s="50">
        <f t="shared" si="271"/>
        <v>0</v>
      </c>
      <c r="BG147" s="50">
        <f t="shared" si="271"/>
        <v>0</v>
      </c>
      <c r="BH147" s="50">
        <f t="shared" si="271"/>
        <v>0</v>
      </c>
      <c r="BI147" s="50">
        <f t="shared" si="271"/>
        <v>8352</v>
      </c>
      <c r="BJ147" s="50">
        <f t="shared" si="271"/>
        <v>0</v>
      </c>
    </row>
    <row r="148" spans="1:62" hidden="1">
      <c r="A148" s="17" t="s">
        <v>59</v>
      </c>
      <c r="B148" s="66">
        <v>902</v>
      </c>
      <c r="C148" s="22" t="s">
        <v>20</v>
      </c>
      <c r="D148" s="22" t="s">
        <v>137</v>
      </c>
      <c r="E148" s="22" t="s">
        <v>328</v>
      </c>
      <c r="F148" s="23">
        <v>800</v>
      </c>
      <c r="G148" s="50">
        <f t="shared" ref="G148:BJ148" si="272">G149</f>
        <v>3000</v>
      </c>
      <c r="H148" s="50">
        <f t="shared" si="272"/>
        <v>0</v>
      </c>
      <c r="I148" s="50">
        <f t="shared" si="272"/>
        <v>0</v>
      </c>
      <c r="J148" s="50">
        <f t="shared" si="272"/>
        <v>0</v>
      </c>
      <c r="K148" s="50">
        <f t="shared" si="272"/>
        <v>0</v>
      </c>
      <c r="L148" s="50">
        <f t="shared" si="272"/>
        <v>0</v>
      </c>
      <c r="M148" s="50">
        <f t="shared" si="272"/>
        <v>3000</v>
      </c>
      <c r="N148" s="50">
        <f t="shared" si="272"/>
        <v>0</v>
      </c>
      <c r="O148" s="50">
        <f t="shared" si="272"/>
        <v>0</v>
      </c>
      <c r="P148" s="50">
        <f t="shared" si="272"/>
        <v>0</v>
      </c>
      <c r="Q148" s="50">
        <f t="shared" si="272"/>
        <v>0</v>
      </c>
      <c r="R148" s="50">
        <f t="shared" si="272"/>
        <v>0</v>
      </c>
      <c r="S148" s="50">
        <f t="shared" si="272"/>
        <v>3000</v>
      </c>
      <c r="T148" s="50">
        <f t="shared" si="272"/>
        <v>0</v>
      </c>
      <c r="U148" s="50">
        <f t="shared" si="272"/>
        <v>-3000</v>
      </c>
      <c r="V148" s="50">
        <f t="shared" si="272"/>
        <v>0</v>
      </c>
      <c r="W148" s="50">
        <f t="shared" si="272"/>
        <v>0</v>
      </c>
      <c r="X148" s="50">
        <f t="shared" si="272"/>
        <v>0</v>
      </c>
      <c r="Y148" s="50">
        <f t="shared" si="272"/>
        <v>30000</v>
      </c>
      <c r="Z148" s="50">
        <f t="shared" si="272"/>
        <v>0</v>
      </c>
      <c r="AA148" s="50">
        <f t="shared" si="272"/>
        <v>0</v>
      </c>
      <c r="AB148" s="50">
        <f t="shared" si="272"/>
        <v>0</v>
      </c>
      <c r="AC148" s="50">
        <f t="shared" si="272"/>
        <v>0</v>
      </c>
      <c r="AD148" s="50">
        <f t="shared" si="272"/>
        <v>0</v>
      </c>
      <c r="AE148" s="124">
        <f t="shared" si="272"/>
        <v>30000</v>
      </c>
      <c r="AF148" s="124">
        <f t="shared" si="272"/>
        <v>0</v>
      </c>
      <c r="AG148" s="50">
        <f t="shared" si="272"/>
        <v>-1000</v>
      </c>
      <c r="AH148" s="50">
        <f t="shared" si="272"/>
        <v>0</v>
      </c>
      <c r="AI148" s="50">
        <f t="shared" si="272"/>
        <v>0</v>
      </c>
      <c r="AJ148" s="50">
        <f t="shared" si="272"/>
        <v>0</v>
      </c>
      <c r="AK148" s="50">
        <f t="shared" si="272"/>
        <v>29000</v>
      </c>
      <c r="AL148" s="50">
        <f t="shared" si="272"/>
        <v>0</v>
      </c>
      <c r="AM148" s="50">
        <f t="shared" si="272"/>
        <v>0</v>
      </c>
      <c r="AN148" s="50">
        <f t="shared" si="272"/>
        <v>0</v>
      </c>
      <c r="AO148" s="50">
        <f t="shared" si="272"/>
        <v>0</v>
      </c>
      <c r="AP148" s="50">
        <f t="shared" si="272"/>
        <v>0</v>
      </c>
      <c r="AQ148" s="124">
        <f t="shared" si="272"/>
        <v>29000</v>
      </c>
      <c r="AR148" s="124">
        <f t="shared" si="272"/>
        <v>0</v>
      </c>
      <c r="AS148" s="50">
        <f t="shared" si="272"/>
        <v>-1880</v>
      </c>
      <c r="AT148" s="50">
        <f t="shared" si="272"/>
        <v>0</v>
      </c>
      <c r="AU148" s="50">
        <f t="shared" si="272"/>
        <v>0</v>
      </c>
      <c r="AV148" s="50">
        <f t="shared" si="272"/>
        <v>0</v>
      </c>
      <c r="AW148" s="50">
        <f t="shared" si="272"/>
        <v>27120</v>
      </c>
      <c r="AX148" s="50">
        <f t="shared" si="272"/>
        <v>0</v>
      </c>
      <c r="AY148" s="50">
        <f t="shared" si="272"/>
        <v>0</v>
      </c>
      <c r="AZ148" s="50">
        <f t="shared" si="272"/>
        <v>0</v>
      </c>
      <c r="BA148" s="50">
        <f t="shared" si="272"/>
        <v>0</v>
      </c>
      <c r="BB148" s="50">
        <f t="shared" si="272"/>
        <v>0</v>
      </c>
      <c r="BC148" s="50">
        <f t="shared" si="272"/>
        <v>27120</v>
      </c>
      <c r="BD148" s="50">
        <f t="shared" si="272"/>
        <v>0</v>
      </c>
      <c r="BE148" s="50">
        <f t="shared" si="272"/>
        <v>-18768</v>
      </c>
      <c r="BF148" s="50">
        <f t="shared" si="272"/>
        <v>0</v>
      </c>
      <c r="BG148" s="50">
        <f t="shared" si="272"/>
        <v>0</v>
      </c>
      <c r="BH148" s="50">
        <f t="shared" si="272"/>
        <v>0</v>
      </c>
      <c r="BI148" s="50">
        <f t="shared" si="272"/>
        <v>8352</v>
      </c>
      <c r="BJ148" s="50">
        <f t="shared" si="272"/>
        <v>0</v>
      </c>
    </row>
    <row r="149" spans="1:62" hidden="1">
      <c r="A149" s="17" t="s">
        <v>138</v>
      </c>
      <c r="B149" s="66">
        <v>902</v>
      </c>
      <c r="C149" s="22" t="s">
        <v>20</v>
      </c>
      <c r="D149" s="22" t="s">
        <v>137</v>
      </c>
      <c r="E149" s="22" t="s">
        <v>328</v>
      </c>
      <c r="F149" s="23">
        <v>870</v>
      </c>
      <c r="G149" s="50">
        <f>10346-7346</f>
        <v>3000</v>
      </c>
      <c r="H149" s="50"/>
      <c r="I149" s="50"/>
      <c r="J149" s="50"/>
      <c r="K149" s="50"/>
      <c r="L149" s="50"/>
      <c r="M149" s="50">
        <f>G149+I149+J149+K149+L149</f>
        <v>3000</v>
      </c>
      <c r="N149" s="50">
        <f>H149+L149</f>
        <v>0</v>
      </c>
      <c r="O149" s="50"/>
      <c r="P149" s="50"/>
      <c r="Q149" s="50"/>
      <c r="R149" s="50"/>
      <c r="S149" s="50">
        <f>M149+O149+P149+Q149+R149</f>
        <v>3000</v>
      </c>
      <c r="T149" s="50">
        <f>N149+R149</f>
        <v>0</v>
      </c>
      <c r="U149" s="50">
        <v>-3000</v>
      </c>
      <c r="V149" s="50"/>
      <c r="W149" s="50"/>
      <c r="X149" s="50"/>
      <c r="Y149" s="50">
        <f>S149+U149+V149+W149+X149+30000</f>
        <v>30000</v>
      </c>
      <c r="Z149" s="50">
        <f>T149+X149</f>
        <v>0</v>
      </c>
      <c r="AA149" s="50"/>
      <c r="AB149" s="50"/>
      <c r="AC149" s="50"/>
      <c r="AD149" s="50"/>
      <c r="AE149" s="124">
        <f>Y149+AA149+AB149+AC149+AD149</f>
        <v>30000</v>
      </c>
      <c r="AF149" s="124">
        <f>Z149+AD149</f>
        <v>0</v>
      </c>
      <c r="AG149" s="50">
        <v>-1000</v>
      </c>
      <c r="AH149" s="50"/>
      <c r="AI149" s="50"/>
      <c r="AJ149" s="50"/>
      <c r="AK149" s="50">
        <f>AE149+AG149+AH149+AI149+AJ149</f>
        <v>29000</v>
      </c>
      <c r="AL149" s="50">
        <f>AF149+AJ149</f>
        <v>0</v>
      </c>
      <c r="AM149" s="50"/>
      <c r="AN149" s="50"/>
      <c r="AO149" s="50"/>
      <c r="AP149" s="50"/>
      <c r="AQ149" s="124">
        <f>AK149+AM149+AN149+AO149+AP149</f>
        <v>29000</v>
      </c>
      <c r="AR149" s="124">
        <f>AL149+AP149</f>
        <v>0</v>
      </c>
      <c r="AS149" s="50">
        <f>-1480-400</f>
        <v>-1880</v>
      </c>
      <c r="AT149" s="50"/>
      <c r="AU149" s="50"/>
      <c r="AV149" s="50"/>
      <c r="AW149" s="50">
        <f>AQ149+AS149+AT149+AU149+AV149</f>
        <v>27120</v>
      </c>
      <c r="AX149" s="50">
        <f>AR149+AV149</f>
        <v>0</v>
      </c>
      <c r="AY149" s="50"/>
      <c r="AZ149" s="50"/>
      <c r="BA149" s="50"/>
      <c r="BB149" s="50"/>
      <c r="BC149" s="50">
        <f>AW149+AY149+AZ149+BA149+BB149</f>
        <v>27120</v>
      </c>
      <c r="BD149" s="50">
        <f>AX149+BB149</f>
        <v>0</v>
      </c>
      <c r="BE149" s="50">
        <v>-18768</v>
      </c>
      <c r="BF149" s="50"/>
      <c r="BG149" s="50"/>
      <c r="BH149" s="50"/>
      <c r="BI149" s="50">
        <f>BC149+BE149+BF149+BG149+BH149</f>
        <v>8352</v>
      </c>
      <c r="BJ149" s="50">
        <f>BD149+BH149</f>
        <v>0</v>
      </c>
    </row>
    <row r="150" spans="1:62" hidden="1">
      <c r="A150" s="17"/>
      <c r="B150" s="66"/>
      <c r="C150" s="22"/>
      <c r="D150" s="22"/>
      <c r="E150" s="22"/>
      <c r="F150" s="23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126"/>
      <c r="AF150" s="126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126"/>
      <c r="AR150" s="126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</row>
    <row r="151" spans="1:62" ht="18.75" hidden="1">
      <c r="A151" s="15" t="s">
        <v>52</v>
      </c>
      <c r="B151" s="67">
        <v>902</v>
      </c>
      <c r="C151" s="26" t="s">
        <v>20</v>
      </c>
      <c r="D151" s="26" t="s">
        <v>53</v>
      </c>
      <c r="E151" s="26"/>
      <c r="F151" s="98"/>
      <c r="G151" s="9">
        <f t="shared" ref="G151:V152" si="273">G152</f>
        <v>34150</v>
      </c>
      <c r="H151" s="9">
        <f t="shared" si="273"/>
        <v>0</v>
      </c>
      <c r="I151" s="9">
        <f t="shared" si="273"/>
        <v>0</v>
      </c>
      <c r="J151" s="9">
        <f t="shared" si="273"/>
        <v>0</v>
      </c>
      <c r="K151" s="9">
        <f t="shared" si="273"/>
        <v>0</v>
      </c>
      <c r="L151" s="9">
        <f t="shared" si="273"/>
        <v>0</v>
      </c>
      <c r="M151" s="9">
        <f t="shared" si="273"/>
        <v>34150</v>
      </c>
      <c r="N151" s="9">
        <f t="shared" si="273"/>
        <v>0</v>
      </c>
      <c r="O151" s="9">
        <f t="shared" si="273"/>
        <v>0</v>
      </c>
      <c r="P151" s="9">
        <f t="shared" si="273"/>
        <v>0</v>
      </c>
      <c r="Q151" s="9">
        <f t="shared" si="273"/>
        <v>0</v>
      </c>
      <c r="R151" s="9">
        <f t="shared" si="273"/>
        <v>0</v>
      </c>
      <c r="S151" s="9">
        <f t="shared" si="273"/>
        <v>34150</v>
      </c>
      <c r="T151" s="9">
        <f t="shared" si="273"/>
        <v>0</v>
      </c>
      <c r="U151" s="9">
        <f t="shared" si="273"/>
        <v>0</v>
      </c>
      <c r="V151" s="9">
        <f t="shared" si="273"/>
        <v>0</v>
      </c>
      <c r="W151" s="9">
        <f t="shared" ref="U151:AJ152" si="274">W152</f>
        <v>0</v>
      </c>
      <c r="X151" s="9">
        <f t="shared" si="274"/>
        <v>0</v>
      </c>
      <c r="Y151" s="9">
        <f t="shared" si="274"/>
        <v>34150</v>
      </c>
      <c r="Z151" s="9">
        <f t="shared" si="274"/>
        <v>0</v>
      </c>
      <c r="AA151" s="9">
        <f t="shared" si="274"/>
        <v>0</v>
      </c>
      <c r="AB151" s="9">
        <f t="shared" si="274"/>
        <v>0</v>
      </c>
      <c r="AC151" s="9">
        <f t="shared" si="274"/>
        <v>0</v>
      </c>
      <c r="AD151" s="9">
        <f t="shared" si="274"/>
        <v>0</v>
      </c>
      <c r="AE151" s="129">
        <f t="shared" si="274"/>
        <v>34150</v>
      </c>
      <c r="AF151" s="129">
        <f t="shared" si="274"/>
        <v>0</v>
      </c>
      <c r="AG151" s="9">
        <f t="shared" si="274"/>
        <v>-8500</v>
      </c>
      <c r="AH151" s="9">
        <f t="shared" si="274"/>
        <v>0</v>
      </c>
      <c r="AI151" s="9">
        <f t="shared" si="274"/>
        <v>0</v>
      </c>
      <c r="AJ151" s="9">
        <f t="shared" si="274"/>
        <v>0</v>
      </c>
      <c r="AK151" s="9">
        <f t="shared" ref="AG151:AY152" si="275">AK152</f>
        <v>25650</v>
      </c>
      <c r="AL151" s="9">
        <f t="shared" si="275"/>
        <v>0</v>
      </c>
      <c r="AM151" s="9">
        <f t="shared" si="275"/>
        <v>0</v>
      </c>
      <c r="AN151" s="9">
        <f t="shared" si="275"/>
        <v>0</v>
      </c>
      <c r="AO151" s="9">
        <f t="shared" si="275"/>
        <v>0</v>
      </c>
      <c r="AP151" s="9">
        <f t="shared" si="275"/>
        <v>0</v>
      </c>
      <c r="AQ151" s="129">
        <f t="shared" si="275"/>
        <v>25650</v>
      </c>
      <c r="AR151" s="129">
        <f t="shared" si="275"/>
        <v>0</v>
      </c>
      <c r="AS151" s="9">
        <f t="shared" si="275"/>
        <v>0</v>
      </c>
      <c r="AT151" s="9">
        <f t="shared" si="275"/>
        <v>0</v>
      </c>
      <c r="AU151" s="9">
        <f t="shared" si="275"/>
        <v>0</v>
      </c>
      <c r="AV151" s="9">
        <f t="shared" si="275"/>
        <v>0</v>
      </c>
      <c r="AW151" s="9">
        <f t="shared" si="275"/>
        <v>25650</v>
      </c>
      <c r="AX151" s="9">
        <f t="shared" si="275"/>
        <v>0</v>
      </c>
      <c r="AY151" s="9">
        <f t="shared" si="275"/>
        <v>0</v>
      </c>
      <c r="AZ151" s="9">
        <f t="shared" ref="AY151:BJ152" si="276">AZ152</f>
        <v>0</v>
      </c>
      <c r="BA151" s="9">
        <f t="shared" si="276"/>
        <v>0</v>
      </c>
      <c r="BB151" s="9">
        <f t="shared" si="276"/>
        <v>0</v>
      </c>
      <c r="BC151" s="9">
        <f t="shared" si="276"/>
        <v>25650</v>
      </c>
      <c r="BD151" s="9">
        <f t="shared" si="276"/>
        <v>0</v>
      </c>
      <c r="BE151" s="9">
        <f t="shared" si="276"/>
        <v>0</v>
      </c>
      <c r="BF151" s="9">
        <f t="shared" si="276"/>
        <v>0</v>
      </c>
      <c r="BG151" s="9">
        <f t="shared" si="276"/>
        <v>0</v>
      </c>
      <c r="BH151" s="9">
        <f t="shared" si="276"/>
        <v>0</v>
      </c>
      <c r="BI151" s="9">
        <f t="shared" si="276"/>
        <v>25650</v>
      </c>
      <c r="BJ151" s="9">
        <f t="shared" si="276"/>
        <v>0</v>
      </c>
    </row>
    <row r="152" spans="1:62" hidden="1">
      <c r="A152" s="17" t="s">
        <v>55</v>
      </c>
      <c r="B152" s="66">
        <v>902</v>
      </c>
      <c r="C152" s="22" t="s">
        <v>20</v>
      </c>
      <c r="D152" s="22" t="s">
        <v>53</v>
      </c>
      <c r="E152" s="18" t="s">
        <v>56</v>
      </c>
      <c r="F152" s="99"/>
      <c r="G152" s="6">
        <f>G153</f>
        <v>34150</v>
      </c>
      <c r="H152" s="6">
        <f>H153+H161</f>
        <v>0</v>
      </c>
      <c r="I152" s="6">
        <f t="shared" si="273"/>
        <v>0</v>
      </c>
      <c r="J152" s="6">
        <f t="shared" si="273"/>
        <v>0</v>
      </c>
      <c r="K152" s="6">
        <f t="shared" si="273"/>
        <v>0</v>
      </c>
      <c r="L152" s="6">
        <f t="shared" si="273"/>
        <v>0</v>
      </c>
      <c r="M152" s="6">
        <f t="shared" si="273"/>
        <v>34150</v>
      </c>
      <c r="N152" s="6">
        <f t="shared" si="273"/>
        <v>0</v>
      </c>
      <c r="O152" s="6">
        <f t="shared" si="273"/>
        <v>0</v>
      </c>
      <c r="P152" s="6">
        <f t="shared" si="273"/>
        <v>0</v>
      </c>
      <c r="Q152" s="6">
        <f t="shared" si="273"/>
        <v>0</v>
      </c>
      <c r="R152" s="6">
        <f t="shared" si="273"/>
        <v>0</v>
      </c>
      <c r="S152" s="6">
        <f t="shared" si="273"/>
        <v>34150</v>
      </c>
      <c r="T152" s="6">
        <f t="shared" si="273"/>
        <v>0</v>
      </c>
      <c r="U152" s="6">
        <f t="shared" si="274"/>
        <v>0</v>
      </c>
      <c r="V152" s="6">
        <f t="shared" si="274"/>
        <v>0</v>
      </c>
      <c r="W152" s="6">
        <f t="shared" si="274"/>
        <v>0</v>
      </c>
      <c r="X152" s="6">
        <f t="shared" si="274"/>
        <v>0</v>
      </c>
      <c r="Y152" s="6">
        <f t="shared" si="274"/>
        <v>34150</v>
      </c>
      <c r="Z152" s="6">
        <f t="shared" si="274"/>
        <v>0</v>
      </c>
      <c r="AA152" s="6">
        <f t="shared" si="274"/>
        <v>0</v>
      </c>
      <c r="AB152" s="6">
        <f t="shared" si="274"/>
        <v>0</v>
      </c>
      <c r="AC152" s="6">
        <f t="shared" si="274"/>
        <v>0</v>
      </c>
      <c r="AD152" s="6">
        <f t="shared" si="274"/>
        <v>0</v>
      </c>
      <c r="AE152" s="123">
        <f t="shared" si="274"/>
        <v>34150</v>
      </c>
      <c r="AF152" s="123">
        <f t="shared" si="274"/>
        <v>0</v>
      </c>
      <c r="AG152" s="6">
        <f t="shared" si="275"/>
        <v>-8500</v>
      </c>
      <c r="AH152" s="6">
        <f t="shared" si="275"/>
        <v>0</v>
      </c>
      <c r="AI152" s="6">
        <f t="shared" si="275"/>
        <v>0</v>
      </c>
      <c r="AJ152" s="6">
        <f t="shared" si="275"/>
        <v>0</v>
      </c>
      <c r="AK152" s="6">
        <f t="shared" si="275"/>
        <v>25650</v>
      </c>
      <c r="AL152" s="6">
        <f t="shared" si="275"/>
        <v>0</v>
      </c>
      <c r="AM152" s="6">
        <f t="shared" si="275"/>
        <v>0</v>
      </c>
      <c r="AN152" s="6">
        <f t="shared" si="275"/>
        <v>0</v>
      </c>
      <c r="AO152" s="6">
        <f t="shared" si="275"/>
        <v>0</v>
      </c>
      <c r="AP152" s="6">
        <f t="shared" si="275"/>
        <v>0</v>
      </c>
      <c r="AQ152" s="123">
        <f t="shared" si="275"/>
        <v>25650</v>
      </c>
      <c r="AR152" s="123">
        <f t="shared" si="275"/>
        <v>0</v>
      </c>
      <c r="AS152" s="6">
        <f t="shared" si="275"/>
        <v>0</v>
      </c>
      <c r="AT152" s="6">
        <f t="shared" si="275"/>
        <v>0</v>
      </c>
      <c r="AU152" s="6">
        <f t="shared" si="275"/>
        <v>0</v>
      </c>
      <c r="AV152" s="6">
        <f t="shared" si="275"/>
        <v>0</v>
      </c>
      <c r="AW152" s="6">
        <f t="shared" si="275"/>
        <v>25650</v>
      </c>
      <c r="AX152" s="6">
        <f t="shared" si="275"/>
        <v>0</v>
      </c>
      <c r="AY152" s="6">
        <f t="shared" si="276"/>
        <v>0</v>
      </c>
      <c r="AZ152" s="6">
        <f t="shared" si="276"/>
        <v>0</v>
      </c>
      <c r="BA152" s="6">
        <f t="shared" si="276"/>
        <v>0</v>
      </c>
      <c r="BB152" s="6">
        <f t="shared" si="276"/>
        <v>0</v>
      </c>
      <c r="BC152" s="6">
        <f t="shared" si="276"/>
        <v>25650</v>
      </c>
      <c r="BD152" s="6">
        <f t="shared" si="276"/>
        <v>0</v>
      </c>
      <c r="BE152" s="6">
        <f t="shared" si="276"/>
        <v>0</v>
      </c>
      <c r="BF152" s="6">
        <f t="shared" si="276"/>
        <v>0</v>
      </c>
      <c r="BG152" s="6">
        <f t="shared" si="276"/>
        <v>0</v>
      </c>
      <c r="BH152" s="6">
        <f t="shared" si="276"/>
        <v>0</v>
      </c>
      <c r="BI152" s="6">
        <f t="shared" si="276"/>
        <v>25650</v>
      </c>
      <c r="BJ152" s="6">
        <f t="shared" si="276"/>
        <v>0</v>
      </c>
    </row>
    <row r="153" spans="1:62" hidden="1">
      <c r="A153" s="17" t="s">
        <v>14</v>
      </c>
      <c r="B153" s="66">
        <v>902</v>
      </c>
      <c r="C153" s="22" t="s">
        <v>20</v>
      </c>
      <c r="D153" s="22" t="s">
        <v>53</v>
      </c>
      <c r="E153" s="22" t="s">
        <v>57</v>
      </c>
      <c r="F153" s="23"/>
      <c r="G153" s="50">
        <f>G154+G158+G161+G164</f>
        <v>34150</v>
      </c>
      <c r="H153" s="50">
        <f>H154+H158</f>
        <v>0</v>
      </c>
      <c r="I153" s="50">
        <f t="shared" ref="I153:AX153" si="277">I154+I158+I161+I164</f>
        <v>0</v>
      </c>
      <c r="J153" s="50">
        <f t="shared" si="277"/>
        <v>0</v>
      </c>
      <c r="K153" s="50">
        <f t="shared" si="277"/>
        <v>0</v>
      </c>
      <c r="L153" s="50">
        <f t="shared" si="277"/>
        <v>0</v>
      </c>
      <c r="M153" s="50">
        <f t="shared" si="277"/>
        <v>34150</v>
      </c>
      <c r="N153" s="50">
        <f t="shared" si="277"/>
        <v>0</v>
      </c>
      <c r="O153" s="50">
        <f t="shared" si="277"/>
        <v>0</v>
      </c>
      <c r="P153" s="50">
        <f t="shared" si="277"/>
        <v>0</v>
      </c>
      <c r="Q153" s="50">
        <f t="shared" si="277"/>
        <v>0</v>
      </c>
      <c r="R153" s="50">
        <f t="shared" si="277"/>
        <v>0</v>
      </c>
      <c r="S153" s="50">
        <f t="shared" si="277"/>
        <v>34150</v>
      </c>
      <c r="T153" s="50">
        <f t="shared" si="277"/>
        <v>0</v>
      </c>
      <c r="U153" s="50">
        <f t="shared" si="277"/>
        <v>0</v>
      </c>
      <c r="V153" s="50">
        <f t="shared" si="277"/>
        <v>0</v>
      </c>
      <c r="W153" s="50">
        <f t="shared" si="277"/>
        <v>0</v>
      </c>
      <c r="X153" s="50">
        <f t="shared" si="277"/>
        <v>0</v>
      </c>
      <c r="Y153" s="50">
        <f t="shared" si="277"/>
        <v>34150</v>
      </c>
      <c r="Z153" s="50">
        <f t="shared" si="277"/>
        <v>0</v>
      </c>
      <c r="AA153" s="50">
        <f t="shared" si="277"/>
        <v>0</v>
      </c>
      <c r="AB153" s="50">
        <f t="shared" si="277"/>
        <v>0</v>
      </c>
      <c r="AC153" s="50">
        <f t="shared" si="277"/>
        <v>0</v>
      </c>
      <c r="AD153" s="50">
        <f t="shared" si="277"/>
        <v>0</v>
      </c>
      <c r="AE153" s="124">
        <f t="shared" si="277"/>
        <v>34150</v>
      </c>
      <c r="AF153" s="124">
        <f t="shared" si="277"/>
        <v>0</v>
      </c>
      <c r="AG153" s="50">
        <f t="shared" si="277"/>
        <v>-8500</v>
      </c>
      <c r="AH153" s="50">
        <f t="shared" si="277"/>
        <v>0</v>
      </c>
      <c r="AI153" s="50">
        <f t="shared" si="277"/>
        <v>0</v>
      </c>
      <c r="AJ153" s="50">
        <f t="shared" si="277"/>
        <v>0</v>
      </c>
      <c r="AK153" s="50">
        <f t="shared" si="277"/>
        <v>25650</v>
      </c>
      <c r="AL153" s="50">
        <f t="shared" si="277"/>
        <v>0</v>
      </c>
      <c r="AM153" s="50">
        <f t="shared" si="277"/>
        <v>0</v>
      </c>
      <c r="AN153" s="50">
        <f t="shared" si="277"/>
        <v>0</v>
      </c>
      <c r="AO153" s="50">
        <f t="shared" si="277"/>
        <v>0</v>
      </c>
      <c r="AP153" s="50">
        <f t="shared" si="277"/>
        <v>0</v>
      </c>
      <c r="AQ153" s="124">
        <f t="shared" si="277"/>
        <v>25650</v>
      </c>
      <c r="AR153" s="124">
        <f t="shared" si="277"/>
        <v>0</v>
      </c>
      <c r="AS153" s="50">
        <f t="shared" si="277"/>
        <v>0</v>
      </c>
      <c r="AT153" s="50">
        <f t="shared" si="277"/>
        <v>0</v>
      </c>
      <c r="AU153" s="50">
        <f t="shared" si="277"/>
        <v>0</v>
      </c>
      <c r="AV153" s="50">
        <f t="shared" si="277"/>
        <v>0</v>
      </c>
      <c r="AW153" s="50">
        <f t="shared" si="277"/>
        <v>25650</v>
      </c>
      <c r="AX153" s="50">
        <f t="shared" si="277"/>
        <v>0</v>
      </c>
      <c r="AY153" s="50">
        <f t="shared" ref="AY153:BD153" si="278">AY154+AY158+AY161+AY164</f>
        <v>0</v>
      </c>
      <c r="AZ153" s="50">
        <f t="shared" si="278"/>
        <v>0</v>
      </c>
      <c r="BA153" s="50">
        <f t="shared" si="278"/>
        <v>0</v>
      </c>
      <c r="BB153" s="50">
        <f t="shared" si="278"/>
        <v>0</v>
      </c>
      <c r="BC153" s="50">
        <f t="shared" si="278"/>
        <v>25650</v>
      </c>
      <c r="BD153" s="50">
        <f t="shared" si="278"/>
        <v>0</v>
      </c>
      <c r="BE153" s="50">
        <f t="shared" ref="BE153:BJ153" si="279">BE154+BE158+BE161+BE164</f>
        <v>0</v>
      </c>
      <c r="BF153" s="50">
        <f t="shared" si="279"/>
        <v>0</v>
      </c>
      <c r="BG153" s="50">
        <f t="shared" si="279"/>
        <v>0</v>
      </c>
      <c r="BH153" s="50">
        <f t="shared" si="279"/>
        <v>0</v>
      </c>
      <c r="BI153" s="50">
        <f t="shared" si="279"/>
        <v>25650</v>
      </c>
      <c r="BJ153" s="50">
        <f t="shared" si="279"/>
        <v>0</v>
      </c>
    </row>
    <row r="154" spans="1:62" hidden="1">
      <c r="A154" s="17" t="s">
        <v>54</v>
      </c>
      <c r="B154" s="66">
        <v>902</v>
      </c>
      <c r="C154" s="22" t="s">
        <v>20</v>
      </c>
      <c r="D154" s="22" t="s">
        <v>53</v>
      </c>
      <c r="E154" s="22" t="s">
        <v>58</v>
      </c>
      <c r="F154" s="23"/>
      <c r="G154" s="50">
        <f t="shared" ref="G154:V155" si="280">G155</f>
        <v>25650</v>
      </c>
      <c r="H154" s="50">
        <f t="shared" si="280"/>
        <v>0</v>
      </c>
      <c r="I154" s="50">
        <f t="shared" si="280"/>
        <v>0</v>
      </c>
      <c r="J154" s="50">
        <f t="shared" si="280"/>
        <v>0</v>
      </c>
      <c r="K154" s="50">
        <f t="shared" si="280"/>
        <v>0</v>
      </c>
      <c r="L154" s="50">
        <f t="shared" si="280"/>
        <v>0</v>
      </c>
      <c r="M154" s="50">
        <f t="shared" si="280"/>
        <v>25650</v>
      </c>
      <c r="N154" s="50">
        <f t="shared" si="280"/>
        <v>0</v>
      </c>
      <c r="O154" s="50">
        <f t="shared" si="280"/>
        <v>0</v>
      </c>
      <c r="P154" s="50">
        <f t="shared" si="280"/>
        <v>0</v>
      </c>
      <c r="Q154" s="50">
        <f t="shared" si="280"/>
        <v>0</v>
      </c>
      <c r="R154" s="50">
        <f t="shared" si="280"/>
        <v>0</v>
      </c>
      <c r="S154" s="50">
        <f t="shared" si="280"/>
        <v>25650</v>
      </c>
      <c r="T154" s="50">
        <f t="shared" si="280"/>
        <v>0</v>
      </c>
      <c r="U154" s="50">
        <f t="shared" si="280"/>
        <v>0</v>
      </c>
      <c r="V154" s="50">
        <f t="shared" si="280"/>
        <v>0</v>
      </c>
      <c r="W154" s="50">
        <f t="shared" ref="U154:AJ155" si="281">W155</f>
        <v>0</v>
      </c>
      <c r="X154" s="50">
        <f t="shared" si="281"/>
        <v>0</v>
      </c>
      <c r="Y154" s="50">
        <f t="shared" si="281"/>
        <v>25650</v>
      </c>
      <c r="Z154" s="50">
        <f t="shared" si="281"/>
        <v>0</v>
      </c>
      <c r="AA154" s="50">
        <f t="shared" si="281"/>
        <v>0</v>
      </c>
      <c r="AB154" s="50">
        <f t="shared" si="281"/>
        <v>0</v>
      </c>
      <c r="AC154" s="50">
        <f t="shared" si="281"/>
        <v>0</v>
      </c>
      <c r="AD154" s="50">
        <f t="shared" si="281"/>
        <v>0</v>
      </c>
      <c r="AE154" s="124">
        <f t="shared" si="281"/>
        <v>25650</v>
      </c>
      <c r="AF154" s="124">
        <f t="shared" si="281"/>
        <v>0</v>
      </c>
      <c r="AG154" s="50">
        <f t="shared" si="281"/>
        <v>0</v>
      </c>
      <c r="AH154" s="50">
        <f t="shared" si="281"/>
        <v>0</v>
      </c>
      <c r="AI154" s="50">
        <f t="shared" si="281"/>
        <v>0</v>
      </c>
      <c r="AJ154" s="50">
        <f t="shared" si="281"/>
        <v>0</v>
      </c>
      <c r="AK154" s="50">
        <f t="shared" ref="AG154:AY155" si="282">AK155</f>
        <v>25650</v>
      </c>
      <c r="AL154" s="50">
        <f t="shared" si="282"/>
        <v>0</v>
      </c>
      <c r="AM154" s="50">
        <f t="shared" si="282"/>
        <v>0</v>
      </c>
      <c r="AN154" s="50">
        <f t="shared" si="282"/>
        <v>0</v>
      </c>
      <c r="AO154" s="50">
        <f t="shared" si="282"/>
        <v>0</v>
      </c>
      <c r="AP154" s="50">
        <f t="shared" si="282"/>
        <v>0</v>
      </c>
      <c r="AQ154" s="124">
        <f t="shared" si="282"/>
        <v>25650</v>
      </c>
      <c r="AR154" s="124">
        <f t="shared" si="282"/>
        <v>0</v>
      </c>
      <c r="AS154" s="50">
        <f t="shared" si="282"/>
        <v>0</v>
      </c>
      <c r="AT154" s="50">
        <f t="shared" si="282"/>
        <v>0</v>
      </c>
      <c r="AU154" s="50">
        <f t="shared" si="282"/>
        <v>0</v>
      </c>
      <c r="AV154" s="50">
        <f t="shared" si="282"/>
        <v>0</v>
      </c>
      <c r="AW154" s="50">
        <f t="shared" si="282"/>
        <v>25650</v>
      </c>
      <c r="AX154" s="50">
        <f t="shared" si="282"/>
        <v>0</v>
      </c>
      <c r="AY154" s="50">
        <f t="shared" si="282"/>
        <v>0</v>
      </c>
      <c r="AZ154" s="50">
        <f t="shared" ref="AY154:BJ155" si="283">AZ155</f>
        <v>0</v>
      </c>
      <c r="BA154" s="50">
        <f t="shared" si="283"/>
        <v>0</v>
      </c>
      <c r="BB154" s="50">
        <f t="shared" si="283"/>
        <v>0</v>
      </c>
      <c r="BC154" s="50">
        <f t="shared" si="283"/>
        <v>25650</v>
      </c>
      <c r="BD154" s="50">
        <f t="shared" si="283"/>
        <v>0</v>
      </c>
      <c r="BE154" s="50">
        <f t="shared" si="283"/>
        <v>0</v>
      </c>
      <c r="BF154" s="50">
        <f t="shared" si="283"/>
        <v>0</v>
      </c>
      <c r="BG154" s="50">
        <f t="shared" si="283"/>
        <v>0</v>
      </c>
      <c r="BH154" s="50">
        <f t="shared" si="283"/>
        <v>0</v>
      </c>
      <c r="BI154" s="50">
        <f t="shared" si="283"/>
        <v>25650</v>
      </c>
      <c r="BJ154" s="50">
        <f t="shared" si="283"/>
        <v>0</v>
      </c>
    </row>
    <row r="155" spans="1:62" hidden="1">
      <c r="A155" s="17" t="s">
        <v>59</v>
      </c>
      <c r="B155" s="66">
        <v>902</v>
      </c>
      <c r="C155" s="22" t="s">
        <v>20</v>
      </c>
      <c r="D155" s="22" t="s">
        <v>53</v>
      </c>
      <c r="E155" s="22" t="s">
        <v>58</v>
      </c>
      <c r="F155" s="23">
        <v>800</v>
      </c>
      <c r="G155" s="50">
        <f t="shared" si="280"/>
        <v>25650</v>
      </c>
      <c r="H155" s="50">
        <f t="shared" si="280"/>
        <v>0</v>
      </c>
      <c r="I155" s="50">
        <f t="shared" si="280"/>
        <v>0</v>
      </c>
      <c r="J155" s="50">
        <f t="shared" si="280"/>
        <v>0</v>
      </c>
      <c r="K155" s="50">
        <f t="shared" si="280"/>
        <v>0</v>
      </c>
      <c r="L155" s="50">
        <f t="shared" si="280"/>
        <v>0</v>
      </c>
      <c r="M155" s="50">
        <f t="shared" si="280"/>
        <v>25650</v>
      </c>
      <c r="N155" s="50">
        <f t="shared" si="280"/>
        <v>0</v>
      </c>
      <c r="O155" s="50">
        <f t="shared" si="280"/>
        <v>0</v>
      </c>
      <c r="P155" s="50">
        <f t="shared" si="280"/>
        <v>0</v>
      </c>
      <c r="Q155" s="50">
        <f t="shared" si="280"/>
        <v>0</v>
      </c>
      <c r="R155" s="50">
        <f t="shared" si="280"/>
        <v>0</v>
      </c>
      <c r="S155" s="50">
        <f t="shared" si="280"/>
        <v>25650</v>
      </c>
      <c r="T155" s="50">
        <f t="shared" si="280"/>
        <v>0</v>
      </c>
      <c r="U155" s="50">
        <f t="shared" si="281"/>
        <v>0</v>
      </c>
      <c r="V155" s="50">
        <f t="shared" si="281"/>
        <v>0</v>
      </c>
      <c r="W155" s="50">
        <f t="shared" si="281"/>
        <v>0</v>
      </c>
      <c r="X155" s="50">
        <f t="shared" si="281"/>
        <v>0</v>
      </c>
      <c r="Y155" s="50">
        <f t="shared" si="281"/>
        <v>25650</v>
      </c>
      <c r="Z155" s="50">
        <f t="shared" si="281"/>
        <v>0</v>
      </c>
      <c r="AA155" s="50">
        <f t="shared" si="281"/>
        <v>0</v>
      </c>
      <c r="AB155" s="50">
        <f t="shared" si="281"/>
        <v>0</v>
      </c>
      <c r="AC155" s="50">
        <f t="shared" si="281"/>
        <v>0</v>
      </c>
      <c r="AD155" s="50">
        <f t="shared" si="281"/>
        <v>0</v>
      </c>
      <c r="AE155" s="124">
        <f t="shared" si="281"/>
        <v>25650</v>
      </c>
      <c r="AF155" s="124">
        <f t="shared" si="281"/>
        <v>0</v>
      </c>
      <c r="AG155" s="50">
        <f t="shared" si="282"/>
        <v>0</v>
      </c>
      <c r="AH155" s="50">
        <f t="shared" si="282"/>
        <v>0</v>
      </c>
      <c r="AI155" s="50">
        <f t="shared" si="282"/>
        <v>0</v>
      </c>
      <c r="AJ155" s="50">
        <f t="shared" si="282"/>
        <v>0</v>
      </c>
      <c r="AK155" s="50">
        <f t="shared" si="282"/>
        <v>25650</v>
      </c>
      <c r="AL155" s="50">
        <f t="shared" si="282"/>
        <v>0</v>
      </c>
      <c r="AM155" s="50">
        <f t="shared" si="282"/>
        <v>0</v>
      </c>
      <c r="AN155" s="50">
        <f t="shared" si="282"/>
        <v>0</v>
      </c>
      <c r="AO155" s="50">
        <f t="shared" si="282"/>
        <v>0</v>
      </c>
      <c r="AP155" s="50">
        <f t="shared" si="282"/>
        <v>0</v>
      </c>
      <c r="AQ155" s="124">
        <f t="shared" si="282"/>
        <v>25650</v>
      </c>
      <c r="AR155" s="124">
        <f t="shared" si="282"/>
        <v>0</v>
      </c>
      <c r="AS155" s="50">
        <f t="shared" si="282"/>
        <v>0</v>
      </c>
      <c r="AT155" s="50">
        <f t="shared" si="282"/>
        <v>0</v>
      </c>
      <c r="AU155" s="50">
        <f t="shared" si="282"/>
        <v>0</v>
      </c>
      <c r="AV155" s="50">
        <f t="shared" si="282"/>
        <v>0</v>
      </c>
      <c r="AW155" s="50">
        <f t="shared" si="282"/>
        <v>25650</v>
      </c>
      <c r="AX155" s="50">
        <f t="shared" si="282"/>
        <v>0</v>
      </c>
      <c r="AY155" s="50">
        <f t="shared" si="283"/>
        <v>0</v>
      </c>
      <c r="AZ155" s="50">
        <f t="shared" si="283"/>
        <v>0</v>
      </c>
      <c r="BA155" s="50">
        <f t="shared" si="283"/>
        <v>0</v>
      </c>
      <c r="BB155" s="50">
        <f t="shared" si="283"/>
        <v>0</v>
      </c>
      <c r="BC155" s="50">
        <f t="shared" si="283"/>
        <v>25650</v>
      </c>
      <c r="BD155" s="50">
        <f t="shared" si="283"/>
        <v>0</v>
      </c>
      <c r="BE155" s="50">
        <f>BE156+BE157</f>
        <v>0</v>
      </c>
      <c r="BF155" s="50">
        <f t="shared" ref="BF155:BJ155" si="284">BF156+BF157</f>
        <v>0</v>
      </c>
      <c r="BG155" s="50">
        <f t="shared" si="284"/>
        <v>0</v>
      </c>
      <c r="BH155" s="50">
        <f t="shared" si="284"/>
        <v>0</v>
      </c>
      <c r="BI155" s="50">
        <f t="shared" si="284"/>
        <v>25650</v>
      </c>
      <c r="BJ155" s="50">
        <f t="shared" si="284"/>
        <v>0</v>
      </c>
    </row>
    <row r="156" spans="1:62" hidden="1">
      <c r="A156" s="17" t="s">
        <v>139</v>
      </c>
      <c r="B156" s="66">
        <v>902</v>
      </c>
      <c r="C156" s="22" t="s">
        <v>20</v>
      </c>
      <c r="D156" s="22" t="s">
        <v>53</v>
      </c>
      <c r="E156" s="22" t="s">
        <v>58</v>
      </c>
      <c r="F156" s="23">
        <v>830</v>
      </c>
      <c r="G156" s="50">
        <v>25650</v>
      </c>
      <c r="H156" s="50"/>
      <c r="I156" s="50"/>
      <c r="J156" s="50"/>
      <c r="K156" s="50"/>
      <c r="L156" s="50"/>
      <c r="M156" s="50">
        <f>G156+I156+J156+K156+L156</f>
        <v>25650</v>
      </c>
      <c r="N156" s="50">
        <f>H156+L156</f>
        <v>0</v>
      </c>
      <c r="O156" s="50"/>
      <c r="P156" s="50"/>
      <c r="Q156" s="50"/>
      <c r="R156" s="50"/>
      <c r="S156" s="50">
        <f>M156+O156+P156+Q156+R156</f>
        <v>25650</v>
      </c>
      <c r="T156" s="50">
        <f>N156+R156</f>
        <v>0</v>
      </c>
      <c r="U156" s="50"/>
      <c r="V156" s="50"/>
      <c r="W156" s="50"/>
      <c r="X156" s="50"/>
      <c r="Y156" s="50">
        <f>S156+U156+V156+W156+X156</f>
        <v>25650</v>
      </c>
      <c r="Z156" s="50">
        <f>T156+X156</f>
        <v>0</v>
      </c>
      <c r="AA156" s="50"/>
      <c r="AB156" s="50"/>
      <c r="AC156" s="50"/>
      <c r="AD156" s="50"/>
      <c r="AE156" s="124">
        <f>Y156+AA156+AB156+AC156+AD156</f>
        <v>25650</v>
      </c>
      <c r="AF156" s="124">
        <f>Z156+AD156</f>
        <v>0</v>
      </c>
      <c r="AG156" s="50"/>
      <c r="AH156" s="50"/>
      <c r="AI156" s="50"/>
      <c r="AJ156" s="50"/>
      <c r="AK156" s="50">
        <f>AE156+AG156+AH156+AI156+AJ156</f>
        <v>25650</v>
      </c>
      <c r="AL156" s="50">
        <f>AF156+AJ156</f>
        <v>0</v>
      </c>
      <c r="AM156" s="50"/>
      <c r="AN156" s="50"/>
      <c r="AO156" s="50"/>
      <c r="AP156" s="50"/>
      <c r="AQ156" s="124">
        <f>AK156+AM156+AN156+AO156+AP156</f>
        <v>25650</v>
      </c>
      <c r="AR156" s="124">
        <f>AL156+AP156</f>
        <v>0</v>
      </c>
      <c r="AS156" s="50"/>
      <c r="AT156" s="50"/>
      <c r="AU156" s="50"/>
      <c r="AV156" s="50"/>
      <c r="AW156" s="50">
        <f>AQ156+AS156+AT156+AU156+AV156</f>
        <v>25650</v>
      </c>
      <c r="AX156" s="50">
        <f>AR156+AV156</f>
        <v>0</v>
      </c>
      <c r="AY156" s="50"/>
      <c r="AZ156" s="50"/>
      <c r="BA156" s="50"/>
      <c r="BB156" s="50"/>
      <c r="BC156" s="50">
        <f>AW156+AY156+AZ156+BA156+BB156</f>
        <v>25650</v>
      </c>
      <c r="BD156" s="50">
        <f>AX156+BB156</f>
        <v>0</v>
      </c>
      <c r="BE156" s="50">
        <v>-911</v>
      </c>
      <c r="BF156" s="50"/>
      <c r="BG156" s="50"/>
      <c r="BH156" s="50"/>
      <c r="BI156" s="50">
        <f>BC156+BE156+BF156+BG156+BH156</f>
        <v>24739</v>
      </c>
      <c r="BJ156" s="50">
        <f>BD156+BH156</f>
        <v>0</v>
      </c>
    </row>
    <row r="157" spans="1:62" hidden="1">
      <c r="A157" s="20" t="s">
        <v>61</v>
      </c>
      <c r="B157" s="66">
        <v>902</v>
      </c>
      <c r="C157" s="22" t="s">
        <v>20</v>
      </c>
      <c r="D157" s="22" t="s">
        <v>53</v>
      </c>
      <c r="E157" s="22" t="s">
        <v>58</v>
      </c>
      <c r="F157" s="23">
        <v>850</v>
      </c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>
        <v>911</v>
      </c>
      <c r="BF157" s="50"/>
      <c r="BG157" s="50"/>
      <c r="BH157" s="50"/>
      <c r="BI157" s="50">
        <f>BC157+BE157+BF157+BG157+BH157</f>
        <v>911</v>
      </c>
      <c r="BJ157" s="50">
        <f>BD157+BH157</f>
        <v>0</v>
      </c>
    </row>
    <row r="158" spans="1:62" ht="33" hidden="1">
      <c r="A158" s="17" t="s">
        <v>775</v>
      </c>
      <c r="B158" s="66">
        <v>902</v>
      </c>
      <c r="C158" s="22" t="s">
        <v>20</v>
      </c>
      <c r="D158" s="22" t="s">
        <v>53</v>
      </c>
      <c r="E158" s="22" t="s">
        <v>774</v>
      </c>
      <c r="F158" s="23"/>
      <c r="G158" s="50">
        <f t="shared" ref="G158:V159" si="285">G159</f>
        <v>0</v>
      </c>
      <c r="H158" s="50">
        <f t="shared" si="285"/>
        <v>0</v>
      </c>
      <c r="I158" s="50">
        <f t="shared" si="285"/>
        <v>0</v>
      </c>
      <c r="J158" s="50">
        <f t="shared" si="285"/>
        <v>0</v>
      </c>
      <c r="K158" s="50">
        <f t="shared" si="285"/>
        <v>0</v>
      </c>
      <c r="L158" s="50">
        <f t="shared" si="285"/>
        <v>0</v>
      </c>
      <c r="M158" s="50">
        <f t="shared" si="285"/>
        <v>0</v>
      </c>
      <c r="N158" s="50">
        <f t="shared" si="285"/>
        <v>0</v>
      </c>
      <c r="O158" s="50">
        <f t="shared" si="285"/>
        <v>0</v>
      </c>
      <c r="P158" s="50">
        <f t="shared" si="285"/>
        <v>0</v>
      </c>
      <c r="Q158" s="50">
        <f t="shared" si="285"/>
        <v>0</v>
      </c>
      <c r="R158" s="50">
        <f t="shared" si="285"/>
        <v>0</v>
      </c>
      <c r="S158" s="50">
        <f t="shared" si="285"/>
        <v>0</v>
      </c>
      <c r="T158" s="50">
        <f t="shared" si="285"/>
        <v>0</v>
      </c>
      <c r="U158" s="50">
        <f t="shared" si="285"/>
        <v>0</v>
      </c>
      <c r="V158" s="50">
        <f t="shared" si="285"/>
        <v>0</v>
      </c>
      <c r="W158" s="50">
        <f t="shared" ref="U158:AJ159" si="286">W159</f>
        <v>0</v>
      </c>
      <c r="X158" s="50">
        <f t="shared" si="286"/>
        <v>0</v>
      </c>
      <c r="Y158" s="50">
        <f t="shared" si="286"/>
        <v>0</v>
      </c>
      <c r="Z158" s="50">
        <f t="shared" si="286"/>
        <v>0</v>
      </c>
      <c r="AA158" s="50">
        <f t="shared" si="286"/>
        <v>0</v>
      </c>
      <c r="AB158" s="50">
        <f t="shared" si="286"/>
        <v>0</v>
      </c>
      <c r="AC158" s="50">
        <f t="shared" si="286"/>
        <v>0</v>
      </c>
      <c r="AD158" s="50">
        <f t="shared" si="286"/>
        <v>0</v>
      </c>
      <c r="AE158" s="124">
        <f t="shared" si="286"/>
        <v>0</v>
      </c>
      <c r="AF158" s="124">
        <f t="shared" si="286"/>
        <v>0</v>
      </c>
      <c r="AG158" s="50">
        <f t="shared" si="286"/>
        <v>0</v>
      </c>
      <c r="AH158" s="50">
        <f t="shared" si="286"/>
        <v>0</v>
      </c>
      <c r="AI158" s="50">
        <f t="shared" si="286"/>
        <v>0</v>
      </c>
      <c r="AJ158" s="50">
        <f t="shared" si="286"/>
        <v>0</v>
      </c>
      <c r="AK158" s="50">
        <f t="shared" ref="AG158:AY159" si="287">AK159</f>
        <v>0</v>
      </c>
      <c r="AL158" s="50">
        <f t="shared" si="287"/>
        <v>0</v>
      </c>
      <c r="AM158" s="50">
        <f t="shared" si="287"/>
        <v>0</v>
      </c>
      <c r="AN158" s="50">
        <f t="shared" si="287"/>
        <v>0</v>
      </c>
      <c r="AO158" s="50">
        <f t="shared" si="287"/>
        <v>0</v>
      </c>
      <c r="AP158" s="50">
        <f t="shared" si="287"/>
        <v>0</v>
      </c>
      <c r="AQ158" s="124">
        <f t="shared" si="287"/>
        <v>0</v>
      </c>
      <c r="AR158" s="124">
        <f t="shared" si="287"/>
        <v>0</v>
      </c>
      <c r="AS158" s="50">
        <f t="shared" si="287"/>
        <v>0</v>
      </c>
      <c r="AT158" s="50">
        <f t="shared" si="287"/>
        <v>0</v>
      </c>
      <c r="AU158" s="50">
        <f t="shared" si="287"/>
        <v>0</v>
      </c>
      <c r="AV158" s="50">
        <f t="shared" si="287"/>
        <v>0</v>
      </c>
      <c r="AW158" s="50">
        <f t="shared" si="287"/>
        <v>0</v>
      </c>
      <c r="AX158" s="50">
        <f t="shared" si="287"/>
        <v>0</v>
      </c>
      <c r="AY158" s="50">
        <f t="shared" si="287"/>
        <v>0</v>
      </c>
      <c r="AZ158" s="50">
        <f t="shared" ref="AY158:BJ159" si="288">AZ159</f>
        <v>0</v>
      </c>
      <c r="BA158" s="50">
        <f t="shared" si="288"/>
        <v>0</v>
      </c>
      <c r="BB158" s="50">
        <f t="shared" si="288"/>
        <v>0</v>
      </c>
      <c r="BC158" s="50">
        <f t="shared" si="288"/>
        <v>0</v>
      </c>
      <c r="BD158" s="50">
        <f t="shared" si="288"/>
        <v>0</v>
      </c>
      <c r="BE158" s="50">
        <f t="shared" si="288"/>
        <v>0</v>
      </c>
      <c r="BF158" s="50">
        <f t="shared" si="288"/>
        <v>0</v>
      </c>
      <c r="BG158" s="50">
        <f t="shared" si="288"/>
        <v>0</v>
      </c>
      <c r="BH158" s="50">
        <f t="shared" si="288"/>
        <v>0</v>
      </c>
      <c r="BI158" s="50">
        <f t="shared" si="288"/>
        <v>0</v>
      </c>
      <c r="BJ158" s="50">
        <f t="shared" si="288"/>
        <v>0</v>
      </c>
    </row>
    <row r="159" spans="1:62" hidden="1">
      <c r="A159" s="17" t="s">
        <v>59</v>
      </c>
      <c r="B159" s="66">
        <v>902</v>
      </c>
      <c r="C159" s="22" t="s">
        <v>20</v>
      </c>
      <c r="D159" s="22" t="s">
        <v>53</v>
      </c>
      <c r="E159" s="22" t="s">
        <v>774</v>
      </c>
      <c r="F159" s="23">
        <v>800</v>
      </c>
      <c r="G159" s="50">
        <f t="shared" si="285"/>
        <v>0</v>
      </c>
      <c r="H159" s="50">
        <f t="shared" si="285"/>
        <v>0</v>
      </c>
      <c r="I159" s="50">
        <f t="shared" si="285"/>
        <v>0</v>
      </c>
      <c r="J159" s="50">
        <f t="shared" si="285"/>
        <v>0</v>
      </c>
      <c r="K159" s="50">
        <f t="shared" si="285"/>
        <v>0</v>
      </c>
      <c r="L159" s="50">
        <f t="shared" si="285"/>
        <v>0</v>
      </c>
      <c r="M159" s="50">
        <f t="shared" si="285"/>
        <v>0</v>
      </c>
      <c r="N159" s="50">
        <f t="shared" si="285"/>
        <v>0</v>
      </c>
      <c r="O159" s="50">
        <f t="shared" si="285"/>
        <v>0</v>
      </c>
      <c r="P159" s="50">
        <f t="shared" si="285"/>
        <v>0</v>
      </c>
      <c r="Q159" s="50">
        <f t="shared" si="285"/>
        <v>0</v>
      </c>
      <c r="R159" s="50">
        <f t="shared" si="285"/>
        <v>0</v>
      </c>
      <c r="S159" s="50">
        <f t="shared" si="285"/>
        <v>0</v>
      </c>
      <c r="T159" s="50">
        <f t="shared" si="285"/>
        <v>0</v>
      </c>
      <c r="U159" s="50">
        <f t="shared" si="286"/>
        <v>0</v>
      </c>
      <c r="V159" s="50">
        <f t="shared" si="286"/>
        <v>0</v>
      </c>
      <c r="W159" s="50">
        <f t="shared" si="286"/>
        <v>0</v>
      </c>
      <c r="X159" s="50">
        <f t="shared" si="286"/>
        <v>0</v>
      </c>
      <c r="Y159" s="50">
        <f t="shared" si="286"/>
        <v>0</v>
      </c>
      <c r="Z159" s="50">
        <f t="shared" si="286"/>
        <v>0</v>
      </c>
      <c r="AA159" s="50">
        <f t="shared" si="286"/>
        <v>0</v>
      </c>
      <c r="AB159" s="50">
        <f t="shared" si="286"/>
        <v>0</v>
      </c>
      <c r="AC159" s="50">
        <f t="shared" si="286"/>
        <v>0</v>
      </c>
      <c r="AD159" s="50">
        <f t="shared" si="286"/>
        <v>0</v>
      </c>
      <c r="AE159" s="124">
        <f t="shared" si="286"/>
        <v>0</v>
      </c>
      <c r="AF159" s="124">
        <f t="shared" si="286"/>
        <v>0</v>
      </c>
      <c r="AG159" s="50">
        <f t="shared" si="287"/>
        <v>0</v>
      </c>
      <c r="AH159" s="50">
        <f t="shared" si="287"/>
        <v>0</v>
      </c>
      <c r="AI159" s="50">
        <f t="shared" si="287"/>
        <v>0</v>
      </c>
      <c r="AJ159" s="50">
        <f t="shared" si="287"/>
        <v>0</v>
      </c>
      <c r="AK159" s="50">
        <f t="shared" si="287"/>
        <v>0</v>
      </c>
      <c r="AL159" s="50">
        <f t="shared" si="287"/>
        <v>0</v>
      </c>
      <c r="AM159" s="50">
        <f t="shared" si="287"/>
        <v>0</v>
      </c>
      <c r="AN159" s="50">
        <f t="shared" si="287"/>
        <v>0</v>
      </c>
      <c r="AO159" s="50">
        <f t="shared" si="287"/>
        <v>0</v>
      </c>
      <c r="AP159" s="50">
        <f t="shared" si="287"/>
        <v>0</v>
      </c>
      <c r="AQ159" s="124">
        <f t="shared" si="287"/>
        <v>0</v>
      </c>
      <c r="AR159" s="124">
        <f t="shared" si="287"/>
        <v>0</v>
      </c>
      <c r="AS159" s="50">
        <f t="shared" si="287"/>
        <v>0</v>
      </c>
      <c r="AT159" s="50">
        <f t="shared" si="287"/>
        <v>0</v>
      </c>
      <c r="AU159" s="50">
        <f t="shared" si="287"/>
        <v>0</v>
      </c>
      <c r="AV159" s="50">
        <f t="shared" si="287"/>
        <v>0</v>
      </c>
      <c r="AW159" s="50">
        <f t="shared" si="287"/>
        <v>0</v>
      </c>
      <c r="AX159" s="50">
        <f t="shared" si="287"/>
        <v>0</v>
      </c>
      <c r="AY159" s="50">
        <f t="shared" si="288"/>
        <v>0</v>
      </c>
      <c r="AZ159" s="50">
        <f t="shared" si="288"/>
        <v>0</v>
      </c>
      <c r="BA159" s="50">
        <f t="shared" si="288"/>
        <v>0</v>
      </c>
      <c r="BB159" s="50">
        <f t="shared" si="288"/>
        <v>0</v>
      </c>
      <c r="BC159" s="50">
        <f t="shared" si="288"/>
        <v>0</v>
      </c>
      <c r="BD159" s="50">
        <f t="shared" si="288"/>
        <v>0</v>
      </c>
      <c r="BE159" s="50">
        <f t="shared" si="288"/>
        <v>0</v>
      </c>
      <c r="BF159" s="50">
        <f t="shared" si="288"/>
        <v>0</v>
      </c>
      <c r="BG159" s="50">
        <f t="shared" si="288"/>
        <v>0</v>
      </c>
      <c r="BH159" s="50">
        <f t="shared" si="288"/>
        <v>0</v>
      </c>
      <c r="BI159" s="50">
        <f t="shared" si="288"/>
        <v>0</v>
      </c>
      <c r="BJ159" s="50">
        <f t="shared" si="288"/>
        <v>0</v>
      </c>
    </row>
    <row r="160" spans="1:62" hidden="1">
      <c r="A160" s="17" t="s">
        <v>138</v>
      </c>
      <c r="B160" s="66">
        <v>902</v>
      </c>
      <c r="C160" s="22" t="s">
        <v>20</v>
      </c>
      <c r="D160" s="22" t="s">
        <v>53</v>
      </c>
      <c r="E160" s="22" t="s">
        <v>774</v>
      </c>
      <c r="F160" s="23">
        <v>870</v>
      </c>
      <c r="G160" s="50">
        <f>157085-157085</f>
        <v>0</v>
      </c>
      <c r="H160" s="50"/>
      <c r="I160" s="50">
        <f>157085-157085</f>
        <v>0</v>
      </c>
      <c r="J160" s="50"/>
      <c r="K160" s="50">
        <f>157085-157085</f>
        <v>0</v>
      </c>
      <c r="L160" s="50"/>
      <c r="M160" s="50">
        <f>157085-157085</f>
        <v>0</v>
      </c>
      <c r="N160" s="50"/>
      <c r="O160" s="50">
        <f>157085-157085</f>
        <v>0</v>
      </c>
      <c r="P160" s="50"/>
      <c r="Q160" s="50">
        <f>157085-157085</f>
        <v>0</v>
      </c>
      <c r="R160" s="50"/>
      <c r="S160" s="50">
        <f>157085-157085</f>
        <v>0</v>
      </c>
      <c r="T160" s="50"/>
      <c r="U160" s="50">
        <f>157085-157085</f>
        <v>0</v>
      </c>
      <c r="V160" s="50"/>
      <c r="W160" s="50">
        <f>157085-157085</f>
        <v>0</v>
      </c>
      <c r="X160" s="50"/>
      <c r="Y160" s="50">
        <f>157085-157085</f>
        <v>0</v>
      </c>
      <c r="Z160" s="50"/>
      <c r="AA160" s="50">
        <f>157085-157085</f>
        <v>0</v>
      </c>
      <c r="AB160" s="50"/>
      <c r="AC160" s="50">
        <f>157085-157085</f>
        <v>0</v>
      </c>
      <c r="AD160" s="50"/>
      <c r="AE160" s="124">
        <f>157085-157085</f>
        <v>0</v>
      </c>
      <c r="AF160" s="124"/>
      <c r="AG160" s="50">
        <f>157085-157085</f>
        <v>0</v>
      </c>
      <c r="AH160" s="50"/>
      <c r="AI160" s="50">
        <f>157085-157085</f>
        <v>0</v>
      </c>
      <c r="AJ160" s="50"/>
      <c r="AK160" s="50">
        <f>157085-157085</f>
        <v>0</v>
      </c>
      <c r="AL160" s="50"/>
      <c r="AM160" s="50">
        <f>157085-157085</f>
        <v>0</v>
      </c>
      <c r="AN160" s="50"/>
      <c r="AO160" s="50">
        <f>157085-157085</f>
        <v>0</v>
      </c>
      <c r="AP160" s="50"/>
      <c r="AQ160" s="124">
        <f>157085-157085</f>
        <v>0</v>
      </c>
      <c r="AR160" s="124"/>
      <c r="AS160" s="50">
        <f>157085-157085</f>
        <v>0</v>
      </c>
      <c r="AT160" s="50"/>
      <c r="AU160" s="50">
        <f>157085-157085</f>
        <v>0</v>
      </c>
      <c r="AV160" s="50"/>
      <c r="AW160" s="50">
        <f>157085-157085</f>
        <v>0</v>
      </c>
      <c r="AX160" s="50"/>
      <c r="AY160" s="50">
        <f>157085-157085</f>
        <v>0</v>
      </c>
      <c r="AZ160" s="50"/>
      <c r="BA160" s="50">
        <f>157085-157085</f>
        <v>0</v>
      </c>
      <c r="BB160" s="50"/>
      <c r="BC160" s="50">
        <f>157085-157085</f>
        <v>0</v>
      </c>
      <c r="BD160" s="50"/>
      <c r="BE160" s="50">
        <f>157085-157085</f>
        <v>0</v>
      </c>
      <c r="BF160" s="50"/>
      <c r="BG160" s="50">
        <f>157085-157085</f>
        <v>0</v>
      </c>
      <c r="BH160" s="50"/>
      <c r="BI160" s="50">
        <f>157085-157085</f>
        <v>0</v>
      </c>
      <c r="BJ160" s="50"/>
    </row>
    <row r="161" spans="1:62" s="161" customFormat="1" ht="33" hidden="1">
      <c r="A161" s="156" t="s">
        <v>692</v>
      </c>
      <c r="B161" s="157">
        <v>902</v>
      </c>
      <c r="C161" s="158" t="s">
        <v>20</v>
      </c>
      <c r="D161" s="158" t="s">
        <v>53</v>
      </c>
      <c r="E161" s="158" t="s">
        <v>776</v>
      </c>
      <c r="F161" s="159"/>
      <c r="G161" s="160">
        <f>G162</f>
        <v>8500</v>
      </c>
      <c r="H161" s="160">
        <f>H162</f>
        <v>0</v>
      </c>
      <c r="I161" s="160">
        <f t="shared" ref="I161:X162" si="289">I162</f>
        <v>0</v>
      </c>
      <c r="J161" s="160">
        <f t="shared" si="289"/>
        <v>0</v>
      </c>
      <c r="K161" s="160">
        <f t="shared" si="289"/>
        <v>0</v>
      </c>
      <c r="L161" s="160">
        <f t="shared" si="289"/>
        <v>0</v>
      </c>
      <c r="M161" s="160">
        <f t="shared" si="289"/>
        <v>8500</v>
      </c>
      <c r="N161" s="160">
        <f t="shared" si="289"/>
        <v>0</v>
      </c>
      <c r="O161" s="160">
        <f t="shared" si="289"/>
        <v>0</v>
      </c>
      <c r="P161" s="160">
        <f t="shared" si="289"/>
        <v>0</v>
      </c>
      <c r="Q161" s="160">
        <f t="shared" si="289"/>
        <v>0</v>
      </c>
      <c r="R161" s="160">
        <f t="shared" si="289"/>
        <v>0</v>
      </c>
      <c r="S161" s="160">
        <f t="shared" si="289"/>
        <v>8500</v>
      </c>
      <c r="T161" s="160">
        <f t="shared" si="289"/>
        <v>0</v>
      </c>
      <c r="U161" s="160">
        <f t="shared" si="289"/>
        <v>0</v>
      </c>
      <c r="V161" s="160">
        <f t="shared" si="289"/>
        <v>0</v>
      </c>
      <c r="W161" s="160">
        <f t="shared" si="289"/>
        <v>0</v>
      </c>
      <c r="X161" s="160">
        <f t="shared" si="289"/>
        <v>0</v>
      </c>
      <c r="Y161" s="160">
        <f t="shared" ref="U161:AJ162" si="290">Y162</f>
        <v>8500</v>
      </c>
      <c r="Z161" s="160">
        <f t="shared" si="290"/>
        <v>0</v>
      </c>
      <c r="AA161" s="160">
        <f t="shared" si="290"/>
        <v>0</v>
      </c>
      <c r="AB161" s="160">
        <f t="shared" si="290"/>
        <v>0</v>
      </c>
      <c r="AC161" s="160">
        <f t="shared" si="290"/>
        <v>0</v>
      </c>
      <c r="AD161" s="160">
        <f t="shared" si="290"/>
        <v>0</v>
      </c>
      <c r="AE161" s="160">
        <f t="shared" si="290"/>
        <v>8500</v>
      </c>
      <c r="AF161" s="160">
        <f t="shared" si="290"/>
        <v>0</v>
      </c>
      <c r="AG161" s="160">
        <f t="shared" si="290"/>
        <v>-8500</v>
      </c>
      <c r="AH161" s="160">
        <f t="shared" si="290"/>
        <v>0</v>
      </c>
      <c r="AI161" s="160">
        <f t="shared" si="290"/>
        <v>0</v>
      </c>
      <c r="AJ161" s="160">
        <f t="shared" si="290"/>
        <v>0</v>
      </c>
      <c r="AK161" s="160">
        <f t="shared" ref="AG161:AY162" si="291">AK162</f>
        <v>0</v>
      </c>
      <c r="AL161" s="160">
        <f t="shared" si="291"/>
        <v>0</v>
      </c>
      <c r="AM161" s="50">
        <f t="shared" si="291"/>
        <v>0</v>
      </c>
      <c r="AN161" s="50">
        <f t="shared" si="291"/>
        <v>0</v>
      </c>
      <c r="AO161" s="50">
        <f t="shared" si="291"/>
        <v>0</v>
      </c>
      <c r="AP161" s="50">
        <f t="shared" si="291"/>
        <v>0</v>
      </c>
      <c r="AQ161" s="124">
        <f t="shared" si="291"/>
        <v>0</v>
      </c>
      <c r="AR161" s="124">
        <f t="shared" si="291"/>
        <v>0</v>
      </c>
      <c r="AS161" s="50">
        <f t="shared" si="291"/>
        <v>0</v>
      </c>
      <c r="AT161" s="50">
        <f t="shared" si="291"/>
        <v>0</v>
      </c>
      <c r="AU161" s="50">
        <f t="shared" si="291"/>
        <v>0</v>
      </c>
      <c r="AV161" s="50">
        <f t="shared" si="291"/>
        <v>0</v>
      </c>
      <c r="AW161" s="50">
        <f t="shared" si="291"/>
        <v>0</v>
      </c>
      <c r="AX161" s="50">
        <f t="shared" si="291"/>
        <v>0</v>
      </c>
      <c r="AY161" s="160">
        <f t="shared" si="291"/>
        <v>0</v>
      </c>
      <c r="AZ161" s="160">
        <f t="shared" ref="AY161:BJ162" si="292">AZ162</f>
        <v>0</v>
      </c>
      <c r="BA161" s="160">
        <f t="shared" si="292"/>
        <v>0</v>
      </c>
      <c r="BB161" s="160">
        <f t="shared" si="292"/>
        <v>0</v>
      </c>
      <c r="BC161" s="160">
        <f t="shared" si="292"/>
        <v>0</v>
      </c>
      <c r="BD161" s="160">
        <f t="shared" si="292"/>
        <v>0</v>
      </c>
      <c r="BE161" s="160">
        <f t="shared" si="292"/>
        <v>0</v>
      </c>
      <c r="BF161" s="160">
        <f t="shared" si="292"/>
        <v>0</v>
      </c>
      <c r="BG161" s="160">
        <f t="shared" si="292"/>
        <v>0</v>
      </c>
      <c r="BH161" s="160">
        <f t="shared" si="292"/>
        <v>0</v>
      </c>
      <c r="BI161" s="160">
        <f t="shared" si="292"/>
        <v>0</v>
      </c>
      <c r="BJ161" s="160">
        <f t="shared" si="292"/>
        <v>0</v>
      </c>
    </row>
    <row r="162" spans="1:62" s="161" customFormat="1" hidden="1">
      <c r="A162" s="156" t="s">
        <v>59</v>
      </c>
      <c r="B162" s="157">
        <v>902</v>
      </c>
      <c r="C162" s="158" t="s">
        <v>20</v>
      </c>
      <c r="D162" s="158" t="s">
        <v>53</v>
      </c>
      <c r="E162" s="158" t="s">
        <v>776</v>
      </c>
      <c r="F162" s="159">
        <v>800</v>
      </c>
      <c r="G162" s="160">
        <f>G163</f>
        <v>8500</v>
      </c>
      <c r="H162" s="160">
        <f>H163</f>
        <v>0</v>
      </c>
      <c r="I162" s="160">
        <f t="shared" si="289"/>
        <v>0</v>
      </c>
      <c r="J162" s="160">
        <f t="shared" si="289"/>
        <v>0</v>
      </c>
      <c r="K162" s="160">
        <f t="shared" si="289"/>
        <v>0</v>
      </c>
      <c r="L162" s="160">
        <f t="shared" si="289"/>
        <v>0</v>
      </c>
      <c r="M162" s="160">
        <f t="shared" si="289"/>
        <v>8500</v>
      </c>
      <c r="N162" s="160">
        <f t="shared" si="289"/>
        <v>0</v>
      </c>
      <c r="O162" s="160">
        <f t="shared" si="289"/>
        <v>0</v>
      </c>
      <c r="P162" s="160">
        <f t="shared" si="289"/>
        <v>0</v>
      </c>
      <c r="Q162" s="160">
        <f t="shared" si="289"/>
        <v>0</v>
      </c>
      <c r="R162" s="160">
        <f t="shared" si="289"/>
        <v>0</v>
      </c>
      <c r="S162" s="160">
        <f t="shared" si="289"/>
        <v>8500</v>
      </c>
      <c r="T162" s="160">
        <f t="shared" si="289"/>
        <v>0</v>
      </c>
      <c r="U162" s="160">
        <f t="shared" si="290"/>
        <v>0</v>
      </c>
      <c r="V162" s="160">
        <f t="shared" si="290"/>
        <v>0</v>
      </c>
      <c r="W162" s="160">
        <f t="shared" si="290"/>
        <v>0</v>
      </c>
      <c r="X162" s="160">
        <f t="shared" si="290"/>
        <v>0</v>
      </c>
      <c r="Y162" s="160">
        <f t="shared" si="290"/>
        <v>8500</v>
      </c>
      <c r="Z162" s="160">
        <f t="shared" si="290"/>
        <v>0</v>
      </c>
      <c r="AA162" s="160">
        <f t="shared" si="290"/>
        <v>0</v>
      </c>
      <c r="AB162" s="160">
        <f t="shared" si="290"/>
        <v>0</v>
      </c>
      <c r="AC162" s="160">
        <f t="shared" si="290"/>
        <v>0</v>
      </c>
      <c r="AD162" s="160">
        <f t="shared" si="290"/>
        <v>0</v>
      </c>
      <c r="AE162" s="160">
        <f t="shared" si="290"/>
        <v>8500</v>
      </c>
      <c r="AF162" s="160">
        <f t="shared" si="290"/>
        <v>0</v>
      </c>
      <c r="AG162" s="160">
        <f t="shared" si="291"/>
        <v>-8500</v>
      </c>
      <c r="AH162" s="160">
        <f t="shared" si="291"/>
        <v>0</v>
      </c>
      <c r="AI162" s="160">
        <f t="shared" si="291"/>
        <v>0</v>
      </c>
      <c r="AJ162" s="160">
        <f t="shared" si="291"/>
        <v>0</v>
      </c>
      <c r="AK162" s="160">
        <f t="shared" si="291"/>
        <v>0</v>
      </c>
      <c r="AL162" s="160">
        <f t="shared" si="291"/>
        <v>0</v>
      </c>
      <c r="AM162" s="50">
        <f t="shared" si="291"/>
        <v>0</v>
      </c>
      <c r="AN162" s="50">
        <f t="shared" si="291"/>
        <v>0</v>
      </c>
      <c r="AO162" s="50">
        <f t="shared" si="291"/>
        <v>0</v>
      </c>
      <c r="AP162" s="50">
        <f t="shared" si="291"/>
        <v>0</v>
      </c>
      <c r="AQ162" s="124">
        <f t="shared" si="291"/>
        <v>0</v>
      </c>
      <c r="AR162" s="124">
        <f t="shared" si="291"/>
        <v>0</v>
      </c>
      <c r="AS162" s="50">
        <f t="shared" si="291"/>
        <v>0</v>
      </c>
      <c r="AT162" s="50">
        <f t="shared" si="291"/>
        <v>0</v>
      </c>
      <c r="AU162" s="50">
        <f t="shared" si="291"/>
        <v>0</v>
      </c>
      <c r="AV162" s="50">
        <f t="shared" si="291"/>
        <v>0</v>
      </c>
      <c r="AW162" s="50">
        <f t="shared" si="291"/>
        <v>0</v>
      </c>
      <c r="AX162" s="50">
        <f t="shared" si="291"/>
        <v>0</v>
      </c>
      <c r="AY162" s="160">
        <f t="shared" si="292"/>
        <v>0</v>
      </c>
      <c r="AZ162" s="160">
        <f t="shared" si="292"/>
        <v>0</v>
      </c>
      <c r="BA162" s="160">
        <f t="shared" si="292"/>
        <v>0</v>
      </c>
      <c r="BB162" s="160">
        <f t="shared" si="292"/>
        <v>0</v>
      </c>
      <c r="BC162" s="160">
        <f t="shared" si="292"/>
        <v>0</v>
      </c>
      <c r="BD162" s="160">
        <f t="shared" si="292"/>
        <v>0</v>
      </c>
      <c r="BE162" s="160">
        <f t="shared" si="292"/>
        <v>0</v>
      </c>
      <c r="BF162" s="160">
        <f t="shared" si="292"/>
        <v>0</v>
      </c>
      <c r="BG162" s="160">
        <f t="shared" si="292"/>
        <v>0</v>
      </c>
      <c r="BH162" s="160">
        <f t="shared" si="292"/>
        <v>0</v>
      </c>
      <c r="BI162" s="160">
        <f t="shared" si="292"/>
        <v>0</v>
      </c>
      <c r="BJ162" s="160">
        <f t="shared" si="292"/>
        <v>0</v>
      </c>
    </row>
    <row r="163" spans="1:62" s="161" customFormat="1" hidden="1">
      <c r="A163" s="156" t="s">
        <v>138</v>
      </c>
      <c r="B163" s="157">
        <v>902</v>
      </c>
      <c r="C163" s="158" t="s">
        <v>20</v>
      </c>
      <c r="D163" s="158" t="s">
        <v>53</v>
      </c>
      <c r="E163" s="158" t="s">
        <v>776</v>
      </c>
      <c r="F163" s="159">
        <v>870</v>
      </c>
      <c r="G163" s="160">
        <f>51000-42500</f>
        <v>8500</v>
      </c>
      <c r="H163" s="160"/>
      <c r="I163" s="160"/>
      <c r="J163" s="160"/>
      <c r="K163" s="160"/>
      <c r="L163" s="160"/>
      <c r="M163" s="160">
        <f>G163+I163+J163+K163+L163</f>
        <v>8500</v>
      </c>
      <c r="N163" s="160">
        <f>H163+L163</f>
        <v>0</v>
      </c>
      <c r="O163" s="160"/>
      <c r="P163" s="160"/>
      <c r="Q163" s="160"/>
      <c r="R163" s="160"/>
      <c r="S163" s="160">
        <f>M163+O163+P163+Q163+R163</f>
        <v>8500</v>
      </c>
      <c r="T163" s="160">
        <f>N163+R163</f>
        <v>0</v>
      </c>
      <c r="U163" s="160"/>
      <c r="V163" s="160"/>
      <c r="W163" s="160"/>
      <c r="X163" s="160"/>
      <c r="Y163" s="160">
        <f>S163+U163+V163+W163+X163</f>
        <v>8500</v>
      </c>
      <c r="Z163" s="160">
        <f>T163+X163</f>
        <v>0</v>
      </c>
      <c r="AA163" s="160"/>
      <c r="AB163" s="160"/>
      <c r="AC163" s="160"/>
      <c r="AD163" s="160"/>
      <c r="AE163" s="160">
        <f>Y163+AA163+AB163+AC163+AD163</f>
        <v>8500</v>
      </c>
      <c r="AF163" s="160">
        <f>Z163+AD163</f>
        <v>0</v>
      </c>
      <c r="AG163" s="160">
        <v>-8500</v>
      </c>
      <c r="AH163" s="160"/>
      <c r="AI163" s="160"/>
      <c r="AJ163" s="160"/>
      <c r="AK163" s="160">
        <f>AE163+AG163+AH163+AI163+AJ163</f>
        <v>0</v>
      </c>
      <c r="AL163" s="160">
        <f>AF163+AJ163</f>
        <v>0</v>
      </c>
      <c r="AM163" s="50"/>
      <c r="AN163" s="50"/>
      <c r="AO163" s="50"/>
      <c r="AP163" s="50"/>
      <c r="AQ163" s="124">
        <f>AK163+AM163+AN163+AO163+AP163</f>
        <v>0</v>
      </c>
      <c r="AR163" s="124">
        <f>AL163+AP163</f>
        <v>0</v>
      </c>
      <c r="AS163" s="50"/>
      <c r="AT163" s="50"/>
      <c r="AU163" s="50"/>
      <c r="AV163" s="50"/>
      <c r="AW163" s="50">
        <f>AQ163+AS163+AT163+AU163+AV163</f>
        <v>0</v>
      </c>
      <c r="AX163" s="50">
        <f>AR163+AV163</f>
        <v>0</v>
      </c>
      <c r="AY163" s="160"/>
      <c r="AZ163" s="160"/>
      <c r="BA163" s="160"/>
      <c r="BB163" s="160"/>
      <c r="BC163" s="160">
        <f>AW163+AY163+AZ163+BA163+BB163</f>
        <v>0</v>
      </c>
      <c r="BD163" s="160">
        <f>AX163+BB163</f>
        <v>0</v>
      </c>
      <c r="BE163" s="160"/>
      <c r="BF163" s="160"/>
      <c r="BG163" s="160"/>
      <c r="BH163" s="160"/>
      <c r="BI163" s="160">
        <f>BC163+BE163+BF163+BG163+BH163</f>
        <v>0</v>
      </c>
      <c r="BJ163" s="160">
        <f>BD163+BH163</f>
        <v>0</v>
      </c>
    </row>
    <row r="164" spans="1:62" ht="33" hidden="1">
      <c r="A164" s="17" t="s">
        <v>807</v>
      </c>
      <c r="B164" s="66">
        <v>902</v>
      </c>
      <c r="C164" s="22" t="s">
        <v>20</v>
      </c>
      <c r="D164" s="22" t="s">
        <v>53</v>
      </c>
      <c r="E164" s="22" t="s">
        <v>777</v>
      </c>
      <c r="F164" s="117"/>
      <c r="G164" s="50">
        <f t="shared" ref="G164:I165" si="293">G165</f>
        <v>0</v>
      </c>
      <c r="H164" s="50">
        <f t="shared" si="293"/>
        <v>0</v>
      </c>
      <c r="I164" s="50">
        <f t="shared" si="293"/>
        <v>0</v>
      </c>
      <c r="J164" s="50">
        <f t="shared" ref="J164:AA165" si="294">J165</f>
        <v>0</v>
      </c>
      <c r="K164" s="50">
        <f t="shared" si="294"/>
        <v>0</v>
      </c>
      <c r="L164" s="50">
        <f t="shared" si="294"/>
        <v>0</v>
      </c>
      <c r="M164" s="50">
        <f t="shared" si="294"/>
        <v>0</v>
      </c>
      <c r="N164" s="50">
        <f t="shared" si="294"/>
        <v>0</v>
      </c>
      <c r="O164" s="50">
        <f t="shared" si="294"/>
        <v>0</v>
      </c>
      <c r="P164" s="50">
        <f t="shared" si="294"/>
        <v>0</v>
      </c>
      <c r="Q164" s="50">
        <f t="shared" si="294"/>
        <v>0</v>
      </c>
      <c r="R164" s="50">
        <f t="shared" si="294"/>
        <v>0</v>
      </c>
      <c r="S164" s="50">
        <f t="shared" si="294"/>
        <v>0</v>
      </c>
      <c r="T164" s="50">
        <f t="shared" si="294"/>
        <v>0</v>
      </c>
      <c r="U164" s="50">
        <f t="shared" si="294"/>
        <v>0</v>
      </c>
      <c r="V164" s="50">
        <f t="shared" si="294"/>
        <v>0</v>
      </c>
      <c r="W164" s="50">
        <f t="shared" si="294"/>
        <v>0</v>
      </c>
      <c r="X164" s="50">
        <f t="shared" si="294"/>
        <v>0</v>
      </c>
      <c r="Y164" s="50">
        <f t="shared" si="294"/>
        <v>0</v>
      </c>
      <c r="Z164" s="50">
        <f t="shared" ref="U164:Z165" si="295">Z165</f>
        <v>0</v>
      </c>
      <c r="AA164" s="50">
        <f t="shared" si="294"/>
        <v>0</v>
      </c>
      <c r="AB164" s="50">
        <f t="shared" ref="AA164:AY165" si="296">AB165</f>
        <v>0</v>
      </c>
      <c r="AC164" s="50">
        <f t="shared" si="296"/>
        <v>0</v>
      </c>
      <c r="AD164" s="50">
        <f t="shared" si="296"/>
        <v>0</v>
      </c>
      <c r="AE164" s="124">
        <f t="shared" si="296"/>
        <v>0</v>
      </c>
      <c r="AF164" s="124">
        <f t="shared" si="296"/>
        <v>0</v>
      </c>
      <c r="AG164" s="50">
        <f t="shared" si="296"/>
        <v>0</v>
      </c>
      <c r="AH164" s="50">
        <f t="shared" si="296"/>
        <v>0</v>
      </c>
      <c r="AI164" s="50">
        <f t="shared" si="296"/>
        <v>0</v>
      </c>
      <c r="AJ164" s="50">
        <f t="shared" si="296"/>
        <v>0</v>
      </c>
      <c r="AK164" s="50">
        <f t="shared" si="296"/>
        <v>0</v>
      </c>
      <c r="AL164" s="50">
        <f t="shared" si="296"/>
        <v>0</v>
      </c>
      <c r="AM164" s="50">
        <f t="shared" si="296"/>
        <v>0</v>
      </c>
      <c r="AN164" s="50">
        <f t="shared" si="296"/>
        <v>0</v>
      </c>
      <c r="AO164" s="50">
        <f t="shared" si="296"/>
        <v>0</v>
      </c>
      <c r="AP164" s="50">
        <f t="shared" si="296"/>
        <v>0</v>
      </c>
      <c r="AQ164" s="124">
        <f t="shared" si="296"/>
        <v>0</v>
      </c>
      <c r="AR164" s="124">
        <f t="shared" si="296"/>
        <v>0</v>
      </c>
      <c r="AS164" s="50">
        <f t="shared" si="296"/>
        <v>0</v>
      </c>
      <c r="AT164" s="50">
        <f t="shared" si="296"/>
        <v>0</v>
      </c>
      <c r="AU164" s="50">
        <f t="shared" si="296"/>
        <v>0</v>
      </c>
      <c r="AV164" s="50">
        <f t="shared" si="296"/>
        <v>0</v>
      </c>
      <c r="AW164" s="50">
        <f t="shared" si="296"/>
        <v>0</v>
      </c>
      <c r="AX164" s="50">
        <f>AX165</f>
        <v>0</v>
      </c>
      <c r="AY164" s="50">
        <f t="shared" si="296"/>
        <v>0</v>
      </c>
      <c r="AZ164" s="50">
        <f t="shared" ref="AZ164:BC164" si="297">AZ165</f>
        <v>0</v>
      </c>
      <c r="BA164" s="50">
        <f t="shared" si="297"/>
        <v>0</v>
      </c>
      <c r="BB164" s="50">
        <f t="shared" si="297"/>
        <v>0</v>
      </c>
      <c r="BC164" s="50">
        <f t="shared" si="297"/>
        <v>0</v>
      </c>
      <c r="BD164" s="50">
        <f>BD165</f>
        <v>0</v>
      </c>
      <c r="BE164" s="50">
        <f t="shared" ref="BE164:BI164" si="298">BE165</f>
        <v>0</v>
      </c>
      <c r="BF164" s="50">
        <f t="shared" si="298"/>
        <v>0</v>
      </c>
      <c r="BG164" s="50">
        <f t="shared" si="298"/>
        <v>0</v>
      </c>
      <c r="BH164" s="50">
        <f t="shared" si="298"/>
        <v>0</v>
      </c>
      <c r="BI164" s="50">
        <f t="shared" si="298"/>
        <v>0</v>
      </c>
      <c r="BJ164" s="50">
        <f>BJ165</f>
        <v>0</v>
      </c>
    </row>
    <row r="165" spans="1:62" hidden="1">
      <c r="A165" s="17" t="s">
        <v>59</v>
      </c>
      <c r="B165" s="66">
        <v>902</v>
      </c>
      <c r="C165" s="22" t="s">
        <v>20</v>
      </c>
      <c r="D165" s="22" t="s">
        <v>53</v>
      </c>
      <c r="E165" s="22" t="s">
        <v>777</v>
      </c>
      <c r="F165" s="23">
        <v>800</v>
      </c>
      <c r="G165" s="50">
        <f t="shared" si="293"/>
        <v>0</v>
      </c>
      <c r="H165" s="50">
        <f t="shared" si="293"/>
        <v>0</v>
      </c>
      <c r="I165" s="50">
        <f t="shared" si="293"/>
        <v>0</v>
      </c>
      <c r="J165" s="50">
        <f t="shared" si="294"/>
        <v>0</v>
      </c>
      <c r="K165" s="50">
        <f t="shared" si="294"/>
        <v>0</v>
      </c>
      <c r="L165" s="50">
        <f t="shared" si="294"/>
        <v>0</v>
      </c>
      <c r="M165" s="50">
        <f t="shared" si="294"/>
        <v>0</v>
      </c>
      <c r="N165" s="50">
        <f t="shared" si="294"/>
        <v>0</v>
      </c>
      <c r="O165" s="50">
        <f t="shared" si="294"/>
        <v>0</v>
      </c>
      <c r="P165" s="50">
        <f t="shared" si="294"/>
        <v>0</v>
      </c>
      <c r="Q165" s="50">
        <f t="shared" si="294"/>
        <v>0</v>
      </c>
      <c r="R165" s="50">
        <f t="shared" si="294"/>
        <v>0</v>
      </c>
      <c r="S165" s="50">
        <f t="shared" si="294"/>
        <v>0</v>
      </c>
      <c r="T165" s="50">
        <f t="shared" si="294"/>
        <v>0</v>
      </c>
      <c r="U165" s="50">
        <f t="shared" si="295"/>
        <v>0</v>
      </c>
      <c r="V165" s="50">
        <f t="shared" si="295"/>
        <v>0</v>
      </c>
      <c r="W165" s="50">
        <f t="shared" si="295"/>
        <v>0</v>
      </c>
      <c r="X165" s="50">
        <f t="shared" si="295"/>
        <v>0</v>
      </c>
      <c r="Y165" s="50">
        <f t="shared" si="295"/>
        <v>0</v>
      </c>
      <c r="Z165" s="50">
        <f t="shared" si="295"/>
        <v>0</v>
      </c>
      <c r="AA165" s="50">
        <f t="shared" si="296"/>
        <v>0</v>
      </c>
      <c r="AB165" s="50">
        <f t="shared" si="296"/>
        <v>0</v>
      </c>
      <c r="AC165" s="50">
        <f t="shared" si="296"/>
        <v>0</v>
      </c>
      <c r="AD165" s="50">
        <f t="shared" si="296"/>
        <v>0</v>
      </c>
      <c r="AE165" s="124">
        <f t="shared" si="296"/>
        <v>0</v>
      </c>
      <c r="AF165" s="124">
        <f t="shared" si="296"/>
        <v>0</v>
      </c>
      <c r="AG165" s="50">
        <f t="shared" si="296"/>
        <v>0</v>
      </c>
      <c r="AH165" s="50">
        <f t="shared" si="296"/>
        <v>0</v>
      </c>
      <c r="AI165" s="50">
        <f t="shared" si="296"/>
        <v>0</v>
      </c>
      <c r="AJ165" s="50">
        <f t="shared" si="296"/>
        <v>0</v>
      </c>
      <c r="AK165" s="50">
        <f t="shared" si="296"/>
        <v>0</v>
      </c>
      <c r="AL165" s="50">
        <f t="shared" si="296"/>
        <v>0</v>
      </c>
      <c r="AM165" s="50">
        <f t="shared" si="296"/>
        <v>0</v>
      </c>
      <c r="AN165" s="50">
        <f t="shared" si="296"/>
        <v>0</v>
      </c>
      <c r="AO165" s="50">
        <f t="shared" si="296"/>
        <v>0</v>
      </c>
      <c r="AP165" s="50">
        <f t="shared" si="296"/>
        <v>0</v>
      </c>
      <c r="AQ165" s="124">
        <f t="shared" si="296"/>
        <v>0</v>
      </c>
      <c r="AR165" s="124">
        <f t="shared" si="296"/>
        <v>0</v>
      </c>
      <c r="AS165" s="50">
        <f>AS166</f>
        <v>0</v>
      </c>
      <c r="AT165" s="50">
        <f>AT166</f>
        <v>0</v>
      </c>
      <c r="AU165" s="50">
        <f>AU166</f>
        <v>0</v>
      </c>
      <c r="AV165" s="50">
        <f>AV166</f>
        <v>0</v>
      </c>
      <c r="AW165" s="50">
        <f>AW166</f>
        <v>0</v>
      </c>
      <c r="AX165" s="50">
        <f>AX166</f>
        <v>0</v>
      </c>
      <c r="AY165" s="50">
        <f>AY166</f>
        <v>0</v>
      </c>
      <c r="AZ165" s="50">
        <f>AZ166</f>
        <v>0</v>
      </c>
      <c r="BA165" s="50">
        <f>BA166</f>
        <v>0</v>
      </c>
      <c r="BB165" s="50">
        <f>BB166</f>
        <v>0</v>
      </c>
      <c r="BC165" s="50">
        <f>BC166</f>
        <v>0</v>
      </c>
      <c r="BD165" s="50">
        <f>BD166</f>
        <v>0</v>
      </c>
      <c r="BE165" s="50">
        <f>BE166</f>
        <v>0</v>
      </c>
      <c r="BF165" s="50">
        <f>BF166</f>
        <v>0</v>
      </c>
      <c r="BG165" s="50">
        <f>BG166</f>
        <v>0</v>
      </c>
      <c r="BH165" s="50">
        <f>BH166</f>
        <v>0</v>
      </c>
      <c r="BI165" s="50">
        <f>BI166</f>
        <v>0</v>
      </c>
      <c r="BJ165" s="50">
        <f>BJ166</f>
        <v>0</v>
      </c>
    </row>
    <row r="166" spans="1:62" hidden="1">
      <c r="A166" s="17" t="s">
        <v>138</v>
      </c>
      <c r="B166" s="66">
        <v>902</v>
      </c>
      <c r="C166" s="22" t="s">
        <v>20</v>
      </c>
      <c r="D166" s="22" t="s">
        <v>53</v>
      </c>
      <c r="E166" s="22" t="s">
        <v>777</v>
      </c>
      <c r="F166" s="23">
        <v>870</v>
      </c>
      <c r="G166" s="50"/>
      <c r="H166" s="50"/>
      <c r="I166" s="50"/>
      <c r="J166" s="50"/>
      <c r="K166" s="50"/>
      <c r="L166" s="50"/>
      <c r="M166" s="50">
        <f>G166+I166+J166+K166+L166</f>
        <v>0</v>
      </c>
      <c r="N166" s="50">
        <f>H166+L166</f>
        <v>0</v>
      </c>
      <c r="O166" s="50"/>
      <c r="P166" s="50"/>
      <c r="Q166" s="50"/>
      <c r="R166" s="50"/>
      <c r="S166" s="50">
        <f>M166+O166+P166+Q166+R166</f>
        <v>0</v>
      </c>
      <c r="T166" s="50">
        <f>N166+R166</f>
        <v>0</v>
      </c>
      <c r="U166" s="50"/>
      <c r="V166" s="50"/>
      <c r="W166" s="50"/>
      <c r="X166" s="50"/>
      <c r="Y166" s="50">
        <f>S166+U166+V166+W166+X166</f>
        <v>0</v>
      </c>
      <c r="Z166" s="50">
        <f>T166+X166</f>
        <v>0</v>
      </c>
      <c r="AA166" s="50"/>
      <c r="AB166" s="50"/>
      <c r="AC166" s="50"/>
      <c r="AD166" s="50"/>
      <c r="AE166" s="124">
        <f>Y166+AA166+AB166+AC166+AD166</f>
        <v>0</v>
      </c>
      <c r="AF166" s="124">
        <f>Z166+AD166</f>
        <v>0</v>
      </c>
      <c r="AG166" s="50"/>
      <c r="AH166" s="50"/>
      <c r="AI166" s="50"/>
      <c r="AJ166" s="50"/>
      <c r="AK166" s="50">
        <f>AE166+AG166+AH166+AI166+AJ166</f>
        <v>0</v>
      </c>
      <c r="AL166" s="50">
        <f>AF166+AJ166</f>
        <v>0</v>
      </c>
      <c r="AM166" s="50"/>
      <c r="AN166" s="50"/>
      <c r="AO166" s="50"/>
      <c r="AP166" s="50"/>
      <c r="AQ166" s="124">
        <f>AK166+AM166+AN166+AO166+AP166</f>
        <v>0</v>
      </c>
      <c r="AR166" s="124">
        <f>AL166+AP166</f>
        <v>0</v>
      </c>
      <c r="AS166" s="50"/>
      <c r="AT166" s="50"/>
      <c r="AU166" s="50"/>
      <c r="AV166" s="50"/>
      <c r="AW166" s="50">
        <f>AQ166+AS166+AT166+AU166+AV166</f>
        <v>0</v>
      </c>
      <c r="AX166" s="50">
        <f>AR166+AV166</f>
        <v>0</v>
      </c>
      <c r="AY166" s="50"/>
      <c r="AZ166" s="50"/>
      <c r="BA166" s="50"/>
      <c r="BB166" s="50"/>
      <c r="BC166" s="50">
        <f>AW166+AY166+AZ166+BA166+BB166</f>
        <v>0</v>
      </c>
      <c r="BD166" s="50">
        <f>AX166+BB166</f>
        <v>0</v>
      </c>
      <c r="BE166" s="50"/>
      <c r="BF166" s="50"/>
      <c r="BG166" s="50"/>
      <c r="BH166" s="50"/>
      <c r="BI166" s="50">
        <f>BC166+BE166+BF166+BG166+BH166</f>
        <v>0</v>
      </c>
      <c r="BJ166" s="50">
        <f>BD166+BH166</f>
        <v>0</v>
      </c>
    </row>
    <row r="167" spans="1:62" hidden="1">
      <c r="A167" s="17"/>
      <c r="B167" s="66"/>
      <c r="C167" s="22"/>
      <c r="D167" s="22"/>
      <c r="E167" s="22"/>
      <c r="F167" s="23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126"/>
      <c r="AF167" s="126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126"/>
      <c r="AR167" s="126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</row>
    <row r="168" spans="1:62" ht="37.5" hidden="1">
      <c r="A168" s="15" t="s">
        <v>140</v>
      </c>
      <c r="B168" s="67">
        <v>902</v>
      </c>
      <c r="C168" s="26" t="s">
        <v>53</v>
      </c>
      <c r="D168" s="26" t="s">
        <v>20</v>
      </c>
      <c r="E168" s="26"/>
      <c r="F168" s="98"/>
      <c r="G168" s="9">
        <f t="shared" ref="G168:V169" si="299">G169</f>
        <v>420040</v>
      </c>
      <c r="H168" s="9">
        <f t="shared" si="299"/>
        <v>0</v>
      </c>
      <c r="I168" s="9">
        <f t="shared" si="299"/>
        <v>-2828</v>
      </c>
      <c r="J168" s="9">
        <f t="shared" si="299"/>
        <v>0</v>
      </c>
      <c r="K168" s="9">
        <f t="shared" si="299"/>
        <v>0</v>
      </c>
      <c r="L168" s="9">
        <f t="shared" si="299"/>
        <v>0</v>
      </c>
      <c r="M168" s="9">
        <f t="shared" si="299"/>
        <v>417212</v>
      </c>
      <c r="N168" s="9">
        <f t="shared" si="299"/>
        <v>0</v>
      </c>
      <c r="O168" s="9">
        <f t="shared" si="299"/>
        <v>-5367</v>
      </c>
      <c r="P168" s="9">
        <f t="shared" si="299"/>
        <v>0</v>
      </c>
      <c r="Q168" s="9">
        <f t="shared" si="299"/>
        <v>0</v>
      </c>
      <c r="R168" s="9">
        <f t="shared" si="299"/>
        <v>0</v>
      </c>
      <c r="S168" s="9">
        <f t="shared" si="299"/>
        <v>411845</v>
      </c>
      <c r="T168" s="9">
        <f t="shared" si="299"/>
        <v>0</v>
      </c>
      <c r="U168" s="9">
        <f t="shared" si="299"/>
        <v>0</v>
      </c>
      <c r="V168" s="9">
        <f t="shared" si="299"/>
        <v>0</v>
      </c>
      <c r="W168" s="9">
        <f t="shared" ref="U168:AJ169" si="300">W169</f>
        <v>0</v>
      </c>
      <c r="X168" s="9">
        <f t="shared" si="300"/>
        <v>0</v>
      </c>
      <c r="Y168" s="9">
        <f t="shared" si="300"/>
        <v>411845</v>
      </c>
      <c r="Z168" s="9">
        <f t="shared" si="300"/>
        <v>0</v>
      </c>
      <c r="AA168" s="9">
        <f t="shared" si="300"/>
        <v>0</v>
      </c>
      <c r="AB168" s="9">
        <f t="shared" si="300"/>
        <v>0</v>
      </c>
      <c r="AC168" s="9">
        <f t="shared" si="300"/>
        <v>0</v>
      </c>
      <c r="AD168" s="9">
        <f t="shared" si="300"/>
        <v>0</v>
      </c>
      <c r="AE168" s="129">
        <f t="shared" si="300"/>
        <v>411845</v>
      </c>
      <c r="AF168" s="129">
        <f t="shared" si="300"/>
        <v>0</v>
      </c>
      <c r="AG168" s="9">
        <f t="shared" si="300"/>
        <v>0</v>
      </c>
      <c r="AH168" s="9">
        <f t="shared" si="300"/>
        <v>0</v>
      </c>
      <c r="AI168" s="9">
        <f t="shared" si="300"/>
        <v>0</v>
      </c>
      <c r="AJ168" s="9">
        <f t="shared" si="300"/>
        <v>0</v>
      </c>
      <c r="AK168" s="9">
        <f t="shared" ref="AG168:AY169" si="301">AK169</f>
        <v>411845</v>
      </c>
      <c r="AL168" s="9">
        <f t="shared" si="301"/>
        <v>0</v>
      </c>
      <c r="AM168" s="9">
        <f t="shared" si="301"/>
        <v>0</v>
      </c>
      <c r="AN168" s="9">
        <f t="shared" si="301"/>
        <v>0</v>
      </c>
      <c r="AO168" s="9">
        <f t="shared" si="301"/>
        <v>0</v>
      </c>
      <c r="AP168" s="9">
        <f t="shared" si="301"/>
        <v>0</v>
      </c>
      <c r="AQ168" s="129">
        <f t="shared" si="301"/>
        <v>411845</v>
      </c>
      <c r="AR168" s="129">
        <f t="shared" si="301"/>
        <v>0</v>
      </c>
      <c r="AS168" s="9">
        <f t="shared" si="301"/>
        <v>0</v>
      </c>
      <c r="AT168" s="9">
        <f t="shared" si="301"/>
        <v>0</v>
      </c>
      <c r="AU168" s="9">
        <f t="shared" si="301"/>
        <v>0</v>
      </c>
      <c r="AV168" s="9">
        <f t="shared" si="301"/>
        <v>0</v>
      </c>
      <c r="AW168" s="9">
        <f t="shared" si="301"/>
        <v>411845</v>
      </c>
      <c r="AX168" s="9">
        <f t="shared" si="301"/>
        <v>0</v>
      </c>
      <c r="AY168" s="9">
        <f t="shared" si="301"/>
        <v>0</v>
      </c>
      <c r="AZ168" s="9">
        <f t="shared" ref="AY168:BJ169" si="302">AZ169</f>
        <v>0</v>
      </c>
      <c r="BA168" s="9">
        <f t="shared" si="302"/>
        <v>0</v>
      </c>
      <c r="BB168" s="9">
        <f t="shared" si="302"/>
        <v>0</v>
      </c>
      <c r="BC168" s="9">
        <f t="shared" si="302"/>
        <v>411845</v>
      </c>
      <c r="BD168" s="9">
        <f t="shared" si="302"/>
        <v>0</v>
      </c>
      <c r="BE168" s="9">
        <f t="shared" si="302"/>
        <v>-97884</v>
      </c>
      <c r="BF168" s="9">
        <f t="shared" si="302"/>
        <v>0</v>
      </c>
      <c r="BG168" s="9">
        <f t="shared" si="302"/>
        <v>0</v>
      </c>
      <c r="BH168" s="9">
        <f t="shared" si="302"/>
        <v>0</v>
      </c>
      <c r="BI168" s="9">
        <f t="shared" si="302"/>
        <v>313961</v>
      </c>
      <c r="BJ168" s="9">
        <f t="shared" si="302"/>
        <v>0</v>
      </c>
    </row>
    <row r="169" spans="1:62" hidden="1">
      <c r="A169" s="17" t="s">
        <v>55</v>
      </c>
      <c r="B169" s="66">
        <v>902</v>
      </c>
      <c r="C169" s="22" t="s">
        <v>53</v>
      </c>
      <c r="D169" s="22" t="s">
        <v>20</v>
      </c>
      <c r="E169" s="18" t="s">
        <v>56</v>
      </c>
      <c r="F169" s="99"/>
      <c r="G169" s="50">
        <f t="shared" si="299"/>
        <v>420040</v>
      </c>
      <c r="H169" s="50">
        <f t="shared" si="299"/>
        <v>0</v>
      </c>
      <c r="I169" s="50">
        <f t="shared" si="299"/>
        <v>-2828</v>
      </c>
      <c r="J169" s="50">
        <f t="shared" si="299"/>
        <v>0</v>
      </c>
      <c r="K169" s="50">
        <f t="shared" si="299"/>
        <v>0</v>
      </c>
      <c r="L169" s="50">
        <f t="shared" si="299"/>
        <v>0</v>
      </c>
      <c r="M169" s="50">
        <f t="shared" si="299"/>
        <v>417212</v>
      </c>
      <c r="N169" s="50">
        <f t="shared" si="299"/>
        <v>0</v>
      </c>
      <c r="O169" s="50">
        <f t="shared" si="299"/>
        <v>-5367</v>
      </c>
      <c r="P169" s="50">
        <f t="shared" si="299"/>
        <v>0</v>
      </c>
      <c r="Q169" s="50">
        <f t="shared" si="299"/>
        <v>0</v>
      </c>
      <c r="R169" s="50">
        <f t="shared" si="299"/>
        <v>0</v>
      </c>
      <c r="S169" s="50">
        <f t="shared" si="299"/>
        <v>411845</v>
      </c>
      <c r="T169" s="50">
        <f t="shared" si="299"/>
        <v>0</v>
      </c>
      <c r="U169" s="50">
        <f t="shared" si="300"/>
        <v>0</v>
      </c>
      <c r="V169" s="50">
        <f t="shared" si="300"/>
        <v>0</v>
      </c>
      <c r="W169" s="50">
        <f t="shared" si="300"/>
        <v>0</v>
      </c>
      <c r="X169" s="50">
        <f t="shared" si="300"/>
        <v>0</v>
      </c>
      <c r="Y169" s="50">
        <f t="shared" si="300"/>
        <v>411845</v>
      </c>
      <c r="Z169" s="50">
        <f t="shared" si="300"/>
        <v>0</v>
      </c>
      <c r="AA169" s="50">
        <f t="shared" si="300"/>
        <v>0</v>
      </c>
      <c r="AB169" s="50">
        <f t="shared" si="300"/>
        <v>0</v>
      </c>
      <c r="AC169" s="50">
        <f t="shared" si="300"/>
        <v>0</v>
      </c>
      <c r="AD169" s="50">
        <f t="shared" si="300"/>
        <v>0</v>
      </c>
      <c r="AE169" s="124">
        <f t="shared" si="300"/>
        <v>411845</v>
      </c>
      <c r="AF169" s="124">
        <f t="shared" si="300"/>
        <v>0</v>
      </c>
      <c r="AG169" s="50">
        <f t="shared" si="301"/>
        <v>0</v>
      </c>
      <c r="AH169" s="50">
        <f t="shared" si="301"/>
        <v>0</v>
      </c>
      <c r="AI169" s="50">
        <f t="shared" si="301"/>
        <v>0</v>
      </c>
      <c r="AJ169" s="50">
        <f t="shared" si="301"/>
        <v>0</v>
      </c>
      <c r="AK169" s="50">
        <f t="shared" si="301"/>
        <v>411845</v>
      </c>
      <c r="AL169" s="50">
        <f t="shared" si="301"/>
        <v>0</v>
      </c>
      <c r="AM169" s="50">
        <f t="shared" si="301"/>
        <v>0</v>
      </c>
      <c r="AN169" s="50">
        <f t="shared" si="301"/>
        <v>0</v>
      </c>
      <c r="AO169" s="50">
        <f t="shared" si="301"/>
        <v>0</v>
      </c>
      <c r="AP169" s="50">
        <f t="shared" si="301"/>
        <v>0</v>
      </c>
      <c r="AQ169" s="124">
        <f t="shared" si="301"/>
        <v>411845</v>
      </c>
      <c r="AR169" s="124">
        <f t="shared" si="301"/>
        <v>0</v>
      </c>
      <c r="AS169" s="50">
        <f t="shared" si="301"/>
        <v>0</v>
      </c>
      <c r="AT169" s="50">
        <f t="shared" si="301"/>
        <v>0</v>
      </c>
      <c r="AU169" s="50">
        <f t="shared" si="301"/>
        <v>0</v>
      </c>
      <c r="AV169" s="50">
        <f t="shared" si="301"/>
        <v>0</v>
      </c>
      <c r="AW169" s="50">
        <f t="shared" si="301"/>
        <v>411845</v>
      </c>
      <c r="AX169" s="50">
        <f t="shared" si="301"/>
        <v>0</v>
      </c>
      <c r="AY169" s="50">
        <f t="shared" si="302"/>
        <v>0</v>
      </c>
      <c r="AZ169" s="50">
        <f t="shared" si="302"/>
        <v>0</v>
      </c>
      <c r="BA169" s="50">
        <f t="shared" si="302"/>
        <v>0</v>
      </c>
      <c r="BB169" s="50">
        <f t="shared" si="302"/>
        <v>0</v>
      </c>
      <c r="BC169" s="50">
        <f t="shared" si="302"/>
        <v>411845</v>
      </c>
      <c r="BD169" s="50">
        <f t="shared" si="302"/>
        <v>0</v>
      </c>
      <c r="BE169" s="50">
        <f t="shared" si="302"/>
        <v>-97884</v>
      </c>
      <c r="BF169" s="50">
        <f t="shared" si="302"/>
        <v>0</v>
      </c>
      <c r="BG169" s="50">
        <f t="shared" si="302"/>
        <v>0</v>
      </c>
      <c r="BH169" s="50">
        <f t="shared" si="302"/>
        <v>0</v>
      </c>
      <c r="BI169" s="50">
        <f t="shared" si="302"/>
        <v>313961</v>
      </c>
      <c r="BJ169" s="50">
        <f t="shared" si="302"/>
        <v>0</v>
      </c>
    </row>
    <row r="170" spans="1:62" ht="33" hidden="1">
      <c r="A170" s="17" t="s">
        <v>141</v>
      </c>
      <c r="B170" s="66">
        <v>902</v>
      </c>
      <c r="C170" s="22" t="s">
        <v>53</v>
      </c>
      <c r="D170" s="22" t="s">
        <v>20</v>
      </c>
      <c r="E170" s="22" t="s">
        <v>142</v>
      </c>
      <c r="F170" s="23"/>
      <c r="G170" s="50">
        <f>G172</f>
        <v>420040</v>
      </c>
      <c r="H170" s="50">
        <f>H172</f>
        <v>0</v>
      </c>
      <c r="I170" s="50">
        <f t="shared" ref="I170:N170" si="303">I172</f>
        <v>-2828</v>
      </c>
      <c r="J170" s="50">
        <f t="shared" si="303"/>
        <v>0</v>
      </c>
      <c r="K170" s="50">
        <f t="shared" si="303"/>
        <v>0</v>
      </c>
      <c r="L170" s="50">
        <f t="shared" si="303"/>
        <v>0</v>
      </c>
      <c r="M170" s="50">
        <f t="shared" si="303"/>
        <v>417212</v>
      </c>
      <c r="N170" s="50">
        <f t="shared" si="303"/>
        <v>0</v>
      </c>
      <c r="O170" s="50">
        <f t="shared" ref="O170:T170" si="304">O172</f>
        <v>-5367</v>
      </c>
      <c r="P170" s="50">
        <f t="shared" si="304"/>
        <v>0</v>
      </c>
      <c r="Q170" s="50">
        <f t="shared" si="304"/>
        <v>0</v>
      </c>
      <c r="R170" s="50">
        <f t="shared" si="304"/>
        <v>0</v>
      </c>
      <c r="S170" s="50">
        <f t="shared" si="304"/>
        <v>411845</v>
      </c>
      <c r="T170" s="50">
        <f t="shared" si="304"/>
        <v>0</v>
      </c>
      <c r="U170" s="50">
        <f t="shared" ref="U170:Z170" si="305">U172</f>
        <v>0</v>
      </c>
      <c r="V170" s="50">
        <f t="shared" si="305"/>
        <v>0</v>
      </c>
      <c r="W170" s="50">
        <f t="shared" si="305"/>
        <v>0</v>
      </c>
      <c r="X170" s="50">
        <f t="shared" si="305"/>
        <v>0</v>
      </c>
      <c r="Y170" s="50">
        <f t="shared" si="305"/>
        <v>411845</v>
      </c>
      <c r="Z170" s="50">
        <f t="shared" si="305"/>
        <v>0</v>
      </c>
      <c r="AA170" s="50">
        <f t="shared" ref="AA170:AF170" si="306">AA172</f>
        <v>0</v>
      </c>
      <c r="AB170" s="50">
        <f t="shared" si="306"/>
        <v>0</v>
      </c>
      <c r="AC170" s="50">
        <f t="shared" si="306"/>
        <v>0</v>
      </c>
      <c r="AD170" s="50">
        <f t="shared" si="306"/>
        <v>0</v>
      </c>
      <c r="AE170" s="124">
        <f t="shared" si="306"/>
        <v>411845</v>
      </c>
      <c r="AF170" s="124">
        <f t="shared" si="306"/>
        <v>0</v>
      </c>
      <c r="AG170" s="50">
        <f t="shared" ref="AG170:AL170" si="307">AG172</f>
        <v>0</v>
      </c>
      <c r="AH170" s="50">
        <f t="shared" si="307"/>
        <v>0</v>
      </c>
      <c r="AI170" s="50">
        <f t="shared" si="307"/>
        <v>0</v>
      </c>
      <c r="AJ170" s="50">
        <f t="shared" si="307"/>
        <v>0</v>
      </c>
      <c r="AK170" s="50">
        <f t="shared" si="307"/>
        <v>411845</v>
      </c>
      <c r="AL170" s="50">
        <f t="shared" si="307"/>
        <v>0</v>
      </c>
      <c r="AM170" s="50">
        <f t="shared" ref="AM170:AR170" si="308">AM172</f>
        <v>0</v>
      </c>
      <c r="AN170" s="50">
        <f t="shared" si="308"/>
        <v>0</v>
      </c>
      <c r="AO170" s="50">
        <f t="shared" si="308"/>
        <v>0</v>
      </c>
      <c r="AP170" s="50">
        <f t="shared" si="308"/>
        <v>0</v>
      </c>
      <c r="AQ170" s="124">
        <f t="shared" si="308"/>
        <v>411845</v>
      </c>
      <c r="AR170" s="124">
        <f t="shared" si="308"/>
        <v>0</v>
      </c>
      <c r="AS170" s="50">
        <f t="shared" ref="AS170:AX170" si="309">AS172</f>
        <v>0</v>
      </c>
      <c r="AT170" s="50">
        <f t="shared" si="309"/>
        <v>0</v>
      </c>
      <c r="AU170" s="50">
        <f t="shared" si="309"/>
        <v>0</v>
      </c>
      <c r="AV170" s="50">
        <f t="shared" si="309"/>
        <v>0</v>
      </c>
      <c r="AW170" s="50">
        <f t="shared" si="309"/>
        <v>411845</v>
      </c>
      <c r="AX170" s="50">
        <f t="shared" si="309"/>
        <v>0</v>
      </c>
      <c r="AY170" s="50">
        <f t="shared" ref="AY170:BD170" si="310">AY172</f>
        <v>0</v>
      </c>
      <c r="AZ170" s="50">
        <f t="shared" si="310"/>
        <v>0</v>
      </c>
      <c r="BA170" s="50">
        <f t="shared" si="310"/>
        <v>0</v>
      </c>
      <c r="BB170" s="50">
        <f t="shared" si="310"/>
        <v>0</v>
      </c>
      <c r="BC170" s="50">
        <f t="shared" si="310"/>
        <v>411845</v>
      </c>
      <c r="BD170" s="50">
        <f t="shared" si="310"/>
        <v>0</v>
      </c>
      <c r="BE170" s="50">
        <f t="shared" ref="BE170:BJ170" si="311">BE172</f>
        <v>-97884</v>
      </c>
      <c r="BF170" s="50">
        <f t="shared" si="311"/>
        <v>0</v>
      </c>
      <c r="BG170" s="50">
        <f t="shared" si="311"/>
        <v>0</v>
      </c>
      <c r="BH170" s="50">
        <f t="shared" si="311"/>
        <v>0</v>
      </c>
      <c r="BI170" s="50">
        <f t="shared" si="311"/>
        <v>313961</v>
      </c>
      <c r="BJ170" s="50">
        <f t="shared" si="311"/>
        <v>0</v>
      </c>
    </row>
    <row r="171" spans="1:62" hidden="1">
      <c r="A171" s="17" t="s">
        <v>143</v>
      </c>
      <c r="B171" s="66">
        <v>902</v>
      </c>
      <c r="C171" s="22" t="s">
        <v>53</v>
      </c>
      <c r="D171" s="22" t="s">
        <v>20</v>
      </c>
      <c r="E171" s="22" t="s">
        <v>142</v>
      </c>
      <c r="F171" s="23">
        <v>700</v>
      </c>
      <c r="G171" s="50">
        <f t="shared" ref="G171:BJ171" si="312">G172</f>
        <v>420040</v>
      </c>
      <c r="H171" s="50">
        <f t="shared" si="312"/>
        <v>0</v>
      </c>
      <c r="I171" s="50">
        <f t="shared" si="312"/>
        <v>-2828</v>
      </c>
      <c r="J171" s="50">
        <f t="shared" si="312"/>
        <v>0</v>
      </c>
      <c r="K171" s="50">
        <f t="shared" si="312"/>
        <v>0</v>
      </c>
      <c r="L171" s="50">
        <f t="shared" si="312"/>
        <v>0</v>
      </c>
      <c r="M171" s="50">
        <f t="shared" si="312"/>
        <v>417212</v>
      </c>
      <c r="N171" s="50">
        <f t="shared" si="312"/>
        <v>0</v>
      </c>
      <c r="O171" s="50">
        <f t="shared" si="312"/>
        <v>-5367</v>
      </c>
      <c r="P171" s="50">
        <f t="shared" si="312"/>
        <v>0</v>
      </c>
      <c r="Q171" s="50">
        <f t="shared" si="312"/>
        <v>0</v>
      </c>
      <c r="R171" s="50">
        <f t="shared" si="312"/>
        <v>0</v>
      </c>
      <c r="S171" s="50">
        <f t="shared" si="312"/>
        <v>411845</v>
      </c>
      <c r="T171" s="50">
        <f t="shared" si="312"/>
        <v>0</v>
      </c>
      <c r="U171" s="50">
        <f t="shared" si="312"/>
        <v>0</v>
      </c>
      <c r="V171" s="50">
        <f t="shared" si="312"/>
        <v>0</v>
      </c>
      <c r="W171" s="50">
        <f t="shared" si="312"/>
        <v>0</v>
      </c>
      <c r="X171" s="50">
        <f t="shared" si="312"/>
        <v>0</v>
      </c>
      <c r="Y171" s="50">
        <f t="shared" si="312"/>
        <v>411845</v>
      </c>
      <c r="Z171" s="50">
        <f t="shared" si="312"/>
        <v>0</v>
      </c>
      <c r="AA171" s="50">
        <f t="shared" si="312"/>
        <v>0</v>
      </c>
      <c r="AB171" s="50">
        <f t="shared" si="312"/>
        <v>0</v>
      </c>
      <c r="AC171" s="50">
        <f t="shared" si="312"/>
        <v>0</v>
      </c>
      <c r="AD171" s="50">
        <f t="shared" si="312"/>
        <v>0</v>
      </c>
      <c r="AE171" s="124">
        <f t="shared" si="312"/>
        <v>411845</v>
      </c>
      <c r="AF171" s="124">
        <f t="shared" si="312"/>
        <v>0</v>
      </c>
      <c r="AG171" s="50">
        <f t="shared" si="312"/>
        <v>0</v>
      </c>
      <c r="AH171" s="50">
        <f t="shared" si="312"/>
        <v>0</v>
      </c>
      <c r="AI171" s="50">
        <f t="shared" si="312"/>
        <v>0</v>
      </c>
      <c r="AJ171" s="50">
        <f t="shared" si="312"/>
        <v>0</v>
      </c>
      <c r="AK171" s="50">
        <f t="shared" si="312"/>
        <v>411845</v>
      </c>
      <c r="AL171" s="50">
        <f t="shared" si="312"/>
        <v>0</v>
      </c>
      <c r="AM171" s="50">
        <f t="shared" si="312"/>
        <v>0</v>
      </c>
      <c r="AN171" s="50">
        <f t="shared" si="312"/>
        <v>0</v>
      </c>
      <c r="AO171" s="50">
        <f t="shared" si="312"/>
        <v>0</v>
      </c>
      <c r="AP171" s="50">
        <f t="shared" si="312"/>
        <v>0</v>
      </c>
      <c r="AQ171" s="124">
        <f t="shared" si="312"/>
        <v>411845</v>
      </c>
      <c r="AR171" s="124">
        <f t="shared" si="312"/>
        <v>0</v>
      </c>
      <c r="AS171" s="50">
        <f t="shared" si="312"/>
        <v>0</v>
      </c>
      <c r="AT171" s="50">
        <f t="shared" si="312"/>
        <v>0</v>
      </c>
      <c r="AU171" s="50">
        <f t="shared" si="312"/>
        <v>0</v>
      </c>
      <c r="AV171" s="50">
        <f t="shared" si="312"/>
        <v>0</v>
      </c>
      <c r="AW171" s="50">
        <f t="shared" si="312"/>
        <v>411845</v>
      </c>
      <c r="AX171" s="50">
        <f t="shared" si="312"/>
        <v>0</v>
      </c>
      <c r="AY171" s="50">
        <f t="shared" si="312"/>
        <v>0</v>
      </c>
      <c r="AZ171" s="50">
        <f t="shared" si="312"/>
        <v>0</v>
      </c>
      <c r="BA171" s="50">
        <f t="shared" si="312"/>
        <v>0</v>
      </c>
      <c r="BB171" s="50">
        <f t="shared" si="312"/>
        <v>0</v>
      </c>
      <c r="BC171" s="50">
        <f t="shared" si="312"/>
        <v>411845</v>
      </c>
      <c r="BD171" s="50">
        <f t="shared" si="312"/>
        <v>0</v>
      </c>
      <c r="BE171" s="50">
        <f t="shared" si="312"/>
        <v>-97884</v>
      </c>
      <c r="BF171" s="50">
        <f t="shared" si="312"/>
        <v>0</v>
      </c>
      <c r="BG171" s="50">
        <f t="shared" si="312"/>
        <v>0</v>
      </c>
      <c r="BH171" s="50">
        <f t="shared" si="312"/>
        <v>0</v>
      </c>
      <c r="BI171" s="50">
        <f t="shared" si="312"/>
        <v>313961</v>
      </c>
      <c r="BJ171" s="50">
        <f t="shared" si="312"/>
        <v>0</v>
      </c>
    </row>
    <row r="172" spans="1:62" hidden="1">
      <c r="A172" s="17" t="s">
        <v>144</v>
      </c>
      <c r="B172" s="66">
        <v>902</v>
      </c>
      <c r="C172" s="22" t="s">
        <v>53</v>
      </c>
      <c r="D172" s="22" t="s">
        <v>20</v>
      </c>
      <c r="E172" s="22" t="s">
        <v>142</v>
      </c>
      <c r="F172" s="23">
        <v>730</v>
      </c>
      <c r="G172" s="50">
        <v>420040</v>
      </c>
      <c r="H172" s="50"/>
      <c r="I172" s="50">
        <v>-2828</v>
      </c>
      <c r="J172" s="50"/>
      <c r="K172" s="50"/>
      <c r="L172" s="50"/>
      <c r="M172" s="50">
        <f>G172+I172+J172+K172+L172</f>
        <v>417212</v>
      </c>
      <c r="N172" s="50">
        <f>H172+L172</f>
        <v>0</v>
      </c>
      <c r="O172" s="50">
        <v>-5367</v>
      </c>
      <c r="P172" s="50"/>
      <c r="Q172" s="50"/>
      <c r="R172" s="50"/>
      <c r="S172" s="50">
        <f>M172+O172+P172+Q172+R172</f>
        <v>411845</v>
      </c>
      <c r="T172" s="50">
        <f>N172+R172</f>
        <v>0</v>
      </c>
      <c r="U172" s="50"/>
      <c r="V172" s="50"/>
      <c r="W172" s="50"/>
      <c r="X172" s="50"/>
      <c r="Y172" s="50">
        <f>S172+U172+V172+W172+X172</f>
        <v>411845</v>
      </c>
      <c r="Z172" s="50">
        <f>T172+X172</f>
        <v>0</v>
      </c>
      <c r="AA172" s="50"/>
      <c r="AB172" s="50"/>
      <c r="AC172" s="50"/>
      <c r="AD172" s="50"/>
      <c r="AE172" s="124">
        <f>Y172+AA172+AB172+AC172+AD172</f>
        <v>411845</v>
      </c>
      <c r="AF172" s="124">
        <f>Z172+AD172</f>
        <v>0</v>
      </c>
      <c r="AG172" s="50"/>
      <c r="AH172" s="50"/>
      <c r="AI172" s="50"/>
      <c r="AJ172" s="50"/>
      <c r="AK172" s="50">
        <f>AE172+AG172+AH172+AI172+AJ172</f>
        <v>411845</v>
      </c>
      <c r="AL172" s="50">
        <f>AF172+AJ172</f>
        <v>0</v>
      </c>
      <c r="AM172" s="50"/>
      <c r="AN172" s="50"/>
      <c r="AO172" s="50"/>
      <c r="AP172" s="50"/>
      <c r="AQ172" s="124">
        <f>AK172+AM172+AN172+AO172+AP172</f>
        <v>411845</v>
      </c>
      <c r="AR172" s="124">
        <f>AL172+AP172</f>
        <v>0</v>
      </c>
      <c r="AS172" s="50"/>
      <c r="AT172" s="50"/>
      <c r="AU172" s="50"/>
      <c r="AV172" s="50"/>
      <c r="AW172" s="50">
        <f>AQ172+AS172+AT172+AU172+AV172</f>
        <v>411845</v>
      </c>
      <c r="AX172" s="50">
        <f>AR172+AV172</f>
        <v>0</v>
      </c>
      <c r="AY172" s="50"/>
      <c r="AZ172" s="50"/>
      <c r="BA172" s="50"/>
      <c r="BB172" s="50"/>
      <c r="BC172" s="50">
        <f>AW172+AY172+AZ172+BA172+BB172</f>
        <v>411845</v>
      </c>
      <c r="BD172" s="50">
        <f>AX172+BB172</f>
        <v>0</v>
      </c>
      <c r="BE172" s="50">
        <v>-97884</v>
      </c>
      <c r="BF172" s="50"/>
      <c r="BG172" s="50"/>
      <c r="BH172" s="50"/>
      <c r="BI172" s="50">
        <f>BC172+BE172+BF172+BG172+BH172</f>
        <v>313961</v>
      </c>
      <c r="BJ172" s="50">
        <f>BD172+BH172</f>
        <v>0</v>
      </c>
    </row>
    <row r="173" spans="1:62" hidden="1">
      <c r="A173" s="17"/>
      <c r="B173" s="66"/>
      <c r="C173" s="22"/>
      <c r="D173" s="22"/>
      <c r="E173" s="22"/>
      <c r="F173" s="23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126"/>
      <c r="AF173" s="126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126"/>
      <c r="AR173" s="126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</row>
    <row r="174" spans="1:62" ht="60.75" hidden="1">
      <c r="A174" s="28" t="s">
        <v>382</v>
      </c>
      <c r="B174" s="62">
        <v>903</v>
      </c>
      <c r="C174" s="13"/>
      <c r="D174" s="13"/>
      <c r="E174" s="13"/>
      <c r="F174" s="13"/>
      <c r="G174" s="10">
        <f>G176+G194+G211+G218+G225+G247+G201</f>
        <v>513789</v>
      </c>
      <c r="H174" s="10">
        <f>H176+H194+H211+H218+H225+H247+H201</f>
        <v>321464</v>
      </c>
      <c r="I174" s="10">
        <f t="shared" ref="I174:N174" si="313">I176+I194+I211+I218+I225+I247+I201</f>
        <v>0</v>
      </c>
      <c r="J174" s="10">
        <f t="shared" si="313"/>
        <v>0</v>
      </c>
      <c r="K174" s="10">
        <f t="shared" si="313"/>
        <v>0</v>
      </c>
      <c r="L174" s="10">
        <f t="shared" si="313"/>
        <v>0</v>
      </c>
      <c r="M174" s="10">
        <f t="shared" si="313"/>
        <v>513789</v>
      </c>
      <c r="N174" s="10">
        <f t="shared" si="313"/>
        <v>321464</v>
      </c>
      <c r="O174" s="10">
        <f t="shared" ref="O174:T174" si="314">O176+O194+O211+O218+O225+O247+O201</f>
        <v>0</v>
      </c>
      <c r="P174" s="10">
        <f t="shared" si="314"/>
        <v>0</v>
      </c>
      <c r="Q174" s="10">
        <f t="shared" si="314"/>
        <v>0</v>
      </c>
      <c r="R174" s="10">
        <f t="shared" si="314"/>
        <v>0</v>
      </c>
      <c r="S174" s="10">
        <f t="shared" si="314"/>
        <v>513789</v>
      </c>
      <c r="T174" s="10">
        <f t="shared" si="314"/>
        <v>321464</v>
      </c>
      <c r="U174" s="10">
        <f t="shared" ref="U174:Z174" si="315">U176+U194+U211+U218+U225+U247+U201</f>
        <v>0</v>
      </c>
      <c r="V174" s="10">
        <f t="shared" si="315"/>
        <v>168</v>
      </c>
      <c r="W174" s="10">
        <f t="shared" si="315"/>
        <v>0</v>
      </c>
      <c r="X174" s="10">
        <f t="shared" si="315"/>
        <v>76182</v>
      </c>
      <c r="Y174" s="10">
        <f t="shared" si="315"/>
        <v>590139</v>
      </c>
      <c r="Z174" s="10">
        <f t="shared" si="315"/>
        <v>397646</v>
      </c>
      <c r="AA174" s="10">
        <f t="shared" ref="AA174:AF174" si="316">AA176+AA194+AA211+AA218+AA225+AA247+AA201</f>
        <v>0</v>
      </c>
      <c r="AB174" s="10">
        <f t="shared" si="316"/>
        <v>0</v>
      </c>
      <c r="AC174" s="10">
        <f t="shared" si="316"/>
        <v>0</v>
      </c>
      <c r="AD174" s="10">
        <f t="shared" si="316"/>
        <v>0</v>
      </c>
      <c r="AE174" s="130">
        <f t="shared" si="316"/>
        <v>590139</v>
      </c>
      <c r="AF174" s="130">
        <f t="shared" si="316"/>
        <v>397646</v>
      </c>
      <c r="AG174" s="10">
        <f t="shared" ref="AG174:AL174" si="317">AG176+AG194+AG211+AG218+AG225+AG247+AG201</f>
        <v>0</v>
      </c>
      <c r="AH174" s="10">
        <f t="shared" si="317"/>
        <v>31</v>
      </c>
      <c r="AI174" s="10">
        <f t="shared" si="317"/>
        <v>0</v>
      </c>
      <c r="AJ174" s="10">
        <f t="shared" si="317"/>
        <v>0</v>
      </c>
      <c r="AK174" s="10">
        <f t="shared" si="317"/>
        <v>590170</v>
      </c>
      <c r="AL174" s="10">
        <f t="shared" si="317"/>
        <v>397646</v>
      </c>
      <c r="AM174" s="10">
        <f t="shared" ref="AM174:AR174" si="318">AM176+AM194+AM211+AM218+AM225+AM247+AM201</f>
        <v>0</v>
      </c>
      <c r="AN174" s="10">
        <f t="shared" si="318"/>
        <v>0</v>
      </c>
      <c r="AO174" s="10">
        <f t="shared" si="318"/>
        <v>0</v>
      </c>
      <c r="AP174" s="10">
        <f t="shared" si="318"/>
        <v>0</v>
      </c>
      <c r="AQ174" s="130">
        <f t="shared" si="318"/>
        <v>590170</v>
      </c>
      <c r="AR174" s="130">
        <f t="shared" si="318"/>
        <v>397646</v>
      </c>
      <c r="AS174" s="10">
        <f t="shared" ref="AS174:AX174" si="319">AS176+AS194+AS211+AS218+AS225+AS247+AS201</f>
        <v>0</v>
      </c>
      <c r="AT174" s="10">
        <f t="shared" si="319"/>
        <v>8744</v>
      </c>
      <c r="AU174" s="10">
        <f t="shared" si="319"/>
        <v>0</v>
      </c>
      <c r="AV174" s="10">
        <f t="shared" si="319"/>
        <v>7855</v>
      </c>
      <c r="AW174" s="10">
        <f t="shared" si="319"/>
        <v>606769</v>
      </c>
      <c r="AX174" s="10">
        <f t="shared" si="319"/>
        <v>405501</v>
      </c>
      <c r="AY174" s="10">
        <f t="shared" ref="AY174:BD174" si="320">AY176+AY194+AY211+AY218+AY225+AY247+AY201</f>
        <v>0</v>
      </c>
      <c r="AZ174" s="10">
        <f t="shared" si="320"/>
        <v>0</v>
      </c>
      <c r="BA174" s="10">
        <f t="shared" si="320"/>
        <v>0</v>
      </c>
      <c r="BB174" s="10">
        <f t="shared" si="320"/>
        <v>0</v>
      </c>
      <c r="BC174" s="10">
        <f t="shared" si="320"/>
        <v>606769</v>
      </c>
      <c r="BD174" s="10">
        <f t="shared" si="320"/>
        <v>405501</v>
      </c>
      <c r="BE174" s="10">
        <f t="shared" ref="BE174:BJ174" si="321">BE176+BE194+BE211+BE218+BE225+BE247+BE201</f>
        <v>0</v>
      </c>
      <c r="BF174" s="10">
        <f t="shared" si="321"/>
        <v>293</v>
      </c>
      <c r="BG174" s="10">
        <f t="shared" si="321"/>
        <v>-6</v>
      </c>
      <c r="BH174" s="10">
        <f t="shared" si="321"/>
        <v>3929</v>
      </c>
      <c r="BI174" s="10">
        <f t="shared" si="321"/>
        <v>610985</v>
      </c>
      <c r="BJ174" s="10">
        <f t="shared" si="321"/>
        <v>409430</v>
      </c>
    </row>
    <row r="175" spans="1:62" s="45" customFormat="1" hidden="1">
      <c r="A175" s="47"/>
      <c r="B175" s="63"/>
      <c r="C175" s="19"/>
      <c r="D175" s="19"/>
      <c r="E175" s="19"/>
      <c r="F175" s="19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131"/>
      <c r="AF175" s="131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131"/>
      <c r="AR175" s="131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</row>
    <row r="176" spans="1:62" ht="18.75" hidden="1">
      <c r="A176" s="29" t="s">
        <v>52</v>
      </c>
      <c r="B176" s="30">
        <v>903</v>
      </c>
      <c r="C176" s="16" t="s">
        <v>20</v>
      </c>
      <c r="D176" s="16" t="s">
        <v>53</v>
      </c>
      <c r="E176" s="26"/>
      <c r="F176" s="9"/>
      <c r="G176" s="9">
        <f>G177+G187</f>
        <v>10362</v>
      </c>
      <c r="H176" s="9">
        <f>H177+H187</f>
        <v>0</v>
      </c>
      <c r="I176" s="9">
        <f t="shared" ref="I176:N176" si="322">I177+I187</f>
        <v>0</v>
      </c>
      <c r="J176" s="9">
        <f t="shared" si="322"/>
        <v>0</v>
      </c>
      <c r="K176" s="9">
        <f t="shared" si="322"/>
        <v>0</v>
      </c>
      <c r="L176" s="9">
        <f t="shared" si="322"/>
        <v>0</v>
      </c>
      <c r="M176" s="9">
        <f t="shared" si="322"/>
        <v>10362</v>
      </c>
      <c r="N176" s="9">
        <f t="shared" si="322"/>
        <v>0</v>
      </c>
      <c r="O176" s="9">
        <f t="shared" ref="O176:T176" si="323">O177+O187</f>
        <v>0</v>
      </c>
      <c r="P176" s="9">
        <f t="shared" si="323"/>
        <v>0</v>
      </c>
      <c r="Q176" s="9">
        <f t="shared" si="323"/>
        <v>0</v>
      </c>
      <c r="R176" s="9">
        <f t="shared" si="323"/>
        <v>0</v>
      </c>
      <c r="S176" s="9">
        <f t="shared" si="323"/>
        <v>10362</v>
      </c>
      <c r="T176" s="9">
        <f t="shared" si="323"/>
        <v>0</v>
      </c>
      <c r="U176" s="9">
        <f t="shared" ref="U176:Z176" si="324">U177+U187</f>
        <v>0</v>
      </c>
      <c r="V176" s="9">
        <f t="shared" si="324"/>
        <v>168</v>
      </c>
      <c r="W176" s="9">
        <f t="shared" si="324"/>
        <v>0</v>
      </c>
      <c r="X176" s="9">
        <f t="shared" si="324"/>
        <v>0</v>
      </c>
      <c r="Y176" s="9">
        <f t="shared" si="324"/>
        <v>10530</v>
      </c>
      <c r="Z176" s="9">
        <f t="shared" si="324"/>
        <v>0</v>
      </c>
      <c r="AA176" s="9">
        <f t="shared" ref="AA176:AF176" si="325">AA177+AA187</f>
        <v>0</v>
      </c>
      <c r="AB176" s="9">
        <f t="shared" si="325"/>
        <v>0</v>
      </c>
      <c r="AC176" s="9">
        <f t="shared" si="325"/>
        <v>0</v>
      </c>
      <c r="AD176" s="9">
        <f t="shared" si="325"/>
        <v>0</v>
      </c>
      <c r="AE176" s="129">
        <f t="shared" si="325"/>
        <v>10530</v>
      </c>
      <c r="AF176" s="129">
        <f t="shared" si="325"/>
        <v>0</v>
      </c>
      <c r="AG176" s="9">
        <f t="shared" ref="AG176:AL176" si="326">AG177+AG187</f>
        <v>0</v>
      </c>
      <c r="AH176" s="9">
        <f t="shared" si="326"/>
        <v>31</v>
      </c>
      <c r="AI176" s="9">
        <f t="shared" si="326"/>
        <v>0</v>
      </c>
      <c r="AJ176" s="9">
        <f t="shared" si="326"/>
        <v>0</v>
      </c>
      <c r="AK176" s="9">
        <f t="shared" si="326"/>
        <v>10561</v>
      </c>
      <c r="AL176" s="9">
        <f t="shared" si="326"/>
        <v>0</v>
      </c>
      <c r="AM176" s="9">
        <f t="shared" ref="AM176:AR176" si="327">AM177+AM187</f>
        <v>0</v>
      </c>
      <c r="AN176" s="9">
        <f t="shared" si="327"/>
        <v>0</v>
      </c>
      <c r="AO176" s="9">
        <f t="shared" si="327"/>
        <v>0</v>
      </c>
      <c r="AP176" s="9">
        <f t="shared" si="327"/>
        <v>0</v>
      </c>
      <c r="AQ176" s="129">
        <f t="shared" si="327"/>
        <v>10561</v>
      </c>
      <c r="AR176" s="129">
        <f t="shared" si="327"/>
        <v>0</v>
      </c>
      <c r="AS176" s="9">
        <f t="shared" ref="AS176:AX176" si="328">AS177+AS187</f>
        <v>0</v>
      </c>
      <c r="AT176" s="9">
        <f t="shared" si="328"/>
        <v>227</v>
      </c>
      <c r="AU176" s="9">
        <f t="shared" si="328"/>
        <v>0</v>
      </c>
      <c r="AV176" s="9">
        <f t="shared" si="328"/>
        <v>0</v>
      </c>
      <c r="AW176" s="9">
        <f t="shared" si="328"/>
        <v>10788</v>
      </c>
      <c r="AX176" s="9">
        <f t="shared" si="328"/>
        <v>0</v>
      </c>
      <c r="AY176" s="9">
        <f t="shared" ref="AY176:BD176" si="329">AY177+AY187</f>
        <v>0</v>
      </c>
      <c r="AZ176" s="9">
        <f t="shared" si="329"/>
        <v>0</v>
      </c>
      <c r="BA176" s="9">
        <f t="shared" si="329"/>
        <v>0</v>
      </c>
      <c r="BB176" s="9">
        <f t="shared" si="329"/>
        <v>0</v>
      </c>
      <c r="BC176" s="9">
        <f t="shared" si="329"/>
        <v>10788</v>
      </c>
      <c r="BD176" s="9">
        <f t="shared" si="329"/>
        <v>0</v>
      </c>
      <c r="BE176" s="9">
        <f t="shared" ref="BE176:BJ176" si="330">BE177+BE187</f>
        <v>0</v>
      </c>
      <c r="BF176" s="9">
        <f t="shared" si="330"/>
        <v>293</v>
      </c>
      <c r="BG176" s="9">
        <f t="shared" si="330"/>
        <v>0</v>
      </c>
      <c r="BH176" s="9">
        <f t="shared" si="330"/>
        <v>0</v>
      </c>
      <c r="BI176" s="9">
        <f t="shared" si="330"/>
        <v>11081</v>
      </c>
      <c r="BJ176" s="9">
        <f t="shared" si="330"/>
        <v>0</v>
      </c>
    </row>
    <row r="177" spans="1:62" ht="49.5" hidden="1">
      <c r="A177" s="20" t="s">
        <v>354</v>
      </c>
      <c r="B177" s="31">
        <v>903</v>
      </c>
      <c r="C177" s="18" t="s">
        <v>20</v>
      </c>
      <c r="D177" s="18" t="s">
        <v>53</v>
      </c>
      <c r="E177" s="18" t="s">
        <v>67</v>
      </c>
      <c r="F177" s="18"/>
      <c r="G177" s="6">
        <f t="shared" ref="G177:BJ177" si="331">G178</f>
        <v>9886</v>
      </c>
      <c r="H177" s="6">
        <f t="shared" si="331"/>
        <v>0</v>
      </c>
      <c r="I177" s="6">
        <f t="shared" si="331"/>
        <v>0</v>
      </c>
      <c r="J177" s="6">
        <f t="shared" si="331"/>
        <v>0</v>
      </c>
      <c r="K177" s="6">
        <f t="shared" si="331"/>
        <v>0</v>
      </c>
      <c r="L177" s="6">
        <f t="shared" si="331"/>
        <v>0</v>
      </c>
      <c r="M177" s="6">
        <f t="shared" si="331"/>
        <v>9886</v>
      </c>
      <c r="N177" s="6">
        <f t="shared" si="331"/>
        <v>0</v>
      </c>
      <c r="O177" s="6">
        <f t="shared" si="331"/>
        <v>0</v>
      </c>
      <c r="P177" s="6">
        <f t="shared" si="331"/>
        <v>0</v>
      </c>
      <c r="Q177" s="6">
        <f t="shared" si="331"/>
        <v>0</v>
      </c>
      <c r="R177" s="6">
        <f t="shared" si="331"/>
        <v>0</v>
      </c>
      <c r="S177" s="6">
        <f t="shared" si="331"/>
        <v>9886</v>
      </c>
      <c r="T177" s="6">
        <f t="shared" si="331"/>
        <v>0</v>
      </c>
      <c r="U177" s="6">
        <f t="shared" si="331"/>
        <v>0</v>
      </c>
      <c r="V177" s="6">
        <f t="shared" si="331"/>
        <v>0</v>
      </c>
      <c r="W177" s="6">
        <f t="shared" si="331"/>
        <v>0</v>
      </c>
      <c r="X177" s="6">
        <f t="shared" si="331"/>
        <v>0</v>
      </c>
      <c r="Y177" s="6">
        <f t="shared" si="331"/>
        <v>9886</v>
      </c>
      <c r="Z177" s="6">
        <f t="shared" si="331"/>
        <v>0</v>
      </c>
      <c r="AA177" s="6">
        <f t="shared" si="331"/>
        <v>0</v>
      </c>
      <c r="AB177" s="6">
        <f t="shared" si="331"/>
        <v>0</v>
      </c>
      <c r="AC177" s="6">
        <f t="shared" si="331"/>
        <v>0</v>
      </c>
      <c r="AD177" s="6">
        <f t="shared" si="331"/>
        <v>0</v>
      </c>
      <c r="AE177" s="123">
        <f t="shared" si="331"/>
        <v>9886</v>
      </c>
      <c r="AF177" s="123">
        <f t="shared" si="331"/>
        <v>0</v>
      </c>
      <c r="AG177" s="6">
        <f t="shared" si="331"/>
        <v>0</v>
      </c>
      <c r="AH177" s="6">
        <f t="shared" si="331"/>
        <v>0</v>
      </c>
      <c r="AI177" s="6">
        <f t="shared" si="331"/>
        <v>0</v>
      </c>
      <c r="AJ177" s="6">
        <f t="shared" si="331"/>
        <v>0</v>
      </c>
      <c r="AK177" s="6">
        <f t="shared" si="331"/>
        <v>9886</v>
      </c>
      <c r="AL177" s="6">
        <f t="shared" si="331"/>
        <v>0</v>
      </c>
      <c r="AM177" s="6">
        <f t="shared" si="331"/>
        <v>0</v>
      </c>
      <c r="AN177" s="6">
        <f t="shared" si="331"/>
        <v>0</v>
      </c>
      <c r="AO177" s="6">
        <f t="shared" si="331"/>
        <v>0</v>
      </c>
      <c r="AP177" s="6">
        <f t="shared" si="331"/>
        <v>0</v>
      </c>
      <c r="AQ177" s="123">
        <f t="shared" si="331"/>
        <v>9886</v>
      </c>
      <c r="AR177" s="123">
        <f t="shared" si="331"/>
        <v>0</v>
      </c>
      <c r="AS177" s="6">
        <f t="shared" si="331"/>
        <v>0</v>
      </c>
      <c r="AT177" s="6">
        <f t="shared" si="331"/>
        <v>42</v>
      </c>
      <c r="AU177" s="6">
        <f t="shared" si="331"/>
        <v>0</v>
      </c>
      <c r="AV177" s="6">
        <f t="shared" si="331"/>
        <v>0</v>
      </c>
      <c r="AW177" s="6">
        <f t="shared" si="331"/>
        <v>9928</v>
      </c>
      <c r="AX177" s="6">
        <f t="shared" si="331"/>
        <v>0</v>
      </c>
      <c r="AY177" s="6">
        <f t="shared" si="331"/>
        <v>0</v>
      </c>
      <c r="AZ177" s="6">
        <f t="shared" si="331"/>
        <v>0</v>
      </c>
      <c r="BA177" s="6">
        <f t="shared" si="331"/>
        <v>0</v>
      </c>
      <c r="BB177" s="6">
        <f t="shared" si="331"/>
        <v>0</v>
      </c>
      <c r="BC177" s="6">
        <f t="shared" si="331"/>
        <v>9928</v>
      </c>
      <c r="BD177" s="6">
        <f t="shared" si="331"/>
        <v>0</v>
      </c>
      <c r="BE177" s="6">
        <f t="shared" si="331"/>
        <v>0</v>
      </c>
      <c r="BF177" s="6">
        <f t="shared" si="331"/>
        <v>0</v>
      </c>
      <c r="BG177" s="6">
        <f t="shared" si="331"/>
        <v>0</v>
      </c>
      <c r="BH177" s="6">
        <f t="shared" si="331"/>
        <v>0</v>
      </c>
      <c r="BI177" s="6">
        <f t="shared" si="331"/>
        <v>9928</v>
      </c>
      <c r="BJ177" s="6">
        <f t="shared" si="331"/>
        <v>0</v>
      </c>
    </row>
    <row r="178" spans="1:62" hidden="1">
      <c r="A178" s="20" t="s">
        <v>14</v>
      </c>
      <c r="B178" s="31">
        <v>903</v>
      </c>
      <c r="C178" s="18" t="s">
        <v>20</v>
      </c>
      <c r="D178" s="18" t="s">
        <v>53</v>
      </c>
      <c r="E178" s="18" t="s">
        <v>419</v>
      </c>
      <c r="F178" s="18"/>
      <c r="G178" s="6">
        <f>G179+G184</f>
        <v>9886</v>
      </c>
      <c r="H178" s="6">
        <f>H179+H184</f>
        <v>0</v>
      </c>
      <c r="I178" s="6">
        <f t="shared" ref="I178:N178" si="332">I179+I184</f>
        <v>0</v>
      </c>
      <c r="J178" s="6">
        <f t="shared" si="332"/>
        <v>0</v>
      </c>
      <c r="K178" s="6">
        <f t="shared" si="332"/>
        <v>0</v>
      </c>
      <c r="L178" s="6">
        <f t="shared" si="332"/>
        <v>0</v>
      </c>
      <c r="M178" s="6">
        <f t="shared" si="332"/>
        <v>9886</v>
      </c>
      <c r="N178" s="6">
        <f t="shared" si="332"/>
        <v>0</v>
      </c>
      <c r="O178" s="6">
        <f t="shared" ref="O178:T178" si="333">O179+O184</f>
        <v>0</v>
      </c>
      <c r="P178" s="6">
        <f t="shared" si="333"/>
        <v>0</v>
      </c>
      <c r="Q178" s="6">
        <f t="shared" si="333"/>
        <v>0</v>
      </c>
      <c r="R178" s="6">
        <f t="shared" si="333"/>
        <v>0</v>
      </c>
      <c r="S178" s="6">
        <f t="shared" si="333"/>
        <v>9886</v>
      </c>
      <c r="T178" s="6">
        <f t="shared" si="333"/>
        <v>0</v>
      </c>
      <c r="U178" s="6">
        <f t="shared" ref="U178:Z178" si="334">U179+U184</f>
        <v>0</v>
      </c>
      <c r="V178" s="6">
        <f t="shared" si="334"/>
        <v>0</v>
      </c>
      <c r="W178" s="6">
        <f t="shared" si="334"/>
        <v>0</v>
      </c>
      <c r="X178" s="6">
        <f t="shared" si="334"/>
        <v>0</v>
      </c>
      <c r="Y178" s="6">
        <f t="shared" si="334"/>
        <v>9886</v>
      </c>
      <c r="Z178" s="6">
        <f t="shared" si="334"/>
        <v>0</v>
      </c>
      <c r="AA178" s="6">
        <f t="shared" ref="AA178:AF178" si="335">AA179+AA184</f>
        <v>0</v>
      </c>
      <c r="AB178" s="6">
        <f t="shared" si="335"/>
        <v>0</v>
      </c>
      <c r="AC178" s="6">
        <f t="shared" si="335"/>
        <v>0</v>
      </c>
      <c r="AD178" s="6">
        <f t="shared" si="335"/>
        <v>0</v>
      </c>
      <c r="AE178" s="123">
        <f t="shared" si="335"/>
        <v>9886</v>
      </c>
      <c r="AF178" s="123">
        <f t="shared" si="335"/>
        <v>0</v>
      </c>
      <c r="AG178" s="6">
        <f t="shared" ref="AG178:AL178" si="336">AG179+AG184</f>
        <v>0</v>
      </c>
      <c r="AH178" s="6">
        <f t="shared" si="336"/>
        <v>0</v>
      </c>
      <c r="AI178" s="6">
        <f t="shared" si="336"/>
        <v>0</v>
      </c>
      <c r="AJ178" s="6">
        <f t="shared" si="336"/>
        <v>0</v>
      </c>
      <c r="AK178" s="6">
        <f t="shared" si="336"/>
        <v>9886</v>
      </c>
      <c r="AL178" s="6">
        <f t="shared" si="336"/>
        <v>0</v>
      </c>
      <c r="AM178" s="6">
        <f t="shared" ref="AM178:AR178" si="337">AM179+AM184</f>
        <v>0</v>
      </c>
      <c r="AN178" s="6">
        <f t="shared" si="337"/>
        <v>0</v>
      </c>
      <c r="AO178" s="6">
        <f t="shared" si="337"/>
        <v>0</v>
      </c>
      <c r="AP178" s="6">
        <f t="shared" si="337"/>
        <v>0</v>
      </c>
      <c r="AQ178" s="123">
        <f t="shared" si="337"/>
        <v>9886</v>
      </c>
      <c r="AR178" s="123">
        <f t="shared" si="337"/>
        <v>0</v>
      </c>
      <c r="AS178" s="6">
        <f t="shared" ref="AS178:AX178" si="338">AS179+AS184</f>
        <v>0</v>
      </c>
      <c r="AT178" s="6">
        <f t="shared" si="338"/>
        <v>42</v>
      </c>
      <c r="AU178" s="6">
        <f t="shared" si="338"/>
        <v>0</v>
      </c>
      <c r="AV178" s="6">
        <f t="shared" si="338"/>
        <v>0</v>
      </c>
      <c r="AW178" s="6">
        <f t="shared" si="338"/>
        <v>9928</v>
      </c>
      <c r="AX178" s="6">
        <f t="shared" si="338"/>
        <v>0</v>
      </c>
      <c r="AY178" s="6">
        <f t="shared" ref="AY178:BD178" si="339">AY179+AY184</f>
        <v>0</v>
      </c>
      <c r="AZ178" s="6">
        <f t="shared" si="339"/>
        <v>0</v>
      </c>
      <c r="BA178" s="6">
        <f t="shared" si="339"/>
        <v>0</v>
      </c>
      <c r="BB178" s="6">
        <f t="shared" si="339"/>
        <v>0</v>
      </c>
      <c r="BC178" s="6">
        <f t="shared" si="339"/>
        <v>9928</v>
      </c>
      <c r="BD178" s="6">
        <f t="shared" si="339"/>
        <v>0</v>
      </c>
      <c r="BE178" s="6">
        <f t="shared" ref="BE178:BJ178" si="340">BE179+BE184</f>
        <v>0</v>
      </c>
      <c r="BF178" s="6">
        <f t="shared" si="340"/>
        <v>0</v>
      </c>
      <c r="BG178" s="6">
        <f t="shared" si="340"/>
        <v>0</v>
      </c>
      <c r="BH178" s="6">
        <f t="shared" si="340"/>
        <v>0</v>
      </c>
      <c r="BI178" s="6">
        <f t="shared" si="340"/>
        <v>9928</v>
      </c>
      <c r="BJ178" s="6">
        <f t="shared" si="340"/>
        <v>0</v>
      </c>
    </row>
    <row r="179" spans="1:62" hidden="1">
      <c r="A179" s="20" t="s">
        <v>54</v>
      </c>
      <c r="B179" s="31">
        <v>903</v>
      </c>
      <c r="C179" s="18" t="s">
        <v>20</v>
      </c>
      <c r="D179" s="18" t="s">
        <v>53</v>
      </c>
      <c r="E179" s="18" t="s">
        <v>420</v>
      </c>
      <c r="F179" s="18"/>
      <c r="G179" s="6">
        <f>G180+G182</f>
        <v>5356</v>
      </c>
      <c r="H179" s="6">
        <f>H180+H182</f>
        <v>0</v>
      </c>
      <c r="I179" s="6">
        <f t="shared" ref="I179:N179" si="341">I180+I182</f>
        <v>0</v>
      </c>
      <c r="J179" s="6">
        <f t="shared" si="341"/>
        <v>0</v>
      </c>
      <c r="K179" s="6">
        <f t="shared" si="341"/>
        <v>0</v>
      </c>
      <c r="L179" s="6">
        <f t="shared" si="341"/>
        <v>0</v>
      </c>
      <c r="M179" s="6">
        <f t="shared" si="341"/>
        <v>5356</v>
      </c>
      <c r="N179" s="6">
        <f t="shared" si="341"/>
        <v>0</v>
      </c>
      <c r="O179" s="6">
        <f t="shared" ref="O179:T179" si="342">O180+O182</f>
        <v>0</v>
      </c>
      <c r="P179" s="6">
        <f t="shared" si="342"/>
        <v>0</v>
      </c>
      <c r="Q179" s="6">
        <f t="shared" si="342"/>
        <v>0</v>
      </c>
      <c r="R179" s="6">
        <f t="shared" si="342"/>
        <v>0</v>
      </c>
      <c r="S179" s="6">
        <f t="shared" si="342"/>
        <v>5356</v>
      </c>
      <c r="T179" s="6">
        <f t="shared" si="342"/>
        <v>0</v>
      </c>
      <c r="U179" s="6">
        <f t="shared" ref="U179:Z179" si="343">U180+U182</f>
        <v>0</v>
      </c>
      <c r="V179" s="6">
        <f t="shared" si="343"/>
        <v>0</v>
      </c>
      <c r="W179" s="6">
        <f t="shared" si="343"/>
        <v>0</v>
      </c>
      <c r="X179" s="6">
        <f t="shared" si="343"/>
        <v>0</v>
      </c>
      <c r="Y179" s="6">
        <f t="shared" si="343"/>
        <v>5356</v>
      </c>
      <c r="Z179" s="6">
        <f t="shared" si="343"/>
        <v>0</v>
      </c>
      <c r="AA179" s="6">
        <f t="shared" ref="AA179:AF179" si="344">AA180+AA182</f>
        <v>0</v>
      </c>
      <c r="AB179" s="6">
        <f t="shared" si="344"/>
        <v>0</v>
      </c>
      <c r="AC179" s="6">
        <f t="shared" si="344"/>
        <v>0</v>
      </c>
      <c r="AD179" s="6">
        <f t="shared" si="344"/>
        <v>0</v>
      </c>
      <c r="AE179" s="123">
        <f t="shared" si="344"/>
        <v>5356</v>
      </c>
      <c r="AF179" s="123">
        <f t="shared" si="344"/>
        <v>0</v>
      </c>
      <c r="AG179" s="6">
        <f t="shared" ref="AG179:AL179" si="345">AG180+AG182</f>
        <v>0</v>
      </c>
      <c r="AH179" s="6">
        <f t="shared" si="345"/>
        <v>0</v>
      </c>
      <c r="AI179" s="6">
        <f t="shared" si="345"/>
        <v>0</v>
      </c>
      <c r="AJ179" s="6">
        <f t="shared" si="345"/>
        <v>0</v>
      </c>
      <c r="AK179" s="6">
        <f t="shared" si="345"/>
        <v>5356</v>
      </c>
      <c r="AL179" s="6">
        <f t="shared" si="345"/>
        <v>0</v>
      </c>
      <c r="AM179" s="6">
        <f t="shared" ref="AM179:AR179" si="346">AM180+AM182</f>
        <v>0</v>
      </c>
      <c r="AN179" s="6">
        <f t="shared" si="346"/>
        <v>0</v>
      </c>
      <c r="AO179" s="6">
        <f t="shared" si="346"/>
        <v>0</v>
      </c>
      <c r="AP179" s="6">
        <f t="shared" si="346"/>
        <v>0</v>
      </c>
      <c r="AQ179" s="123">
        <f t="shared" si="346"/>
        <v>5356</v>
      </c>
      <c r="AR179" s="123">
        <f t="shared" si="346"/>
        <v>0</v>
      </c>
      <c r="AS179" s="6">
        <f t="shared" ref="AS179:AX179" si="347">AS180+AS182</f>
        <v>0</v>
      </c>
      <c r="AT179" s="6">
        <f t="shared" si="347"/>
        <v>42</v>
      </c>
      <c r="AU179" s="6">
        <f t="shared" si="347"/>
        <v>0</v>
      </c>
      <c r="AV179" s="6">
        <f t="shared" si="347"/>
        <v>0</v>
      </c>
      <c r="AW179" s="6">
        <f t="shared" si="347"/>
        <v>5398</v>
      </c>
      <c r="AX179" s="6">
        <f t="shared" si="347"/>
        <v>0</v>
      </c>
      <c r="AY179" s="6">
        <f t="shared" ref="AY179:BD179" si="348">AY180+AY182</f>
        <v>0</v>
      </c>
      <c r="AZ179" s="6">
        <f t="shared" si="348"/>
        <v>0</v>
      </c>
      <c r="BA179" s="6">
        <f t="shared" si="348"/>
        <v>0</v>
      </c>
      <c r="BB179" s="6">
        <f t="shared" si="348"/>
        <v>0</v>
      </c>
      <c r="BC179" s="6">
        <f t="shared" si="348"/>
        <v>5398</v>
      </c>
      <c r="BD179" s="6">
        <f t="shared" si="348"/>
        <v>0</v>
      </c>
      <c r="BE179" s="6">
        <f t="shared" ref="BE179:BJ179" si="349">BE180+BE182</f>
        <v>0</v>
      </c>
      <c r="BF179" s="6">
        <f t="shared" si="349"/>
        <v>0</v>
      </c>
      <c r="BG179" s="6">
        <f t="shared" si="349"/>
        <v>0</v>
      </c>
      <c r="BH179" s="6">
        <f t="shared" si="349"/>
        <v>0</v>
      </c>
      <c r="BI179" s="6">
        <f t="shared" si="349"/>
        <v>5398</v>
      </c>
      <c r="BJ179" s="6">
        <f t="shared" si="349"/>
        <v>0</v>
      </c>
    </row>
    <row r="180" spans="1:62" ht="33" hidden="1">
      <c r="A180" s="17" t="s">
        <v>218</v>
      </c>
      <c r="B180" s="31">
        <v>903</v>
      </c>
      <c r="C180" s="18" t="s">
        <v>20</v>
      </c>
      <c r="D180" s="18" t="s">
        <v>53</v>
      </c>
      <c r="E180" s="18" t="s">
        <v>420</v>
      </c>
      <c r="F180" s="18" t="s">
        <v>29</v>
      </c>
      <c r="G180" s="6">
        <f t="shared" ref="G180:BJ180" si="350">G181</f>
        <v>202</v>
      </c>
      <c r="H180" s="6">
        <f t="shared" si="350"/>
        <v>0</v>
      </c>
      <c r="I180" s="6">
        <f t="shared" si="350"/>
        <v>0</v>
      </c>
      <c r="J180" s="6">
        <f t="shared" si="350"/>
        <v>0</v>
      </c>
      <c r="K180" s="6">
        <f t="shared" si="350"/>
        <v>0</v>
      </c>
      <c r="L180" s="6">
        <f t="shared" si="350"/>
        <v>0</v>
      </c>
      <c r="M180" s="6">
        <f t="shared" si="350"/>
        <v>202</v>
      </c>
      <c r="N180" s="6">
        <f t="shared" si="350"/>
        <v>0</v>
      </c>
      <c r="O180" s="6">
        <f t="shared" si="350"/>
        <v>0</v>
      </c>
      <c r="P180" s="6">
        <f t="shared" si="350"/>
        <v>0</v>
      </c>
      <c r="Q180" s="6">
        <f t="shared" si="350"/>
        <v>0</v>
      </c>
      <c r="R180" s="6">
        <f t="shared" si="350"/>
        <v>0</v>
      </c>
      <c r="S180" s="6">
        <f t="shared" si="350"/>
        <v>202</v>
      </c>
      <c r="T180" s="6">
        <f t="shared" si="350"/>
        <v>0</v>
      </c>
      <c r="U180" s="6">
        <f t="shared" si="350"/>
        <v>0</v>
      </c>
      <c r="V180" s="6">
        <f t="shared" si="350"/>
        <v>0</v>
      </c>
      <c r="W180" s="6">
        <f t="shared" si="350"/>
        <v>0</v>
      </c>
      <c r="X180" s="6">
        <f t="shared" si="350"/>
        <v>0</v>
      </c>
      <c r="Y180" s="6">
        <f t="shared" si="350"/>
        <v>202</v>
      </c>
      <c r="Z180" s="6">
        <f t="shared" si="350"/>
        <v>0</v>
      </c>
      <c r="AA180" s="6">
        <f t="shared" si="350"/>
        <v>0</v>
      </c>
      <c r="AB180" s="6">
        <f t="shared" si="350"/>
        <v>0</v>
      </c>
      <c r="AC180" s="6">
        <f t="shared" si="350"/>
        <v>0</v>
      </c>
      <c r="AD180" s="6">
        <f t="shared" si="350"/>
        <v>0</v>
      </c>
      <c r="AE180" s="123">
        <f t="shared" si="350"/>
        <v>202</v>
      </c>
      <c r="AF180" s="123">
        <f t="shared" si="350"/>
        <v>0</v>
      </c>
      <c r="AG180" s="6">
        <f t="shared" si="350"/>
        <v>0</v>
      </c>
      <c r="AH180" s="6">
        <f t="shared" si="350"/>
        <v>0</v>
      </c>
      <c r="AI180" s="6">
        <f t="shared" si="350"/>
        <v>0</v>
      </c>
      <c r="AJ180" s="6">
        <f t="shared" si="350"/>
        <v>0</v>
      </c>
      <c r="AK180" s="6">
        <f t="shared" si="350"/>
        <v>202</v>
      </c>
      <c r="AL180" s="6">
        <f t="shared" si="350"/>
        <v>0</v>
      </c>
      <c r="AM180" s="6">
        <f t="shared" si="350"/>
        <v>0</v>
      </c>
      <c r="AN180" s="6">
        <f t="shared" si="350"/>
        <v>0</v>
      </c>
      <c r="AO180" s="6">
        <f t="shared" si="350"/>
        <v>0</v>
      </c>
      <c r="AP180" s="6">
        <f t="shared" si="350"/>
        <v>0</v>
      </c>
      <c r="AQ180" s="123">
        <f t="shared" si="350"/>
        <v>202</v>
      </c>
      <c r="AR180" s="123">
        <f t="shared" si="350"/>
        <v>0</v>
      </c>
      <c r="AS180" s="6">
        <f t="shared" si="350"/>
        <v>0</v>
      </c>
      <c r="AT180" s="6">
        <f t="shared" si="350"/>
        <v>42</v>
      </c>
      <c r="AU180" s="6">
        <f t="shared" si="350"/>
        <v>0</v>
      </c>
      <c r="AV180" s="6">
        <f t="shared" si="350"/>
        <v>0</v>
      </c>
      <c r="AW180" s="6">
        <f t="shared" si="350"/>
        <v>244</v>
      </c>
      <c r="AX180" s="6">
        <f t="shared" si="350"/>
        <v>0</v>
      </c>
      <c r="AY180" s="6">
        <f t="shared" si="350"/>
        <v>0</v>
      </c>
      <c r="AZ180" s="6">
        <f t="shared" si="350"/>
        <v>0</v>
      </c>
      <c r="BA180" s="6">
        <f t="shared" si="350"/>
        <v>0</v>
      </c>
      <c r="BB180" s="6">
        <f t="shared" si="350"/>
        <v>0</v>
      </c>
      <c r="BC180" s="6">
        <f t="shared" si="350"/>
        <v>244</v>
      </c>
      <c r="BD180" s="6">
        <f t="shared" si="350"/>
        <v>0</v>
      </c>
      <c r="BE180" s="6">
        <f t="shared" si="350"/>
        <v>0</v>
      </c>
      <c r="BF180" s="6">
        <f t="shared" si="350"/>
        <v>0</v>
      </c>
      <c r="BG180" s="6">
        <f t="shared" si="350"/>
        <v>0</v>
      </c>
      <c r="BH180" s="6">
        <f t="shared" si="350"/>
        <v>0</v>
      </c>
      <c r="BI180" s="6">
        <f t="shared" si="350"/>
        <v>244</v>
      </c>
      <c r="BJ180" s="6">
        <f t="shared" si="350"/>
        <v>0</v>
      </c>
    </row>
    <row r="181" spans="1:62" ht="33" hidden="1">
      <c r="A181" s="20" t="s">
        <v>34</v>
      </c>
      <c r="B181" s="31">
        <v>903</v>
      </c>
      <c r="C181" s="18" t="s">
        <v>20</v>
      </c>
      <c r="D181" s="18" t="s">
        <v>53</v>
      </c>
      <c r="E181" s="18" t="s">
        <v>420</v>
      </c>
      <c r="F181" s="18" t="s">
        <v>35</v>
      </c>
      <c r="G181" s="50">
        <v>202</v>
      </c>
      <c r="H181" s="50"/>
      <c r="I181" s="50"/>
      <c r="J181" s="50"/>
      <c r="K181" s="50"/>
      <c r="L181" s="50"/>
      <c r="M181" s="50">
        <f>G181+I181+J181+K181+L181</f>
        <v>202</v>
      </c>
      <c r="N181" s="50">
        <f>H181+L181</f>
        <v>0</v>
      </c>
      <c r="O181" s="50"/>
      <c r="P181" s="50"/>
      <c r="Q181" s="50"/>
      <c r="R181" s="50"/>
      <c r="S181" s="50">
        <f>M181+O181+P181+Q181+R181</f>
        <v>202</v>
      </c>
      <c r="T181" s="50">
        <f>N181+R181</f>
        <v>0</v>
      </c>
      <c r="U181" s="50"/>
      <c r="V181" s="50"/>
      <c r="W181" s="50"/>
      <c r="X181" s="50"/>
      <c r="Y181" s="50">
        <f>S181+U181+V181+W181+X181</f>
        <v>202</v>
      </c>
      <c r="Z181" s="50">
        <f>T181+X181</f>
        <v>0</v>
      </c>
      <c r="AA181" s="50"/>
      <c r="AB181" s="50"/>
      <c r="AC181" s="50"/>
      <c r="AD181" s="50"/>
      <c r="AE181" s="124">
        <f>Y181+AA181+AB181+AC181+AD181</f>
        <v>202</v>
      </c>
      <c r="AF181" s="124">
        <f>Z181+AD181</f>
        <v>0</v>
      </c>
      <c r="AG181" s="50"/>
      <c r="AH181" s="50"/>
      <c r="AI181" s="50"/>
      <c r="AJ181" s="50"/>
      <c r="AK181" s="50">
        <f>AE181+AG181+AH181+AI181+AJ181</f>
        <v>202</v>
      </c>
      <c r="AL181" s="50">
        <f>AF181+AJ181</f>
        <v>0</v>
      </c>
      <c r="AM181" s="50"/>
      <c r="AN181" s="50"/>
      <c r="AO181" s="50"/>
      <c r="AP181" s="50"/>
      <c r="AQ181" s="124">
        <f>AK181+AM181+AN181+AO181+AP181</f>
        <v>202</v>
      </c>
      <c r="AR181" s="124">
        <f>AL181+AP181</f>
        <v>0</v>
      </c>
      <c r="AS181" s="50"/>
      <c r="AT181" s="50">
        <v>42</v>
      </c>
      <c r="AU181" s="50"/>
      <c r="AV181" s="50"/>
      <c r="AW181" s="50">
        <f>AQ181+AS181+AT181+AU181+AV181</f>
        <v>244</v>
      </c>
      <c r="AX181" s="50">
        <f>AR181+AV181</f>
        <v>0</v>
      </c>
      <c r="AY181" s="50"/>
      <c r="AZ181" s="50"/>
      <c r="BA181" s="50"/>
      <c r="BB181" s="50"/>
      <c r="BC181" s="50">
        <f>AW181+AY181+AZ181+BA181+BB181</f>
        <v>244</v>
      </c>
      <c r="BD181" s="50">
        <f>AX181+BB181</f>
        <v>0</v>
      </c>
      <c r="BE181" s="50"/>
      <c r="BF181" s="50"/>
      <c r="BG181" s="50"/>
      <c r="BH181" s="50"/>
      <c r="BI181" s="50">
        <f>BC181+BE181+BF181+BG181+BH181</f>
        <v>244</v>
      </c>
      <c r="BJ181" s="50">
        <f>BD181+BH181</f>
        <v>0</v>
      </c>
    </row>
    <row r="182" spans="1:62" hidden="1">
      <c r="A182" s="20" t="s">
        <v>59</v>
      </c>
      <c r="B182" s="31">
        <v>903</v>
      </c>
      <c r="C182" s="18" t="s">
        <v>20</v>
      </c>
      <c r="D182" s="18" t="s">
        <v>53</v>
      </c>
      <c r="E182" s="18" t="s">
        <v>420</v>
      </c>
      <c r="F182" s="18" t="s">
        <v>60</v>
      </c>
      <c r="G182" s="6">
        <f t="shared" ref="G182:BJ182" si="351">G183</f>
        <v>5154</v>
      </c>
      <c r="H182" s="6">
        <f t="shared" si="351"/>
        <v>0</v>
      </c>
      <c r="I182" s="6">
        <f t="shared" si="351"/>
        <v>0</v>
      </c>
      <c r="J182" s="6">
        <f t="shared" si="351"/>
        <v>0</v>
      </c>
      <c r="K182" s="6">
        <f t="shared" si="351"/>
        <v>0</v>
      </c>
      <c r="L182" s="6">
        <f t="shared" si="351"/>
        <v>0</v>
      </c>
      <c r="M182" s="6">
        <f t="shared" si="351"/>
        <v>5154</v>
      </c>
      <c r="N182" s="6">
        <f t="shared" si="351"/>
        <v>0</v>
      </c>
      <c r="O182" s="6">
        <f t="shared" si="351"/>
        <v>0</v>
      </c>
      <c r="P182" s="6">
        <f t="shared" si="351"/>
        <v>0</v>
      </c>
      <c r="Q182" s="6">
        <f t="shared" si="351"/>
        <v>0</v>
      </c>
      <c r="R182" s="6">
        <f t="shared" si="351"/>
        <v>0</v>
      </c>
      <c r="S182" s="6">
        <f t="shared" si="351"/>
        <v>5154</v>
      </c>
      <c r="T182" s="6">
        <f t="shared" si="351"/>
        <v>0</v>
      </c>
      <c r="U182" s="6">
        <f t="shared" si="351"/>
        <v>0</v>
      </c>
      <c r="V182" s="6">
        <f t="shared" si="351"/>
        <v>0</v>
      </c>
      <c r="W182" s="6">
        <f t="shared" si="351"/>
        <v>0</v>
      </c>
      <c r="X182" s="6">
        <f t="shared" si="351"/>
        <v>0</v>
      </c>
      <c r="Y182" s="6">
        <f t="shared" si="351"/>
        <v>5154</v>
      </c>
      <c r="Z182" s="6">
        <f t="shared" si="351"/>
        <v>0</v>
      </c>
      <c r="AA182" s="6">
        <f t="shared" si="351"/>
        <v>0</v>
      </c>
      <c r="AB182" s="6">
        <f t="shared" si="351"/>
        <v>0</v>
      </c>
      <c r="AC182" s="6">
        <f t="shared" si="351"/>
        <v>0</v>
      </c>
      <c r="AD182" s="6">
        <f t="shared" si="351"/>
        <v>0</v>
      </c>
      <c r="AE182" s="123">
        <f t="shared" si="351"/>
        <v>5154</v>
      </c>
      <c r="AF182" s="123">
        <f t="shared" si="351"/>
        <v>0</v>
      </c>
      <c r="AG182" s="6">
        <f t="shared" si="351"/>
        <v>0</v>
      </c>
      <c r="AH182" s="6">
        <f t="shared" si="351"/>
        <v>0</v>
      </c>
      <c r="AI182" s="6">
        <f t="shared" si="351"/>
        <v>0</v>
      </c>
      <c r="AJ182" s="6">
        <f t="shared" si="351"/>
        <v>0</v>
      </c>
      <c r="AK182" s="6">
        <f t="shared" si="351"/>
        <v>5154</v>
      </c>
      <c r="AL182" s="6">
        <f t="shared" si="351"/>
        <v>0</v>
      </c>
      <c r="AM182" s="6">
        <f t="shared" si="351"/>
        <v>0</v>
      </c>
      <c r="AN182" s="6">
        <f t="shared" si="351"/>
        <v>0</v>
      </c>
      <c r="AO182" s="6">
        <f t="shared" si="351"/>
        <v>0</v>
      </c>
      <c r="AP182" s="6">
        <f t="shared" si="351"/>
        <v>0</v>
      </c>
      <c r="AQ182" s="123">
        <f t="shared" si="351"/>
        <v>5154</v>
      </c>
      <c r="AR182" s="123">
        <f t="shared" si="351"/>
        <v>0</v>
      </c>
      <c r="AS182" s="6">
        <f t="shared" si="351"/>
        <v>0</v>
      </c>
      <c r="AT182" s="6">
        <f t="shared" si="351"/>
        <v>0</v>
      </c>
      <c r="AU182" s="6">
        <f t="shared" si="351"/>
        <v>0</v>
      </c>
      <c r="AV182" s="6">
        <f t="shared" si="351"/>
        <v>0</v>
      </c>
      <c r="AW182" s="6">
        <f t="shared" si="351"/>
        <v>5154</v>
      </c>
      <c r="AX182" s="6">
        <f t="shared" si="351"/>
        <v>0</v>
      </c>
      <c r="AY182" s="6">
        <f t="shared" si="351"/>
        <v>0</v>
      </c>
      <c r="AZ182" s="6">
        <f t="shared" si="351"/>
        <v>0</v>
      </c>
      <c r="BA182" s="6">
        <f t="shared" si="351"/>
        <v>0</v>
      </c>
      <c r="BB182" s="6">
        <f t="shared" si="351"/>
        <v>0</v>
      </c>
      <c r="BC182" s="6">
        <f t="shared" si="351"/>
        <v>5154</v>
      </c>
      <c r="BD182" s="6">
        <f t="shared" si="351"/>
        <v>0</v>
      </c>
      <c r="BE182" s="6">
        <f t="shared" si="351"/>
        <v>0</v>
      </c>
      <c r="BF182" s="6">
        <f t="shared" si="351"/>
        <v>0</v>
      </c>
      <c r="BG182" s="6">
        <f t="shared" si="351"/>
        <v>0</v>
      </c>
      <c r="BH182" s="6">
        <f t="shared" si="351"/>
        <v>0</v>
      </c>
      <c r="BI182" s="6">
        <f t="shared" si="351"/>
        <v>5154</v>
      </c>
      <c r="BJ182" s="6">
        <f t="shared" si="351"/>
        <v>0</v>
      </c>
    </row>
    <row r="183" spans="1:62" hidden="1">
      <c r="A183" s="20" t="s">
        <v>61</v>
      </c>
      <c r="B183" s="31">
        <v>903</v>
      </c>
      <c r="C183" s="18" t="s">
        <v>20</v>
      </c>
      <c r="D183" s="18" t="s">
        <v>53</v>
      </c>
      <c r="E183" s="18" t="s">
        <v>420</v>
      </c>
      <c r="F183" s="18" t="s">
        <v>62</v>
      </c>
      <c r="G183" s="50">
        <v>5154</v>
      </c>
      <c r="H183" s="50"/>
      <c r="I183" s="50"/>
      <c r="J183" s="50"/>
      <c r="K183" s="50"/>
      <c r="L183" s="50"/>
      <c r="M183" s="50">
        <f>G183+I183+J183+K183+L183</f>
        <v>5154</v>
      </c>
      <c r="N183" s="50">
        <f>H183+L183</f>
        <v>0</v>
      </c>
      <c r="O183" s="50"/>
      <c r="P183" s="50"/>
      <c r="Q183" s="50"/>
      <c r="R183" s="50"/>
      <c r="S183" s="50">
        <f>M183+O183+P183+Q183+R183</f>
        <v>5154</v>
      </c>
      <c r="T183" s="50">
        <f>N183+R183</f>
        <v>0</v>
      </c>
      <c r="U183" s="50"/>
      <c r="V183" s="50"/>
      <c r="W183" s="50"/>
      <c r="X183" s="50"/>
      <c r="Y183" s="50">
        <f>S183+U183+V183+W183+X183</f>
        <v>5154</v>
      </c>
      <c r="Z183" s="50">
        <f>T183+X183</f>
        <v>0</v>
      </c>
      <c r="AA183" s="50"/>
      <c r="AB183" s="50"/>
      <c r="AC183" s="50"/>
      <c r="AD183" s="50"/>
      <c r="AE183" s="124">
        <f>Y183+AA183+AB183+AC183+AD183</f>
        <v>5154</v>
      </c>
      <c r="AF183" s="124">
        <f>Z183+AD183</f>
        <v>0</v>
      </c>
      <c r="AG183" s="50"/>
      <c r="AH183" s="50"/>
      <c r="AI183" s="50"/>
      <c r="AJ183" s="50"/>
      <c r="AK183" s="50">
        <f>AE183+AG183+AH183+AI183+AJ183</f>
        <v>5154</v>
      </c>
      <c r="AL183" s="50">
        <f>AF183+AJ183</f>
        <v>0</v>
      </c>
      <c r="AM183" s="50"/>
      <c r="AN183" s="50"/>
      <c r="AO183" s="50"/>
      <c r="AP183" s="50"/>
      <c r="AQ183" s="124">
        <f>AK183+AM183+AN183+AO183+AP183</f>
        <v>5154</v>
      </c>
      <c r="AR183" s="124">
        <f>AL183+AP183</f>
        <v>0</v>
      </c>
      <c r="AS183" s="50"/>
      <c r="AT183" s="50"/>
      <c r="AU183" s="50"/>
      <c r="AV183" s="50"/>
      <c r="AW183" s="50">
        <f>AQ183+AS183+AT183+AU183+AV183</f>
        <v>5154</v>
      </c>
      <c r="AX183" s="50">
        <f>AR183+AV183</f>
        <v>0</v>
      </c>
      <c r="AY183" s="50"/>
      <c r="AZ183" s="50"/>
      <c r="BA183" s="50"/>
      <c r="BB183" s="50"/>
      <c r="BC183" s="50">
        <f>AW183+AY183+AZ183+BA183+BB183</f>
        <v>5154</v>
      </c>
      <c r="BD183" s="50">
        <f>AX183+BB183</f>
        <v>0</v>
      </c>
      <c r="BE183" s="50"/>
      <c r="BF183" s="50"/>
      <c r="BG183" s="50"/>
      <c r="BH183" s="50"/>
      <c r="BI183" s="50">
        <f>BC183+BE183+BF183+BG183+BH183</f>
        <v>5154</v>
      </c>
      <c r="BJ183" s="50">
        <f>BD183+BH183</f>
        <v>0</v>
      </c>
    </row>
    <row r="184" spans="1:62" ht="49.5" hidden="1">
      <c r="A184" s="20" t="s">
        <v>145</v>
      </c>
      <c r="B184" s="31">
        <v>903</v>
      </c>
      <c r="C184" s="18" t="s">
        <v>20</v>
      </c>
      <c r="D184" s="18" t="s">
        <v>53</v>
      </c>
      <c r="E184" s="18" t="s">
        <v>421</v>
      </c>
      <c r="F184" s="18"/>
      <c r="G184" s="6">
        <f t="shared" ref="G184:V185" si="352">G185</f>
        <v>4530</v>
      </c>
      <c r="H184" s="6">
        <f t="shared" si="352"/>
        <v>0</v>
      </c>
      <c r="I184" s="6">
        <f t="shared" si="352"/>
        <v>0</v>
      </c>
      <c r="J184" s="6">
        <f t="shared" si="352"/>
        <v>0</v>
      </c>
      <c r="K184" s="6">
        <f t="shared" si="352"/>
        <v>0</v>
      </c>
      <c r="L184" s="6">
        <f t="shared" si="352"/>
        <v>0</v>
      </c>
      <c r="M184" s="6">
        <f t="shared" si="352"/>
        <v>4530</v>
      </c>
      <c r="N184" s="6">
        <f t="shared" si="352"/>
        <v>0</v>
      </c>
      <c r="O184" s="6">
        <f t="shared" si="352"/>
        <v>0</v>
      </c>
      <c r="P184" s="6">
        <f t="shared" si="352"/>
        <v>0</v>
      </c>
      <c r="Q184" s="6">
        <f t="shared" si="352"/>
        <v>0</v>
      </c>
      <c r="R184" s="6">
        <f t="shared" si="352"/>
        <v>0</v>
      </c>
      <c r="S184" s="6">
        <f t="shared" si="352"/>
        <v>4530</v>
      </c>
      <c r="T184" s="6">
        <f t="shared" si="352"/>
        <v>0</v>
      </c>
      <c r="U184" s="6">
        <f t="shared" si="352"/>
        <v>0</v>
      </c>
      <c r="V184" s="6">
        <f t="shared" si="352"/>
        <v>0</v>
      </c>
      <c r="W184" s="6">
        <f t="shared" ref="U184:AJ185" si="353">W185</f>
        <v>0</v>
      </c>
      <c r="X184" s="6">
        <f t="shared" si="353"/>
        <v>0</v>
      </c>
      <c r="Y184" s="6">
        <f t="shared" si="353"/>
        <v>4530</v>
      </c>
      <c r="Z184" s="6">
        <f t="shared" si="353"/>
        <v>0</v>
      </c>
      <c r="AA184" s="6">
        <f t="shared" si="353"/>
        <v>0</v>
      </c>
      <c r="AB184" s="6">
        <f t="shared" si="353"/>
        <v>0</v>
      </c>
      <c r="AC184" s="6">
        <f t="shared" si="353"/>
        <v>0</v>
      </c>
      <c r="AD184" s="6">
        <f t="shared" si="353"/>
        <v>0</v>
      </c>
      <c r="AE184" s="123">
        <f t="shared" si="353"/>
        <v>4530</v>
      </c>
      <c r="AF184" s="123">
        <f t="shared" si="353"/>
        <v>0</v>
      </c>
      <c r="AG184" s="6">
        <f t="shared" si="353"/>
        <v>0</v>
      </c>
      <c r="AH184" s="6">
        <f t="shared" si="353"/>
        <v>0</v>
      </c>
      <c r="AI184" s="6">
        <f t="shared" si="353"/>
        <v>0</v>
      </c>
      <c r="AJ184" s="6">
        <f t="shared" si="353"/>
        <v>0</v>
      </c>
      <c r="AK184" s="6">
        <f t="shared" ref="AG184:AY185" si="354">AK185</f>
        <v>4530</v>
      </c>
      <c r="AL184" s="6">
        <f t="shared" si="354"/>
        <v>0</v>
      </c>
      <c r="AM184" s="6">
        <f t="shared" si="354"/>
        <v>0</v>
      </c>
      <c r="AN184" s="6">
        <f t="shared" si="354"/>
        <v>0</v>
      </c>
      <c r="AO184" s="6">
        <f t="shared" si="354"/>
        <v>0</v>
      </c>
      <c r="AP184" s="6">
        <f t="shared" si="354"/>
        <v>0</v>
      </c>
      <c r="AQ184" s="123">
        <f t="shared" si="354"/>
        <v>4530</v>
      </c>
      <c r="AR184" s="123">
        <f t="shared" si="354"/>
        <v>0</v>
      </c>
      <c r="AS184" s="6">
        <f t="shared" si="354"/>
        <v>0</v>
      </c>
      <c r="AT184" s="6">
        <f t="shared" si="354"/>
        <v>0</v>
      </c>
      <c r="AU184" s="6">
        <f t="shared" si="354"/>
        <v>0</v>
      </c>
      <c r="AV184" s="6">
        <f t="shared" si="354"/>
        <v>0</v>
      </c>
      <c r="AW184" s="6">
        <f t="shared" si="354"/>
        <v>4530</v>
      </c>
      <c r="AX184" s="6">
        <f t="shared" si="354"/>
        <v>0</v>
      </c>
      <c r="AY184" s="6">
        <f t="shared" si="354"/>
        <v>0</v>
      </c>
      <c r="AZ184" s="6">
        <f t="shared" ref="AY184:BJ185" si="355">AZ185</f>
        <v>0</v>
      </c>
      <c r="BA184" s="6">
        <f t="shared" si="355"/>
        <v>0</v>
      </c>
      <c r="BB184" s="6">
        <f t="shared" si="355"/>
        <v>0</v>
      </c>
      <c r="BC184" s="6">
        <f t="shared" si="355"/>
        <v>4530</v>
      </c>
      <c r="BD184" s="6">
        <f t="shared" si="355"/>
        <v>0</v>
      </c>
      <c r="BE184" s="6">
        <f t="shared" si="355"/>
        <v>0</v>
      </c>
      <c r="BF184" s="6">
        <f t="shared" si="355"/>
        <v>0</v>
      </c>
      <c r="BG184" s="6">
        <f t="shared" si="355"/>
        <v>0</v>
      </c>
      <c r="BH184" s="6">
        <f t="shared" si="355"/>
        <v>0</v>
      </c>
      <c r="BI184" s="6">
        <f t="shared" si="355"/>
        <v>4530</v>
      </c>
      <c r="BJ184" s="6">
        <f t="shared" si="355"/>
        <v>0</v>
      </c>
    </row>
    <row r="185" spans="1:62" ht="33" hidden="1">
      <c r="A185" s="17" t="s">
        <v>218</v>
      </c>
      <c r="B185" s="31">
        <v>903</v>
      </c>
      <c r="C185" s="18" t="s">
        <v>20</v>
      </c>
      <c r="D185" s="18" t="s">
        <v>53</v>
      </c>
      <c r="E185" s="18" t="s">
        <v>422</v>
      </c>
      <c r="F185" s="18" t="s">
        <v>29</v>
      </c>
      <c r="G185" s="6">
        <f t="shared" si="352"/>
        <v>4530</v>
      </c>
      <c r="H185" s="6">
        <f t="shared" si="352"/>
        <v>0</v>
      </c>
      <c r="I185" s="6">
        <f t="shared" si="352"/>
        <v>0</v>
      </c>
      <c r="J185" s="6">
        <f t="shared" si="352"/>
        <v>0</v>
      </c>
      <c r="K185" s="6">
        <f t="shared" si="352"/>
        <v>0</v>
      </c>
      <c r="L185" s="6">
        <f t="shared" si="352"/>
        <v>0</v>
      </c>
      <c r="M185" s="6">
        <f t="shared" si="352"/>
        <v>4530</v>
      </c>
      <c r="N185" s="6">
        <f t="shared" si="352"/>
        <v>0</v>
      </c>
      <c r="O185" s="6">
        <f t="shared" si="352"/>
        <v>0</v>
      </c>
      <c r="P185" s="6">
        <f t="shared" si="352"/>
        <v>0</v>
      </c>
      <c r="Q185" s="6">
        <f t="shared" si="352"/>
        <v>0</v>
      </c>
      <c r="R185" s="6">
        <f t="shared" si="352"/>
        <v>0</v>
      </c>
      <c r="S185" s="6">
        <f t="shared" si="352"/>
        <v>4530</v>
      </c>
      <c r="T185" s="6">
        <f t="shared" si="352"/>
        <v>0</v>
      </c>
      <c r="U185" s="6">
        <f t="shared" si="353"/>
        <v>0</v>
      </c>
      <c r="V185" s="6">
        <f t="shared" si="353"/>
        <v>0</v>
      </c>
      <c r="W185" s="6">
        <f t="shared" si="353"/>
        <v>0</v>
      </c>
      <c r="X185" s="6">
        <f t="shared" si="353"/>
        <v>0</v>
      </c>
      <c r="Y185" s="6">
        <f t="shared" si="353"/>
        <v>4530</v>
      </c>
      <c r="Z185" s="6">
        <f t="shared" si="353"/>
        <v>0</v>
      </c>
      <c r="AA185" s="6">
        <f t="shared" si="353"/>
        <v>0</v>
      </c>
      <c r="AB185" s="6">
        <f t="shared" si="353"/>
        <v>0</v>
      </c>
      <c r="AC185" s="6">
        <f t="shared" si="353"/>
        <v>0</v>
      </c>
      <c r="AD185" s="6">
        <f t="shared" si="353"/>
        <v>0</v>
      </c>
      <c r="AE185" s="123">
        <f t="shared" si="353"/>
        <v>4530</v>
      </c>
      <c r="AF185" s="123">
        <f t="shared" si="353"/>
        <v>0</v>
      </c>
      <c r="AG185" s="6">
        <f t="shared" si="354"/>
        <v>0</v>
      </c>
      <c r="AH185" s="6">
        <f t="shared" si="354"/>
        <v>0</v>
      </c>
      <c r="AI185" s="6">
        <f t="shared" si="354"/>
        <v>0</v>
      </c>
      <c r="AJ185" s="6">
        <f t="shared" si="354"/>
        <v>0</v>
      </c>
      <c r="AK185" s="6">
        <f t="shared" si="354"/>
        <v>4530</v>
      </c>
      <c r="AL185" s="6">
        <f t="shared" si="354"/>
        <v>0</v>
      </c>
      <c r="AM185" s="6">
        <f t="shared" si="354"/>
        <v>0</v>
      </c>
      <c r="AN185" s="6">
        <f t="shared" si="354"/>
        <v>0</v>
      </c>
      <c r="AO185" s="6">
        <f t="shared" si="354"/>
        <v>0</v>
      </c>
      <c r="AP185" s="6">
        <f t="shared" si="354"/>
        <v>0</v>
      </c>
      <c r="AQ185" s="123">
        <f t="shared" si="354"/>
        <v>4530</v>
      </c>
      <c r="AR185" s="123">
        <f t="shared" si="354"/>
        <v>0</v>
      </c>
      <c r="AS185" s="6">
        <f t="shared" si="354"/>
        <v>0</v>
      </c>
      <c r="AT185" s="6">
        <f t="shared" si="354"/>
        <v>0</v>
      </c>
      <c r="AU185" s="6">
        <f t="shared" si="354"/>
        <v>0</v>
      </c>
      <c r="AV185" s="6">
        <f t="shared" si="354"/>
        <v>0</v>
      </c>
      <c r="AW185" s="6">
        <f t="shared" si="354"/>
        <v>4530</v>
      </c>
      <c r="AX185" s="6">
        <f t="shared" si="354"/>
        <v>0</v>
      </c>
      <c r="AY185" s="6">
        <f t="shared" si="355"/>
        <v>0</v>
      </c>
      <c r="AZ185" s="6">
        <f t="shared" si="355"/>
        <v>0</v>
      </c>
      <c r="BA185" s="6">
        <f t="shared" si="355"/>
        <v>0</v>
      </c>
      <c r="BB185" s="6">
        <f t="shared" si="355"/>
        <v>0</v>
      </c>
      <c r="BC185" s="6">
        <f t="shared" si="355"/>
        <v>4530</v>
      </c>
      <c r="BD185" s="6">
        <f t="shared" si="355"/>
        <v>0</v>
      </c>
      <c r="BE185" s="6">
        <f t="shared" si="355"/>
        <v>0</v>
      </c>
      <c r="BF185" s="6">
        <f t="shared" si="355"/>
        <v>0</v>
      </c>
      <c r="BG185" s="6">
        <f t="shared" si="355"/>
        <v>0</v>
      </c>
      <c r="BH185" s="6">
        <f t="shared" si="355"/>
        <v>0</v>
      </c>
      <c r="BI185" s="6">
        <f t="shared" si="355"/>
        <v>4530</v>
      </c>
      <c r="BJ185" s="6">
        <f t="shared" si="355"/>
        <v>0</v>
      </c>
    </row>
    <row r="186" spans="1:62" ht="33" hidden="1">
      <c r="A186" s="20" t="s">
        <v>34</v>
      </c>
      <c r="B186" s="31">
        <v>903</v>
      </c>
      <c r="C186" s="18" t="s">
        <v>20</v>
      </c>
      <c r="D186" s="18" t="s">
        <v>53</v>
      </c>
      <c r="E186" s="18" t="s">
        <v>422</v>
      </c>
      <c r="F186" s="18" t="s">
        <v>35</v>
      </c>
      <c r="G186" s="50">
        <v>4530</v>
      </c>
      <c r="H186" s="50"/>
      <c r="I186" s="50"/>
      <c r="J186" s="50"/>
      <c r="K186" s="50"/>
      <c r="L186" s="50"/>
      <c r="M186" s="50">
        <f>G186+I186+J186+K186+L186</f>
        <v>4530</v>
      </c>
      <c r="N186" s="50">
        <f>H186+L186</f>
        <v>0</v>
      </c>
      <c r="O186" s="50"/>
      <c r="P186" s="50"/>
      <c r="Q186" s="50"/>
      <c r="R186" s="50"/>
      <c r="S186" s="50">
        <f>M186+O186+P186+Q186+R186</f>
        <v>4530</v>
      </c>
      <c r="T186" s="50">
        <f>N186+R186</f>
        <v>0</v>
      </c>
      <c r="U186" s="50"/>
      <c r="V186" s="50"/>
      <c r="W186" s="50"/>
      <c r="X186" s="50"/>
      <c r="Y186" s="50">
        <f>S186+U186+V186+W186+X186</f>
        <v>4530</v>
      </c>
      <c r="Z186" s="50">
        <f>T186+X186</f>
        <v>0</v>
      </c>
      <c r="AA186" s="50"/>
      <c r="AB186" s="50"/>
      <c r="AC186" s="50"/>
      <c r="AD186" s="50"/>
      <c r="AE186" s="124">
        <f>Y186+AA186+AB186+AC186+AD186</f>
        <v>4530</v>
      </c>
      <c r="AF186" s="124">
        <f>Z186+AD186</f>
        <v>0</v>
      </c>
      <c r="AG186" s="50"/>
      <c r="AH186" s="50"/>
      <c r="AI186" s="50"/>
      <c r="AJ186" s="50"/>
      <c r="AK186" s="50">
        <f>AE186+AG186+AH186+AI186+AJ186</f>
        <v>4530</v>
      </c>
      <c r="AL186" s="50">
        <f>AF186+AJ186</f>
        <v>0</v>
      </c>
      <c r="AM186" s="50"/>
      <c r="AN186" s="50"/>
      <c r="AO186" s="50"/>
      <c r="AP186" s="50"/>
      <c r="AQ186" s="124">
        <f>AK186+AM186+AN186+AO186+AP186</f>
        <v>4530</v>
      </c>
      <c r="AR186" s="124">
        <f>AL186+AP186</f>
        <v>0</v>
      </c>
      <c r="AS186" s="50"/>
      <c r="AT186" s="50"/>
      <c r="AU186" s="50"/>
      <c r="AV186" s="50"/>
      <c r="AW186" s="50">
        <f>AQ186+AS186+AT186+AU186+AV186</f>
        <v>4530</v>
      </c>
      <c r="AX186" s="50">
        <f>AR186+AV186</f>
        <v>0</v>
      </c>
      <c r="AY186" s="50"/>
      <c r="AZ186" s="50"/>
      <c r="BA186" s="50"/>
      <c r="BB186" s="50"/>
      <c r="BC186" s="50">
        <f>AW186+AY186+AZ186+BA186+BB186</f>
        <v>4530</v>
      </c>
      <c r="BD186" s="50">
        <f>AX186+BB186</f>
        <v>0</v>
      </c>
      <c r="BE186" s="50"/>
      <c r="BF186" s="50"/>
      <c r="BG186" s="50"/>
      <c r="BH186" s="50"/>
      <c r="BI186" s="50">
        <f>BC186+BE186+BF186+BG186+BH186</f>
        <v>4530</v>
      </c>
      <c r="BJ186" s="50">
        <f>BD186+BH186</f>
        <v>0</v>
      </c>
    </row>
    <row r="187" spans="1:62" hidden="1">
      <c r="A187" s="17" t="s">
        <v>55</v>
      </c>
      <c r="B187" s="31">
        <v>903</v>
      </c>
      <c r="C187" s="22" t="s">
        <v>20</v>
      </c>
      <c r="D187" s="22" t="s">
        <v>53</v>
      </c>
      <c r="E187" s="18" t="s">
        <v>56</v>
      </c>
      <c r="F187" s="99"/>
      <c r="G187" s="6">
        <f t="shared" ref="G187:V189" si="356">G188</f>
        <v>476</v>
      </c>
      <c r="H187" s="6">
        <f t="shared" si="356"/>
        <v>0</v>
      </c>
      <c r="I187" s="6">
        <f t="shared" si="356"/>
        <v>0</v>
      </c>
      <c r="J187" s="6">
        <f t="shared" si="356"/>
        <v>0</v>
      </c>
      <c r="K187" s="6">
        <f t="shared" si="356"/>
        <v>0</v>
      </c>
      <c r="L187" s="6">
        <f t="shared" si="356"/>
        <v>0</v>
      </c>
      <c r="M187" s="6">
        <f t="shared" si="356"/>
        <v>476</v>
      </c>
      <c r="N187" s="6">
        <f t="shared" si="356"/>
        <v>0</v>
      </c>
      <c r="O187" s="6">
        <f t="shared" si="356"/>
        <v>0</v>
      </c>
      <c r="P187" s="6">
        <f t="shared" si="356"/>
        <v>0</v>
      </c>
      <c r="Q187" s="6">
        <f t="shared" si="356"/>
        <v>0</v>
      </c>
      <c r="R187" s="6">
        <f t="shared" si="356"/>
        <v>0</v>
      </c>
      <c r="S187" s="6">
        <f t="shared" si="356"/>
        <v>476</v>
      </c>
      <c r="T187" s="6">
        <f t="shared" si="356"/>
        <v>0</v>
      </c>
      <c r="U187" s="6">
        <f t="shared" si="356"/>
        <v>0</v>
      </c>
      <c r="V187" s="6">
        <f t="shared" si="356"/>
        <v>168</v>
      </c>
      <c r="W187" s="6">
        <f t="shared" ref="U187:AJ189" si="357">W188</f>
        <v>0</v>
      </c>
      <c r="X187" s="6">
        <f t="shared" si="357"/>
        <v>0</v>
      </c>
      <c r="Y187" s="6">
        <f t="shared" si="357"/>
        <v>644</v>
      </c>
      <c r="Z187" s="6">
        <f t="shared" si="357"/>
        <v>0</v>
      </c>
      <c r="AA187" s="6">
        <f t="shared" si="357"/>
        <v>0</v>
      </c>
      <c r="AB187" s="6">
        <f t="shared" si="357"/>
        <v>0</v>
      </c>
      <c r="AC187" s="6">
        <f t="shared" si="357"/>
        <v>0</v>
      </c>
      <c r="AD187" s="6">
        <f t="shared" si="357"/>
        <v>0</v>
      </c>
      <c r="AE187" s="123">
        <f t="shared" si="357"/>
        <v>644</v>
      </c>
      <c r="AF187" s="123">
        <f t="shared" si="357"/>
        <v>0</v>
      </c>
      <c r="AG187" s="6">
        <f t="shared" si="357"/>
        <v>0</v>
      </c>
      <c r="AH187" s="6">
        <f t="shared" si="357"/>
        <v>31</v>
      </c>
      <c r="AI187" s="6">
        <f t="shared" si="357"/>
        <v>0</v>
      </c>
      <c r="AJ187" s="6">
        <f t="shared" si="357"/>
        <v>0</v>
      </c>
      <c r="AK187" s="6">
        <f t="shared" ref="AG187:AY189" si="358">AK188</f>
        <v>675</v>
      </c>
      <c r="AL187" s="6">
        <f t="shared" si="358"/>
        <v>0</v>
      </c>
      <c r="AM187" s="6">
        <f t="shared" si="358"/>
        <v>0</v>
      </c>
      <c r="AN187" s="6">
        <f t="shared" si="358"/>
        <v>0</v>
      </c>
      <c r="AO187" s="6">
        <f t="shared" si="358"/>
        <v>0</v>
      </c>
      <c r="AP187" s="6">
        <f t="shared" si="358"/>
        <v>0</v>
      </c>
      <c r="AQ187" s="123">
        <f t="shared" si="358"/>
        <v>675</v>
      </c>
      <c r="AR187" s="123">
        <f t="shared" si="358"/>
        <v>0</v>
      </c>
      <c r="AS187" s="6">
        <f t="shared" si="358"/>
        <v>0</v>
      </c>
      <c r="AT187" s="6">
        <f t="shared" si="358"/>
        <v>185</v>
      </c>
      <c r="AU187" s="6">
        <f t="shared" si="358"/>
        <v>0</v>
      </c>
      <c r="AV187" s="6">
        <f t="shared" si="358"/>
        <v>0</v>
      </c>
      <c r="AW187" s="6">
        <f t="shared" si="358"/>
        <v>860</v>
      </c>
      <c r="AX187" s="6">
        <f t="shared" si="358"/>
        <v>0</v>
      </c>
      <c r="AY187" s="6">
        <f t="shared" si="358"/>
        <v>0</v>
      </c>
      <c r="AZ187" s="6">
        <f t="shared" ref="AY187:BJ189" si="359">AZ188</f>
        <v>0</v>
      </c>
      <c r="BA187" s="6">
        <f t="shared" si="359"/>
        <v>0</v>
      </c>
      <c r="BB187" s="6">
        <f t="shared" si="359"/>
        <v>0</v>
      </c>
      <c r="BC187" s="6">
        <f t="shared" si="359"/>
        <v>860</v>
      </c>
      <c r="BD187" s="6">
        <f t="shared" si="359"/>
        <v>0</v>
      </c>
      <c r="BE187" s="6">
        <f t="shared" si="359"/>
        <v>0</v>
      </c>
      <c r="BF187" s="6">
        <f t="shared" si="359"/>
        <v>293</v>
      </c>
      <c r="BG187" s="6">
        <f t="shared" si="359"/>
        <v>0</v>
      </c>
      <c r="BH187" s="6">
        <f t="shared" si="359"/>
        <v>0</v>
      </c>
      <c r="BI187" s="6">
        <f t="shared" si="359"/>
        <v>1153</v>
      </c>
      <c r="BJ187" s="6">
        <f t="shared" si="359"/>
        <v>0</v>
      </c>
    </row>
    <row r="188" spans="1:62" hidden="1">
      <c r="A188" s="17" t="s">
        <v>14</v>
      </c>
      <c r="B188" s="31">
        <v>903</v>
      </c>
      <c r="C188" s="22" t="s">
        <v>20</v>
      </c>
      <c r="D188" s="22" t="s">
        <v>53</v>
      </c>
      <c r="E188" s="22" t="s">
        <v>57</v>
      </c>
      <c r="F188" s="23"/>
      <c r="G188" s="6">
        <f t="shared" si="356"/>
        <v>476</v>
      </c>
      <c r="H188" s="6">
        <f t="shared" si="356"/>
        <v>0</v>
      </c>
      <c r="I188" s="6">
        <f t="shared" si="356"/>
        <v>0</v>
      </c>
      <c r="J188" s="6">
        <f t="shared" si="356"/>
        <v>0</v>
      </c>
      <c r="K188" s="6">
        <f t="shared" si="356"/>
        <v>0</v>
      </c>
      <c r="L188" s="6">
        <f t="shared" si="356"/>
        <v>0</v>
      </c>
      <c r="M188" s="6">
        <f t="shared" si="356"/>
        <v>476</v>
      </c>
      <c r="N188" s="6">
        <f t="shared" si="356"/>
        <v>0</v>
      </c>
      <c r="O188" s="6">
        <f t="shared" si="356"/>
        <v>0</v>
      </c>
      <c r="P188" s="6">
        <f t="shared" si="356"/>
        <v>0</v>
      </c>
      <c r="Q188" s="6">
        <f t="shared" si="356"/>
        <v>0</v>
      </c>
      <c r="R188" s="6">
        <f t="shared" si="356"/>
        <v>0</v>
      </c>
      <c r="S188" s="6">
        <f t="shared" si="356"/>
        <v>476</v>
      </c>
      <c r="T188" s="6">
        <f t="shared" si="356"/>
        <v>0</v>
      </c>
      <c r="U188" s="6">
        <f t="shared" si="357"/>
        <v>0</v>
      </c>
      <c r="V188" s="6">
        <f t="shared" si="357"/>
        <v>168</v>
      </c>
      <c r="W188" s="6">
        <f t="shared" si="357"/>
        <v>0</v>
      </c>
      <c r="X188" s="6">
        <f t="shared" si="357"/>
        <v>0</v>
      </c>
      <c r="Y188" s="6">
        <f t="shared" si="357"/>
        <v>644</v>
      </c>
      <c r="Z188" s="6">
        <f t="shared" si="357"/>
        <v>0</v>
      </c>
      <c r="AA188" s="6">
        <f t="shared" si="357"/>
        <v>0</v>
      </c>
      <c r="AB188" s="6">
        <f t="shared" si="357"/>
        <v>0</v>
      </c>
      <c r="AC188" s="6">
        <f t="shared" si="357"/>
        <v>0</v>
      </c>
      <c r="AD188" s="6">
        <f t="shared" si="357"/>
        <v>0</v>
      </c>
      <c r="AE188" s="123">
        <f t="shared" si="357"/>
        <v>644</v>
      </c>
      <c r="AF188" s="123">
        <f t="shared" si="357"/>
        <v>0</v>
      </c>
      <c r="AG188" s="6">
        <f t="shared" si="358"/>
        <v>0</v>
      </c>
      <c r="AH188" s="6">
        <f t="shared" si="358"/>
        <v>31</v>
      </c>
      <c r="AI188" s="6">
        <f t="shared" si="358"/>
        <v>0</v>
      </c>
      <c r="AJ188" s="6">
        <f t="shared" si="358"/>
        <v>0</v>
      </c>
      <c r="AK188" s="6">
        <f t="shared" si="358"/>
        <v>675</v>
      </c>
      <c r="AL188" s="6">
        <f t="shared" si="358"/>
        <v>0</v>
      </c>
      <c r="AM188" s="6">
        <f t="shared" si="358"/>
        <v>0</v>
      </c>
      <c r="AN188" s="6">
        <f t="shared" si="358"/>
        <v>0</v>
      </c>
      <c r="AO188" s="6">
        <f t="shared" si="358"/>
        <v>0</v>
      </c>
      <c r="AP188" s="6">
        <f t="shared" si="358"/>
        <v>0</v>
      </c>
      <c r="AQ188" s="123">
        <f t="shared" si="358"/>
        <v>675</v>
      </c>
      <c r="AR188" s="123">
        <f t="shared" si="358"/>
        <v>0</v>
      </c>
      <c r="AS188" s="6">
        <f t="shared" si="358"/>
        <v>0</v>
      </c>
      <c r="AT188" s="6">
        <f t="shared" si="358"/>
        <v>185</v>
      </c>
      <c r="AU188" s="6">
        <f t="shared" si="358"/>
        <v>0</v>
      </c>
      <c r="AV188" s="6">
        <f t="shared" si="358"/>
        <v>0</v>
      </c>
      <c r="AW188" s="6">
        <f t="shared" si="358"/>
        <v>860</v>
      </c>
      <c r="AX188" s="6">
        <f t="shared" si="358"/>
        <v>0</v>
      </c>
      <c r="AY188" s="6">
        <f t="shared" si="359"/>
        <v>0</v>
      </c>
      <c r="AZ188" s="6">
        <f t="shared" si="359"/>
        <v>0</v>
      </c>
      <c r="BA188" s="6">
        <f t="shared" si="359"/>
        <v>0</v>
      </c>
      <c r="BB188" s="6">
        <f t="shared" si="359"/>
        <v>0</v>
      </c>
      <c r="BC188" s="6">
        <f t="shared" si="359"/>
        <v>860</v>
      </c>
      <c r="BD188" s="6">
        <f t="shared" si="359"/>
        <v>0</v>
      </c>
      <c r="BE188" s="6">
        <f t="shared" si="359"/>
        <v>0</v>
      </c>
      <c r="BF188" s="6">
        <f t="shared" si="359"/>
        <v>293</v>
      </c>
      <c r="BG188" s="6">
        <f t="shared" si="359"/>
        <v>0</v>
      </c>
      <c r="BH188" s="6">
        <f t="shared" si="359"/>
        <v>0</v>
      </c>
      <c r="BI188" s="6">
        <f t="shared" si="359"/>
        <v>1153</v>
      </c>
      <c r="BJ188" s="6">
        <f t="shared" si="359"/>
        <v>0</v>
      </c>
    </row>
    <row r="189" spans="1:62" hidden="1">
      <c r="A189" s="17" t="s">
        <v>54</v>
      </c>
      <c r="B189" s="31">
        <v>903</v>
      </c>
      <c r="C189" s="22" t="s">
        <v>20</v>
      </c>
      <c r="D189" s="22" t="s">
        <v>53</v>
      </c>
      <c r="E189" s="22" t="s">
        <v>58</v>
      </c>
      <c r="F189" s="23"/>
      <c r="G189" s="6">
        <f t="shared" si="356"/>
        <v>476</v>
      </c>
      <c r="H189" s="6">
        <f t="shared" si="356"/>
        <v>0</v>
      </c>
      <c r="I189" s="6">
        <f t="shared" si="356"/>
        <v>0</v>
      </c>
      <c r="J189" s="6">
        <f t="shared" si="356"/>
        <v>0</v>
      </c>
      <c r="K189" s="6">
        <f t="shared" si="356"/>
        <v>0</v>
      </c>
      <c r="L189" s="6">
        <f t="shared" si="356"/>
        <v>0</v>
      </c>
      <c r="M189" s="6">
        <f t="shared" si="356"/>
        <v>476</v>
      </c>
      <c r="N189" s="6">
        <f t="shared" si="356"/>
        <v>0</v>
      </c>
      <c r="O189" s="6">
        <f t="shared" si="356"/>
        <v>0</v>
      </c>
      <c r="P189" s="6">
        <f t="shared" si="356"/>
        <v>0</v>
      </c>
      <c r="Q189" s="6">
        <f t="shared" si="356"/>
        <v>0</v>
      </c>
      <c r="R189" s="6">
        <f t="shared" si="356"/>
        <v>0</v>
      </c>
      <c r="S189" s="6">
        <f t="shared" si="356"/>
        <v>476</v>
      </c>
      <c r="T189" s="6">
        <f t="shared" si="356"/>
        <v>0</v>
      </c>
      <c r="U189" s="6">
        <f t="shared" si="357"/>
        <v>0</v>
      </c>
      <c r="V189" s="6">
        <f t="shared" si="357"/>
        <v>168</v>
      </c>
      <c r="W189" s="6">
        <f t="shared" si="357"/>
        <v>0</v>
      </c>
      <c r="X189" s="6">
        <f t="shared" si="357"/>
        <v>0</v>
      </c>
      <c r="Y189" s="6">
        <f t="shared" si="357"/>
        <v>644</v>
      </c>
      <c r="Z189" s="6">
        <f t="shared" si="357"/>
        <v>0</v>
      </c>
      <c r="AA189" s="6">
        <f t="shared" si="357"/>
        <v>0</v>
      </c>
      <c r="AB189" s="6">
        <f t="shared" si="357"/>
        <v>0</v>
      </c>
      <c r="AC189" s="6">
        <f t="shared" si="357"/>
        <v>0</v>
      </c>
      <c r="AD189" s="6">
        <f t="shared" si="357"/>
        <v>0</v>
      </c>
      <c r="AE189" s="123">
        <f t="shared" si="357"/>
        <v>644</v>
      </c>
      <c r="AF189" s="123">
        <f t="shared" si="357"/>
        <v>0</v>
      </c>
      <c r="AG189" s="6">
        <f t="shared" si="358"/>
        <v>0</v>
      </c>
      <c r="AH189" s="6">
        <f t="shared" si="358"/>
        <v>31</v>
      </c>
      <c r="AI189" s="6">
        <f t="shared" si="358"/>
        <v>0</v>
      </c>
      <c r="AJ189" s="6">
        <f t="shared" si="358"/>
        <v>0</v>
      </c>
      <c r="AK189" s="6">
        <f t="shared" si="358"/>
        <v>675</v>
      </c>
      <c r="AL189" s="6">
        <f t="shared" si="358"/>
        <v>0</v>
      </c>
      <c r="AM189" s="6">
        <f t="shared" si="358"/>
        <v>0</v>
      </c>
      <c r="AN189" s="6">
        <f t="shared" si="358"/>
        <v>0</v>
      </c>
      <c r="AO189" s="6">
        <f t="shared" si="358"/>
        <v>0</v>
      </c>
      <c r="AP189" s="6">
        <f t="shared" si="358"/>
        <v>0</v>
      </c>
      <c r="AQ189" s="123">
        <f t="shared" si="358"/>
        <v>675</v>
      </c>
      <c r="AR189" s="123">
        <f t="shared" si="358"/>
        <v>0</v>
      </c>
      <c r="AS189" s="6">
        <f t="shared" si="358"/>
        <v>0</v>
      </c>
      <c r="AT189" s="6">
        <f t="shared" si="358"/>
        <v>185</v>
      </c>
      <c r="AU189" s="6">
        <f t="shared" si="358"/>
        <v>0</v>
      </c>
      <c r="AV189" s="6">
        <f t="shared" si="358"/>
        <v>0</v>
      </c>
      <c r="AW189" s="6">
        <f t="shared" si="358"/>
        <v>860</v>
      </c>
      <c r="AX189" s="6">
        <f t="shared" si="358"/>
        <v>0</v>
      </c>
      <c r="AY189" s="6">
        <f t="shared" si="359"/>
        <v>0</v>
      </c>
      <c r="AZ189" s="6">
        <f t="shared" si="359"/>
        <v>0</v>
      </c>
      <c r="BA189" s="6">
        <f t="shared" si="359"/>
        <v>0</v>
      </c>
      <c r="BB189" s="6">
        <f t="shared" si="359"/>
        <v>0</v>
      </c>
      <c r="BC189" s="6">
        <f t="shared" si="359"/>
        <v>860</v>
      </c>
      <c r="BD189" s="6">
        <f t="shared" si="359"/>
        <v>0</v>
      </c>
      <c r="BE189" s="6">
        <f t="shared" si="359"/>
        <v>0</v>
      </c>
      <c r="BF189" s="6">
        <f t="shared" si="359"/>
        <v>293</v>
      </c>
      <c r="BG189" s="6">
        <f t="shared" si="359"/>
        <v>0</v>
      </c>
      <c r="BH189" s="6">
        <f t="shared" si="359"/>
        <v>0</v>
      </c>
      <c r="BI189" s="6">
        <f t="shared" si="359"/>
        <v>1153</v>
      </c>
      <c r="BJ189" s="6">
        <f t="shared" si="359"/>
        <v>0</v>
      </c>
    </row>
    <row r="190" spans="1:62" hidden="1">
      <c r="A190" s="17" t="s">
        <v>59</v>
      </c>
      <c r="B190" s="31">
        <v>903</v>
      </c>
      <c r="C190" s="22" t="s">
        <v>20</v>
      </c>
      <c r="D190" s="22" t="s">
        <v>53</v>
      </c>
      <c r="E190" s="22" t="s">
        <v>58</v>
      </c>
      <c r="F190" s="23">
        <v>800</v>
      </c>
      <c r="G190" s="6">
        <f>G191+G192</f>
        <v>476</v>
      </c>
      <c r="H190" s="6">
        <f>H191+H192</f>
        <v>0</v>
      </c>
      <c r="I190" s="6">
        <f t="shared" ref="I190:N190" si="360">I191+I192</f>
        <v>0</v>
      </c>
      <c r="J190" s="6">
        <f t="shared" si="360"/>
        <v>0</v>
      </c>
      <c r="K190" s="6">
        <f t="shared" si="360"/>
        <v>0</v>
      </c>
      <c r="L190" s="6">
        <f t="shared" si="360"/>
        <v>0</v>
      </c>
      <c r="M190" s="6">
        <f t="shared" si="360"/>
        <v>476</v>
      </c>
      <c r="N190" s="6">
        <f t="shared" si="360"/>
        <v>0</v>
      </c>
      <c r="O190" s="6">
        <f t="shared" ref="O190:T190" si="361">O191+O192</f>
        <v>0</v>
      </c>
      <c r="P190" s="6">
        <f t="shared" si="361"/>
        <v>0</v>
      </c>
      <c r="Q190" s="6">
        <f t="shared" si="361"/>
        <v>0</v>
      </c>
      <c r="R190" s="6">
        <f t="shared" si="361"/>
        <v>0</v>
      </c>
      <c r="S190" s="6">
        <f t="shared" si="361"/>
        <v>476</v>
      </c>
      <c r="T190" s="6">
        <f t="shared" si="361"/>
        <v>0</v>
      </c>
      <c r="U190" s="6">
        <f t="shared" ref="U190:Z190" si="362">U191+U192</f>
        <v>0</v>
      </c>
      <c r="V190" s="6">
        <f t="shared" si="362"/>
        <v>168</v>
      </c>
      <c r="W190" s="6">
        <f t="shared" si="362"/>
        <v>0</v>
      </c>
      <c r="X190" s="6">
        <f t="shared" si="362"/>
        <v>0</v>
      </c>
      <c r="Y190" s="6">
        <f t="shared" si="362"/>
        <v>644</v>
      </c>
      <c r="Z190" s="6">
        <f t="shared" si="362"/>
        <v>0</v>
      </c>
      <c r="AA190" s="6">
        <f t="shared" ref="AA190:AF190" si="363">AA191+AA192</f>
        <v>0</v>
      </c>
      <c r="AB190" s="6">
        <f t="shared" si="363"/>
        <v>0</v>
      </c>
      <c r="AC190" s="6">
        <f t="shared" si="363"/>
        <v>0</v>
      </c>
      <c r="AD190" s="6">
        <f t="shared" si="363"/>
        <v>0</v>
      </c>
      <c r="AE190" s="123">
        <f t="shared" si="363"/>
        <v>644</v>
      </c>
      <c r="AF190" s="123">
        <f t="shared" si="363"/>
        <v>0</v>
      </c>
      <c r="AG190" s="6">
        <f t="shared" ref="AG190:AL190" si="364">AG191+AG192</f>
        <v>0</v>
      </c>
      <c r="AH190" s="6">
        <f t="shared" si="364"/>
        <v>31</v>
      </c>
      <c r="AI190" s="6">
        <f t="shared" si="364"/>
        <v>0</v>
      </c>
      <c r="AJ190" s="6">
        <f t="shared" si="364"/>
        <v>0</v>
      </c>
      <c r="AK190" s="6">
        <f t="shared" si="364"/>
        <v>675</v>
      </c>
      <c r="AL190" s="6">
        <f t="shared" si="364"/>
        <v>0</v>
      </c>
      <c r="AM190" s="6">
        <f t="shared" ref="AM190:AR190" si="365">AM191+AM192</f>
        <v>0</v>
      </c>
      <c r="AN190" s="6">
        <f t="shared" si="365"/>
        <v>0</v>
      </c>
      <c r="AO190" s="6">
        <f t="shared" si="365"/>
        <v>0</v>
      </c>
      <c r="AP190" s="6">
        <f t="shared" si="365"/>
        <v>0</v>
      </c>
      <c r="AQ190" s="123">
        <f t="shared" si="365"/>
        <v>675</v>
      </c>
      <c r="AR190" s="123">
        <f t="shared" si="365"/>
        <v>0</v>
      </c>
      <c r="AS190" s="6">
        <f t="shared" ref="AS190:AX190" si="366">AS191+AS192</f>
        <v>0</v>
      </c>
      <c r="AT190" s="6">
        <f t="shared" si="366"/>
        <v>185</v>
      </c>
      <c r="AU190" s="6">
        <f t="shared" si="366"/>
        <v>0</v>
      </c>
      <c r="AV190" s="6">
        <f t="shared" si="366"/>
        <v>0</v>
      </c>
      <c r="AW190" s="6">
        <f t="shared" si="366"/>
        <v>860</v>
      </c>
      <c r="AX190" s="6">
        <f t="shared" si="366"/>
        <v>0</v>
      </c>
      <c r="AY190" s="6">
        <f t="shared" ref="AY190:BD190" si="367">AY191+AY192</f>
        <v>0</v>
      </c>
      <c r="AZ190" s="6">
        <f t="shared" si="367"/>
        <v>0</v>
      </c>
      <c r="BA190" s="6">
        <f t="shared" si="367"/>
        <v>0</v>
      </c>
      <c r="BB190" s="6">
        <f t="shared" si="367"/>
        <v>0</v>
      </c>
      <c r="BC190" s="6">
        <f t="shared" si="367"/>
        <v>860</v>
      </c>
      <c r="BD190" s="6">
        <f t="shared" si="367"/>
        <v>0</v>
      </c>
      <c r="BE190" s="6">
        <f t="shared" ref="BE190:BJ190" si="368">BE191+BE192</f>
        <v>0</v>
      </c>
      <c r="BF190" s="6">
        <f t="shared" si="368"/>
        <v>293</v>
      </c>
      <c r="BG190" s="6">
        <f t="shared" si="368"/>
        <v>0</v>
      </c>
      <c r="BH190" s="6">
        <f t="shared" si="368"/>
        <v>0</v>
      </c>
      <c r="BI190" s="6">
        <f t="shared" si="368"/>
        <v>1153</v>
      </c>
      <c r="BJ190" s="6">
        <f t="shared" si="368"/>
        <v>0</v>
      </c>
    </row>
    <row r="191" spans="1:62" hidden="1">
      <c r="A191" s="17" t="s">
        <v>139</v>
      </c>
      <c r="B191" s="31">
        <v>903</v>
      </c>
      <c r="C191" s="22" t="s">
        <v>20</v>
      </c>
      <c r="D191" s="22" t="s">
        <v>53</v>
      </c>
      <c r="E191" s="22" t="s">
        <v>58</v>
      </c>
      <c r="F191" s="23">
        <v>830</v>
      </c>
      <c r="G191" s="50">
        <v>100</v>
      </c>
      <c r="H191" s="50"/>
      <c r="I191" s="50"/>
      <c r="J191" s="50"/>
      <c r="K191" s="50"/>
      <c r="L191" s="50"/>
      <c r="M191" s="50">
        <f>G191+I191+J191+K191+L191</f>
        <v>100</v>
      </c>
      <c r="N191" s="50">
        <f>H191+L191</f>
        <v>0</v>
      </c>
      <c r="O191" s="50"/>
      <c r="P191" s="50"/>
      <c r="Q191" s="50"/>
      <c r="R191" s="50"/>
      <c r="S191" s="50">
        <f>M191+O191+P191+Q191+R191</f>
        <v>100</v>
      </c>
      <c r="T191" s="50">
        <f>N191+R191</f>
        <v>0</v>
      </c>
      <c r="U191" s="50"/>
      <c r="V191" s="50">
        <v>168</v>
      </c>
      <c r="W191" s="50"/>
      <c r="X191" s="50"/>
      <c r="Y191" s="50">
        <f>S191+U191+V191+W191+X191</f>
        <v>268</v>
      </c>
      <c r="Z191" s="50">
        <f>T191+X191</f>
        <v>0</v>
      </c>
      <c r="AA191" s="50"/>
      <c r="AB191" s="50"/>
      <c r="AC191" s="50"/>
      <c r="AD191" s="50"/>
      <c r="AE191" s="124">
        <f>Y191+AA191+AB191+AC191+AD191</f>
        <v>268</v>
      </c>
      <c r="AF191" s="124">
        <f>Z191+AD191</f>
        <v>0</v>
      </c>
      <c r="AG191" s="50"/>
      <c r="AH191" s="50">
        <v>31</v>
      </c>
      <c r="AI191" s="50"/>
      <c r="AJ191" s="50"/>
      <c r="AK191" s="50">
        <f>AE191+AG191+AH191+AI191+AJ191</f>
        <v>299</v>
      </c>
      <c r="AL191" s="50">
        <f>AF191+AJ191</f>
        <v>0</v>
      </c>
      <c r="AM191" s="50"/>
      <c r="AN191" s="50"/>
      <c r="AO191" s="50"/>
      <c r="AP191" s="50"/>
      <c r="AQ191" s="124">
        <f>AK191+AM191+AN191+AO191+AP191</f>
        <v>299</v>
      </c>
      <c r="AR191" s="124">
        <f>AL191+AP191</f>
        <v>0</v>
      </c>
      <c r="AS191" s="50"/>
      <c r="AT191" s="50">
        <v>185</v>
      </c>
      <c r="AU191" s="50"/>
      <c r="AV191" s="50"/>
      <c r="AW191" s="50">
        <f>AQ191+AS191+AT191+AU191+AV191</f>
        <v>484</v>
      </c>
      <c r="AX191" s="50">
        <f>AR191+AV191</f>
        <v>0</v>
      </c>
      <c r="AY191" s="50"/>
      <c r="AZ191" s="50"/>
      <c r="BA191" s="50"/>
      <c r="BB191" s="50"/>
      <c r="BC191" s="50">
        <f>AW191+AY191+AZ191+BA191+BB191</f>
        <v>484</v>
      </c>
      <c r="BD191" s="50">
        <f>AX191+BB191</f>
        <v>0</v>
      </c>
      <c r="BE191" s="50"/>
      <c r="BF191" s="50">
        <v>293</v>
      </c>
      <c r="BG191" s="50"/>
      <c r="BH191" s="50"/>
      <c r="BI191" s="50">
        <f>BC191+BE191+BF191+BG191+BH191</f>
        <v>777</v>
      </c>
      <c r="BJ191" s="50">
        <f>BD191+BH191</f>
        <v>0</v>
      </c>
    </row>
    <row r="192" spans="1:62" hidden="1">
      <c r="A192" s="20" t="s">
        <v>61</v>
      </c>
      <c r="B192" s="31">
        <v>903</v>
      </c>
      <c r="C192" s="22" t="s">
        <v>20</v>
      </c>
      <c r="D192" s="22" t="s">
        <v>53</v>
      </c>
      <c r="E192" s="22" t="s">
        <v>58</v>
      </c>
      <c r="F192" s="23">
        <v>850</v>
      </c>
      <c r="G192" s="50">
        <v>376</v>
      </c>
      <c r="H192" s="50"/>
      <c r="I192" s="50"/>
      <c r="J192" s="50"/>
      <c r="K192" s="50"/>
      <c r="L192" s="50"/>
      <c r="M192" s="50">
        <f>G192+I192+J192+K192+L192</f>
        <v>376</v>
      </c>
      <c r="N192" s="50">
        <f>H192+L192</f>
        <v>0</v>
      </c>
      <c r="O192" s="50"/>
      <c r="P192" s="50"/>
      <c r="Q192" s="50"/>
      <c r="R192" s="50"/>
      <c r="S192" s="50">
        <f>M192+O192+P192+Q192+R192</f>
        <v>376</v>
      </c>
      <c r="T192" s="50">
        <f>N192+R192</f>
        <v>0</v>
      </c>
      <c r="U192" s="50"/>
      <c r="V192" s="50"/>
      <c r="W192" s="50"/>
      <c r="X192" s="50"/>
      <c r="Y192" s="50">
        <f>S192+U192+V192+W192+X192</f>
        <v>376</v>
      </c>
      <c r="Z192" s="50">
        <f>T192+X192</f>
        <v>0</v>
      </c>
      <c r="AA192" s="50"/>
      <c r="AB192" s="50"/>
      <c r="AC192" s="50"/>
      <c r="AD192" s="50"/>
      <c r="AE192" s="124">
        <f>Y192+AA192+AB192+AC192+AD192</f>
        <v>376</v>
      </c>
      <c r="AF192" s="124">
        <f>Z192+AD192</f>
        <v>0</v>
      </c>
      <c r="AG192" s="50"/>
      <c r="AH192" s="50"/>
      <c r="AI192" s="50"/>
      <c r="AJ192" s="50"/>
      <c r="AK192" s="50">
        <f>AE192+AG192+AH192+AI192+AJ192</f>
        <v>376</v>
      </c>
      <c r="AL192" s="50">
        <f>AF192+AJ192</f>
        <v>0</v>
      </c>
      <c r="AM192" s="50"/>
      <c r="AN192" s="50"/>
      <c r="AO192" s="50"/>
      <c r="AP192" s="50"/>
      <c r="AQ192" s="124">
        <f>AK192+AM192+AN192+AO192+AP192</f>
        <v>376</v>
      </c>
      <c r="AR192" s="124">
        <f>AL192+AP192</f>
        <v>0</v>
      </c>
      <c r="AS192" s="50"/>
      <c r="AT192" s="50"/>
      <c r="AU192" s="50"/>
      <c r="AV192" s="50"/>
      <c r="AW192" s="50">
        <f>AQ192+AS192+AT192+AU192+AV192</f>
        <v>376</v>
      </c>
      <c r="AX192" s="50">
        <f>AR192+AV192</f>
        <v>0</v>
      </c>
      <c r="AY192" s="50"/>
      <c r="AZ192" s="50"/>
      <c r="BA192" s="50"/>
      <c r="BB192" s="50"/>
      <c r="BC192" s="50">
        <f>AW192+AY192+AZ192+BA192+BB192</f>
        <v>376</v>
      </c>
      <c r="BD192" s="50">
        <f>AX192+BB192</f>
        <v>0</v>
      </c>
      <c r="BE192" s="50"/>
      <c r="BF192" s="50"/>
      <c r="BG192" s="50"/>
      <c r="BH192" s="50"/>
      <c r="BI192" s="50">
        <f>BC192+BE192+BF192+BG192+BH192</f>
        <v>376</v>
      </c>
      <c r="BJ192" s="50">
        <f>BD192+BH192</f>
        <v>0</v>
      </c>
    </row>
    <row r="193" spans="1:62" hidden="1">
      <c r="A193" s="20"/>
      <c r="B193" s="31"/>
      <c r="C193" s="22"/>
      <c r="D193" s="22"/>
      <c r="E193" s="22"/>
      <c r="F193" s="23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126"/>
      <c r="AF193" s="126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126"/>
      <c r="AR193" s="126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</row>
    <row r="194" spans="1:62" ht="18.75" hidden="1">
      <c r="A194" s="29" t="s">
        <v>271</v>
      </c>
      <c r="B194" s="30">
        <v>903</v>
      </c>
      <c r="C194" s="16" t="s">
        <v>27</v>
      </c>
      <c r="D194" s="16" t="s">
        <v>107</v>
      </c>
      <c r="E194" s="22"/>
      <c r="F194" s="23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126"/>
      <c r="AF194" s="126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126"/>
      <c r="AR194" s="126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</row>
    <row r="195" spans="1:62" hidden="1">
      <c r="A195" s="17" t="s">
        <v>55</v>
      </c>
      <c r="B195" s="31">
        <v>903</v>
      </c>
      <c r="C195" s="22" t="s">
        <v>27</v>
      </c>
      <c r="D195" s="22" t="s">
        <v>107</v>
      </c>
      <c r="E195" s="22" t="s">
        <v>56</v>
      </c>
      <c r="F195" s="23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126"/>
      <c r="AF195" s="126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126"/>
      <c r="AR195" s="126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</row>
    <row r="196" spans="1:62" hidden="1">
      <c r="A196" s="17" t="s">
        <v>14</v>
      </c>
      <c r="B196" s="31">
        <v>903</v>
      </c>
      <c r="C196" s="22" t="s">
        <v>27</v>
      </c>
      <c r="D196" s="22" t="s">
        <v>107</v>
      </c>
      <c r="E196" s="22" t="s">
        <v>57</v>
      </c>
      <c r="F196" s="23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126"/>
      <c r="AF196" s="126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126"/>
      <c r="AR196" s="126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</row>
    <row r="197" spans="1:62" hidden="1">
      <c r="A197" s="20" t="s">
        <v>349</v>
      </c>
      <c r="B197" s="31">
        <v>903</v>
      </c>
      <c r="C197" s="22" t="s">
        <v>27</v>
      </c>
      <c r="D197" s="22" t="s">
        <v>107</v>
      </c>
      <c r="E197" s="22" t="s">
        <v>348</v>
      </c>
      <c r="F197" s="23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126"/>
      <c r="AF197" s="126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126"/>
      <c r="AR197" s="126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</row>
    <row r="198" spans="1:62" hidden="1">
      <c r="A198" s="17" t="s">
        <v>59</v>
      </c>
      <c r="B198" s="31">
        <v>903</v>
      </c>
      <c r="C198" s="22" t="s">
        <v>27</v>
      </c>
      <c r="D198" s="22" t="s">
        <v>107</v>
      </c>
      <c r="E198" s="22" t="s">
        <v>348</v>
      </c>
      <c r="F198" s="23">
        <v>800</v>
      </c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126"/>
      <c r="AF198" s="126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126"/>
      <c r="AR198" s="126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</row>
    <row r="199" spans="1:62" hidden="1">
      <c r="A199" s="20" t="s">
        <v>61</v>
      </c>
      <c r="B199" s="31">
        <v>903</v>
      </c>
      <c r="C199" s="22" t="s">
        <v>27</v>
      </c>
      <c r="D199" s="22" t="s">
        <v>107</v>
      </c>
      <c r="E199" s="22" t="s">
        <v>348</v>
      </c>
      <c r="F199" s="23">
        <v>850</v>
      </c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126"/>
      <c r="AF199" s="126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126"/>
      <c r="AR199" s="126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</row>
    <row r="200" spans="1:62" hidden="1">
      <c r="A200" s="17"/>
      <c r="B200" s="31"/>
      <c r="C200" s="22"/>
      <c r="D200" s="22"/>
      <c r="E200" s="22"/>
      <c r="F200" s="23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126"/>
      <c r="AF200" s="126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126"/>
      <c r="AR200" s="126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</row>
    <row r="201" spans="1:62" ht="37.5" hidden="1">
      <c r="A201" s="29" t="s">
        <v>68</v>
      </c>
      <c r="B201" s="30">
        <v>903</v>
      </c>
      <c r="C201" s="16" t="s">
        <v>27</v>
      </c>
      <c r="D201" s="16" t="s">
        <v>69</v>
      </c>
      <c r="E201" s="18"/>
      <c r="F201" s="18"/>
      <c r="G201" s="9">
        <f t="shared" ref="G201:V202" si="369">G202</f>
        <v>0</v>
      </c>
      <c r="H201" s="9">
        <f t="shared" si="369"/>
        <v>0</v>
      </c>
      <c r="I201" s="9">
        <f t="shared" si="369"/>
        <v>0</v>
      </c>
      <c r="J201" s="9">
        <f t="shared" si="369"/>
        <v>0</v>
      </c>
      <c r="K201" s="9">
        <f t="shared" si="369"/>
        <v>0</v>
      </c>
      <c r="L201" s="9">
        <f t="shared" si="369"/>
        <v>0</v>
      </c>
      <c r="M201" s="9">
        <f t="shared" si="369"/>
        <v>0</v>
      </c>
      <c r="N201" s="9">
        <f t="shared" si="369"/>
        <v>0</v>
      </c>
      <c r="O201" s="9">
        <f t="shared" si="369"/>
        <v>0</v>
      </c>
      <c r="P201" s="9">
        <f t="shared" si="369"/>
        <v>0</v>
      </c>
      <c r="Q201" s="9">
        <f t="shared" si="369"/>
        <v>0</v>
      </c>
      <c r="R201" s="9">
        <f t="shared" si="369"/>
        <v>0</v>
      </c>
      <c r="S201" s="9">
        <f t="shared" si="369"/>
        <v>0</v>
      </c>
      <c r="T201" s="9">
        <f t="shared" si="369"/>
        <v>0</v>
      </c>
      <c r="U201" s="9">
        <f t="shared" si="369"/>
        <v>0</v>
      </c>
      <c r="V201" s="9">
        <f t="shared" si="369"/>
        <v>0</v>
      </c>
      <c r="W201" s="9">
        <f t="shared" ref="U201:AJ202" si="370">W202</f>
        <v>0</v>
      </c>
      <c r="X201" s="9">
        <f t="shared" si="370"/>
        <v>0</v>
      </c>
      <c r="Y201" s="9">
        <f t="shared" si="370"/>
        <v>0</v>
      </c>
      <c r="Z201" s="9">
        <f t="shared" si="370"/>
        <v>0</v>
      </c>
      <c r="AA201" s="9">
        <f t="shared" si="370"/>
        <v>0</v>
      </c>
      <c r="AB201" s="9">
        <f t="shared" si="370"/>
        <v>0</v>
      </c>
      <c r="AC201" s="9">
        <f t="shared" si="370"/>
        <v>0</v>
      </c>
      <c r="AD201" s="9">
        <f t="shared" si="370"/>
        <v>0</v>
      </c>
      <c r="AE201" s="129">
        <f t="shared" si="370"/>
        <v>0</v>
      </c>
      <c r="AF201" s="129">
        <f t="shared" si="370"/>
        <v>0</v>
      </c>
      <c r="AG201" s="9">
        <f t="shared" si="370"/>
        <v>0</v>
      </c>
      <c r="AH201" s="9">
        <f t="shared" si="370"/>
        <v>0</v>
      </c>
      <c r="AI201" s="9">
        <f t="shared" si="370"/>
        <v>0</v>
      </c>
      <c r="AJ201" s="9">
        <f t="shared" si="370"/>
        <v>0</v>
      </c>
      <c r="AK201" s="9">
        <f t="shared" ref="AG201:AY202" si="371">AK202</f>
        <v>0</v>
      </c>
      <c r="AL201" s="9">
        <f t="shared" si="371"/>
        <v>0</v>
      </c>
      <c r="AM201" s="9">
        <f t="shared" si="371"/>
        <v>0</v>
      </c>
      <c r="AN201" s="9">
        <f t="shared" si="371"/>
        <v>0</v>
      </c>
      <c r="AO201" s="9">
        <f t="shared" si="371"/>
        <v>0</v>
      </c>
      <c r="AP201" s="9">
        <f t="shared" si="371"/>
        <v>0</v>
      </c>
      <c r="AQ201" s="129">
        <f t="shared" si="371"/>
        <v>0</v>
      </c>
      <c r="AR201" s="129">
        <f t="shared" si="371"/>
        <v>0</v>
      </c>
      <c r="AS201" s="9">
        <f t="shared" si="371"/>
        <v>0</v>
      </c>
      <c r="AT201" s="9">
        <f t="shared" si="371"/>
        <v>0</v>
      </c>
      <c r="AU201" s="9">
        <f t="shared" si="371"/>
        <v>0</v>
      </c>
      <c r="AV201" s="9">
        <f t="shared" si="371"/>
        <v>0</v>
      </c>
      <c r="AW201" s="9">
        <f t="shared" si="371"/>
        <v>0</v>
      </c>
      <c r="AX201" s="9">
        <f t="shared" si="371"/>
        <v>0</v>
      </c>
      <c r="AY201" s="9">
        <f t="shared" si="371"/>
        <v>0</v>
      </c>
      <c r="AZ201" s="9">
        <f t="shared" ref="AY201:BJ202" si="372">AZ202</f>
        <v>0</v>
      </c>
      <c r="BA201" s="9">
        <f t="shared" si="372"/>
        <v>0</v>
      </c>
      <c r="BB201" s="9">
        <f t="shared" si="372"/>
        <v>0</v>
      </c>
      <c r="BC201" s="9">
        <f t="shared" si="372"/>
        <v>0</v>
      </c>
      <c r="BD201" s="9">
        <f t="shared" si="372"/>
        <v>0</v>
      </c>
      <c r="BE201" s="9">
        <f t="shared" si="372"/>
        <v>0</v>
      </c>
      <c r="BF201" s="9">
        <f t="shared" si="372"/>
        <v>0</v>
      </c>
      <c r="BG201" s="9">
        <f t="shared" si="372"/>
        <v>0</v>
      </c>
      <c r="BH201" s="9">
        <f t="shared" si="372"/>
        <v>0</v>
      </c>
      <c r="BI201" s="9">
        <f t="shared" si="372"/>
        <v>0</v>
      </c>
      <c r="BJ201" s="9">
        <f t="shared" si="372"/>
        <v>0</v>
      </c>
    </row>
    <row r="202" spans="1:62" hidden="1">
      <c r="A202" s="20" t="s">
        <v>55</v>
      </c>
      <c r="B202" s="31">
        <v>903</v>
      </c>
      <c r="C202" s="18" t="s">
        <v>27</v>
      </c>
      <c r="D202" s="18" t="s">
        <v>69</v>
      </c>
      <c r="E202" s="18" t="s">
        <v>56</v>
      </c>
      <c r="F202" s="18"/>
      <c r="G202" s="50">
        <f t="shared" si="369"/>
        <v>0</v>
      </c>
      <c r="H202" s="50">
        <f t="shared" si="369"/>
        <v>0</v>
      </c>
      <c r="I202" s="50">
        <f t="shared" si="369"/>
        <v>0</v>
      </c>
      <c r="J202" s="50">
        <f t="shared" si="369"/>
        <v>0</v>
      </c>
      <c r="K202" s="50">
        <f t="shared" si="369"/>
        <v>0</v>
      </c>
      <c r="L202" s="50">
        <f t="shared" si="369"/>
        <v>0</v>
      </c>
      <c r="M202" s="50">
        <f t="shared" si="369"/>
        <v>0</v>
      </c>
      <c r="N202" s="50">
        <f t="shared" si="369"/>
        <v>0</v>
      </c>
      <c r="O202" s="50">
        <f t="shared" si="369"/>
        <v>0</v>
      </c>
      <c r="P202" s="50">
        <f t="shared" si="369"/>
        <v>0</v>
      </c>
      <c r="Q202" s="50">
        <f t="shared" si="369"/>
        <v>0</v>
      </c>
      <c r="R202" s="50">
        <f t="shared" si="369"/>
        <v>0</v>
      </c>
      <c r="S202" s="50">
        <f t="shared" si="369"/>
        <v>0</v>
      </c>
      <c r="T202" s="50">
        <f t="shared" si="369"/>
        <v>0</v>
      </c>
      <c r="U202" s="50">
        <f t="shared" si="370"/>
        <v>0</v>
      </c>
      <c r="V202" s="50">
        <f t="shared" si="370"/>
        <v>0</v>
      </c>
      <c r="W202" s="50">
        <f t="shared" si="370"/>
        <v>0</v>
      </c>
      <c r="X202" s="50">
        <f t="shared" si="370"/>
        <v>0</v>
      </c>
      <c r="Y202" s="50">
        <f t="shared" si="370"/>
        <v>0</v>
      </c>
      <c r="Z202" s="50">
        <f t="shared" si="370"/>
        <v>0</v>
      </c>
      <c r="AA202" s="50">
        <f t="shared" si="370"/>
        <v>0</v>
      </c>
      <c r="AB202" s="50">
        <f t="shared" si="370"/>
        <v>0</v>
      </c>
      <c r="AC202" s="50">
        <f t="shared" si="370"/>
        <v>0</v>
      </c>
      <c r="AD202" s="50">
        <f t="shared" si="370"/>
        <v>0</v>
      </c>
      <c r="AE202" s="124">
        <f t="shared" si="370"/>
        <v>0</v>
      </c>
      <c r="AF202" s="124">
        <f t="shared" si="370"/>
        <v>0</v>
      </c>
      <c r="AG202" s="50">
        <f t="shared" si="371"/>
        <v>0</v>
      </c>
      <c r="AH202" s="50">
        <f t="shared" si="371"/>
        <v>0</v>
      </c>
      <c r="AI202" s="50">
        <f t="shared" si="371"/>
        <v>0</v>
      </c>
      <c r="AJ202" s="50">
        <f t="shared" si="371"/>
        <v>0</v>
      </c>
      <c r="AK202" s="50">
        <f t="shared" si="371"/>
        <v>0</v>
      </c>
      <c r="AL202" s="50">
        <f t="shared" si="371"/>
        <v>0</v>
      </c>
      <c r="AM202" s="50">
        <f t="shared" si="371"/>
        <v>0</v>
      </c>
      <c r="AN202" s="50">
        <f t="shared" si="371"/>
        <v>0</v>
      </c>
      <c r="AO202" s="50">
        <f t="shared" si="371"/>
        <v>0</v>
      </c>
      <c r="AP202" s="50">
        <f t="shared" si="371"/>
        <v>0</v>
      </c>
      <c r="AQ202" s="124">
        <f t="shared" si="371"/>
        <v>0</v>
      </c>
      <c r="AR202" s="124">
        <f t="shared" si="371"/>
        <v>0</v>
      </c>
      <c r="AS202" s="50">
        <f t="shared" si="371"/>
        <v>0</v>
      </c>
      <c r="AT202" s="50">
        <f t="shared" si="371"/>
        <v>0</v>
      </c>
      <c r="AU202" s="50">
        <f t="shared" si="371"/>
        <v>0</v>
      </c>
      <c r="AV202" s="50">
        <f t="shared" si="371"/>
        <v>0</v>
      </c>
      <c r="AW202" s="50">
        <f t="shared" si="371"/>
        <v>0</v>
      </c>
      <c r="AX202" s="50">
        <f t="shared" si="371"/>
        <v>0</v>
      </c>
      <c r="AY202" s="50">
        <f t="shared" si="372"/>
        <v>0</v>
      </c>
      <c r="AZ202" s="50">
        <f t="shared" si="372"/>
        <v>0</v>
      </c>
      <c r="BA202" s="50">
        <f t="shared" si="372"/>
        <v>0</v>
      </c>
      <c r="BB202" s="50">
        <f t="shared" si="372"/>
        <v>0</v>
      </c>
      <c r="BC202" s="50">
        <f t="shared" si="372"/>
        <v>0</v>
      </c>
      <c r="BD202" s="50">
        <f t="shared" si="372"/>
        <v>0</v>
      </c>
      <c r="BE202" s="50">
        <f t="shared" si="372"/>
        <v>0</v>
      </c>
      <c r="BF202" s="50">
        <f t="shared" si="372"/>
        <v>0</v>
      </c>
      <c r="BG202" s="50">
        <f t="shared" si="372"/>
        <v>0</v>
      </c>
      <c r="BH202" s="50">
        <f t="shared" si="372"/>
        <v>0</v>
      </c>
      <c r="BI202" s="50">
        <f t="shared" si="372"/>
        <v>0</v>
      </c>
      <c r="BJ202" s="50">
        <f t="shared" si="372"/>
        <v>0</v>
      </c>
    </row>
    <row r="203" spans="1:62" hidden="1">
      <c r="A203" s="20" t="s">
        <v>14</v>
      </c>
      <c r="B203" s="31">
        <v>903</v>
      </c>
      <c r="C203" s="18" t="s">
        <v>27</v>
      </c>
      <c r="D203" s="18" t="s">
        <v>69</v>
      </c>
      <c r="E203" s="18" t="s">
        <v>57</v>
      </c>
      <c r="F203" s="18"/>
      <c r="G203" s="50">
        <f>G204+G207</f>
        <v>0</v>
      </c>
      <c r="H203" s="50">
        <f>H204+H207</f>
        <v>0</v>
      </c>
      <c r="I203" s="50">
        <f t="shared" ref="I203:N203" si="373">I204+I207</f>
        <v>0</v>
      </c>
      <c r="J203" s="50">
        <f t="shared" si="373"/>
        <v>0</v>
      </c>
      <c r="K203" s="50">
        <f t="shared" si="373"/>
        <v>0</v>
      </c>
      <c r="L203" s="50">
        <f t="shared" si="373"/>
        <v>0</v>
      </c>
      <c r="M203" s="50">
        <f t="shared" si="373"/>
        <v>0</v>
      </c>
      <c r="N203" s="50">
        <f t="shared" si="373"/>
        <v>0</v>
      </c>
      <c r="O203" s="50">
        <f t="shared" ref="O203:T203" si="374">O204+O207</f>
        <v>0</v>
      </c>
      <c r="P203" s="50">
        <f t="shared" si="374"/>
        <v>0</v>
      </c>
      <c r="Q203" s="50">
        <f t="shared" si="374"/>
        <v>0</v>
      </c>
      <c r="R203" s="50">
        <f t="shared" si="374"/>
        <v>0</v>
      </c>
      <c r="S203" s="50">
        <f t="shared" si="374"/>
        <v>0</v>
      </c>
      <c r="T203" s="50">
        <f t="shared" si="374"/>
        <v>0</v>
      </c>
      <c r="U203" s="50">
        <f t="shared" ref="U203:Z203" si="375">U204+U207</f>
        <v>0</v>
      </c>
      <c r="V203" s="50">
        <f t="shared" si="375"/>
        <v>0</v>
      </c>
      <c r="W203" s="50">
        <f t="shared" si="375"/>
        <v>0</v>
      </c>
      <c r="X203" s="50">
        <f t="shared" si="375"/>
        <v>0</v>
      </c>
      <c r="Y203" s="50">
        <f t="shared" si="375"/>
        <v>0</v>
      </c>
      <c r="Z203" s="50">
        <f t="shared" si="375"/>
        <v>0</v>
      </c>
      <c r="AA203" s="50">
        <f t="shared" ref="AA203:AF203" si="376">AA204+AA207</f>
        <v>0</v>
      </c>
      <c r="AB203" s="50">
        <f t="shared" si="376"/>
        <v>0</v>
      </c>
      <c r="AC203" s="50">
        <f t="shared" si="376"/>
        <v>0</v>
      </c>
      <c r="AD203" s="50">
        <f t="shared" si="376"/>
        <v>0</v>
      </c>
      <c r="AE203" s="124">
        <f t="shared" si="376"/>
        <v>0</v>
      </c>
      <c r="AF203" s="124">
        <f t="shared" si="376"/>
        <v>0</v>
      </c>
      <c r="AG203" s="50">
        <f t="shared" ref="AG203:AL203" si="377">AG204+AG207</f>
        <v>0</v>
      </c>
      <c r="AH203" s="50">
        <f t="shared" si="377"/>
        <v>0</v>
      </c>
      <c r="AI203" s="50">
        <f t="shared" si="377"/>
        <v>0</v>
      </c>
      <c r="AJ203" s="50">
        <f t="shared" si="377"/>
        <v>0</v>
      </c>
      <c r="AK203" s="50">
        <f t="shared" si="377"/>
        <v>0</v>
      </c>
      <c r="AL203" s="50">
        <f t="shared" si="377"/>
        <v>0</v>
      </c>
      <c r="AM203" s="50">
        <f t="shared" ref="AM203:AR203" si="378">AM204+AM207</f>
        <v>0</v>
      </c>
      <c r="AN203" s="50">
        <f t="shared" si="378"/>
        <v>0</v>
      </c>
      <c r="AO203" s="50">
        <f t="shared" si="378"/>
        <v>0</v>
      </c>
      <c r="AP203" s="50">
        <f t="shared" si="378"/>
        <v>0</v>
      </c>
      <c r="AQ203" s="124">
        <f t="shared" si="378"/>
        <v>0</v>
      </c>
      <c r="AR203" s="124">
        <f t="shared" si="378"/>
        <v>0</v>
      </c>
      <c r="AS203" s="50">
        <f t="shared" ref="AS203:AX203" si="379">AS204+AS207</f>
        <v>0</v>
      </c>
      <c r="AT203" s="50">
        <f t="shared" si="379"/>
        <v>0</v>
      </c>
      <c r="AU203" s="50">
        <f t="shared" si="379"/>
        <v>0</v>
      </c>
      <c r="AV203" s="50">
        <f t="shared" si="379"/>
        <v>0</v>
      </c>
      <c r="AW203" s="50">
        <f t="shared" si="379"/>
        <v>0</v>
      </c>
      <c r="AX203" s="50">
        <f t="shared" si="379"/>
        <v>0</v>
      </c>
      <c r="AY203" s="50">
        <f t="shared" ref="AY203:BD203" si="380">AY204+AY207</f>
        <v>0</v>
      </c>
      <c r="AZ203" s="50">
        <f t="shared" si="380"/>
        <v>0</v>
      </c>
      <c r="BA203" s="50">
        <f t="shared" si="380"/>
        <v>0</v>
      </c>
      <c r="BB203" s="50">
        <f t="shared" si="380"/>
        <v>0</v>
      </c>
      <c r="BC203" s="50">
        <f t="shared" si="380"/>
        <v>0</v>
      </c>
      <c r="BD203" s="50">
        <f t="shared" si="380"/>
        <v>0</v>
      </c>
      <c r="BE203" s="50">
        <f t="shared" ref="BE203:BJ203" si="381">BE204+BE207</f>
        <v>0</v>
      </c>
      <c r="BF203" s="50">
        <f t="shared" si="381"/>
        <v>0</v>
      </c>
      <c r="BG203" s="50">
        <f t="shared" si="381"/>
        <v>0</v>
      </c>
      <c r="BH203" s="50">
        <f t="shared" si="381"/>
        <v>0</v>
      </c>
      <c r="BI203" s="50">
        <f t="shared" si="381"/>
        <v>0</v>
      </c>
      <c r="BJ203" s="50">
        <f t="shared" si="381"/>
        <v>0</v>
      </c>
    </row>
    <row r="204" spans="1:62" hidden="1">
      <c r="A204" s="20" t="s">
        <v>103</v>
      </c>
      <c r="B204" s="18" t="s">
        <v>459</v>
      </c>
      <c r="C204" s="18" t="s">
        <v>27</v>
      </c>
      <c r="D204" s="18" t="s">
        <v>69</v>
      </c>
      <c r="E204" s="18" t="s">
        <v>693</v>
      </c>
      <c r="F204" s="18"/>
      <c r="G204" s="6">
        <f t="shared" ref="G204:V205" si="382">G205</f>
        <v>0</v>
      </c>
      <c r="H204" s="6">
        <f>H205</f>
        <v>0</v>
      </c>
      <c r="I204" s="6">
        <f t="shared" si="382"/>
        <v>0</v>
      </c>
      <c r="J204" s="6">
        <f t="shared" si="382"/>
        <v>0</v>
      </c>
      <c r="K204" s="6">
        <f t="shared" si="382"/>
        <v>0</v>
      </c>
      <c r="L204" s="6">
        <f t="shared" si="382"/>
        <v>0</v>
      </c>
      <c r="M204" s="6">
        <f t="shared" si="382"/>
        <v>0</v>
      </c>
      <c r="N204" s="6">
        <f t="shared" si="382"/>
        <v>0</v>
      </c>
      <c r="O204" s="6">
        <f t="shared" si="382"/>
        <v>0</v>
      </c>
      <c r="P204" s="6">
        <f t="shared" si="382"/>
        <v>0</v>
      </c>
      <c r="Q204" s="6">
        <f t="shared" si="382"/>
        <v>0</v>
      </c>
      <c r="R204" s="6">
        <f t="shared" si="382"/>
        <v>0</v>
      </c>
      <c r="S204" s="6">
        <f t="shared" si="382"/>
        <v>0</v>
      </c>
      <c r="T204" s="6">
        <f t="shared" si="382"/>
        <v>0</v>
      </c>
      <c r="U204" s="6">
        <f t="shared" si="382"/>
        <v>0</v>
      </c>
      <c r="V204" s="6">
        <f t="shared" si="382"/>
        <v>0</v>
      </c>
      <c r="W204" s="6">
        <f t="shared" ref="U204:AJ205" si="383">W205</f>
        <v>0</v>
      </c>
      <c r="X204" s="6">
        <f t="shared" si="383"/>
        <v>0</v>
      </c>
      <c r="Y204" s="6">
        <f t="shared" si="383"/>
        <v>0</v>
      </c>
      <c r="Z204" s="6">
        <f t="shared" si="383"/>
        <v>0</v>
      </c>
      <c r="AA204" s="6">
        <f t="shared" si="383"/>
        <v>0</v>
      </c>
      <c r="AB204" s="6">
        <f t="shared" si="383"/>
        <v>0</v>
      </c>
      <c r="AC204" s="6">
        <f t="shared" si="383"/>
        <v>0</v>
      </c>
      <c r="AD204" s="6">
        <f t="shared" si="383"/>
        <v>0</v>
      </c>
      <c r="AE204" s="123">
        <f t="shared" si="383"/>
        <v>0</v>
      </c>
      <c r="AF204" s="123">
        <f t="shared" si="383"/>
        <v>0</v>
      </c>
      <c r="AG204" s="6">
        <f t="shared" si="383"/>
        <v>0</v>
      </c>
      <c r="AH204" s="6">
        <f t="shared" si="383"/>
        <v>0</v>
      </c>
      <c r="AI204" s="6">
        <f t="shared" si="383"/>
        <v>0</v>
      </c>
      <c r="AJ204" s="6">
        <f t="shared" si="383"/>
        <v>0</v>
      </c>
      <c r="AK204" s="6">
        <f t="shared" ref="AG204:AY205" si="384">AK205</f>
        <v>0</v>
      </c>
      <c r="AL204" s="6">
        <f t="shared" si="384"/>
        <v>0</v>
      </c>
      <c r="AM204" s="6">
        <f t="shared" si="384"/>
        <v>0</v>
      </c>
      <c r="AN204" s="6">
        <f t="shared" si="384"/>
        <v>0</v>
      </c>
      <c r="AO204" s="6">
        <f t="shared" si="384"/>
        <v>0</v>
      </c>
      <c r="AP204" s="6">
        <f t="shared" si="384"/>
        <v>0</v>
      </c>
      <c r="AQ204" s="123">
        <f t="shared" si="384"/>
        <v>0</v>
      </c>
      <c r="AR204" s="123">
        <f t="shared" si="384"/>
        <v>0</v>
      </c>
      <c r="AS204" s="6">
        <f t="shared" si="384"/>
        <v>0</v>
      </c>
      <c r="AT204" s="6">
        <f t="shared" si="384"/>
        <v>0</v>
      </c>
      <c r="AU204" s="6">
        <f t="shared" si="384"/>
        <v>0</v>
      </c>
      <c r="AV204" s="6">
        <f t="shared" si="384"/>
        <v>0</v>
      </c>
      <c r="AW204" s="6">
        <f t="shared" si="384"/>
        <v>0</v>
      </c>
      <c r="AX204" s="6">
        <f t="shared" si="384"/>
        <v>0</v>
      </c>
      <c r="AY204" s="6">
        <f t="shared" si="384"/>
        <v>0</v>
      </c>
      <c r="AZ204" s="6">
        <f t="shared" ref="AY204:BJ205" si="385">AZ205</f>
        <v>0</v>
      </c>
      <c r="BA204" s="6">
        <f t="shared" si="385"/>
        <v>0</v>
      </c>
      <c r="BB204" s="6">
        <f t="shared" si="385"/>
        <v>0</v>
      </c>
      <c r="BC204" s="6">
        <f t="shared" si="385"/>
        <v>0</v>
      </c>
      <c r="BD204" s="6">
        <f t="shared" si="385"/>
        <v>0</v>
      </c>
      <c r="BE204" s="6">
        <f t="shared" si="385"/>
        <v>0</v>
      </c>
      <c r="BF204" s="6">
        <f t="shared" si="385"/>
        <v>0</v>
      </c>
      <c r="BG204" s="6">
        <f t="shared" si="385"/>
        <v>0</v>
      </c>
      <c r="BH204" s="6">
        <f t="shared" si="385"/>
        <v>0</v>
      </c>
      <c r="BI204" s="6">
        <f t="shared" si="385"/>
        <v>0</v>
      </c>
      <c r="BJ204" s="6">
        <f t="shared" si="385"/>
        <v>0</v>
      </c>
    </row>
    <row r="205" spans="1:62" ht="33" hidden="1">
      <c r="A205" s="17" t="s">
        <v>218</v>
      </c>
      <c r="B205" s="18" t="s">
        <v>459</v>
      </c>
      <c r="C205" s="18" t="s">
        <v>27</v>
      </c>
      <c r="D205" s="18" t="s">
        <v>69</v>
      </c>
      <c r="E205" s="18" t="s">
        <v>693</v>
      </c>
      <c r="F205" s="18" t="s">
        <v>29</v>
      </c>
      <c r="G205" s="6">
        <f t="shared" si="382"/>
        <v>0</v>
      </c>
      <c r="H205" s="6">
        <f>H206</f>
        <v>0</v>
      </c>
      <c r="I205" s="6">
        <f t="shared" si="382"/>
        <v>0</v>
      </c>
      <c r="J205" s="6">
        <f t="shared" si="382"/>
        <v>0</v>
      </c>
      <c r="K205" s="6">
        <f t="shared" si="382"/>
        <v>0</v>
      </c>
      <c r="L205" s="6">
        <f t="shared" si="382"/>
        <v>0</v>
      </c>
      <c r="M205" s="6">
        <f t="shared" si="382"/>
        <v>0</v>
      </c>
      <c r="N205" s="6">
        <f t="shared" si="382"/>
        <v>0</v>
      </c>
      <c r="O205" s="6">
        <f t="shared" si="382"/>
        <v>0</v>
      </c>
      <c r="P205" s="6">
        <f t="shared" si="382"/>
        <v>0</v>
      </c>
      <c r="Q205" s="6">
        <f t="shared" si="382"/>
        <v>0</v>
      </c>
      <c r="R205" s="6">
        <f t="shared" si="382"/>
        <v>0</v>
      </c>
      <c r="S205" s="6">
        <f t="shared" si="382"/>
        <v>0</v>
      </c>
      <c r="T205" s="6">
        <f t="shared" si="382"/>
        <v>0</v>
      </c>
      <c r="U205" s="6">
        <f t="shared" si="383"/>
        <v>0</v>
      </c>
      <c r="V205" s="6">
        <f t="shared" si="383"/>
        <v>0</v>
      </c>
      <c r="W205" s="6">
        <f t="shared" si="383"/>
        <v>0</v>
      </c>
      <c r="X205" s="6">
        <f t="shared" si="383"/>
        <v>0</v>
      </c>
      <c r="Y205" s="6">
        <f t="shared" si="383"/>
        <v>0</v>
      </c>
      <c r="Z205" s="6">
        <f t="shared" si="383"/>
        <v>0</v>
      </c>
      <c r="AA205" s="6">
        <f t="shared" si="383"/>
        <v>0</v>
      </c>
      <c r="AB205" s="6">
        <f t="shared" si="383"/>
        <v>0</v>
      </c>
      <c r="AC205" s="6">
        <f t="shared" si="383"/>
        <v>0</v>
      </c>
      <c r="AD205" s="6">
        <f t="shared" si="383"/>
        <v>0</v>
      </c>
      <c r="AE205" s="123">
        <f t="shared" si="383"/>
        <v>0</v>
      </c>
      <c r="AF205" s="123">
        <f t="shared" si="383"/>
        <v>0</v>
      </c>
      <c r="AG205" s="6">
        <f t="shared" si="384"/>
        <v>0</v>
      </c>
      <c r="AH205" s="6">
        <f t="shared" si="384"/>
        <v>0</v>
      </c>
      <c r="AI205" s="6">
        <f t="shared" si="384"/>
        <v>0</v>
      </c>
      <c r="AJ205" s="6">
        <f t="shared" si="384"/>
        <v>0</v>
      </c>
      <c r="AK205" s="6">
        <f t="shared" si="384"/>
        <v>0</v>
      </c>
      <c r="AL205" s="6">
        <f t="shared" si="384"/>
        <v>0</v>
      </c>
      <c r="AM205" s="6">
        <f t="shared" si="384"/>
        <v>0</v>
      </c>
      <c r="AN205" s="6">
        <f t="shared" si="384"/>
        <v>0</v>
      </c>
      <c r="AO205" s="6">
        <f t="shared" si="384"/>
        <v>0</v>
      </c>
      <c r="AP205" s="6">
        <f t="shared" si="384"/>
        <v>0</v>
      </c>
      <c r="AQ205" s="123">
        <f t="shared" si="384"/>
        <v>0</v>
      </c>
      <c r="AR205" s="123">
        <f t="shared" si="384"/>
        <v>0</v>
      </c>
      <c r="AS205" s="6">
        <f t="shared" si="384"/>
        <v>0</v>
      </c>
      <c r="AT205" s="6">
        <f t="shared" si="384"/>
        <v>0</v>
      </c>
      <c r="AU205" s="6">
        <f t="shared" si="384"/>
        <v>0</v>
      </c>
      <c r="AV205" s="6">
        <f t="shared" si="384"/>
        <v>0</v>
      </c>
      <c r="AW205" s="6">
        <f t="shared" si="384"/>
        <v>0</v>
      </c>
      <c r="AX205" s="6">
        <f t="shared" si="384"/>
        <v>0</v>
      </c>
      <c r="AY205" s="6">
        <f t="shared" si="385"/>
        <v>0</v>
      </c>
      <c r="AZ205" s="6">
        <f t="shared" si="385"/>
        <v>0</v>
      </c>
      <c r="BA205" s="6">
        <f t="shared" si="385"/>
        <v>0</v>
      </c>
      <c r="BB205" s="6">
        <f t="shared" si="385"/>
        <v>0</v>
      </c>
      <c r="BC205" s="6">
        <f t="shared" si="385"/>
        <v>0</v>
      </c>
      <c r="BD205" s="6">
        <f t="shared" si="385"/>
        <v>0</v>
      </c>
      <c r="BE205" s="6">
        <f t="shared" si="385"/>
        <v>0</v>
      </c>
      <c r="BF205" s="6">
        <f t="shared" si="385"/>
        <v>0</v>
      </c>
      <c r="BG205" s="6">
        <f t="shared" si="385"/>
        <v>0</v>
      </c>
      <c r="BH205" s="6">
        <f t="shared" si="385"/>
        <v>0</v>
      </c>
      <c r="BI205" s="6">
        <f t="shared" si="385"/>
        <v>0</v>
      </c>
      <c r="BJ205" s="6">
        <f t="shared" si="385"/>
        <v>0</v>
      </c>
    </row>
    <row r="206" spans="1:62" ht="33" hidden="1">
      <c r="A206" s="17" t="s">
        <v>34</v>
      </c>
      <c r="B206" s="18" t="s">
        <v>459</v>
      </c>
      <c r="C206" s="18" t="s">
        <v>27</v>
      </c>
      <c r="D206" s="18" t="s">
        <v>69</v>
      </c>
      <c r="E206" s="18" t="s">
        <v>693</v>
      </c>
      <c r="F206" s="18" t="s">
        <v>35</v>
      </c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124"/>
      <c r="AF206" s="124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124"/>
      <c r="AR206" s="124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</row>
    <row r="207" spans="1:62" hidden="1">
      <c r="A207" s="20" t="s">
        <v>158</v>
      </c>
      <c r="B207" s="31">
        <v>903</v>
      </c>
      <c r="C207" s="18" t="s">
        <v>27</v>
      </c>
      <c r="D207" s="18" t="s">
        <v>160</v>
      </c>
      <c r="E207" s="18" t="s">
        <v>499</v>
      </c>
      <c r="F207" s="18"/>
      <c r="G207" s="50">
        <f t="shared" ref="G207:V208" si="386">G208</f>
        <v>0</v>
      </c>
      <c r="H207" s="50">
        <f t="shared" si="386"/>
        <v>0</v>
      </c>
      <c r="I207" s="50">
        <f t="shared" si="386"/>
        <v>0</v>
      </c>
      <c r="J207" s="50">
        <f t="shared" si="386"/>
        <v>0</v>
      </c>
      <c r="K207" s="50">
        <f t="shared" si="386"/>
        <v>0</v>
      </c>
      <c r="L207" s="50">
        <f t="shared" si="386"/>
        <v>0</v>
      </c>
      <c r="M207" s="50">
        <f t="shared" si="386"/>
        <v>0</v>
      </c>
      <c r="N207" s="50">
        <f t="shared" si="386"/>
        <v>0</v>
      </c>
      <c r="O207" s="50">
        <f t="shared" si="386"/>
        <v>0</v>
      </c>
      <c r="P207" s="50">
        <f t="shared" si="386"/>
        <v>0</v>
      </c>
      <c r="Q207" s="50">
        <f t="shared" si="386"/>
        <v>0</v>
      </c>
      <c r="R207" s="50">
        <f t="shared" si="386"/>
        <v>0</v>
      </c>
      <c r="S207" s="50">
        <f t="shared" si="386"/>
        <v>0</v>
      </c>
      <c r="T207" s="50">
        <f t="shared" si="386"/>
        <v>0</v>
      </c>
      <c r="U207" s="50">
        <f t="shared" si="386"/>
        <v>0</v>
      </c>
      <c r="V207" s="50">
        <f t="shared" si="386"/>
        <v>0</v>
      </c>
      <c r="W207" s="50">
        <f t="shared" ref="U207:AJ208" si="387">W208</f>
        <v>0</v>
      </c>
      <c r="X207" s="50">
        <f t="shared" si="387"/>
        <v>0</v>
      </c>
      <c r="Y207" s="50">
        <f t="shared" si="387"/>
        <v>0</v>
      </c>
      <c r="Z207" s="50">
        <f t="shared" si="387"/>
        <v>0</v>
      </c>
      <c r="AA207" s="50">
        <f t="shared" si="387"/>
        <v>0</v>
      </c>
      <c r="AB207" s="50">
        <f t="shared" si="387"/>
        <v>0</v>
      </c>
      <c r="AC207" s="50">
        <f t="shared" si="387"/>
        <v>0</v>
      </c>
      <c r="AD207" s="50">
        <f t="shared" si="387"/>
        <v>0</v>
      </c>
      <c r="AE207" s="124">
        <f t="shared" si="387"/>
        <v>0</v>
      </c>
      <c r="AF207" s="124">
        <f t="shared" si="387"/>
        <v>0</v>
      </c>
      <c r="AG207" s="50">
        <f t="shared" si="387"/>
        <v>0</v>
      </c>
      <c r="AH207" s="50">
        <f t="shared" si="387"/>
        <v>0</v>
      </c>
      <c r="AI207" s="50">
        <f t="shared" si="387"/>
        <v>0</v>
      </c>
      <c r="AJ207" s="50">
        <f t="shared" si="387"/>
        <v>0</v>
      </c>
      <c r="AK207" s="50">
        <f t="shared" ref="AG207:AY208" si="388">AK208</f>
        <v>0</v>
      </c>
      <c r="AL207" s="50">
        <f t="shared" si="388"/>
        <v>0</v>
      </c>
      <c r="AM207" s="50">
        <f t="shared" si="388"/>
        <v>0</v>
      </c>
      <c r="AN207" s="50">
        <f t="shared" si="388"/>
        <v>0</v>
      </c>
      <c r="AO207" s="50">
        <f t="shared" si="388"/>
        <v>0</v>
      </c>
      <c r="AP207" s="50">
        <f t="shared" si="388"/>
        <v>0</v>
      </c>
      <c r="AQ207" s="124">
        <f t="shared" si="388"/>
        <v>0</v>
      </c>
      <c r="AR207" s="124">
        <f t="shared" si="388"/>
        <v>0</v>
      </c>
      <c r="AS207" s="50">
        <f t="shared" si="388"/>
        <v>0</v>
      </c>
      <c r="AT207" s="50">
        <f t="shared" si="388"/>
        <v>0</v>
      </c>
      <c r="AU207" s="50">
        <f t="shared" si="388"/>
        <v>0</v>
      </c>
      <c r="AV207" s="50">
        <f t="shared" si="388"/>
        <v>0</v>
      </c>
      <c r="AW207" s="50">
        <f t="shared" si="388"/>
        <v>0</v>
      </c>
      <c r="AX207" s="50">
        <f t="shared" si="388"/>
        <v>0</v>
      </c>
      <c r="AY207" s="50">
        <f t="shared" si="388"/>
        <v>0</v>
      </c>
      <c r="AZ207" s="50">
        <f t="shared" ref="AY207:BJ208" si="389">AZ208</f>
        <v>0</v>
      </c>
      <c r="BA207" s="50">
        <f t="shared" si="389"/>
        <v>0</v>
      </c>
      <c r="BB207" s="50">
        <f t="shared" si="389"/>
        <v>0</v>
      </c>
      <c r="BC207" s="50">
        <f t="shared" si="389"/>
        <v>0</v>
      </c>
      <c r="BD207" s="50">
        <f t="shared" si="389"/>
        <v>0</v>
      </c>
      <c r="BE207" s="50">
        <f t="shared" si="389"/>
        <v>0</v>
      </c>
      <c r="BF207" s="50">
        <f t="shared" si="389"/>
        <v>0</v>
      </c>
      <c r="BG207" s="50">
        <f t="shared" si="389"/>
        <v>0</v>
      </c>
      <c r="BH207" s="50">
        <f t="shared" si="389"/>
        <v>0</v>
      </c>
      <c r="BI207" s="50">
        <f t="shared" si="389"/>
        <v>0</v>
      </c>
      <c r="BJ207" s="50">
        <f t="shared" si="389"/>
        <v>0</v>
      </c>
    </row>
    <row r="208" spans="1:62" ht="33" hidden="1">
      <c r="A208" s="17" t="s">
        <v>218</v>
      </c>
      <c r="B208" s="31">
        <v>903</v>
      </c>
      <c r="C208" s="18" t="s">
        <v>27</v>
      </c>
      <c r="D208" s="18" t="s">
        <v>160</v>
      </c>
      <c r="E208" s="18" t="s">
        <v>499</v>
      </c>
      <c r="F208" s="18" t="s">
        <v>29</v>
      </c>
      <c r="G208" s="50">
        <f t="shared" si="386"/>
        <v>0</v>
      </c>
      <c r="H208" s="50">
        <f t="shared" si="386"/>
        <v>0</v>
      </c>
      <c r="I208" s="50">
        <f t="shared" si="386"/>
        <v>0</v>
      </c>
      <c r="J208" s="50">
        <f t="shared" si="386"/>
        <v>0</v>
      </c>
      <c r="K208" s="50">
        <f t="shared" si="386"/>
        <v>0</v>
      </c>
      <c r="L208" s="50">
        <f t="shared" si="386"/>
        <v>0</v>
      </c>
      <c r="M208" s="50">
        <f t="shared" si="386"/>
        <v>0</v>
      </c>
      <c r="N208" s="50">
        <f t="shared" si="386"/>
        <v>0</v>
      </c>
      <c r="O208" s="50">
        <f t="shared" si="386"/>
        <v>0</v>
      </c>
      <c r="P208" s="50">
        <f t="shared" si="386"/>
        <v>0</v>
      </c>
      <c r="Q208" s="50">
        <f t="shared" si="386"/>
        <v>0</v>
      </c>
      <c r="R208" s="50">
        <f t="shared" si="386"/>
        <v>0</v>
      </c>
      <c r="S208" s="50">
        <f t="shared" si="386"/>
        <v>0</v>
      </c>
      <c r="T208" s="50">
        <f t="shared" si="386"/>
        <v>0</v>
      </c>
      <c r="U208" s="50">
        <f t="shared" si="387"/>
        <v>0</v>
      </c>
      <c r="V208" s="50">
        <f t="shared" si="387"/>
        <v>0</v>
      </c>
      <c r="W208" s="50">
        <f t="shared" si="387"/>
        <v>0</v>
      </c>
      <c r="X208" s="50">
        <f t="shared" si="387"/>
        <v>0</v>
      </c>
      <c r="Y208" s="50">
        <f t="shared" si="387"/>
        <v>0</v>
      </c>
      <c r="Z208" s="50">
        <f t="shared" si="387"/>
        <v>0</v>
      </c>
      <c r="AA208" s="50">
        <f t="shared" si="387"/>
        <v>0</v>
      </c>
      <c r="AB208" s="50">
        <f t="shared" si="387"/>
        <v>0</v>
      </c>
      <c r="AC208" s="50">
        <f t="shared" si="387"/>
        <v>0</v>
      </c>
      <c r="AD208" s="50">
        <f t="shared" si="387"/>
        <v>0</v>
      </c>
      <c r="AE208" s="124">
        <f t="shared" si="387"/>
        <v>0</v>
      </c>
      <c r="AF208" s="124">
        <f t="shared" si="387"/>
        <v>0</v>
      </c>
      <c r="AG208" s="50">
        <f t="shared" si="388"/>
        <v>0</v>
      </c>
      <c r="AH208" s="50">
        <f t="shared" si="388"/>
        <v>0</v>
      </c>
      <c r="AI208" s="50">
        <f t="shared" si="388"/>
        <v>0</v>
      </c>
      <c r="AJ208" s="50">
        <f t="shared" si="388"/>
        <v>0</v>
      </c>
      <c r="AK208" s="50">
        <f t="shared" si="388"/>
        <v>0</v>
      </c>
      <c r="AL208" s="50">
        <f t="shared" si="388"/>
        <v>0</v>
      </c>
      <c r="AM208" s="50">
        <f t="shared" si="388"/>
        <v>0</v>
      </c>
      <c r="AN208" s="50">
        <f t="shared" si="388"/>
        <v>0</v>
      </c>
      <c r="AO208" s="50">
        <f t="shared" si="388"/>
        <v>0</v>
      </c>
      <c r="AP208" s="50">
        <f t="shared" si="388"/>
        <v>0</v>
      </c>
      <c r="AQ208" s="124">
        <f t="shared" si="388"/>
        <v>0</v>
      </c>
      <c r="AR208" s="124">
        <f t="shared" si="388"/>
        <v>0</v>
      </c>
      <c r="AS208" s="50">
        <f t="shared" si="388"/>
        <v>0</v>
      </c>
      <c r="AT208" s="50">
        <f t="shared" si="388"/>
        <v>0</v>
      </c>
      <c r="AU208" s="50">
        <f t="shared" si="388"/>
        <v>0</v>
      </c>
      <c r="AV208" s="50">
        <f t="shared" si="388"/>
        <v>0</v>
      </c>
      <c r="AW208" s="50">
        <f t="shared" si="388"/>
        <v>0</v>
      </c>
      <c r="AX208" s="50">
        <f t="shared" si="388"/>
        <v>0</v>
      </c>
      <c r="AY208" s="50">
        <f t="shared" si="389"/>
        <v>0</v>
      </c>
      <c r="AZ208" s="50">
        <f t="shared" si="389"/>
        <v>0</v>
      </c>
      <c r="BA208" s="50">
        <f t="shared" si="389"/>
        <v>0</v>
      </c>
      <c r="BB208" s="50">
        <f t="shared" si="389"/>
        <v>0</v>
      </c>
      <c r="BC208" s="50">
        <f t="shared" si="389"/>
        <v>0</v>
      </c>
      <c r="BD208" s="50">
        <f t="shared" si="389"/>
        <v>0</v>
      </c>
      <c r="BE208" s="50">
        <f t="shared" si="389"/>
        <v>0</v>
      </c>
      <c r="BF208" s="50">
        <f t="shared" si="389"/>
        <v>0</v>
      </c>
      <c r="BG208" s="50">
        <f t="shared" si="389"/>
        <v>0</v>
      </c>
      <c r="BH208" s="50">
        <f t="shared" si="389"/>
        <v>0</v>
      </c>
      <c r="BI208" s="50">
        <f t="shared" si="389"/>
        <v>0</v>
      </c>
      <c r="BJ208" s="50">
        <f t="shared" si="389"/>
        <v>0</v>
      </c>
    </row>
    <row r="209" spans="1:62" ht="33" hidden="1">
      <c r="A209" s="17" t="s">
        <v>34</v>
      </c>
      <c r="B209" s="31">
        <v>903</v>
      </c>
      <c r="C209" s="18" t="s">
        <v>27</v>
      </c>
      <c r="D209" s="18" t="s">
        <v>160</v>
      </c>
      <c r="E209" s="18" t="s">
        <v>499</v>
      </c>
      <c r="F209" s="18" t="s">
        <v>35</v>
      </c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124"/>
      <c r="AF209" s="124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124"/>
      <c r="AR209" s="124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</row>
    <row r="210" spans="1:62" hidden="1">
      <c r="A210" s="17"/>
      <c r="B210" s="31"/>
      <c r="C210" s="18"/>
      <c r="D210" s="18"/>
      <c r="E210" s="18"/>
      <c r="F210" s="18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126"/>
      <c r="AF210" s="126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126"/>
      <c r="AR210" s="126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</row>
    <row r="211" spans="1:62" ht="18.75" hidden="1">
      <c r="A211" s="29" t="s">
        <v>148</v>
      </c>
      <c r="B211" s="30">
        <v>903</v>
      </c>
      <c r="C211" s="16" t="s">
        <v>130</v>
      </c>
      <c r="D211" s="16" t="s">
        <v>20</v>
      </c>
      <c r="E211" s="16"/>
      <c r="F211" s="16"/>
      <c r="G211" s="11">
        <f t="shared" ref="G211:V215" si="390">G212</f>
        <v>18020</v>
      </c>
      <c r="H211" s="11">
        <f t="shared" si="390"/>
        <v>0</v>
      </c>
      <c r="I211" s="11">
        <f t="shared" si="390"/>
        <v>0</v>
      </c>
      <c r="J211" s="11">
        <f t="shared" si="390"/>
        <v>0</v>
      </c>
      <c r="K211" s="11">
        <f t="shared" si="390"/>
        <v>0</v>
      </c>
      <c r="L211" s="11">
        <f t="shared" si="390"/>
        <v>0</v>
      </c>
      <c r="M211" s="11">
        <f t="shared" si="390"/>
        <v>18020</v>
      </c>
      <c r="N211" s="11">
        <f t="shared" si="390"/>
        <v>0</v>
      </c>
      <c r="O211" s="11">
        <f t="shared" si="390"/>
        <v>0</v>
      </c>
      <c r="P211" s="11">
        <f t="shared" si="390"/>
        <v>0</v>
      </c>
      <c r="Q211" s="11">
        <f t="shared" si="390"/>
        <v>0</v>
      </c>
      <c r="R211" s="11">
        <f t="shared" si="390"/>
        <v>0</v>
      </c>
      <c r="S211" s="11">
        <f t="shared" si="390"/>
        <v>18020</v>
      </c>
      <c r="T211" s="11">
        <f t="shared" si="390"/>
        <v>0</v>
      </c>
      <c r="U211" s="11">
        <f t="shared" si="390"/>
        <v>0</v>
      </c>
      <c r="V211" s="11">
        <f t="shared" si="390"/>
        <v>0</v>
      </c>
      <c r="W211" s="11">
        <f t="shared" ref="U211:AJ215" si="391">W212</f>
        <v>0</v>
      </c>
      <c r="X211" s="11">
        <f t="shared" si="391"/>
        <v>0</v>
      </c>
      <c r="Y211" s="11">
        <f t="shared" si="391"/>
        <v>18020</v>
      </c>
      <c r="Z211" s="11">
        <f t="shared" si="391"/>
        <v>0</v>
      </c>
      <c r="AA211" s="11">
        <f t="shared" si="391"/>
        <v>0</v>
      </c>
      <c r="AB211" s="11">
        <f t="shared" si="391"/>
        <v>0</v>
      </c>
      <c r="AC211" s="11">
        <f t="shared" si="391"/>
        <v>0</v>
      </c>
      <c r="AD211" s="11">
        <f t="shared" si="391"/>
        <v>0</v>
      </c>
      <c r="AE211" s="132">
        <f t="shared" si="391"/>
        <v>18020</v>
      </c>
      <c r="AF211" s="132">
        <f t="shared" si="391"/>
        <v>0</v>
      </c>
      <c r="AG211" s="11">
        <f t="shared" si="391"/>
        <v>0</v>
      </c>
      <c r="AH211" s="11">
        <f t="shared" si="391"/>
        <v>0</v>
      </c>
      <c r="AI211" s="11">
        <f t="shared" si="391"/>
        <v>0</v>
      </c>
      <c r="AJ211" s="11">
        <f t="shared" si="391"/>
        <v>0</v>
      </c>
      <c r="AK211" s="11">
        <f t="shared" ref="AG211:AY215" si="392">AK212</f>
        <v>18020</v>
      </c>
      <c r="AL211" s="11">
        <f t="shared" si="392"/>
        <v>0</v>
      </c>
      <c r="AM211" s="11">
        <f t="shared" si="392"/>
        <v>0</v>
      </c>
      <c r="AN211" s="11">
        <f t="shared" si="392"/>
        <v>0</v>
      </c>
      <c r="AO211" s="11">
        <f t="shared" si="392"/>
        <v>0</v>
      </c>
      <c r="AP211" s="11">
        <f t="shared" si="392"/>
        <v>0</v>
      </c>
      <c r="AQ211" s="132">
        <f t="shared" si="392"/>
        <v>18020</v>
      </c>
      <c r="AR211" s="132">
        <f t="shared" si="392"/>
        <v>0</v>
      </c>
      <c r="AS211" s="11">
        <f t="shared" si="392"/>
        <v>0</v>
      </c>
      <c r="AT211" s="11">
        <f t="shared" si="392"/>
        <v>0</v>
      </c>
      <c r="AU211" s="11">
        <f t="shared" si="392"/>
        <v>0</v>
      </c>
      <c r="AV211" s="11">
        <f t="shared" si="392"/>
        <v>0</v>
      </c>
      <c r="AW211" s="11">
        <f t="shared" si="392"/>
        <v>18020</v>
      </c>
      <c r="AX211" s="11">
        <f t="shared" si="392"/>
        <v>0</v>
      </c>
      <c r="AY211" s="11">
        <f t="shared" si="392"/>
        <v>0</v>
      </c>
      <c r="AZ211" s="11">
        <f t="shared" ref="AY211:BJ215" si="393">AZ212</f>
        <v>0</v>
      </c>
      <c r="BA211" s="11">
        <f t="shared" si="393"/>
        <v>0</v>
      </c>
      <c r="BB211" s="11">
        <f t="shared" si="393"/>
        <v>0</v>
      </c>
      <c r="BC211" s="11">
        <f t="shared" si="393"/>
        <v>18020</v>
      </c>
      <c r="BD211" s="11">
        <f t="shared" si="393"/>
        <v>0</v>
      </c>
      <c r="BE211" s="11">
        <f t="shared" si="393"/>
        <v>0</v>
      </c>
      <c r="BF211" s="11">
        <f t="shared" si="393"/>
        <v>0</v>
      </c>
      <c r="BG211" s="11">
        <f t="shared" si="393"/>
        <v>0</v>
      </c>
      <c r="BH211" s="11">
        <f t="shared" si="393"/>
        <v>0</v>
      </c>
      <c r="BI211" s="11">
        <f t="shared" si="393"/>
        <v>18020</v>
      </c>
      <c r="BJ211" s="11">
        <f t="shared" si="393"/>
        <v>0</v>
      </c>
    </row>
    <row r="212" spans="1:62" hidden="1">
      <c r="A212" s="20" t="s">
        <v>55</v>
      </c>
      <c r="B212" s="31">
        <v>903</v>
      </c>
      <c r="C212" s="18" t="s">
        <v>130</v>
      </c>
      <c r="D212" s="18" t="s">
        <v>20</v>
      </c>
      <c r="E212" s="18" t="s">
        <v>56</v>
      </c>
      <c r="F212" s="18"/>
      <c r="G212" s="6">
        <f t="shared" si="390"/>
        <v>18020</v>
      </c>
      <c r="H212" s="6">
        <f t="shared" si="390"/>
        <v>0</v>
      </c>
      <c r="I212" s="6">
        <f t="shared" si="390"/>
        <v>0</v>
      </c>
      <c r="J212" s="6">
        <f t="shared" si="390"/>
        <v>0</v>
      </c>
      <c r="K212" s="6">
        <f t="shared" si="390"/>
        <v>0</v>
      </c>
      <c r="L212" s="6">
        <f t="shared" si="390"/>
        <v>0</v>
      </c>
      <c r="M212" s="6">
        <f t="shared" si="390"/>
        <v>18020</v>
      </c>
      <c r="N212" s="6">
        <f t="shared" si="390"/>
        <v>0</v>
      </c>
      <c r="O212" s="6">
        <f t="shared" si="390"/>
        <v>0</v>
      </c>
      <c r="P212" s="6">
        <f t="shared" si="390"/>
        <v>0</v>
      </c>
      <c r="Q212" s="6">
        <f t="shared" si="390"/>
        <v>0</v>
      </c>
      <c r="R212" s="6">
        <f t="shared" si="390"/>
        <v>0</v>
      </c>
      <c r="S212" s="6">
        <f t="shared" si="390"/>
        <v>18020</v>
      </c>
      <c r="T212" s="6">
        <f t="shared" si="390"/>
        <v>0</v>
      </c>
      <c r="U212" s="6">
        <f t="shared" si="391"/>
        <v>0</v>
      </c>
      <c r="V212" s="6">
        <f t="shared" si="391"/>
        <v>0</v>
      </c>
      <c r="W212" s="6">
        <f t="shared" si="391"/>
        <v>0</v>
      </c>
      <c r="X212" s="6">
        <f t="shared" si="391"/>
        <v>0</v>
      </c>
      <c r="Y212" s="6">
        <f t="shared" si="391"/>
        <v>18020</v>
      </c>
      <c r="Z212" s="6">
        <f t="shared" si="391"/>
        <v>0</v>
      </c>
      <c r="AA212" s="6">
        <f t="shared" si="391"/>
        <v>0</v>
      </c>
      <c r="AB212" s="6">
        <f t="shared" si="391"/>
        <v>0</v>
      </c>
      <c r="AC212" s="6">
        <f t="shared" si="391"/>
        <v>0</v>
      </c>
      <c r="AD212" s="6">
        <f t="shared" si="391"/>
        <v>0</v>
      </c>
      <c r="AE212" s="123">
        <f t="shared" si="391"/>
        <v>18020</v>
      </c>
      <c r="AF212" s="123">
        <f t="shared" si="391"/>
        <v>0</v>
      </c>
      <c r="AG212" s="6">
        <f t="shared" si="392"/>
        <v>0</v>
      </c>
      <c r="AH212" s="6">
        <f t="shared" si="392"/>
        <v>0</v>
      </c>
      <c r="AI212" s="6">
        <f t="shared" si="392"/>
        <v>0</v>
      </c>
      <c r="AJ212" s="6">
        <f t="shared" si="392"/>
        <v>0</v>
      </c>
      <c r="AK212" s="6">
        <f t="shared" si="392"/>
        <v>18020</v>
      </c>
      <c r="AL212" s="6">
        <f t="shared" si="392"/>
        <v>0</v>
      </c>
      <c r="AM212" s="6">
        <f t="shared" si="392"/>
        <v>0</v>
      </c>
      <c r="AN212" s="6">
        <f t="shared" si="392"/>
        <v>0</v>
      </c>
      <c r="AO212" s="6">
        <f t="shared" si="392"/>
        <v>0</v>
      </c>
      <c r="AP212" s="6">
        <f t="shared" si="392"/>
        <v>0</v>
      </c>
      <c r="AQ212" s="123">
        <f t="shared" si="392"/>
        <v>18020</v>
      </c>
      <c r="AR212" s="123">
        <f t="shared" si="392"/>
        <v>0</v>
      </c>
      <c r="AS212" s="6">
        <f t="shared" si="392"/>
        <v>0</v>
      </c>
      <c r="AT212" s="6">
        <f t="shared" si="392"/>
        <v>0</v>
      </c>
      <c r="AU212" s="6">
        <f t="shared" si="392"/>
        <v>0</v>
      </c>
      <c r="AV212" s="6">
        <f t="shared" si="392"/>
        <v>0</v>
      </c>
      <c r="AW212" s="6">
        <f t="shared" si="392"/>
        <v>18020</v>
      </c>
      <c r="AX212" s="6">
        <f t="shared" si="392"/>
        <v>0</v>
      </c>
      <c r="AY212" s="6">
        <f t="shared" si="393"/>
        <v>0</v>
      </c>
      <c r="AZ212" s="6">
        <f t="shared" si="393"/>
        <v>0</v>
      </c>
      <c r="BA212" s="6">
        <f t="shared" si="393"/>
        <v>0</v>
      </c>
      <c r="BB212" s="6">
        <f t="shared" si="393"/>
        <v>0</v>
      </c>
      <c r="BC212" s="6">
        <f t="shared" si="393"/>
        <v>18020</v>
      </c>
      <c r="BD212" s="6">
        <f t="shared" si="393"/>
        <v>0</v>
      </c>
      <c r="BE212" s="6">
        <f t="shared" si="393"/>
        <v>0</v>
      </c>
      <c r="BF212" s="6">
        <f t="shared" si="393"/>
        <v>0</v>
      </c>
      <c r="BG212" s="6">
        <f t="shared" si="393"/>
        <v>0</v>
      </c>
      <c r="BH212" s="6">
        <f t="shared" si="393"/>
        <v>0</v>
      </c>
      <c r="BI212" s="6">
        <f t="shared" si="393"/>
        <v>18020</v>
      </c>
      <c r="BJ212" s="6">
        <f t="shared" si="393"/>
        <v>0</v>
      </c>
    </row>
    <row r="213" spans="1:62" hidden="1">
      <c r="A213" s="20" t="s">
        <v>14</v>
      </c>
      <c r="B213" s="31">
        <v>903</v>
      </c>
      <c r="C213" s="18" t="s">
        <v>130</v>
      </c>
      <c r="D213" s="18" t="s">
        <v>20</v>
      </c>
      <c r="E213" s="18" t="s">
        <v>57</v>
      </c>
      <c r="F213" s="18"/>
      <c r="G213" s="6">
        <f t="shared" si="390"/>
        <v>18020</v>
      </c>
      <c r="H213" s="6">
        <f t="shared" si="390"/>
        <v>0</v>
      </c>
      <c r="I213" s="6">
        <f t="shared" si="390"/>
        <v>0</v>
      </c>
      <c r="J213" s="6">
        <f t="shared" si="390"/>
        <v>0</v>
      </c>
      <c r="K213" s="6">
        <f t="shared" si="390"/>
        <v>0</v>
      </c>
      <c r="L213" s="6">
        <f t="shared" si="390"/>
        <v>0</v>
      </c>
      <c r="M213" s="6">
        <f t="shared" si="390"/>
        <v>18020</v>
      </c>
      <c r="N213" s="6">
        <f t="shared" si="390"/>
        <v>0</v>
      </c>
      <c r="O213" s="6">
        <f t="shared" si="390"/>
        <v>0</v>
      </c>
      <c r="P213" s="6">
        <f t="shared" si="390"/>
        <v>0</v>
      </c>
      <c r="Q213" s="6">
        <f t="shared" si="390"/>
        <v>0</v>
      </c>
      <c r="R213" s="6">
        <f t="shared" si="390"/>
        <v>0</v>
      </c>
      <c r="S213" s="6">
        <f t="shared" si="390"/>
        <v>18020</v>
      </c>
      <c r="T213" s="6">
        <f t="shared" si="390"/>
        <v>0</v>
      </c>
      <c r="U213" s="6">
        <f t="shared" si="391"/>
        <v>0</v>
      </c>
      <c r="V213" s="6">
        <f t="shared" si="391"/>
        <v>0</v>
      </c>
      <c r="W213" s="6">
        <f t="shared" si="391"/>
        <v>0</v>
      </c>
      <c r="X213" s="6">
        <f t="shared" si="391"/>
        <v>0</v>
      </c>
      <c r="Y213" s="6">
        <f t="shared" si="391"/>
        <v>18020</v>
      </c>
      <c r="Z213" s="6">
        <f t="shared" si="391"/>
        <v>0</v>
      </c>
      <c r="AA213" s="6">
        <f t="shared" si="391"/>
        <v>0</v>
      </c>
      <c r="AB213" s="6">
        <f t="shared" si="391"/>
        <v>0</v>
      </c>
      <c r="AC213" s="6">
        <f t="shared" si="391"/>
        <v>0</v>
      </c>
      <c r="AD213" s="6">
        <f t="shared" si="391"/>
        <v>0</v>
      </c>
      <c r="AE213" s="123">
        <f t="shared" si="391"/>
        <v>18020</v>
      </c>
      <c r="AF213" s="123">
        <f t="shared" si="391"/>
        <v>0</v>
      </c>
      <c r="AG213" s="6">
        <f t="shared" si="392"/>
        <v>0</v>
      </c>
      <c r="AH213" s="6">
        <f t="shared" si="392"/>
        <v>0</v>
      </c>
      <c r="AI213" s="6">
        <f t="shared" si="392"/>
        <v>0</v>
      </c>
      <c r="AJ213" s="6">
        <f t="shared" si="392"/>
        <v>0</v>
      </c>
      <c r="AK213" s="6">
        <f t="shared" si="392"/>
        <v>18020</v>
      </c>
      <c r="AL213" s="6">
        <f t="shared" si="392"/>
        <v>0</v>
      </c>
      <c r="AM213" s="6">
        <f t="shared" si="392"/>
        <v>0</v>
      </c>
      <c r="AN213" s="6">
        <f t="shared" si="392"/>
        <v>0</v>
      </c>
      <c r="AO213" s="6">
        <f t="shared" si="392"/>
        <v>0</v>
      </c>
      <c r="AP213" s="6">
        <f t="shared" si="392"/>
        <v>0</v>
      </c>
      <c r="AQ213" s="123">
        <f t="shared" si="392"/>
        <v>18020</v>
      </c>
      <c r="AR213" s="123">
        <f t="shared" si="392"/>
        <v>0</v>
      </c>
      <c r="AS213" s="6">
        <f t="shared" si="392"/>
        <v>0</v>
      </c>
      <c r="AT213" s="6">
        <f t="shared" si="392"/>
        <v>0</v>
      </c>
      <c r="AU213" s="6">
        <f t="shared" si="392"/>
        <v>0</v>
      </c>
      <c r="AV213" s="6">
        <f t="shared" si="392"/>
        <v>0</v>
      </c>
      <c r="AW213" s="6">
        <f t="shared" si="392"/>
        <v>18020</v>
      </c>
      <c r="AX213" s="6">
        <f t="shared" si="392"/>
        <v>0</v>
      </c>
      <c r="AY213" s="6">
        <f t="shared" si="393"/>
        <v>0</v>
      </c>
      <c r="AZ213" s="6">
        <f t="shared" si="393"/>
        <v>0</v>
      </c>
      <c r="BA213" s="6">
        <f t="shared" si="393"/>
        <v>0</v>
      </c>
      <c r="BB213" s="6">
        <f t="shared" si="393"/>
        <v>0</v>
      </c>
      <c r="BC213" s="6">
        <f t="shared" si="393"/>
        <v>18020</v>
      </c>
      <c r="BD213" s="6">
        <f t="shared" si="393"/>
        <v>0</v>
      </c>
      <c r="BE213" s="6">
        <f t="shared" si="393"/>
        <v>0</v>
      </c>
      <c r="BF213" s="6">
        <f t="shared" si="393"/>
        <v>0</v>
      </c>
      <c r="BG213" s="6">
        <f t="shared" si="393"/>
        <v>0</v>
      </c>
      <c r="BH213" s="6">
        <f t="shared" si="393"/>
        <v>0</v>
      </c>
      <c r="BI213" s="6">
        <f t="shared" si="393"/>
        <v>18020</v>
      </c>
      <c r="BJ213" s="6">
        <f t="shared" si="393"/>
        <v>0</v>
      </c>
    </row>
    <row r="214" spans="1:62" hidden="1">
      <c r="A214" s="20" t="s">
        <v>149</v>
      </c>
      <c r="B214" s="31">
        <v>903</v>
      </c>
      <c r="C214" s="18" t="s">
        <v>130</v>
      </c>
      <c r="D214" s="18" t="s">
        <v>20</v>
      </c>
      <c r="E214" s="18" t="s">
        <v>165</v>
      </c>
      <c r="F214" s="18"/>
      <c r="G214" s="6">
        <f t="shared" si="390"/>
        <v>18020</v>
      </c>
      <c r="H214" s="6">
        <f t="shared" si="390"/>
        <v>0</v>
      </c>
      <c r="I214" s="6">
        <f t="shared" si="390"/>
        <v>0</v>
      </c>
      <c r="J214" s="6">
        <f t="shared" si="390"/>
        <v>0</v>
      </c>
      <c r="K214" s="6">
        <f t="shared" si="390"/>
        <v>0</v>
      </c>
      <c r="L214" s="6">
        <f t="shared" si="390"/>
        <v>0</v>
      </c>
      <c r="M214" s="6">
        <f t="shared" si="390"/>
        <v>18020</v>
      </c>
      <c r="N214" s="6">
        <f t="shared" si="390"/>
        <v>0</v>
      </c>
      <c r="O214" s="6">
        <f t="shared" si="390"/>
        <v>0</v>
      </c>
      <c r="P214" s="6">
        <f t="shared" si="390"/>
        <v>0</v>
      </c>
      <c r="Q214" s="6">
        <f t="shared" si="390"/>
        <v>0</v>
      </c>
      <c r="R214" s="6">
        <f t="shared" si="390"/>
        <v>0</v>
      </c>
      <c r="S214" s="6">
        <f t="shared" si="390"/>
        <v>18020</v>
      </c>
      <c r="T214" s="6">
        <f t="shared" si="390"/>
        <v>0</v>
      </c>
      <c r="U214" s="6">
        <f t="shared" si="391"/>
        <v>0</v>
      </c>
      <c r="V214" s="6">
        <f t="shared" si="391"/>
        <v>0</v>
      </c>
      <c r="W214" s="6">
        <f t="shared" si="391"/>
        <v>0</v>
      </c>
      <c r="X214" s="6">
        <f t="shared" si="391"/>
        <v>0</v>
      </c>
      <c r="Y214" s="6">
        <f t="shared" si="391"/>
        <v>18020</v>
      </c>
      <c r="Z214" s="6">
        <f t="shared" si="391"/>
        <v>0</v>
      </c>
      <c r="AA214" s="6">
        <f t="shared" si="391"/>
        <v>0</v>
      </c>
      <c r="AB214" s="6">
        <f t="shared" si="391"/>
        <v>0</v>
      </c>
      <c r="AC214" s="6">
        <f t="shared" si="391"/>
        <v>0</v>
      </c>
      <c r="AD214" s="6">
        <f t="shared" si="391"/>
        <v>0</v>
      </c>
      <c r="AE214" s="123">
        <f t="shared" si="391"/>
        <v>18020</v>
      </c>
      <c r="AF214" s="123">
        <f t="shared" si="391"/>
        <v>0</v>
      </c>
      <c r="AG214" s="6">
        <f t="shared" si="392"/>
        <v>0</v>
      </c>
      <c r="AH214" s="6">
        <f t="shared" si="392"/>
        <v>0</v>
      </c>
      <c r="AI214" s="6">
        <f t="shared" si="392"/>
        <v>0</v>
      </c>
      <c r="AJ214" s="6">
        <f t="shared" si="392"/>
        <v>0</v>
      </c>
      <c r="AK214" s="6">
        <f t="shared" si="392"/>
        <v>18020</v>
      </c>
      <c r="AL214" s="6">
        <f t="shared" si="392"/>
        <v>0</v>
      </c>
      <c r="AM214" s="6">
        <f t="shared" si="392"/>
        <v>0</v>
      </c>
      <c r="AN214" s="6">
        <f t="shared" si="392"/>
        <v>0</v>
      </c>
      <c r="AO214" s="6">
        <f t="shared" si="392"/>
        <v>0</v>
      </c>
      <c r="AP214" s="6">
        <f t="shared" si="392"/>
        <v>0</v>
      </c>
      <c r="AQ214" s="123">
        <f t="shared" si="392"/>
        <v>18020</v>
      </c>
      <c r="AR214" s="123">
        <f t="shared" si="392"/>
        <v>0</v>
      </c>
      <c r="AS214" s="6">
        <f t="shared" si="392"/>
        <v>0</v>
      </c>
      <c r="AT214" s="6">
        <f t="shared" si="392"/>
        <v>0</v>
      </c>
      <c r="AU214" s="6">
        <f t="shared" si="392"/>
        <v>0</v>
      </c>
      <c r="AV214" s="6">
        <f t="shared" si="392"/>
        <v>0</v>
      </c>
      <c r="AW214" s="6">
        <f t="shared" si="392"/>
        <v>18020</v>
      </c>
      <c r="AX214" s="6">
        <f t="shared" si="392"/>
        <v>0</v>
      </c>
      <c r="AY214" s="6">
        <f t="shared" si="393"/>
        <v>0</v>
      </c>
      <c r="AZ214" s="6">
        <f t="shared" si="393"/>
        <v>0</v>
      </c>
      <c r="BA214" s="6">
        <f t="shared" si="393"/>
        <v>0</v>
      </c>
      <c r="BB214" s="6">
        <f t="shared" si="393"/>
        <v>0</v>
      </c>
      <c r="BC214" s="6">
        <f t="shared" si="393"/>
        <v>18020</v>
      </c>
      <c r="BD214" s="6">
        <f t="shared" si="393"/>
        <v>0</v>
      </c>
      <c r="BE214" s="6">
        <f t="shared" si="393"/>
        <v>0</v>
      </c>
      <c r="BF214" s="6">
        <f t="shared" si="393"/>
        <v>0</v>
      </c>
      <c r="BG214" s="6">
        <f t="shared" si="393"/>
        <v>0</v>
      </c>
      <c r="BH214" s="6">
        <f t="shared" si="393"/>
        <v>0</v>
      </c>
      <c r="BI214" s="6">
        <f t="shared" si="393"/>
        <v>18020</v>
      </c>
      <c r="BJ214" s="6">
        <f t="shared" si="393"/>
        <v>0</v>
      </c>
    </row>
    <row r="215" spans="1:62" ht="33" hidden="1">
      <c r="A215" s="17" t="s">
        <v>218</v>
      </c>
      <c r="B215" s="31">
        <v>903</v>
      </c>
      <c r="C215" s="18" t="s">
        <v>130</v>
      </c>
      <c r="D215" s="18" t="s">
        <v>20</v>
      </c>
      <c r="E215" s="18" t="s">
        <v>165</v>
      </c>
      <c r="F215" s="18" t="s">
        <v>29</v>
      </c>
      <c r="G215" s="6">
        <f t="shared" si="390"/>
        <v>18020</v>
      </c>
      <c r="H215" s="6">
        <f t="shared" si="390"/>
        <v>0</v>
      </c>
      <c r="I215" s="6">
        <f t="shared" si="390"/>
        <v>0</v>
      </c>
      <c r="J215" s="6">
        <f t="shared" si="390"/>
        <v>0</v>
      </c>
      <c r="K215" s="6">
        <f t="shared" si="390"/>
        <v>0</v>
      </c>
      <c r="L215" s="6">
        <f t="shared" si="390"/>
        <v>0</v>
      </c>
      <c r="M215" s="6">
        <f t="shared" si="390"/>
        <v>18020</v>
      </c>
      <c r="N215" s="6">
        <f t="shared" si="390"/>
        <v>0</v>
      </c>
      <c r="O215" s="6">
        <f t="shared" si="390"/>
        <v>0</v>
      </c>
      <c r="P215" s="6">
        <f t="shared" si="390"/>
        <v>0</v>
      </c>
      <c r="Q215" s="6">
        <f t="shared" si="390"/>
        <v>0</v>
      </c>
      <c r="R215" s="6">
        <f t="shared" si="390"/>
        <v>0</v>
      </c>
      <c r="S215" s="6">
        <f t="shared" si="390"/>
        <v>18020</v>
      </c>
      <c r="T215" s="6">
        <f t="shared" si="390"/>
        <v>0</v>
      </c>
      <c r="U215" s="6">
        <f t="shared" si="391"/>
        <v>0</v>
      </c>
      <c r="V215" s="6">
        <f t="shared" si="391"/>
        <v>0</v>
      </c>
      <c r="W215" s="6">
        <f t="shared" si="391"/>
        <v>0</v>
      </c>
      <c r="X215" s="6">
        <f t="shared" si="391"/>
        <v>0</v>
      </c>
      <c r="Y215" s="6">
        <f t="shared" si="391"/>
        <v>18020</v>
      </c>
      <c r="Z215" s="6">
        <f t="shared" si="391"/>
        <v>0</v>
      </c>
      <c r="AA215" s="6">
        <f t="shared" si="391"/>
        <v>0</v>
      </c>
      <c r="AB215" s="6">
        <f t="shared" si="391"/>
        <v>0</v>
      </c>
      <c r="AC215" s="6">
        <f t="shared" si="391"/>
        <v>0</v>
      </c>
      <c r="AD215" s="6">
        <f t="shared" si="391"/>
        <v>0</v>
      </c>
      <c r="AE215" s="123">
        <f t="shared" si="391"/>
        <v>18020</v>
      </c>
      <c r="AF215" s="123">
        <f t="shared" si="391"/>
        <v>0</v>
      </c>
      <c r="AG215" s="6">
        <f t="shared" si="392"/>
        <v>0</v>
      </c>
      <c r="AH215" s="6">
        <f t="shared" si="392"/>
        <v>0</v>
      </c>
      <c r="AI215" s="6">
        <f t="shared" si="392"/>
        <v>0</v>
      </c>
      <c r="AJ215" s="6">
        <f t="shared" si="392"/>
        <v>0</v>
      </c>
      <c r="AK215" s="6">
        <f t="shared" si="392"/>
        <v>18020</v>
      </c>
      <c r="AL215" s="6">
        <f t="shared" si="392"/>
        <v>0</v>
      </c>
      <c r="AM215" s="6">
        <f t="shared" si="392"/>
        <v>0</v>
      </c>
      <c r="AN215" s="6">
        <f t="shared" si="392"/>
        <v>0</v>
      </c>
      <c r="AO215" s="6">
        <f t="shared" si="392"/>
        <v>0</v>
      </c>
      <c r="AP215" s="6">
        <f t="shared" si="392"/>
        <v>0</v>
      </c>
      <c r="AQ215" s="123">
        <f t="shared" si="392"/>
        <v>18020</v>
      </c>
      <c r="AR215" s="123">
        <f t="shared" si="392"/>
        <v>0</v>
      </c>
      <c r="AS215" s="6">
        <f t="shared" si="392"/>
        <v>0</v>
      </c>
      <c r="AT215" s="6">
        <f t="shared" si="392"/>
        <v>0</v>
      </c>
      <c r="AU215" s="6">
        <f t="shared" si="392"/>
        <v>0</v>
      </c>
      <c r="AV215" s="6">
        <f t="shared" si="392"/>
        <v>0</v>
      </c>
      <c r="AW215" s="6">
        <f t="shared" si="392"/>
        <v>18020</v>
      </c>
      <c r="AX215" s="6">
        <f t="shared" si="392"/>
        <v>0</v>
      </c>
      <c r="AY215" s="6">
        <f t="shared" si="393"/>
        <v>0</v>
      </c>
      <c r="AZ215" s="6">
        <f t="shared" si="393"/>
        <v>0</v>
      </c>
      <c r="BA215" s="6">
        <f t="shared" si="393"/>
        <v>0</v>
      </c>
      <c r="BB215" s="6">
        <f t="shared" si="393"/>
        <v>0</v>
      </c>
      <c r="BC215" s="6">
        <f t="shared" si="393"/>
        <v>18020</v>
      </c>
      <c r="BD215" s="6">
        <f t="shared" si="393"/>
        <v>0</v>
      </c>
      <c r="BE215" s="6">
        <f t="shared" si="393"/>
        <v>0</v>
      </c>
      <c r="BF215" s="6">
        <f t="shared" si="393"/>
        <v>0</v>
      </c>
      <c r="BG215" s="6">
        <f t="shared" si="393"/>
        <v>0</v>
      </c>
      <c r="BH215" s="6">
        <f t="shared" si="393"/>
        <v>0</v>
      </c>
      <c r="BI215" s="6">
        <f t="shared" si="393"/>
        <v>18020</v>
      </c>
      <c r="BJ215" s="6">
        <f t="shared" si="393"/>
        <v>0</v>
      </c>
    </row>
    <row r="216" spans="1:62" ht="33" hidden="1">
      <c r="A216" s="17" t="s">
        <v>34</v>
      </c>
      <c r="B216" s="31">
        <v>903</v>
      </c>
      <c r="C216" s="18" t="s">
        <v>130</v>
      </c>
      <c r="D216" s="18" t="s">
        <v>20</v>
      </c>
      <c r="E216" s="18" t="s">
        <v>165</v>
      </c>
      <c r="F216" s="18" t="s">
        <v>35</v>
      </c>
      <c r="G216" s="50">
        <v>18020</v>
      </c>
      <c r="H216" s="50"/>
      <c r="I216" s="50"/>
      <c r="J216" s="50"/>
      <c r="K216" s="50"/>
      <c r="L216" s="50"/>
      <c r="M216" s="50">
        <f>G216+I216+J216+K216+L216</f>
        <v>18020</v>
      </c>
      <c r="N216" s="50">
        <f>H216+L216</f>
        <v>0</v>
      </c>
      <c r="O216" s="50"/>
      <c r="P216" s="50"/>
      <c r="Q216" s="50"/>
      <c r="R216" s="50"/>
      <c r="S216" s="50">
        <f>M216+O216+P216+Q216+R216</f>
        <v>18020</v>
      </c>
      <c r="T216" s="50">
        <f>N216+R216</f>
        <v>0</v>
      </c>
      <c r="U216" s="50"/>
      <c r="V216" s="50"/>
      <c r="W216" s="50"/>
      <c r="X216" s="50"/>
      <c r="Y216" s="50">
        <f>S216+U216+V216+W216+X216</f>
        <v>18020</v>
      </c>
      <c r="Z216" s="50">
        <f>T216+X216</f>
        <v>0</v>
      </c>
      <c r="AA216" s="50"/>
      <c r="AB216" s="50"/>
      <c r="AC216" s="50"/>
      <c r="AD216" s="50"/>
      <c r="AE216" s="124">
        <f>Y216+AA216+AB216+AC216+AD216</f>
        <v>18020</v>
      </c>
      <c r="AF216" s="124">
        <f>Z216+AD216</f>
        <v>0</v>
      </c>
      <c r="AG216" s="50"/>
      <c r="AH216" s="50"/>
      <c r="AI216" s="50"/>
      <c r="AJ216" s="50"/>
      <c r="AK216" s="50">
        <f>AE216+AG216+AH216+AI216+AJ216</f>
        <v>18020</v>
      </c>
      <c r="AL216" s="50">
        <f>AF216+AJ216</f>
        <v>0</v>
      </c>
      <c r="AM216" s="50"/>
      <c r="AN216" s="50"/>
      <c r="AO216" s="50"/>
      <c r="AP216" s="50"/>
      <c r="AQ216" s="124">
        <f>AK216+AM216+AN216+AO216+AP216</f>
        <v>18020</v>
      </c>
      <c r="AR216" s="124">
        <f>AL216+AP216</f>
        <v>0</v>
      </c>
      <c r="AS216" s="50"/>
      <c r="AT216" s="50"/>
      <c r="AU216" s="50"/>
      <c r="AV216" s="50"/>
      <c r="AW216" s="50">
        <f>AQ216+AS216+AT216+AU216+AV216</f>
        <v>18020</v>
      </c>
      <c r="AX216" s="50">
        <f>AR216+AV216</f>
        <v>0</v>
      </c>
      <c r="AY216" s="50"/>
      <c r="AZ216" s="50"/>
      <c r="BA216" s="50"/>
      <c r="BB216" s="50"/>
      <c r="BC216" s="50">
        <f>AW216+AY216+AZ216+BA216+BB216</f>
        <v>18020</v>
      </c>
      <c r="BD216" s="50">
        <f>AX216+BB216</f>
        <v>0</v>
      </c>
      <c r="BE216" s="50"/>
      <c r="BF216" s="50"/>
      <c r="BG216" s="50"/>
      <c r="BH216" s="50"/>
      <c r="BI216" s="50">
        <f>BC216+BE216+BF216+BG216+BH216</f>
        <v>18020</v>
      </c>
      <c r="BJ216" s="50">
        <f>BD216+BH216</f>
        <v>0</v>
      </c>
    </row>
    <row r="217" spans="1:62" hidden="1">
      <c r="A217" s="20"/>
      <c r="B217" s="31"/>
      <c r="C217" s="18"/>
      <c r="D217" s="18"/>
      <c r="E217" s="18"/>
      <c r="F217" s="18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126"/>
      <c r="AF217" s="126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126"/>
      <c r="AR217" s="126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</row>
    <row r="218" spans="1:62" ht="18.75" hidden="1">
      <c r="A218" s="29" t="s">
        <v>275</v>
      </c>
      <c r="B218" s="30">
        <v>903</v>
      </c>
      <c r="C218" s="16" t="s">
        <v>130</v>
      </c>
      <c r="D218" s="16" t="s">
        <v>8</v>
      </c>
      <c r="E218" s="18"/>
      <c r="F218" s="18"/>
      <c r="G218" s="11">
        <f t="shared" ref="G218:V222" si="394">G219</f>
        <v>791</v>
      </c>
      <c r="H218" s="11">
        <f t="shared" si="394"/>
        <v>0</v>
      </c>
      <c r="I218" s="11">
        <f t="shared" si="394"/>
        <v>0</v>
      </c>
      <c r="J218" s="11">
        <f t="shared" si="394"/>
        <v>0</v>
      </c>
      <c r="K218" s="11">
        <f t="shared" si="394"/>
        <v>0</v>
      </c>
      <c r="L218" s="11">
        <f t="shared" si="394"/>
        <v>0</v>
      </c>
      <c r="M218" s="11">
        <f t="shared" si="394"/>
        <v>791</v>
      </c>
      <c r="N218" s="11">
        <f t="shared" si="394"/>
        <v>0</v>
      </c>
      <c r="O218" s="11">
        <f t="shared" si="394"/>
        <v>0</v>
      </c>
      <c r="P218" s="11">
        <f t="shared" si="394"/>
        <v>0</v>
      </c>
      <c r="Q218" s="11">
        <f t="shared" si="394"/>
        <v>0</v>
      </c>
      <c r="R218" s="11">
        <f t="shared" si="394"/>
        <v>0</v>
      </c>
      <c r="S218" s="11">
        <f t="shared" si="394"/>
        <v>791</v>
      </c>
      <c r="T218" s="11">
        <f t="shared" si="394"/>
        <v>0</v>
      </c>
      <c r="U218" s="11">
        <f t="shared" si="394"/>
        <v>0</v>
      </c>
      <c r="V218" s="11">
        <f t="shared" si="394"/>
        <v>0</v>
      </c>
      <c r="W218" s="11">
        <f t="shared" ref="U218:AJ222" si="395">W219</f>
        <v>0</v>
      </c>
      <c r="X218" s="11">
        <f t="shared" si="395"/>
        <v>0</v>
      </c>
      <c r="Y218" s="11">
        <f t="shared" si="395"/>
        <v>791</v>
      </c>
      <c r="Z218" s="11">
        <f t="shared" si="395"/>
        <v>0</v>
      </c>
      <c r="AA218" s="11">
        <f t="shared" si="395"/>
        <v>0</v>
      </c>
      <c r="AB218" s="11">
        <f t="shared" si="395"/>
        <v>0</v>
      </c>
      <c r="AC218" s="11">
        <f t="shared" si="395"/>
        <v>0</v>
      </c>
      <c r="AD218" s="11">
        <f t="shared" si="395"/>
        <v>0</v>
      </c>
      <c r="AE218" s="132">
        <f t="shared" si="395"/>
        <v>791</v>
      </c>
      <c r="AF218" s="132">
        <f t="shared" si="395"/>
        <v>0</v>
      </c>
      <c r="AG218" s="11">
        <f t="shared" si="395"/>
        <v>0</v>
      </c>
      <c r="AH218" s="11">
        <f t="shared" si="395"/>
        <v>0</v>
      </c>
      <c r="AI218" s="11">
        <f t="shared" si="395"/>
        <v>0</v>
      </c>
      <c r="AJ218" s="11">
        <f t="shared" si="395"/>
        <v>0</v>
      </c>
      <c r="AK218" s="11">
        <f t="shared" ref="AG218:AY222" si="396">AK219</f>
        <v>791</v>
      </c>
      <c r="AL218" s="11">
        <f t="shared" si="396"/>
        <v>0</v>
      </c>
      <c r="AM218" s="11">
        <f t="shared" si="396"/>
        <v>0</v>
      </c>
      <c r="AN218" s="11">
        <f t="shared" si="396"/>
        <v>0</v>
      </c>
      <c r="AO218" s="11">
        <f t="shared" si="396"/>
        <v>0</v>
      </c>
      <c r="AP218" s="11">
        <f t="shared" si="396"/>
        <v>0</v>
      </c>
      <c r="AQ218" s="132">
        <f t="shared" si="396"/>
        <v>791</v>
      </c>
      <c r="AR218" s="132">
        <f t="shared" si="396"/>
        <v>0</v>
      </c>
      <c r="AS218" s="11">
        <f t="shared" si="396"/>
        <v>0</v>
      </c>
      <c r="AT218" s="11">
        <f t="shared" si="396"/>
        <v>0</v>
      </c>
      <c r="AU218" s="11">
        <f t="shared" si="396"/>
        <v>0</v>
      </c>
      <c r="AV218" s="11">
        <f t="shared" si="396"/>
        <v>0</v>
      </c>
      <c r="AW218" s="11">
        <f t="shared" si="396"/>
        <v>791</v>
      </c>
      <c r="AX218" s="11">
        <f t="shared" si="396"/>
        <v>0</v>
      </c>
      <c r="AY218" s="11">
        <f t="shared" si="396"/>
        <v>0</v>
      </c>
      <c r="AZ218" s="11">
        <f t="shared" ref="AY218:BJ222" si="397">AZ219</f>
        <v>0</v>
      </c>
      <c r="BA218" s="11">
        <f t="shared" si="397"/>
        <v>0</v>
      </c>
      <c r="BB218" s="11">
        <f t="shared" si="397"/>
        <v>0</v>
      </c>
      <c r="BC218" s="11">
        <f t="shared" si="397"/>
        <v>791</v>
      </c>
      <c r="BD218" s="11">
        <f t="shared" si="397"/>
        <v>0</v>
      </c>
      <c r="BE218" s="11">
        <f t="shared" si="397"/>
        <v>0</v>
      </c>
      <c r="BF218" s="11">
        <f t="shared" si="397"/>
        <v>0</v>
      </c>
      <c r="BG218" s="11">
        <f t="shared" si="397"/>
        <v>0</v>
      </c>
      <c r="BH218" s="11">
        <f t="shared" si="397"/>
        <v>0</v>
      </c>
      <c r="BI218" s="11">
        <f t="shared" si="397"/>
        <v>791</v>
      </c>
      <c r="BJ218" s="11">
        <f t="shared" si="397"/>
        <v>0</v>
      </c>
    </row>
    <row r="219" spans="1:62" hidden="1">
      <c r="A219" s="20" t="s">
        <v>55</v>
      </c>
      <c r="B219" s="31">
        <v>903</v>
      </c>
      <c r="C219" s="18" t="s">
        <v>130</v>
      </c>
      <c r="D219" s="18" t="s">
        <v>8</v>
      </c>
      <c r="E219" s="18" t="s">
        <v>56</v>
      </c>
      <c r="F219" s="18"/>
      <c r="G219" s="6">
        <f t="shared" si="394"/>
        <v>791</v>
      </c>
      <c r="H219" s="6">
        <f t="shared" si="394"/>
        <v>0</v>
      </c>
      <c r="I219" s="6">
        <f t="shared" si="394"/>
        <v>0</v>
      </c>
      <c r="J219" s="6">
        <f t="shared" si="394"/>
        <v>0</v>
      </c>
      <c r="K219" s="6">
        <f t="shared" si="394"/>
        <v>0</v>
      </c>
      <c r="L219" s="6">
        <f t="shared" si="394"/>
        <v>0</v>
      </c>
      <c r="M219" s="6">
        <f t="shared" si="394"/>
        <v>791</v>
      </c>
      <c r="N219" s="6">
        <f t="shared" si="394"/>
        <v>0</v>
      </c>
      <c r="O219" s="6">
        <f t="shared" si="394"/>
        <v>0</v>
      </c>
      <c r="P219" s="6">
        <f t="shared" si="394"/>
        <v>0</v>
      </c>
      <c r="Q219" s="6">
        <f t="shared" si="394"/>
        <v>0</v>
      </c>
      <c r="R219" s="6">
        <f t="shared" si="394"/>
        <v>0</v>
      </c>
      <c r="S219" s="6">
        <f t="shared" si="394"/>
        <v>791</v>
      </c>
      <c r="T219" s="6">
        <f t="shared" si="394"/>
        <v>0</v>
      </c>
      <c r="U219" s="6">
        <f t="shared" si="395"/>
        <v>0</v>
      </c>
      <c r="V219" s="6">
        <f t="shared" si="395"/>
        <v>0</v>
      </c>
      <c r="W219" s="6">
        <f t="shared" si="395"/>
        <v>0</v>
      </c>
      <c r="X219" s="6">
        <f t="shared" si="395"/>
        <v>0</v>
      </c>
      <c r="Y219" s="6">
        <f t="shared" si="395"/>
        <v>791</v>
      </c>
      <c r="Z219" s="6">
        <f t="shared" si="395"/>
        <v>0</v>
      </c>
      <c r="AA219" s="6">
        <f t="shared" si="395"/>
        <v>0</v>
      </c>
      <c r="AB219" s="6">
        <f t="shared" si="395"/>
        <v>0</v>
      </c>
      <c r="AC219" s="6">
        <f t="shared" si="395"/>
        <v>0</v>
      </c>
      <c r="AD219" s="6">
        <f t="shared" si="395"/>
        <v>0</v>
      </c>
      <c r="AE219" s="123">
        <f t="shared" si="395"/>
        <v>791</v>
      </c>
      <c r="AF219" s="123">
        <f t="shared" si="395"/>
        <v>0</v>
      </c>
      <c r="AG219" s="6">
        <f t="shared" si="396"/>
        <v>0</v>
      </c>
      <c r="AH219" s="6">
        <f t="shared" si="396"/>
        <v>0</v>
      </c>
      <c r="AI219" s="6">
        <f t="shared" si="396"/>
        <v>0</v>
      </c>
      <c r="AJ219" s="6">
        <f t="shared" si="396"/>
        <v>0</v>
      </c>
      <c r="AK219" s="6">
        <f t="shared" si="396"/>
        <v>791</v>
      </c>
      <c r="AL219" s="6">
        <f t="shared" si="396"/>
        <v>0</v>
      </c>
      <c r="AM219" s="6">
        <f t="shared" si="396"/>
        <v>0</v>
      </c>
      <c r="AN219" s="6">
        <f t="shared" si="396"/>
        <v>0</v>
      </c>
      <c r="AO219" s="6">
        <f t="shared" si="396"/>
        <v>0</v>
      </c>
      <c r="AP219" s="6">
        <f t="shared" si="396"/>
        <v>0</v>
      </c>
      <c r="AQ219" s="123">
        <f t="shared" si="396"/>
        <v>791</v>
      </c>
      <c r="AR219" s="123">
        <f t="shared" si="396"/>
        <v>0</v>
      </c>
      <c r="AS219" s="6">
        <f t="shared" si="396"/>
        <v>0</v>
      </c>
      <c r="AT219" s="6">
        <f t="shared" si="396"/>
        <v>0</v>
      </c>
      <c r="AU219" s="6">
        <f t="shared" si="396"/>
        <v>0</v>
      </c>
      <c r="AV219" s="6">
        <f t="shared" si="396"/>
        <v>0</v>
      </c>
      <c r="AW219" s="6">
        <f t="shared" si="396"/>
        <v>791</v>
      </c>
      <c r="AX219" s="6">
        <f t="shared" si="396"/>
        <v>0</v>
      </c>
      <c r="AY219" s="6">
        <f t="shared" si="397"/>
        <v>0</v>
      </c>
      <c r="AZ219" s="6">
        <f t="shared" si="397"/>
        <v>0</v>
      </c>
      <c r="BA219" s="6">
        <f t="shared" si="397"/>
        <v>0</v>
      </c>
      <c r="BB219" s="6">
        <f t="shared" si="397"/>
        <v>0</v>
      </c>
      <c r="BC219" s="6">
        <f t="shared" si="397"/>
        <v>791</v>
      </c>
      <c r="BD219" s="6">
        <f t="shared" si="397"/>
        <v>0</v>
      </c>
      <c r="BE219" s="6">
        <f t="shared" si="397"/>
        <v>0</v>
      </c>
      <c r="BF219" s="6">
        <f t="shared" si="397"/>
        <v>0</v>
      </c>
      <c r="BG219" s="6">
        <f t="shared" si="397"/>
        <v>0</v>
      </c>
      <c r="BH219" s="6">
        <f t="shared" si="397"/>
        <v>0</v>
      </c>
      <c r="BI219" s="6">
        <f t="shared" si="397"/>
        <v>791</v>
      </c>
      <c r="BJ219" s="6">
        <f t="shared" si="397"/>
        <v>0</v>
      </c>
    </row>
    <row r="220" spans="1:62" hidden="1">
      <c r="A220" s="20" t="s">
        <v>14</v>
      </c>
      <c r="B220" s="31">
        <v>903</v>
      </c>
      <c r="C220" s="18" t="s">
        <v>130</v>
      </c>
      <c r="D220" s="18" t="s">
        <v>8</v>
      </c>
      <c r="E220" s="18" t="s">
        <v>57</v>
      </c>
      <c r="F220" s="18"/>
      <c r="G220" s="6">
        <f t="shared" si="394"/>
        <v>791</v>
      </c>
      <c r="H220" s="6">
        <f t="shared" si="394"/>
        <v>0</v>
      </c>
      <c r="I220" s="6">
        <f t="shared" si="394"/>
        <v>0</v>
      </c>
      <c r="J220" s="6">
        <f t="shared" si="394"/>
        <v>0</v>
      </c>
      <c r="K220" s="6">
        <f t="shared" si="394"/>
        <v>0</v>
      </c>
      <c r="L220" s="6">
        <f t="shared" si="394"/>
        <v>0</v>
      </c>
      <c r="M220" s="6">
        <f t="shared" si="394"/>
        <v>791</v>
      </c>
      <c r="N220" s="6">
        <f t="shared" si="394"/>
        <v>0</v>
      </c>
      <c r="O220" s="6">
        <f t="shared" si="394"/>
        <v>0</v>
      </c>
      <c r="P220" s="6">
        <f t="shared" si="394"/>
        <v>0</v>
      </c>
      <c r="Q220" s="6">
        <f t="shared" si="394"/>
        <v>0</v>
      </c>
      <c r="R220" s="6">
        <f t="shared" si="394"/>
        <v>0</v>
      </c>
      <c r="S220" s="6">
        <f t="shared" si="394"/>
        <v>791</v>
      </c>
      <c r="T220" s="6">
        <f t="shared" si="394"/>
        <v>0</v>
      </c>
      <c r="U220" s="6">
        <f t="shared" si="395"/>
        <v>0</v>
      </c>
      <c r="V220" s="6">
        <f t="shared" si="395"/>
        <v>0</v>
      </c>
      <c r="W220" s="6">
        <f t="shared" si="395"/>
        <v>0</v>
      </c>
      <c r="X220" s="6">
        <f t="shared" si="395"/>
        <v>0</v>
      </c>
      <c r="Y220" s="6">
        <f t="shared" si="395"/>
        <v>791</v>
      </c>
      <c r="Z220" s="6">
        <f t="shared" si="395"/>
        <v>0</v>
      </c>
      <c r="AA220" s="6">
        <f t="shared" si="395"/>
        <v>0</v>
      </c>
      <c r="AB220" s="6">
        <f t="shared" si="395"/>
        <v>0</v>
      </c>
      <c r="AC220" s="6">
        <f t="shared" si="395"/>
        <v>0</v>
      </c>
      <c r="AD220" s="6">
        <f t="shared" si="395"/>
        <v>0</v>
      </c>
      <c r="AE220" s="123">
        <f t="shared" si="395"/>
        <v>791</v>
      </c>
      <c r="AF220" s="123">
        <f t="shared" si="395"/>
        <v>0</v>
      </c>
      <c r="AG220" s="6">
        <f t="shared" si="396"/>
        <v>0</v>
      </c>
      <c r="AH220" s="6">
        <f t="shared" si="396"/>
        <v>0</v>
      </c>
      <c r="AI220" s="6">
        <f t="shared" si="396"/>
        <v>0</v>
      </c>
      <c r="AJ220" s="6">
        <f t="shared" si="396"/>
        <v>0</v>
      </c>
      <c r="AK220" s="6">
        <f t="shared" si="396"/>
        <v>791</v>
      </c>
      <c r="AL220" s="6">
        <f t="shared" si="396"/>
        <v>0</v>
      </c>
      <c r="AM220" s="6">
        <f t="shared" si="396"/>
        <v>0</v>
      </c>
      <c r="AN220" s="6">
        <f t="shared" si="396"/>
        <v>0</v>
      </c>
      <c r="AO220" s="6">
        <f t="shared" si="396"/>
        <v>0</v>
      </c>
      <c r="AP220" s="6">
        <f t="shared" si="396"/>
        <v>0</v>
      </c>
      <c r="AQ220" s="123">
        <f t="shared" si="396"/>
        <v>791</v>
      </c>
      <c r="AR220" s="123">
        <f t="shared" si="396"/>
        <v>0</v>
      </c>
      <c r="AS220" s="6">
        <f t="shared" si="396"/>
        <v>0</v>
      </c>
      <c r="AT220" s="6">
        <f t="shared" si="396"/>
        <v>0</v>
      </c>
      <c r="AU220" s="6">
        <f t="shared" si="396"/>
        <v>0</v>
      </c>
      <c r="AV220" s="6">
        <f t="shared" si="396"/>
        <v>0</v>
      </c>
      <c r="AW220" s="6">
        <f t="shared" si="396"/>
        <v>791</v>
      </c>
      <c r="AX220" s="6">
        <f t="shared" si="396"/>
        <v>0</v>
      </c>
      <c r="AY220" s="6">
        <f t="shared" si="397"/>
        <v>0</v>
      </c>
      <c r="AZ220" s="6">
        <f t="shared" si="397"/>
        <v>0</v>
      </c>
      <c r="BA220" s="6">
        <f t="shared" si="397"/>
        <v>0</v>
      </c>
      <c r="BB220" s="6">
        <f t="shared" si="397"/>
        <v>0</v>
      </c>
      <c r="BC220" s="6">
        <f t="shared" si="397"/>
        <v>791</v>
      </c>
      <c r="BD220" s="6">
        <f t="shared" si="397"/>
        <v>0</v>
      </c>
      <c r="BE220" s="6">
        <f t="shared" si="397"/>
        <v>0</v>
      </c>
      <c r="BF220" s="6">
        <f t="shared" si="397"/>
        <v>0</v>
      </c>
      <c r="BG220" s="6">
        <f t="shared" si="397"/>
        <v>0</v>
      </c>
      <c r="BH220" s="6">
        <f t="shared" si="397"/>
        <v>0</v>
      </c>
      <c r="BI220" s="6">
        <f t="shared" si="397"/>
        <v>791</v>
      </c>
      <c r="BJ220" s="6">
        <f t="shared" si="397"/>
        <v>0</v>
      </c>
    </row>
    <row r="221" spans="1:62" hidden="1">
      <c r="A221" s="20" t="s">
        <v>276</v>
      </c>
      <c r="B221" s="31">
        <v>903</v>
      </c>
      <c r="C221" s="18" t="s">
        <v>130</v>
      </c>
      <c r="D221" s="18" t="s">
        <v>8</v>
      </c>
      <c r="E221" s="18" t="s">
        <v>325</v>
      </c>
      <c r="F221" s="18"/>
      <c r="G221" s="6">
        <f t="shared" si="394"/>
        <v>791</v>
      </c>
      <c r="H221" s="6">
        <f t="shared" si="394"/>
        <v>0</v>
      </c>
      <c r="I221" s="6">
        <f t="shared" si="394"/>
        <v>0</v>
      </c>
      <c r="J221" s="6">
        <f t="shared" si="394"/>
        <v>0</v>
      </c>
      <c r="K221" s="6">
        <f t="shared" si="394"/>
        <v>0</v>
      </c>
      <c r="L221" s="6">
        <f t="shared" si="394"/>
        <v>0</v>
      </c>
      <c r="M221" s="6">
        <f t="shared" si="394"/>
        <v>791</v>
      </c>
      <c r="N221" s="6">
        <f t="shared" si="394"/>
        <v>0</v>
      </c>
      <c r="O221" s="6">
        <f t="shared" si="394"/>
        <v>0</v>
      </c>
      <c r="P221" s="6">
        <f t="shared" si="394"/>
        <v>0</v>
      </c>
      <c r="Q221" s="6">
        <f t="shared" si="394"/>
        <v>0</v>
      </c>
      <c r="R221" s="6">
        <f t="shared" si="394"/>
        <v>0</v>
      </c>
      <c r="S221" s="6">
        <f t="shared" si="394"/>
        <v>791</v>
      </c>
      <c r="T221" s="6">
        <f t="shared" si="394"/>
        <v>0</v>
      </c>
      <c r="U221" s="6">
        <f t="shared" si="395"/>
        <v>0</v>
      </c>
      <c r="V221" s="6">
        <f t="shared" si="395"/>
        <v>0</v>
      </c>
      <c r="W221" s="6">
        <f t="shared" si="395"/>
        <v>0</v>
      </c>
      <c r="X221" s="6">
        <f t="shared" si="395"/>
        <v>0</v>
      </c>
      <c r="Y221" s="6">
        <f t="shared" si="395"/>
        <v>791</v>
      </c>
      <c r="Z221" s="6">
        <f t="shared" si="395"/>
        <v>0</v>
      </c>
      <c r="AA221" s="6">
        <f t="shared" si="395"/>
        <v>0</v>
      </c>
      <c r="AB221" s="6">
        <f t="shared" si="395"/>
        <v>0</v>
      </c>
      <c r="AC221" s="6">
        <f t="shared" si="395"/>
        <v>0</v>
      </c>
      <c r="AD221" s="6">
        <f t="shared" si="395"/>
        <v>0</v>
      </c>
      <c r="AE221" s="123">
        <f t="shared" si="395"/>
        <v>791</v>
      </c>
      <c r="AF221" s="123">
        <f t="shared" si="395"/>
        <v>0</v>
      </c>
      <c r="AG221" s="6">
        <f t="shared" si="396"/>
        <v>0</v>
      </c>
      <c r="AH221" s="6">
        <f t="shared" si="396"/>
        <v>0</v>
      </c>
      <c r="AI221" s="6">
        <f t="shared" si="396"/>
        <v>0</v>
      </c>
      <c r="AJ221" s="6">
        <f t="shared" si="396"/>
        <v>0</v>
      </c>
      <c r="AK221" s="6">
        <f t="shared" si="396"/>
        <v>791</v>
      </c>
      <c r="AL221" s="6">
        <f t="shared" si="396"/>
        <v>0</v>
      </c>
      <c r="AM221" s="6">
        <f t="shared" si="396"/>
        <v>0</v>
      </c>
      <c r="AN221" s="6">
        <f t="shared" si="396"/>
        <v>0</v>
      </c>
      <c r="AO221" s="6">
        <f t="shared" si="396"/>
        <v>0</v>
      </c>
      <c r="AP221" s="6">
        <f t="shared" si="396"/>
        <v>0</v>
      </c>
      <c r="AQ221" s="123">
        <f t="shared" si="396"/>
        <v>791</v>
      </c>
      <c r="AR221" s="123">
        <f t="shared" si="396"/>
        <v>0</v>
      </c>
      <c r="AS221" s="6">
        <f t="shared" si="396"/>
        <v>0</v>
      </c>
      <c r="AT221" s="6">
        <f t="shared" si="396"/>
        <v>0</v>
      </c>
      <c r="AU221" s="6">
        <f t="shared" si="396"/>
        <v>0</v>
      </c>
      <c r="AV221" s="6">
        <f t="shared" si="396"/>
        <v>0</v>
      </c>
      <c r="AW221" s="6">
        <f t="shared" si="396"/>
        <v>791</v>
      </c>
      <c r="AX221" s="6">
        <f t="shared" si="396"/>
        <v>0</v>
      </c>
      <c r="AY221" s="6">
        <f t="shared" si="397"/>
        <v>0</v>
      </c>
      <c r="AZ221" s="6">
        <f t="shared" si="397"/>
        <v>0</v>
      </c>
      <c r="BA221" s="6">
        <f t="shared" si="397"/>
        <v>0</v>
      </c>
      <c r="BB221" s="6">
        <f t="shared" si="397"/>
        <v>0</v>
      </c>
      <c r="BC221" s="6">
        <f t="shared" si="397"/>
        <v>791</v>
      </c>
      <c r="BD221" s="6">
        <f t="shared" si="397"/>
        <v>0</v>
      </c>
      <c r="BE221" s="6">
        <f t="shared" si="397"/>
        <v>0</v>
      </c>
      <c r="BF221" s="6">
        <f t="shared" si="397"/>
        <v>0</v>
      </c>
      <c r="BG221" s="6">
        <f t="shared" si="397"/>
        <v>0</v>
      </c>
      <c r="BH221" s="6">
        <f t="shared" si="397"/>
        <v>0</v>
      </c>
      <c r="BI221" s="6">
        <f t="shared" si="397"/>
        <v>791</v>
      </c>
      <c r="BJ221" s="6">
        <f t="shared" si="397"/>
        <v>0</v>
      </c>
    </row>
    <row r="222" spans="1:62" ht="33" hidden="1">
      <c r="A222" s="17" t="s">
        <v>218</v>
      </c>
      <c r="B222" s="31">
        <v>903</v>
      </c>
      <c r="C222" s="18" t="s">
        <v>130</v>
      </c>
      <c r="D222" s="18" t="s">
        <v>8</v>
      </c>
      <c r="E222" s="18" t="s">
        <v>325</v>
      </c>
      <c r="F222" s="18" t="s">
        <v>29</v>
      </c>
      <c r="G222" s="6">
        <f t="shared" si="394"/>
        <v>791</v>
      </c>
      <c r="H222" s="6">
        <f t="shared" si="394"/>
        <v>0</v>
      </c>
      <c r="I222" s="6">
        <f t="shared" si="394"/>
        <v>0</v>
      </c>
      <c r="J222" s="6">
        <f t="shared" si="394"/>
        <v>0</v>
      </c>
      <c r="K222" s="6">
        <f t="shared" si="394"/>
        <v>0</v>
      </c>
      <c r="L222" s="6">
        <f t="shared" si="394"/>
        <v>0</v>
      </c>
      <c r="M222" s="6">
        <f t="shared" si="394"/>
        <v>791</v>
      </c>
      <c r="N222" s="6">
        <f t="shared" si="394"/>
        <v>0</v>
      </c>
      <c r="O222" s="6">
        <f t="shared" si="394"/>
        <v>0</v>
      </c>
      <c r="P222" s="6">
        <f t="shared" si="394"/>
        <v>0</v>
      </c>
      <c r="Q222" s="6">
        <f t="shared" si="394"/>
        <v>0</v>
      </c>
      <c r="R222" s="6">
        <f t="shared" si="394"/>
        <v>0</v>
      </c>
      <c r="S222" s="6">
        <f t="shared" si="394"/>
        <v>791</v>
      </c>
      <c r="T222" s="6">
        <f t="shared" si="394"/>
        <v>0</v>
      </c>
      <c r="U222" s="6">
        <f t="shared" si="395"/>
        <v>0</v>
      </c>
      <c r="V222" s="6">
        <f t="shared" si="395"/>
        <v>0</v>
      </c>
      <c r="W222" s="6">
        <f t="shared" si="395"/>
        <v>0</v>
      </c>
      <c r="X222" s="6">
        <f t="shared" si="395"/>
        <v>0</v>
      </c>
      <c r="Y222" s="6">
        <f t="shared" si="395"/>
        <v>791</v>
      </c>
      <c r="Z222" s="6">
        <f t="shared" si="395"/>
        <v>0</v>
      </c>
      <c r="AA222" s="6">
        <f t="shared" si="395"/>
        <v>0</v>
      </c>
      <c r="AB222" s="6">
        <f t="shared" si="395"/>
        <v>0</v>
      </c>
      <c r="AC222" s="6">
        <f t="shared" si="395"/>
        <v>0</v>
      </c>
      <c r="AD222" s="6">
        <f t="shared" si="395"/>
        <v>0</v>
      </c>
      <c r="AE222" s="123">
        <f t="shared" si="395"/>
        <v>791</v>
      </c>
      <c r="AF222" s="123">
        <f t="shared" si="395"/>
        <v>0</v>
      </c>
      <c r="AG222" s="6">
        <f t="shared" si="396"/>
        <v>0</v>
      </c>
      <c r="AH222" s="6">
        <f t="shared" si="396"/>
        <v>0</v>
      </c>
      <c r="AI222" s="6">
        <f t="shared" si="396"/>
        <v>0</v>
      </c>
      <c r="AJ222" s="6">
        <f t="shared" si="396"/>
        <v>0</v>
      </c>
      <c r="AK222" s="6">
        <f t="shared" si="396"/>
        <v>791</v>
      </c>
      <c r="AL222" s="6">
        <f t="shared" si="396"/>
        <v>0</v>
      </c>
      <c r="AM222" s="6">
        <f t="shared" si="396"/>
        <v>0</v>
      </c>
      <c r="AN222" s="6">
        <f t="shared" si="396"/>
        <v>0</v>
      </c>
      <c r="AO222" s="6">
        <f t="shared" si="396"/>
        <v>0</v>
      </c>
      <c r="AP222" s="6">
        <f t="shared" si="396"/>
        <v>0</v>
      </c>
      <c r="AQ222" s="123">
        <f t="shared" si="396"/>
        <v>791</v>
      </c>
      <c r="AR222" s="123">
        <f t="shared" si="396"/>
        <v>0</v>
      </c>
      <c r="AS222" s="6">
        <f t="shared" si="396"/>
        <v>0</v>
      </c>
      <c r="AT222" s="6">
        <f t="shared" si="396"/>
        <v>0</v>
      </c>
      <c r="AU222" s="6">
        <f t="shared" si="396"/>
        <v>0</v>
      </c>
      <c r="AV222" s="6">
        <f t="shared" si="396"/>
        <v>0</v>
      </c>
      <c r="AW222" s="6">
        <f t="shared" si="396"/>
        <v>791</v>
      </c>
      <c r="AX222" s="6">
        <f t="shared" si="396"/>
        <v>0</v>
      </c>
      <c r="AY222" s="6">
        <f t="shared" si="397"/>
        <v>0</v>
      </c>
      <c r="AZ222" s="6">
        <f t="shared" si="397"/>
        <v>0</v>
      </c>
      <c r="BA222" s="6">
        <f t="shared" si="397"/>
        <v>0</v>
      </c>
      <c r="BB222" s="6">
        <f t="shared" si="397"/>
        <v>0</v>
      </c>
      <c r="BC222" s="6">
        <f t="shared" si="397"/>
        <v>791</v>
      </c>
      <c r="BD222" s="6">
        <f t="shared" si="397"/>
        <v>0</v>
      </c>
      <c r="BE222" s="6">
        <f t="shared" si="397"/>
        <v>0</v>
      </c>
      <c r="BF222" s="6">
        <f t="shared" si="397"/>
        <v>0</v>
      </c>
      <c r="BG222" s="6">
        <f t="shared" si="397"/>
        <v>0</v>
      </c>
      <c r="BH222" s="6">
        <f t="shared" si="397"/>
        <v>0</v>
      </c>
      <c r="BI222" s="6">
        <f t="shared" si="397"/>
        <v>791</v>
      </c>
      <c r="BJ222" s="6">
        <f t="shared" si="397"/>
        <v>0</v>
      </c>
    </row>
    <row r="223" spans="1:62" ht="33" hidden="1">
      <c r="A223" s="17" t="s">
        <v>34</v>
      </c>
      <c r="B223" s="31">
        <v>903</v>
      </c>
      <c r="C223" s="18" t="s">
        <v>130</v>
      </c>
      <c r="D223" s="18" t="s">
        <v>8</v>
      </c>
      <c r="E223" s="18" t="s">
        <v>325</v>
      </c>
      <c r="F223" s="18" t="s">
        <v>35</v>
      </c>
      <c r="G223" s="50">
        <v>791</v>
      </c>
      <c r="H223" s="50"/>
      <c r="I223" s="50"/>
      <c r="J223" s="50"/>
      <c r="K223" s="50"/>
      <c r="L223" s="50"/>
      <c r="M223" s="50">
        <f>G223+I223+J223+K223+L223</f>
        <v>791</v>
      </c>
      <c r="N223" s="50">
        <f>H223+L223</f>
        <v>0</v>
      </c>
      <c r="O223" s="50"/>
      <c r="P223" s="50"/>
      <c r="Q223" s="50"/>
      <c r="R223" s="50"/>
      <c r="S223" s="50">
        <f>M223+O223+P223+Q223+R223</f>
        <v>791</v>
      </c>
      <c r="T223" s="50">
        <f>N223+R223</f>
        <v>0</v>
      </c>
      <c r="U223" s="50"/>
      <c r="V223" s="50"/>
      <c r="W223" s="50"/>
      <c r="X223" s="50"/>
      <c r="Y223" s="50">
        <f>S223+U223+V223+W223+X223</f>
        <v>791</v>
      </c>
      <c r="Z223" s="50">
        <f>T223+X223</f>
        <v>0</v>
      </c>
      <c r="AA223" s="50"/>
      <c r="AB223" s="50"/>
      <c r="AC223" s="50"/>
      <c r="AD223" s="50"/>
      <c r="AE223" s="124">
        <f>Y223+AA223+AB223+AC223+AD223</f>
        <v>791</v>
      </c>
      <c r="AF223" s="124">
        <f>Z223+AD223</f>
        <v>0</v>
      </c>
      <c r="AG223" s="50"/>
      <c r="AH223" s="50"/>
      <c r="AI223" s="50"/>
      <c r="AJ223" s="50"/>
      <c r="AK223" s="50">
        <f>AE223+AG223+AH223+AI223+AJ223</f>
        <v>791</v>
      </c>
      <c r="AL223" s="50">
        <f>AF223+AJ223</f>
        <v>0</v>
      </c>
      <c r="AM223" s="50"/>
      <c r="AN223" s="50"/>
      <c r="AO223" s="50"/>
      <c r="AP223" s="50"/>
      <c r="AQ223" s="124">
        <f>AK223+AM223+AN223+AO223+AP223</f>
        <v>791</v>
      </c>
      <c r="AR223" s="124">
        <f>AL223+AP223</f>
        <v>0</v>
      </c>
      <c r="AS223" s="50"/>
      <c r="AT223" s="50"/>
      <c r="AU223" s="50"/>
      <c r="AV223" s="50"/>
      <c r="AW223" s="50">
        <f>AQ223+AS223+AT223+AU223+AV223</f>
        <v>791</v>
      </c>
      <c r="AX223" s="50">
        <f>AR223+AV223</f>
        <v>0</v>
      </c>
      <c r="AY223" s="50"/>
      <c r="AZ223" s="50"/>
      <c r="BA223" s="50"/>
      <c r="BB223" s="50"/>
      <c r="BC223" s="50">
        <f>AW223+AY223+AZ223+BA223+BB223</f>
        <v>791</v>
      </c>
      <c r="BD223" s="50">
        <f>AX223+BB223</f>
        <v>0</v>
      </c>
      <c r="BE223" s="50"/>
      <c r="BF223" s="50"/>
      <c r="BG223" s="50"/>
      <c r="BH223" s="50"/>
      <c r="BI223" s="50">
        <f>BC223+BE223+BF223+BG223+BH223</f>
        <v>791</v>
      </c>
      <c r="BJ223" s="50">
        <f>BD223+BH223</f>
        <v>0</v>
      </c>
    </row>
    <row r="224" spans="1:62" hidden="1">
      <c r="A224" s="17"/>
      <c r="B224" s="31"/>
      <c r="C224" s="18"/>
      <c r="D224" s="18"/>
      <c r="E224" s="18"/>
      <c r="F224" s="18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126"/>
      <c r="AF224" s="126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126"/>
      <c r="AR224" s="126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</row>
    <row r="225" spans="1:62" ht="18.75" hidden="1">
      <c r="A225" s="29" t="s">
        <v>152</v>
      </c>
      <c r="B225" s="30">
        <v>903</v>
      </c>
      <c r="C225" s="16" t="s">
        <v>31</v>
      </c>
      <c r="D225" s="16" t="s">
        <v>73</v>
      </c>
      <c r="E225" s="18"/>
      <c r="F225" s="18"/>
      <c r="G225" s="9">
        <f t="shared" ref="G225:BJ225" si="398">G226</f>
        <v>5210</v>
      </c>
      <c r="H225" s="9">
        <f t="shared" si="398"/>
        <v>5210</v>
      </c>
      <c r="I225" s="9">
        <f t="shared" si="398"/>
        <v>0</v>
      </c>
      <c r="J225" s="9">
        <f t="shared" si="398"/>
        <v>0</v>
      </c>
      <c r="K225" s="9">
        <f t="shared" si="398"/>
        <v>0</v>
      </c>
      <c r="L225" s="9">
        <f t="shared" si="398"/>
        <v>0</v>
      </c>
      <c r="M225" s="9">
        <f t="shared" si="398"/>
        <v>5210</v>
      </c>
      <c r="N225" s="9">
        <f t="shared" si="398"/>
        <v>5210</v>
      </c>
      <c r="O225" s="9">
        <f t="shared" si="398"/>
        <v>0</v>
      </c>
      <c r="P225" s="9">
        <f t="shared" si="398"/>
        <v>0</v>
      </c>
      <c r="Q225" s="9">
        <f t="shared" si="398"/>
        <v>0</v>
      </c>
      <c r="R225" s="9">
        <f t="shared" si="398"/>
        <v>0</v>
      </c>
      <c r="S225" s="9">
        <f t="shared" si="398"/>
        <v>5210</v>
      </c>
      <c r="T225" s="9">
        <f t="shared" si="398"/>
        <v>5210</v>
      </c>
      <c r="U225" s="9">
        <f t="shared" si="398"/>
        <v>0</v>
      </c>
      <c r="V225" s="9">
        <f t="shared" si="398"/>
        <v>0</v>
      </c>
      <c r="W225" s="9">
        <f t="shared" si="398"/>
        <v>0</v>
      </c>
      <c r="X225" s="9">
        <f t="shared" si="398"/>
        <v>-544</v>
      </c>
      <c r="Y225" s="9">
        <f t="shared" si="398"/>
        <v>4666</v>
      </c>
      <c r="Z225" s="9">
        <f t="shared" si="398"/>
        <v>4666</v>
      </c>
      <c r="AA225" s="9">
        <f t="shared" si="398"/>
        <v>0</v>
      </c>
      <c r="AB225" s="9">
        <f t="shared" si="398"/>
        <v>0</v>
      </c>
      <c r="AC225" s="9">
        <f t="shared" si="398"/>
        <v>0</v>
      </c>
      <c r="AD225" s="9">
        <f t="shared" si="398"/>
        <v>0</v>
      </c>
      <c r="AE225" s="129">
        <f t="shared" si="398"/>
        <v>4666</v>
      </c>
      <c r="AF225" s="129">
        <f t="shared" si="398"/>
        <v>4666</v>
      </c>
      <c r="AG225" s="9">
        <f t="shared" si="398"/>
        <v>0</v>
      </c>
      <c r="AH225" s="9">
        <f t="shared" si="398"/>
        <v>0</v>
      </c>
      <c r="AI225" s="9">
        <f t="shared" si="398"/>
        <v>0</v>
      </c>
      <c r="AJ225" s="9">
        <f t="shared" si="398"/>
        <v>0</v>
      </c>
      <c r="AK225" s="9">
        <f t="shared" si="398"/>
        <v>4666</v>
      </c>
      <c r="AL225" s="9">
        <f t="shared" si="398"/>
        <v>4666</v>
      </c>
      <c r="AM225" s="9">
        <f t="shared" si="398"/>
        <v>0</v>
      </c>
      <c r="AN225" s="9">
        <f t="shared" si="398"/>
        <v>0</v>
      </c>
      <c r="AO225" s="9">
        <f t="shared" si="398"/>
        <v>0</v>
      </c>
      <c r="AP225" s="9">
        <f t="shared" si="398"/>
        <v>0</v>
      </c>
      <c r="AQ225" s="129">
        <f t="shared" si="398"/>
        <v>4666</v>
      </c>
      <c r="AR225" s="129">
        <f t="shared" si="398"/>
        <v>4666</v>
      </c>
      <c r="AS225" s="9">
        <f t="shared" si="398"/>
        <v>0</v>
      </c>
      <c r="AT225" s="9">
        <f t="shared" si="398"/>
        <v>0</v>
      </c>
      <c r="AU225" s="9">
        <f t="shared" si="398"/>
        <v>0</v>
      </c>
      <c r="AV225" s="9">
        <f t="shared" si="398"/>
        <v>0</v>
      </c>
      <c r="AW225" s="9">
        <f t="shared" si="398"/>
        <v>4666</v>
      </c>
      <c r="AX225" s="9">
        <f t="shared" si="398"/>
        <v>4666</v>
      </c>
      <c r="AY225" s="9">
        <f t="shared" si="398"/>
        <v>0</v>
      </c>
      <c r="AZ225" s="9">
        <f t="shared" si="398"/>
        <v>0</v>
      </c>
      <c r="BA225" s="9">
        <f t="shared" si="398"/>
        <v>0</v>
      </c>
      <c r="BB225" s="9">
        <f t="shared" si="398"/>
        <v>0</v>
      </c>
      <c r="BC225" s="9">
        <f t="shared" si="398"/>
        <v>4666</v>
      </c>
      <c r="BD225" s="9">
        <f t="shared" si="398"/>
        <v>4666</v>
      </c>
      <c r="BE225" s="9">
        <f t="shared" si="398"/>
        <v>0</v>
      </c>
      <c r="BF225" s="9">
        <f t="shared" si="398"/>
        <v>0</v>
      </c>
      <c r="BG225" s="9">
        <f t="shared" si="398"/>
        <v>0</v>
      </c>
      <c r="BH225" s="9">
        <f t="shared" si="398"/>
        <v>-1357</v>
      </c>
      <c r="BI225" s="9">
        <f t="shared" si="398"/>
        <v>3309</v>
      </c>
      <c r="BJ225" s="9">
        <f t="shared" si="398"/>
        <v>3309</v>
      </c>
    </row>
    <row r="226" spans="1:62" hidden="1">
      <c r="A226" s="20" t="s">
        <v>55</v>
      </c>
      <c r="B226" s="18">
        <v>903</v>
      </c>
      <c r="C226" s="18" t="s">
        <v>31</v>
      </c>
      <c r="D226" s="18" t="s">
        <v>73</v>
      </c>
      <c r="E226" s="18" t="s">
        <v>56</v>
      </c>
      <c r="F226" s="18"/>
      <c r="G226" s="50">
        <f>G227+G230+G233+G236</f>
        <v>5210</v>
      </c>
      <c r="H226" s="50">
        <f>H227+H230+H233+H236</f>
        <v>5210</v>
      </c>
      <c r="I226" s="50">
        <f t="shared" ref="I226:N226" si="399">I227+I230+I233+I236</f>
        <v>0</v>
      </c>
      <c r="J226" s="50">
        <f t="shared" si="399"/>
        <v>0</v>
      </c>
      <c r="K226" s="50">
        <f t="shared" si="399"/>
        <v>0</v>
      </c>
      <c r="L226" s="50">
        <f t="shared" si="399"/>
        <v>0</v>
      </c>
      <c r="M226" s="50">
        <f t="shared" si="399"/>
        <v>5210</v>
      </c>
      <c r="N226" s="50">
        <f t="shared" si="399"/>
        <v>5210</v>
      </c>
      <c r="O226" s="50">
        <f t="shared" ref="O226:T226" si="400">O227+O230+O233+O236</f>
        <v>0</v>
      </c>
      <c r="P226" s="50">
        <f t="shared" si="400"/>
        <v>0</v>
      </c>
      <c r="Q226" s="50">
        <f t="shared" si="400"/>
        <v>0</v>
      </c>
      <c r="R226" s="50">
        <f t="shared" si="400"/>
        <v>0</v>
      </c>
      <c r="S226" s="50">
        <f t="shared" si="400"/>
        <v>5210</v>
      </c>
      <c r="T226" s="50">
        <f t="shared" si="400"/>
        <v>5210</v>
      </c>
      <c r="U226" s="50">
        <f t="shared" ref="U226:Z226" si="401">U227+U230+U233+U236</f>
        <v>0</v>
      </c>
      <c r="V226" s="50">
        <f t="shared" si="401"/>
        <v>0</v>
      </c>
      <c r="W226" s="50">
        <f t="shared" si="401"/>
        <v>0</v>
      </c>
      <c r="X226" s="50">
        <f t="shared" si="401"/>
        <v>-544</v>
      </c>
      <c r="Y226" s="50">
        <f t="shared" si="401"/>
        <v>4666</v>
      </c>
      <c r="Z226" s="50">
        <f t="shared" si="401"/>
        <v>4666</v>
      </c>
      <c r="AA226" s="50">
        <f t="shared" ref="AA226:AF226" si="402">AA227+AA230+AA233+AA236</f>
        <v>0</v>
      </c>
      <c r="AB226" s="50">
        <f t="shared" si="402"/>
        <v>0</v>
      </c>
      <c r="AC226" s="50">
        <f t="shared" si="402"/>
        <v>0</v>
      </c>
      <c r="AD226" s="50">
        <f t="shared" si="402"/>
        <v>0</v>
      </c>
      <c r="AE226" s="124">
        <f t="shared" si="402"/>
        <v>4666</v>
      </c>
      <c r="AF226" s="124">
        <f t="shared" si="402"/>
        <v>4666</v>
      </c>
      <c r="AG226" s="50">
        <f t="shared" ref="AG226:AL226" si="403">AG227+AG230+AG233+AG236</f>
        <v>0</v>
      </c>
      <c r="AH226" s="50">
        <f t="shared" si="403"/>
        <v>0</v>
      </c>
      <c r="AI226" s="50">
        <f t="shared" si="403"/>
        <v>0</v>
      </c>
      <c r="AJ226" s="50">
        <f t="shared" si="403"/>
        <v>0</v>
      </c>
      <c r="AK226" s="50">
        <f t="shared" si="403"/>
        <v>4666</v>
      </c>
      <c r="AL226" s="50">
        <f t="shared" si="403"/>
        <v>4666</v>
      </c>
      <c r="AM226" s="50">
        <f t="shared" ref="AM226:AR226" si="404">AM227+AM230+AM233+AM236</f>
        <v>0</v>
      </c>
      <c r="AN226" s="50">
        <f t="shared" si="404"/>
        <v>0</v>
      </c>
      <c r="AO226" s="50">
        <f t="shared" si="404"/>
        <v>0</v>
      </c>
      <c r="AP226" s="50">
        <f t="shared" si="404"/>
        <v>0</v>
      </c>
      <c r="AQ226" s="124">
        <f t="shared" si="404"/>
        <v>4666</v>
      </c>
      <c r="AR226" s="124">
        <f t="shared" si="404"/>
        <v>4666</v>
      </c>
      <c r="AS226" s="50">
        <f t="shared" ref="AS226:AX226" si="405">AS227+AS230+AS233+AS236</f>
        <v>0</v>
      </c>
      <c r="AT226" s="50">
        <f t="shared" si="405"/>
        <v>0</v>
      </c>
      <c r="AU226" s="50">
        <f t="shared" si="405"/>
        <v>0</v>
      </c>
      <c r="AV226" s="50">
        <f t="shared" si="405"/>
        <v>0</v>
      </c>
      <c r="AW226" s="50">
        <f t="shared" si="405"/>
        <v>4666</v>
      </c>
      <c r="AX226" s="50">
        <f t="shared" si="405"/>
        <v>4666</v>
      </c>
      <c r="AY226" s="50">
        <f t="shared" ref="AY226:BD226" si="406">AY227+AY230+AY233+AY236</f>
        <v>0</v>
      </c>
      <c r="AZ226" s="50">
        <f t="shared" si="406"/>
        <v>0</v>
      </c>
      <c r="BA226" s="50">
        <f t="shared" si="406"/>
        <v>0</v>
      </c>
      <c r="BB226" s="50">
        <f t="shared" si="406"/>
        <v>0</v>
      </c>
      <c r="BC226" s="50">
        <f t="shared" si="406"/>
        <v>4666</v>
      </c>
      <c r="BD226" s="50">
        <f t="shared" si="406"/>
        <v>4666</v>
      </c>
      <c r="BE226" s="50">
        <f t="shared" ref="BE226:BJ226" si="407">BE227+BE230+BE233+BE236</f>
        <v>0</v>
      </c>
      <c r="BF226" s="50">
        <f t="shared" si="407"/>
        <v>0</v>
      </c>
      <c r="BG226" s="50">
        <f t="shared" si="407"/>
        <v>0</v>
      </c>
      <c r="BH226" s="50">
        <f t="shared" si="407"/>
        <v>-1357</v>
      </c>
      <c r="BI226" s="50">
        <f t="shared" si="407"/>
        <v>3309</v>
      </c>
      <c r="BJ226" s="50">
        <f t="shared" si="407"/>
        <v>3309</v>
      </c>
    </row>
    <row r="227" spans="1:62" ht="82.5" hidden="1">
      <c r="A227" s="20" t="s">
        <v>730</v>
      </c>
      <c r="B227" s="18">
        <v>903</v>
      </c>
      <c r="C227" s="18" t="s">
        <v>31</v>
      </c>
      <c r="D227" s="18" t="s">
        <v>73</v>
      </c>
      <c r="E227" s="18" t="s">
        <v>731</v>
      </c>
      <c r="F227" s="18"/>
      <c r="G227" s="50">
        <f>G228</f>
        <v>0</v>
      </c>
      <c r="H227" s="50">
        <f t="shared" ref="G227:V228" si="408">H228</f>
        <v>0</v>
      </c>
      <c r="I227" s="50">
        <f>I228</f>
        <v>0</v>
      </c>
      <c r="J227" s="50">
        <f t="shared" si="408"/>
        <v>0</v>
      </c>
      <c r="K227" s="50">
        <f>K228</f>
        <v>0</v>
      </c>
      <c r="L227" s="50">
        <f t="shared" si="408"/>
        <v>0</v>
      </c>
      <c r="M227" s="50">
        <f>M228</f>
        <v>0</v>
      </c>
      <c r="N227" s="50">
        <f t="shared" si="408"/>
        <v>0</v>
      </c>
      <c r="O227" s="50">
        <f>O228</f>
        <v>0</v>
      </c>
      <c r="P227" s="50">
        <f t="shared" si="408"/>
        <v>0</v>
      </c>
      <c r="Q227" s="50">
        <f>Q228</f>
        <v>0</v>
      </c>
      <c r="R227" s="50">
        <f t="shared" si="408"/>
        <v>0</v>
      </c>
      <c r="S227" s="50">
        <f>S228</f>
        <v>0</v>
      </c>
      <c r="T227" s="50">
        <f t="shared" si="408"/>
        <v>0</v>
      </c>
      <c r="U227" s="50">
        <f>U228</f>
        <v>0</v>
      </c>
      <c r="V227" s="50">
        <f t="shared" si="408"/>
        <v>0</v>
      </c>
      <c r="W227" s="50">
        <f>W228</f>
        <v>0</v>
      </c>
      <c r="X227" s="50">
        <f>X228</f>
        <v>0</v>
      </c>
      <c r="Y227" s="50">
        <f>Y228</f>
        <v>0</v>
      </c>
      <c r="Z227" s="50">
        <f>Z228</f>
        <v>0</v>
      </c>
      <c r="AA227" s="50">
        <f>AA228</f>
        <v>0</v>
      </c>
      <c r="AB227" s="50">
        <f t="shared" ref="AA227:AY228" si="409">AB228</f>
        <v>0</v>
      </c>
      <c r="AC227" s="50">
        <f t="shared" si="409"/>
        <v>0</v>
      </c>
      <c r="AD227" s="50">
        <f t="shared" si="409"/>
        <v>0</v>
      </c>
      <c r="AE227" s="124">
        <f t="shared" si="409"/>
        <v>0</v>
      </c>
      <c r="AF227" s="124">
        <f t="shared" si="409"/>
        <v>0</v>
      </c>
      <c r="AG227" s="50">
        <f t="shared" si="409"/>
        <v>0</v>
      </c>
      <c r="AH227" s="50">
        <f t="shared" si="409"/>
        <v>0</v>
      </c>
      <c r="AI227" s="50">
        <f t="shared" si="409"/>
        <v>0</v>
      </c>
      <c r="AJ227" s="50">
        <f t="shared" si="409"/>
        <v>0</v>
      </c>
      <c r="AK227" s="50">
        <f t="shared" si="409"/>
        <v>0</v>
      </c>
      <c r="AL227" s="50">
        <f t="shared" si="409"/>
        <v>0</v>
      </c>
      <c r="AM227" s="50">
        <f t="shared" si="409"/>
        <v>0</v>
      </c>
      <c r="AN227" s="50">
        <f t="shared" si="409"/>
        <v>0</v>
      </c>
      <c r="AO227" s="50">
        <f t="shared" si="409"/>
        <v>0</v>
      </c>
      <c r="AP227" s="50">
        <f t="shared" si="409"/>
        <v>0</v>
      </c>
      <c r="AQ227" s="124">
        <f t="shared" si="409"/>
        <v>0</v>
      </c>
      <c r="AR227" s="124">
        <f t="shared" si="409"/>
        <v>0</v>
      </c>
      <c r="AS227" s="50">
        <f t="shared" si="409"/>
        <v>0</v>
      </c>
      <c r="AT227" s="50">
        <f t="shared" si="409"/>
        <v>0</v>
      </c>
      <c r="AU227" s="50">
        <f t="shared" si="409"/>
        <v>0</v>
      </c>
      <c r="AV227" s="50">
        <f t="shared" si="409"/>
        <v>0</v>
      </c>
      <c r="AW227" s="50">
        <f t="shared" si="409"/>
        <v>0</v>
      </c>
      <c r="AX227" s="50">
        <f>AX228</f>
        <v>0</v>
      </c>
      <c r="AY227" s="50">
        <f t="shared" si="409"/>
        <v>0</v>
      </c>
      <c r="AZ227" s="50">
        <f t="shared" ref="AZ227:BC227" si="410">AZ228</f>
        <v>0</v>
      </c>
      <c r="BA227" s="50">
        <f t="shared" si="410"/>
        <v>0</v>
      </c>
      <c r="BB227" s="50">
        <f t="shared" si="410"/>
        <v>0</v>
      </c>
      <c r="BC227" s="50">
        <f t="shared" si="410"/>
        <v>0</v>
      </c>
      <c r="BD227" s="50">
        <f>BD228</f>
        <v>0</v>
      </c>
      <c r="BE227" s="50">
        <f t="shared" ref="BE227:BI227" si="411">BE228</f>
        <v>0</v>
      </c>
      <c r="BF227" s="50">
        <f t="shared" si="411"/>
        <v>0</v>
      </c>
      <c r="BG227" s="50">
        <f t="shared" si="411"/>
        <v>0</v>
      </c>
      <c r="BH227" s="50">
        <f t="shared" si="411"/>
        <v>0</v>
      </c>
      <c r="BI227" s="50">
        <f t="shared" si="411"/>
        <v>0</v>
      </c>
      <c r="BJ227" s="50">
        <f>BJ228</f>
        <v>0</v>
      </c>
    </row>
    <row r="228" spans="1:62" hidden="1">
      <c r="A228" s="20" t="s">
        <v>93</v>
      </c>
      <c r="B228" s="18">
        <v>903</v>
      </c>
      <c r="C228" s="18" t="s">
        <v>31</v>
      </c>
      <c r="D228" s="18" t="s">
        <v>73</v>
      </c>
      <c r="E228" s="18" t="s">
        <v>731</v>
      </c>
      <c r="F228" s="18" t="s">
        <v>94</v>
      </c>
      <c r="G228" s="50">
        <f t="shared" si="408"/>
        <v>0</v>
      </c>
      <c r="H228" s="50">
        <f t="shared" si="408"/>
        <v>0</v>
      </c>
      <c r="I228" s="50">
        <f t="shared" si="408"/>
        <v>0</v>
      </c>
      <c r="J228" s="50">
        <f t="shared" si="408"/>
        <v>0</v>
      </c>
      <c r="K228" s="50">
        <f t="shared" si="408"/>
        <v>0</v>
      </c>
      <c r="L228" s="50">
        <f t="shared" si="408"/>
        <v>0</v>
      </c>
      <c r="M228" s="50">
        <f t="shared" si="408"/>
        <v>0</v>
      </c>
      <c r="N228" s="50">
        <f t="shared" si="408"/>
        <v>0</v>
      </c>
      <c r="O228" s="50">
        <f t="shared" si="408"/>
        <v>0</v>
      </c>
      <c r="P228" s="50">
        <f t="shared" si="408"/>
        <v>0</v>
      </c>
      <c r="Q228" s="50">
        <f t="shared" si="408"/>
        <v>0</v>
      </c>
      <c r="R228" s="50">
        <f t="shared" si="408"/>
        <v>0</v>
      </c>
      <c r="S228" s="50">
        <f t="shared" si="408"/>
        <v>0</v>
      </c>
      <c r="T228" s="50">
        <f t="shared" si="408"/>
        <v>0</v>
      </c>
      <c r="U228" s="50">
        <f>U229</f>
        <v>0</v>
      </c>
      <c r="V228" s="50">
        <f>V229</f>
        <v>0</v>
      </c>
      <c r="W228" s="50">
        <f>W229</f>
        <v>0</v>
      </c>
      <c r="X228" s="50">
        <f>X229</f>
        <v>0</v>
      </c>
      <c r="Y228" s="50">
        <f>Y229</f>
        <v>0</v>
      </c>
      <c r="Z228" s="50">
        <f>Z229</f>
        <v>0</v>
      </c>
      <c r="AA228" s="50">
        <f t="shared" si="409"/>
        <v>0</v>
      </c>
      <c r="AB228" s="50">
        <f t="shared" si="409"/>
        <v>0</v>
      </c>
      <c r="AC228" s="50">
        <f t="shared" si="409"/>
        <v>0</v>
      </c>
      <c r="AD228" s="50">
        <f t="shared" si="409"/>
        <v>0</v>
      </c>
      <c r="AE228" s="124">
        <f t="shared" si="409"/>
        <v>0</v>
      </c>
      <c r="AF228" s="124">
        <f t="shared" si="409"/>
        <v>0</v>
      </c>
      <c r="AG228" s="50">
        <f t="shared" si="409"/>
        <v>0</v>
      </c>
      <c r="AH228" s="50">
        <f t="shared" si="409"/>
        <v>0</v>
      </c>
      <c r="AI228" s="50">
        <f t="shared" si="409"/>
        <v>0</v>
      </c>
      <c r="AJ228" s="50">
        <f t="shared" si="409"/>
        <v>0</v>
      </c>
      <c r="AK228" s="50">
        <f t="shared" si="409"/>
        <v>0</v>
      </c>
      <c r="AL228" s="50">
        <f t="shared" si="409"/>
        <v>0</v>
      </c>
      <c r="AM228" s="50">
        <f t="shared" si="409"/>
        <v>0</v>
      </c>
      <c r="AN228" s="50">
        <f t="shared" si="409"/>
        <v>0</v>
      </c>
      <c r="AO228" s="50">
        <f t="shared" si="409"/>
        <v>0</v>
      </c>
      <c r="AP228" s="50">
        <f t="shared" si="409"/>
        <v>0</v>
      </c>
      <c r="AQ228" s="124">
        <f t="shared" si="409"/>
        <v>0</v>
      </c>
      <c r="AR228" s="124">
        <f t="shared" si="409"/>
        <v>0</v>
      </c>
      <c r="AS228" s="50">
        <f>AS229</f>
        <v>0</v>
      </c>
      <c r="AT228" s="50">
        <f>AT229</f>
        <v>0</v>
      </c>
      <c r="AU228" s="50">
        <f>AU229</f>
        <v>0</v>
      </c>
      <c r="AV228" s="50">
        <f>AV229</f>
        <v>0</v>
      </c>
      <c r="AW228" s="50">
        <f>AW229</f>
        <v>0</v>
      </c>
      <c r="AX228" s="50">
        <f>AX229</f>
        <v>0</v>
      </c>
      <c r="AY228" s="50">
        <f>AY229</f>
        <v>0</v>
      </c>
      <c r="AZ228" s="50">
        <f>AZ229</f>
        <v>0</v>
      </c>
      <c r="BA228" s="50">
        <f>BA229</f>
        <v>0</v>
      </c>
      <c r="BB228" s="50">
        <f>BB229</f>
        <v>0</v>
      </c>
      <c r="BC228" s="50">
        <f>BC229</f>
        <v>0</v>
      </c>
      <c r="BD228" s="50">
        <f>BD229</f>
        <v>0</v>
      </c>
      <c r="BE228" s="50">
        <f>BE229</f>
        <v>0</v>
      </c>
      <c r="BF228" s="50">
        <f>BF229</f>
        <v>0</v>
      </c>
      <c r="BG228" s="50">
        <f>BG229</f>
        <v>0</v>
      </c>
      <c r="BH228" s="50">
        <f>BH229</f>
        <v>0</v>
      </c>
      <c r="BI228" s="50">
        <f>BI229</f>
        <v>0</v>
      </c>
      <c r="BJ228" s="50">
        <f>BJ229</f>
        <v>0</v>
      </c>
    </row>
    <row r="229" spans="1:62" ht="33" hidden="1">
      <c r="A229" s="20" t="s">
        <v>153</v>
      </c>
      <c r="B229" s="25">
        <v>903</v>
      </c>
      <c r="C229" s="18" t="s">
        <v>31</v>
      </c>
      <c r="D229" s="18" t="s">
        <v>73</v>
      </c>
      <c r="E229" s="18" t="s">
        <v>731</v>
      </c>
      <c r="F229" s="18" t="s">
        <v>154</v>
      </c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124"/>
      <c r="AF229" s="124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124"/>
      <c r="AR229" s="124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</row>
    <row r="230" spans="1:62" ht="49.5" hidden="1">
      <c r="A230" s="20" t="s">
        <v>617</v>
      </c>
      <c r="B230" s="18">
        <v>903</v>
      </c>
      <c r="C230" s="18" t="s">
        <v>31</v>
      </c>
      <c r="D230" s="18" t="s">
        <v>73</v>
      </c>
      <c r="E230" s="18" t="s">
        <v>615</v>
      </c>
      <c r="F230" s="18"/>
      <c r="G230" s="50">
        <f>G231</f>
        <v>760</v>
      </c>
      <c r="H230" s="50">
        <f t="shared" ref="G230:V231" si="412">H231</f>
        <v>760</v>
      </c>
      <c r="I230" s="50">
        <f>I231</f>
        <v>0</v>
      </c>
      <c r="J230" s="50">
        <f t="shared" si="412"/>
        <v>0</v>
      </c>
      <c r="K230" s="50">
        <f>K231</f>
        <v>0</v>
      </c>
      <c r="L230" s="50">
        <f t="shared" si="412"/>
        <v>0</v>
      </c>
      <c r="M230" s="50">
        <f>M231</f>
        <v>760</v>
      </c>
      <c r="N230" s="50">
        <f t="shared" si="412"/>
        <v>760</v>
      </c>
      <c r="O230" s="50">
        <f>O231</f>
        <v>0</v>
      </c>
      <c r="P230" s="50">
        <f t="shared" si="412"/>
        <v>0</v>
      </c>
      <c r="Q230" s="50">
        <f>Q231</f>
        <v>0</v>
      </c>
      <c r="R230" s="50">
        <f t="shared" si="412"/>
        <v>0</v>
      </c>
      <c r="S230" s="50">
        <f>S231</f>
        <v>760</v>
      </c>
      <c r="T230" s="50">
        <f t="shared" si="412"/>
        <v>760</v>
      </c>
      <c r="U230" s="50">
        <f>U231</f>
        <v>0</v>
      </c>
      <c r="V230" s="50">
        <f t="shared" si="412"/>
        <v>0</v>
      </c>
      <c r="W230" s="50">
        <f>W231</f>
        <v>0</v>
      </c>
      <c r="X230" s="50">
        <f>X231</f>
        <v>292</v>
      </c>
      <c r="Y230" s="50">
        <f>Y231</f>
        <v>1052</v>
      </c>
      <c r="Z230" s="50">
        <f>Z231</f>
        <v>1052</v>
      </c>
      <c r="AA230" s="50">
        <f>AA231</f>
        <v>0</v>
      </c>
      <c r="AB230" s="50">
        <f t="shared" ref="AA230:AY231" si="413">AB231</f>
        <v>0</v>
      </c>
      <c r="AC230" s="50">
        <f t="shared" si="413"/>
        <v>0</v>
      </c>
      <c r="AD230" s="50">
        <f t="shared" si="413"/>
        <v>0</v>
      </c>
      <c r="AE230" s="124">
        <f t="shared" si="413"/>
        <v>1052</v>
      </c>
      <c r="AF230" s="124">
        <f t="shared" si="413"/>
        <v>1052</v>
      </c>
      <c r="AG230" s="50">
        <f t="shared" si="413"/>
        <v>0</v>
      </c>
      <c r="AH230" s="50">
        <f t="shared" si="413"/>
        <v>0</v>
      </c>
      <c r="AI230" s="50">
        <f t="shared" si="413"/>
        <v>0</v>
      </c>
      <c r="AJ230" s="50">
        <f t="shared" si="413"/>
        <v>0</v>
      </c>
      <c r="AK230" s="50">
        <f t="shared" si="413"/>
        <v>1052</v>
      </c>
      <c r="AL230" s="50">
        <f t="shared" si="413"/>
        <v>1052</v>
      </c>
      <c r="AM230" s="50">
        <f t="shared" si="413"/>
        <v>0</v>
      </c>
      <c r="AN230" s="50">
        <f t="shared" si="413"/>
        <v>0</v>
      </c>
      <c r="AO230" s="50">
        <f t="shared" si="413"/>
        <v>0</v>
      </c>
      <c r="AP230" s="50">
        <f t="shared" si="413"/>
        <v>0</v>
      </c>
      <c r="AQ230" s="124">
        <f t="shared" si="413"/>
        <v>1052</v>
      </c>
      <c r="AR230" s="124">
        <f t="shared" si="413"/>
        <v>1052</v>
      </c>
      <c r="AS230" s="50">
        <f t="shared" si="413"/>
        <v>0</v>
      </c>
      <c r="AT230" s="50">
        <f t="shared" si="413"/>
        <v>0</v>
      </c>
      <c r="AU230" s="50">
        <f t="shared" si="413"/>
        <v>0</v>
      </c>
      <c r="AV230" s="50">
        <f t="shared" si="413"/>
        <v>0</v>
      </c>
      <c r="AW230" s="50">
        <f t="shared" si="413"/>
        <v>1052</v>
      </c>
      <c r="AX230" s="50">
        <f>AX231</f>
        <v>1052</v>
      </c>
      <c r="AY230" s="50">
        <f t="shared" si="413"/>
        <v>0</v>
      </c>
      <c r="AZ230" s="50">
        <f t="shared" ref="AZ230:BC230" si="414">AZ231</f>
        <v>0</v>
      </c>
      <c r="BA230" s="50">
        <f t="shared" si="414"/>
        <v>0</v>
      </c>
      <c r="BB230" s="50">
        <f t="shared" si="414"/>
        <v>0</v>
      </c>
      <c r="BC230" s="50">
        <f t="shared" si="414"/>
        <v>1052</v>
      </c>
      <c r="BD230" s="50">
        <f>BD231</f>
        <v>1052</v>
      </c>
      <c r="BE230" s="50">
        <f t="shared" ref="BE230:BI230" si="415">BE231</f>
        <v>0</v>
      </c>
      <c r="BF230" s="50">
        <f t="shared" si="415"/>
        <v>0</v>
      </c>
      <c r="BG230" s="50">
        <f t="shared" si="415"/>
        <v>0</v>
      </c>
      <c r="BH230" s="50">
        <f t="shared" si="415"/>
        <v>51</v>
      </c>
      <c r="BI230" s="50">
        <f t="shared" si="415"/>
        <v>1103</v>
      </c>
      <c r="BJ230" s="50">
        <f>BJ231</f>
        <v>1103</v>
      </c>
    </row>
    <row r="231" spans="1:62" hidden="1">
      <c r="A231" s="20" t="s">
        <v>93</v>
      </c>
      <c r="B231" s="18">
        <v>903</v>
      </c>
      <c r="C231" s="18" t="s">
        <v>31</v>
      </c>
      <c r="D231" s="18" t="s">
        <v>73</v>
      </c>
      <c r="E231" s="18" t="s">
        <v>615</v>
      </c>
      <c r="F231" s="18" t="s">
        <v>94</v>
      </c>
      <c r="G231" s="50">
        <f t="shared" si="412"/>
        <v>760</v>
      </c>
      <c r="H231" s="50">
        <f t="shared" si="412"/>
        <v>760</v>
      </c>
      <c r="I231" s="50">
        <f t="shared" si="412"/>
        <v>0</v>
      </c>
      <c r="J231" s="50">
        <f t="shared" si="412"/>
        <v>0</v>
      </c>
      <c r="K231" s="50">
        <f t="shared" si="412"/>
        <v>0</v>
      </c>
      <c r="L231" s="50">
        <f t="shared" si="412"/>
        <v>0</v>
      </c>
      <c r="M231" s="50">
        <f t="shared" si="412"/>
        <v>760</v>
      </c>
      <c r="N231" s="50">
        <f t="shared" si="412"/>
        <v>760</v>
      </c>
      <c r="O231" s="50">
        <f t="shared" si="412"/>
        <v>0</v>
      </c>
      <c r="P231" s="50">
        <f t="shared" si="412"/>
        <v>0</v>
      </c>
      <c r="Q231" s="50">
        <f t="shared" si="412"/>
        <v>0</v>
      </c>
      <c r="R231" s="50">
        <f t="shared" si="412"/>
        <v>0</v>
      </c>
      <c r="S231" s="50">
        <f t="shared" si="412"/>
        <v>760</v>
      </c>
      <c r="T231" s="50">
        <f t="shared" si="412"/>
        <v>760</v>
      </c>
      <c r="U231" s="50">
        <f>U232</f>
        <v>0</v>
      </c>
      <c r="V231" s="50">
        <f>V232</f>
        <v>0</v>
      </c>
      <c r="W231" s="50">
        <f>W232</f>
        <v>0</v>
      </c>
      <c r="X231" s="50">
        <f>X232</f>
        <v>292</v>
      </c>
      <c r="Y231" s="50">
        <f>Y232</f>
        <v>1052</v>
      </c>
      <c r="Z231" s="50">
        <f>Z232</f>
        <v>1052</v>
      </c>
      <c r="AA231" s="50">
        <f t="shared" si="413"/>
        <v>0</v>
      </c>
      <c r="AB231" s="50">
        <f t="shared" si="413"/>
        <v>0</v>
      </c>
      <c r="AC231" s="50">
        <f t="shared" si="413"/>
        <v>0</v>
      </c>
      <c r="AD231" s="50">
        <f t="shared" si="413"/>
        <v>0</v>
      </c>
      <c r="AE231" s="124">
        <f t="shared" si="413"/>
        <v>1052</v>
      </c>
      <c r="AF231" s="124">
        <f t="shared" si="413"/>
        <v>1052</v>
      </c>
      <c r="AG231" s="50">
        <f t="shared" si="413"/>
        <v>0</v>
      </c>
      <c r="AH231" s="50">
        <f t="shared" si="413"/>
        <v>0</v>
      </c>
      <c r="AI231" s="50">
        <f t="shared" si="413"/>
        <v>0</v>
      </c>
      <c r="AJ231" s="50">
        <f t="shared" si="413"/>
        <v>0</v>
      </c>
      <c r="AK231" s="50">
        <f t="shared" si="413"/>
        <v>1052</v>
      </c>
      <c r="AL231" s="50">
        <f t="shared" si="413"/>
        <v>1052</v>
      </c>
      <c r="AM231" s="50">
        <f t="shared" si="413"/>
        <v>0</v>
      </c>
      <c r="AN231" s="50">
        <f t="shared" si="413"/>
        <v>0</v>
      </c>
      <c r="AO231" s="50">
        <f t="shared" si="413"/>
        <v>0</v>
      </c>
      <c r="AP231" s="50">
        <f t="shared" si="413"/>
        <v>0</v>
      </c>
      <c r="AQ231" s="124">
        <f t="shared" si="413"/>
        <v>1052</v>
      </c>
      <c r="AR231" s="124">
        <f t="shared" si="413"/>
        <v>1052</v>
      </c>
      <c r="AS231" s="50">
        <f>AS232</f>
        <v>0</v>
      </c>
      <c r="AT231" s="50">
        <f>AT232</f>
        <v>0</v>
      </c>
      <c r="AU231" s="50">
        <f>AU232</f>
        <v>0</v>
      </c>
      <c r="AV231" s="50">
        <f>AV232</f>
        <v>0</v>
      </c>
      <c r="AW231" s="50">
        <f>AW232</f>
        <v>1052</v>
      </c>
      <c r="AX231" s="50">
        <f>AX232</f>
        <v>1052</v>
      </c>
      <c r="AY231" s="50">
        <f>AY232</f>
        <v>0</v>
      </c>
      <c r="AZ231" s="50">
        <f>AZ232</f>
        <v>0</v>
      </c>
      <c r="BA231" s="50">
        <f>BA232</f>
        <v>0</v>
      </c>
      <c r="BB231" s="50">
        <f>BB232</f>
        <v>0</v>
      </c>
      <c r="BC231" s="50">
        <f>BC232</f>
        <v>1052</v>
      </c>
      <c r="BD231" s="50">
        <f>BD232</f>
        <v>1052</v>
      </c>
      <c r="BE231" s="50">
        <f>BE232</f>
        <v>0</v>
      </c>
      <c r="BF231" s="50">
        <f>BF232</f>
        <v>0</v>
      </c>
      <c r="BG231" s="50">
        <f>BG232</f>
        <v>0</v>
      </c>
      <c r="BH231" s="50">
        <f>BH232</f>
        <v>51</v>
      </c>
      <c r="BI231" s="50">
        <f>BI232</f>
        <v>1103</v>
      </c>
      <c r="BJ231" s="50">
        <f>BJ232</f>
        <v>1103</v>
      </c>
    </row>
    <row r="232" spans="1:62" ht="33" hidden="1">
      <c r="A232" s="20" t="s">
        <v>153</v>
      </c>
      <c r="B232" s="25">
        <v>903</v>
      </c>
      <c r="C232" s="18" t="s">
        <v>31</v>
      </c>
      <c r="D232" s="18" t="s">
        <v>73</v>
      </c>
      <c r="E232" s="18" t="s">
        <v>615</v>
      </c>
      <c r="F232" s="18" t="s">
        <v>154</v>
      </c>
      <c r="G232" s="50">
        <v>760</v>
      </c>
      <c r="H232" s="50">
        <v>760</v>
      </c>
      <c r="I232" s="50"/>
      <c r="J232" s="50"/>
      <c r="K232" s="50"/>
      <c r="L232" s="50"/>
      <c r="M232" s="50">
        <f>G232+I232+J232+K232+L232</f>
        <v>760</v>
      </c>
      <c r="N232" s="50">
        <f>H232+L232</f>
        <v>760</v>
      </c>
      <c r="O232" s="50"/>
      <c r="P232" s="50"/>
      <c r="Q232" s="50"/>
      <c r="R232" s="50"/>
      <c r="S232" s="50">
        <f>M232+O232+P232+Q232+R232</f>
        <v>760</v>
      </c>
      <c r="T232" s="50">
        <f>N232+R232</f>
        <v>760</v>
      </c>
      <c r="U232" s="50"/>
      <c r="V232" s="50"/>
      <c r="W232" s="50"/>
      <c r="X232" s="50">
        <v>292</v>
      </c>
      <c r="Y232" s="50">
        <f>S232+U232+V232+W232+X232</f>
        <v>1052</v>
      </c>
      <c r="Z232" s="50">
        <f>T232+X232</f>
        <v>1052</v>
      </c>
      <c r="AA232" s="50"/>
      <c r="AB232" s="50"/>
      <c r="AC232" s="50"/>
      <c r="AD232" s="50"/>
      <c r="AE232" s="124">
        <f>Y232+AA232+AB232+AC232+AD232</f>
        <v>1052</v>
      </c>
      <c r="AF232" s="124">
        <f>Z232+AD232</f>
        <v>1052</v>
      </c>
      <c r="AG232" s="50"/>
      <c r="AH232" s="50"/>
      <c r="AI232" s="50"/>
      <c r="AJ232" s="50"/>
      <c r="AK232" s="50">
        <f>AE232+AG232+AH232+AI232+AJ232</f>
        <v>1052</v>
      </c>
      <c r="AL232" s="50">
        <f>AF232+AJ232</f>
        <v>1052</v>
      </c>
      <c r="AM232" s="50"/>
      <c r="AN232" s="50"/>
      <c r="AO232" s="50"/>
      <c r="AP232" s="50"/>
      <c r="AQ232" s="124">
        <f>AK232+AM232+AN232+AO232+AP232</f>
        <v>1052</v>
      </c>
      <c r="AR232" s="124">
        <f>AL232+AP232</f>
        <v>1052</v>
      </c>
      <c r="AS232" s="50"/>
      <c r="AT232" s="50"/>
      <c r="AU232" s="50"/>
      <c r="AV232" s="50"/>
      <c r="AW232" s="50">
        <f>AQ232+AS232+AT232+AU232+AV232</f>
        <v>1052</v>
      </c>
      <c r="AX232" s="50">
        <f>AR232+AV232</f>
        <v>1052</v>
      </c>
      <c r="AY232" s="50"/>
      <c r="AZ232" s="50"/>
      <c r="BA232" s="50"/>
      <c r="BB232" s="50"/>
      <c r="BC232" s="50">
        <f>AW232+AY232+AZ232+BA232+BB232</f>
        <v>1052</v>
      </c>
      <c r="BD232" s="50">
        <f>AX232+BB232</f>
        <v>1052</v>
      </c>
      <c r="BE232" s="50"/>
      <c r="BF232" s="50"/>
      <c r="BG232" s="50"/>
      <c r="BH232" s="50">
        <v>51</v>
      </c>
      <c r="BI232" s="50">
        <f>BC232+BE232+BF232+BG232+BH232</f>
        <v>1103</v>
      </c>
      <c r="BJ232" s="50">
        <f>BD232+BH232</f>
        <v>1103</v>
      </c>
    </row>
    <row r="233" spans="1:62" ht="49.5" hidden="1">
      <c r="A233" s="20" t="s">
        <v>618</v>
      </c>
      <c r="B233" s="18">
        <v>903</v>
      </c>
      <c r="C233" s="18" t="s">
        <v>31</v>
      </c>
      <c r="D233" s="18" t="s">
        <v>73</v>
      </c>
      <c r="E233" s="18" t="s">
        <v>616</v>
      </c>
      <c r="F233" s="18"/>
      <c r="G233" s="50">
        <f>G234</f>
        <v>2939</v>
      </c>
      <c r="H233" s="50">
        <f t="shared" ref="G233:V234" si="416">H234</f>
        <v>2939</v>
      </c>
      <c r="I233" s="50">
        <f>I234</f>
        <v>0</v>
      </c>
      <c r="J233" s="50">
        <f t="shared" si="416"/>
        <v>0</v>
      </c>
      <c r="K233" s="50">
        <f>K234</f>
        <v>0</v>
      </c>
      <c r="L233" s="50">
        <f t="shared" si="416"/>
        <v>0</v>
      </c>
      <c r="M233" s="50">
        <f>M234</f>
        <v>2939</v>
      </c>
      <c r="N233" s="50">
        <f t="shared" si="416"/>
        <v>2939</v>
      </c>
      <c r="O233" s="50">
        <f>O234</f>
        <v>0</v>
      </c>
      <c r="P233" s="50">
        <f t="shared" si="416"/>
        <v>0</v>
      </c>
      <c r="Q233" s="50">
        <f>Q234</f>
        <v>0</v>
      </c>
      <c r="R233" s="50">
        <f t="shared" si="416"/>
        <v>0</v>
      </c>
      <c r="S233" s="50">
        <f>S234</f>
        <v>2939</v>
      </c>
      <c r="T233" s="50">
        <f t="shared" si="416"/>
        <v>2939</v>
      </c>
      <c r="U233" s="50">
        <f>U234</f>
        <v>0</v>
      </c>
      <c r="V233" s="50">
        <f t="shared" si="416"/>
        <v>0</v>
      </c>
      <c r="W233" s="50">
        <f>W234</f>
        <v>0</v>
      </c>
      <c r="X233" s="50">
        <f>X234</f>
        <v>-836</v>
      </c>
      <c r="Y233" s="50">
        <f>Y234</f>
        <v>2103</v>
      </c>
      <c r="Z233" s="50">
        <f>Z234</f>
        <v>2103</v>
      </c>
      <c r="AA233" s="50">
        <f>AA234</f>
        <v>0</v>
      </c>
      <c r="AB233" s="50">
        <f t="shared" ref="AA233:AY234" si="417">AB234</f>
        <v>0</v>
      </c>
      <c r="AC233" s="50">
        <f t="shared" si="417"/>
        <v>0</v>
      </c>
      <c r="AD233" s="50">
        <f t="shared" si="417"/>
        <v>0</v>
      </c>
      <c r="AE233" s="124">
        <f t="shared" si="417"/>
        <v>2103</v>
      </c>
      <c r="AF233" s="124">
        <f t="shared" si="417"/>
        <v>2103</v>
      </c>
      <c r="AG233" s="50">
        <f t="shared" si="417"/>
        <v>0</v>
      </c>
      <c r="AH233" s="50">
        <f t="shared" si="417"/>
        <v>0</v>
      </c>
      <c r="AI233" s="50">
        <f t="shared" si="417"/>
        <v>0</v>
      </c>
      <c r="AJ233" s="50">
        <f t="shared" si="417"/>
        <v>0</v>
      </c>
      <c r="AK233" s="50">
        <f t="shared" si="417"/>
        <v>2103</v>
      </c>
      <c r="AL233" s="50">
        <f t="shared" si="417"/>
        <v>2103</v>
      </c>
      <c r="AM233" s="50">
        <f t="shared" si="417"/>
        <v>0</v>
      </c>
      <c r="AN233" s="50">
        <f t="shared" si="417"/>
        <v>0</v>
      </c>
      <c r="AO233" s="50">
        <f t="shared" si="417"/>
        <v>0</v>
      </c>
      <c r="AP233" s="50">
        <f t="shared" si="417"/>
        <v>0</v>
      </c>
      <c r="AQ233" s="124">
        <f t="shared" si="417"/>
        <v>2103</v>
      </c>
      <c r="AR233" s="124">
        <f t="shared" si="417"/>
        <v>2103</v>
      </c>
      <c r="AS233" s="50">
        <f t="shared" si="417"/>
        <v>0</v>
      </c>
      <c r="AT233" s="50">
        <f t="shared" si="417"/>
        <v>0</v>
      </c>
      <c r="AU233" s="50">
        <f t="shared" si="417"/>
        <v>0</v>
      </c>
      <c r="AV233" s="50">
        <f t="shared" si="417"/>
        <v>0</v>
      </c>
      <c r="AW233" s="50">
        <f t="shared" si="417"/>
        <v>2103</v>
      </c>
      <c r="AX233" s="50">
        <f>AX234</f>
        <v>2103</v>
      </c>
      <c r="AY233" s="50">
        <f t="shared" si="417"/>
        <v>0</v>
      </c>
      <c r="AZ233" s="50">
        <f t="shared" ref="AZ233:BC233" si="418">AZ234</f>
        <v>0</v>
      </c>
      <c r="BA233" s="50">
        <f t="shared" si="418"/>
        <v>0</v>
      </c>
      <c r="BB233" s="50">
        <f t="shared" si="418"/>
        <v>0</v>
      </c>
      <c r="BC233" s="50">
        <f t="shared" si="418"/>
        <v>2103</v>
      </c>
      <c r="BD233" s="50">
        <f>BD234</f>
        <v>2103</v>
      </c>
      <c r="BE233" s="50">
        <f t="shared" ref="BE233:BI233" si="419">BE234</f>
        <v>0</v>
      </c>
      <c r="BF233" s="50">
        <f t="shared" si="419"/>
        <v>0</v>
      </c>
      <c r="BG233" s="50">
        <f t="shared" si="419"/>
        <v>0</v>
      </c>
      <c r="BH233" s="50">
        <f t="shared" si="419"/>
        <v>103</v>
      </c>
      <c r="BI233" s="50">
        <f t="shared" si="419"/>
        <v>2206</v>
      </c>
      <c r="BJ233" s="50">
        <f>BJ234</f>
        <v>2206</v>
      </c>
    </row>
    <row r="234" spans="1:62" hidden="1">
      <c r="A234" s="20" t="s">
        <v>93</v>
      </c>
      <c r="B234" s="18">
        <v>903</v>
      </c>
      <c r="C234" s="18" t="s">
        <v>31</v>
      </c>
      <c r="D234" s="18" t="s">
        <v>73</v>
      </c>
      <c r="E234" s="18" t="s">
        <v>616</v>
      </c>
      <c r="F234" s="18" t="s">
        <v>94</v>
      </c>
      <c r="G234" s="50">
        <f t="shared" si="416"/>
        <v>2939</v>
      </c>
      <c r="H234" s="50">
        <f t="shared" si="416"/>
        <v>2939</v>
      </c>
      <c r="I234" s="50">
        <f t="shared" si="416"/>
        <v>0</v>
      </c>
      <c r="J234" s="50">
        <f t="shared" si="416"/>
        <v>0</v>
      </c>
      <c r="K234" s="50">
        <f t="shared" si="416"/>
        <v>0</v>
      </c>
      <c r="L234" s="50">
        <f t="shared" si="416"/>
        <v>0</v>
      </c>
      <c r="M234" s="50">
        <f t="shared" si="416"/>
        <v>2939</v>
      </c>
      <c r="N234" s="50">
        <f t="shared" si="416"/>
        <v>2939</v>
      </c>
      <c r="O234" s="50">
        <f t="shared" si="416"/>
        <v>0</v>
      </c>
      <c r="P234" s="50">
        <f t="shared" si="416"/>
        <v>0</v>
      </c>
      <c r="Q234" s="50">
        <f t="shared" si="416"/>
        <v>0</v>
      </c>
      <c r="R234" s="50">
        <f t="shared" si="416"/>
        <v>0</v>
      </c>
      <c r="S234" s="50">
        <f t="shared" si="416"/>
        <v>2939</v>
      </c>
      <c r="T234" s="50">
        <f t="shared" si="416"/>
        <v>2939</v>
      </c>
      <c r="U234" s="50">
        <f>U235</f>
        <v>0</v>
      </c>
      <c r="V234" s="50">
        <f>V235</f>
        <v>0</v>
      </c>
      <c r="W234" s="50">
        <f>W235</f>
        <v>0</v>
      </c>
      <c r="X234" s="50">
        <f>X235</f>
        <v>-836</v>
      </c>
      <c r="Y234" s="50">
        <f>Y235</f>
        <v>2103</v>
      </c>
      <c r="Z234" s="50">
        <f>Z235</f>
        <v>2103</v>
      </c>
      <c r="AA234" s="50">
        <f t="shared" si="417"/>
        <v>0</v>
      </c>
      <c r="AB234" s="50">
        <f t="shared" si="417"/>
        <v>0</v>
      </c>
      <c r="AC234" s="50">
        <f t="shared" si="417"/>
        <v>0</v>
      </c>
      <c r="AD234" s="50">
        <f t="shared" si="417"/>
        <v>0</v>
      </c>
      <c r="AE234" s="124">
        <f t="shared" si="417"/>
        <v>2103</v>
      </c>
      <c r="AF234" s="124">
        <f t="shared" si="417"/>
        <v>2103</v>
      </c>
      <c r="AG234" s="50">
        <f t="shared" si="417"/>
        <v>0</v>
      </c>
      <c r="AH234" s="50">
        <f t="shared" si="417"/>
        <v>0</v>
      </c>
      <c r="AI234" s="50">
        <f t="shared" si="417"/>
        <v>0</v>
      </c>
      <c r="AJ234" s="50">
        <f t="shared" si="417"/>
        <v>0</v>
      </c>
      <c r="AK234" s="50">
        <f t="shared" si="417"/>
        <v>2103</v>
      </c>
      <c r="AL234" s="50">
        <f t="shared" si="417"/>
        <v>2103</v>
      </c>
      <c r="AM234" s="50">
        <f t="shared" si="417"/>
        <v>0</v>
      </c>
      <c r="AN234" s="50">
        <f t="shared" si="417"/>
        <v>0</v>
      </c>
      <c r="AO234" s="50">
        <f t="shared" si="417"/>
        <v>0</v>
      </c>
      <c r="AP234" s="50">
        <f t="shared" si="417"/>
        <v>0</v>
      </c>
      <c r="AQ234" s="124">
        <f t="shared" si="417"/>
        <v>2103</v>
      </c>
      <c r="AR234" s="124">
        <f t="shared" si="417"/>
        <v>2103</v>
      </c>
      <c r="AS234" s="50">
        <f>AS235</f>
        <v>0</v>
      </c>
      <c r="AT234" s="50">
        <f>AT235</f>
        <v>0</v>
      </c>
      <c r="AU234" s="50">
        <f>AU235</f>
        <v>0</v>
      </c>
      <c r="AV234" s="50">
        <f>AV235</f>
        <v>0</v>
      </c>
      <c r="AW234" s="50">
        <f>AW235</f>
        <v>2103</v>
      </c>
      <c r="AX234" s="50">
        <f>AX235</f>
        <v>2103</v>
      </c>
      <c r="AY234" s="50">
        <f>AY235</f>
        <v>0</v>
      </c>
      <c r="AZ234" s="50">
        <f>AZ235</f>
        <v>0</v>
      </c>
      <c r="BA234" s="50">
        <f>BA235</f>
        <v>0</v>
      </c>
      <c r="BB234" s="50">
        <f>BB235</f>
        <v>0</v>
      </c>
      <c r="BC234" s="50">
        <f>BC235</f>
        <v>2103</v>
      </c>
      <c r="BD234" s="50">
        <f>BD235</f>
        <v>2103</v>
      </c>
      <c r="BE234" s="50">
        <f>BE235</f>
        <v>0</v>
      </c>
      <c r="BF234" s="50">
        <f>BF235</f>
        <v>0</v>
      </c>
      <c r="BG234" s="50">
        <f>BG235</f>
        <v>0</v>
      </c>
      <c r="BH234" s="50">
        <f>BH235</f>
        <v>103</v>
      </c>
      <c r="BI234" s="50">
        <f>BI235</f>
        <v>2206</v>
      </c>
      <c r="BJ234" s="50">
        <f>BJ235</f>
        <v>2206</v>
      </c>
    </row>
    <row r="235" spans="1:62" ht="33" hidden="1">
      <c r="A235" s="20" t="s">
        <v>153</v>
      </c>
      <c r="B235" s="25">
        <v>903</v>
      </c>
      <c r="C235" s="18" t="s">
        <v>31</v>
      </c>
      <c r="D235" s="18" t="s">
        <v>73</v>
      </c>
      <c r="E235" s="18" t="s">
        <v>616</v>
      </c>
      <c r="F235" s="18" t="s">
        <v>154</v>
      </c>
      <c r="G235" s="50">
        <v>2939</v>
      </c>
      <c r="H235" s="50">
        <v>2939</v>
      </c>
      <c r="I235" s="50"/>
      <c r="J235" s="50"/>
      <c r="K235" s="50"/>
      <c r="L235" s="50"/>
      <c r="M235" s="50">
        <f>G235+I235+J235+K235+L235</f>
        <v>2939</v>
      </c>
      <c r="N235" s="50">
        <f>H235+L235</f>
        <v>2939</v>
      </c>
      <c r="O235" s="50"/>
      <c r="P235" s="50"/>
      <c r="Q235" s="50"/>
      <c r="R235" s="50"/>
      <c r="S235" s="50">
        <f>M235+O235+P235+Q235+R235</f>
        <v>2939</v>
      </c>
      <c r="T235" s="50">
        <f>N235+R235</f>
        <v>2939</v>
      </c>
      <c r="U235" s="50"/>
      <c r="V235" s="50"/>
      <c r="W235" s="50"/>
      <c r="X235" s="50">
        <v>-836</v>
      </c>
      <c r="Y235" s="50">
        <f>S235+U235+V235+W235+X235</f>
        <v>2103</v>
      </c>
      <c r="Z235" s="50">
        <f>T235+X235</f>
        <v>2103</v>
      </c>
      <c r="AA235" s="50"/>
      <c r="AB235" s="50"/>
      <c r="AC235" s="50"/>
      <c r="AD235" s="50"/>
      <c r="AE235" s="124">
        <f>Y235+AA235+AB235+AC235+AD235</f>
        <v>2103</v>
      </c>
      <c r="AF235" s="124">
        <f>Z235+AD235</f>
        <v>2103</v>
      </c>
      <c r="AG235" s="50"/>
      <c r="AH235" s="50"/>
      <c r="AI235" s="50"/>
      <c r="AJ235" s="50"/>
      <c r="AK235" s="50">
        <f>AE235+AG235+AH235+AI235+AJ235</f>
        <v>2103</v>
      </c>
      <c r="AL235" s="50">
        <f>AF235+AJ235</f>
        <v>2103</v>
      </c>
      <c r="AM235" s="50"/>
      <c r="AN235" s="50"/>
      <c r="AO235" s="50"/>
      <c r="AP235" s="50"/>
      <c r="AQ235" s="124">
        <f>AK235+AM235+AN235+AO235+AP235</f>
        <v>2103</v>
      </c>
      <c r="AR235" s="124">
        <f>AL235+AP235</f>
        <v>2103</v>
      </c>
      <c r="AS235" s="50"/>
      <c r="AT235" s="50"/>
      <c r="AU235" s="50"/>
      <c r="AV235" s="50"/>
      <c r="AW235" s="50">
        <f>AQ235+AS235+AT235+AU235+AV235</f>
        <v>2103</v>
      </c>
      <c r="AX235" s="50">
        <f>AR235+AV235</f>
        <v>2103</v>
      </c>
      <c r="AY235" s="50"/>
      <c r="AZ235" s="50"/>
      <c r="BA235" s="50"/>
      <c r="BB235" s="50"/>
      <c r="BC235" s="50">
        <f>AW235+AY235+AZ235+BA235+BB235</f>
        <v>2103</v>
      </c>
      <c r="BD235" s="50">
        <f>AX235+BB235</f>
        <v>2103</v>
      </c>
      <c r="BE235" s="50"/>
      <c r="BF235" s="50"/>
      <c r="BG235" s="50"/>
      <c r="BH235" s="50">
        <v>103</v>
      </c>
      <c r="BI235" s="50">
        <f>BC235+BE235+BF235+BG235+BH235</f>
        <v>2206</v>
      </c>
      <c r="BJ235" s="50">
        <f>BD235+BH235</f>
        <v>2206</v>
      </c>
    </row>
    <row r="236" spans="1:62" s="145" customFormat="1" hidden="1">
      <c r="A236" s="146" t="s">
        <v>434</v>
      </c>
      <c r="B236" s="142">
        <v>903</v>
      </c>
      <c r="C236" s="142" t="s">
        <v>31</v>
      </c>
      <c r="D236" s="142" t="s">
        <v>73</v>
      </c>
      <c r="E236" s="142" t="s">
        <v>564</v>
      </c>
      <c r="F236" s="142"/>
      <c r="G236" s="147">
        <f t="shared" ref="G236:V238" si="420">G237</f>
        <v>1511</v>
      </c>
      <c r="H236" s="147">
        <f t="shared" si="420"/>
        <v>1511</v>
      </c>
      <c r="I236" s="147">
        <f t="shared" si="420"/>
        <v>0</v>
      </c>
      <c r="J236" s="147">
        <f t="shared" si="420"/>
        <v>0</v>
      </c>
      <c r="K236" s="147">
        <f t="shared" si="420"/>
        <v>0</v>
      </c>
      <c r="L236" s="147">
        <f t="shared" si="420"/>
        <v>0</v>
      </c>
      <c r="M236" s="147">
        <f t="shared" si="420"/>
        <v>1511</v>
      </c>
      <c r="N236" s="147">
        <f t="shared" si="420"/>
        <v>1511</v>
      </c>
      <c r="O236" s="147">
        <f t="shared" si="420"/>
        <v>0</v>
      </c>
      <c r="P236" s="147">
        <f t="shared" si="420"/>
        <v>0</v>
      </c>
      <c r="Q236" s="147">
        <f t="shared" si="420"/>
        <v>0</v>
      </c>
      <c r="R236" s="147">
        <f t="shared" si="420"/>
        <v>0</v>
      </c>
      <c r="S236" s="147">
        <f t="shared" si="420"/>
        <v>1511</v>
      </c>
      <c r="T236" s="147">
        <f t="shared" si="420"/>
        <v>1511</v>
      </c>
      <c r="U236" s="147">
        <f t="shared" si="420"/>
        <v>0</v>
      </c>
      <c r="V236" s="147">
        <f t="shared" si="420"/>
        <v>0</v>
      </c>
      <c r="W236" s="147">
        <f t="shared" ref="U236:AJ238" si="421">W237</f>
        <v>0</v>
      </c>
      <c r="X236" s="147">
        <f t="shared" si="421"/>
        <v>0</v>
      </c>
      <c r="Y236" s="147">
        <f t="shared" si="421"/>
        <v>1511</v>
      </c>
      <c r="Z236" s="147">
        <f t="shared" si="421"/>
        <v>1511</v>
      </c>
      <c r="AA236" s="147">
        <f t="shared" si="421"/>
        <v>0</v>
      </c>
      <c r="AB236" s="147">
        <f t="shared" si="421"/>
        <v>0</v>
      </c>
      <c r="AC236" s="147">
        <f t="shared" si="421"/>
        <v>0</v>
      </c>
      <c r="AD236" s="147">
        <f t="shared" si="421"/>
        <v>0</v>
      </c>
      <c r="AE236" s="147">
        <f t="shared" si="421"/>
        <v>1511</v>
      </c>
      <c r="AF236" s="147">
        <f t="shared" si="421"/>
        <v>1511</v>
      </c>
      <c r="AG236" s="147">
        <f t="shared" si="421"/>
        <v>0</v>
      </c>
      <c r="AH236" s="147">
        <f t="shared" si="421"/>
        <v>0</v>
      </c>
      <c r="AI236" s="147">
        <f t="shared" si="421"/>
        <v>0</v>
      </c>
      <c r="AJ236" s="147">
        <f t="shared" si="421"/>
        <v>0</v>
      </c>
      <c r="AK236" s="147">
        <f t="shared" ref="AG236:AY238" si="422">AK237</f>
        <v>1511</v>
      </c>
      <c r="AL236" s="147">
        <f t="shared" si="422"/>
        <v>1511</v>
      </c>
      <c r="AM236" s="147">
        <f t="shared" si="422"/>
        <v>0</v>
      </c>
      <c r="AN236" s="147">
        <f t="shared" si="422"/>
        <v>0</v>
      </c>
      <c r="AO236" s="147">
        <f t="shared" si="422"/>
        <v>0</v>
      </c>
      <c r="AP236" s="147">
        <f t="shared" si="422"/>
        <v>0</v>
      </c>
      <c r="AQ236" s="147">
        <f t="shared" si="422"/>
        <v>1511</v>
      </c>
      <c r="AR236" s="147">
        <f t="shared" si="422"/>
        <v>1511</v>
      </c>
      <c r="AS236" s="147">
        <f t="shared" si="422"/>
        <v>0</v>
      </c>
      <c r="AT236" s="147">
        <f t="shared" si="422"/>
        <v>0</v>
      </c>
      <c r="AU236" s="147">
        <f t="shared" si="422"/>
        <v>0</v>
      </c>
      <c r="AV236" s="147">
        <f t="shared" si="422"/>
        <v>0</v>
      </c>
      <c r="AW236" s="147">
        <f t="shared" si="422"/>
        <v>1511</v>
      </c>
      <c r="AX236" s="147">
        <f t="shared" si="422"/>
        <v>1511</v>
      </c>
      <c r="AY236" s="147">
        <f t="shared" si="422"/>
        <v>0</v>
      </c>
      <c r="AZ236" s="147">
        <f t="shared" ref="AY236:BJ238" si="423">AZ237</f>
        <v>0</v>
      </c>
      <c r="BA236" s="147">
        <f t="shared" si="423"/>
        <v>0</v>
      </c>
      <c r="BB236" s="147">
        <f t="shared" si="423"/>
        <v>0</v>
      </c>
      <c r="BC236" s="147">
        <f t="shared" si="423"/>
        <v>1511</v>
      </c>
      <c r="BD236" s="147">
        <f t="shared" si="423"/>
        <v>1511</v>
      </c>
      <c r="BE236" s="147">
        <f t="shared" si="423"/>
        <v>0</v>
      </c>
      <c r="BF236" s="147">
        <f t="shared" si="423"/>
        <v>0</v>
      </c>
      <c r="BG236" s="147">
        <f t="shared" si="423"/>
        <v>0</v>
      </c>
      <c r="BH236" s="147">
        <f t="shared" si="423"/>
        <v>-1511</v>
      </c>
      <c r="BI236" s="147">
        <f t="shared" si="423"/>
        <v>0</v>
      </c>
      <c r="BJ236" s="147">
        <f t="shared" si="423"/>
        <v>0</v>
      </c>
    </row>
    <row r="237" spans="1:62" s="145" customFormat="1" ht="33" hidden="1">
      <c r="A237" s="146" t="s">
        <v>565</v>
      </c>
      <c r="B237" s="168">
        <v>903</v>
      </c>
      <c r="C237" s="142" t="s">
        <v>31</v>
      </c>
      <c r="D237" s="142" t="s">
        <v>73</v>
      </c>
      <c r="E237" s="142" t="s">
        <v>566</v>
      </c>
      <c r="F237" s="142"/>
      <c r="G237" s="147">
        <f t="shared" si="420"/>
        <v>1511</v>
      </c>
      <c r="H237" s="147">
        <f t="shared" si="420"/>
        <v>1511</v>
      </c>
      <c r="I237" s="147">
        <f t="shared" si="420"/>
        <v>0</v>
      </c>
      <c r="J237" s="147">
        <f t="shared" si="420"/>
        <v>0</v>
      </c>
      <c r="K237" s="147">
        <f t="shared" si="420"/>
        <v>0</v>
      </c>
      <c r="L237" s="147">
        <f t="shared" si="420"/>
        <v>0</v>
      </c>
      <c r="M237" s="147">
        <f t="shared" si="420"/>
        <v>1511</v>
      </c>
      <c r="N237" s="147">
        <f t="shared" si="420"/>
        <v>1511</v>
      </c>
      <c r="O237" s="147">
        <f t="shared" si="420"/>
        <v>0</v>
      </c>
      <c r="P237" s="147">
        <f t="shared" si="420"/>
        <v>0</v>
      </c>
      <c r="Q237" s="147">
        <f t="shared" si="420"/>
        <v>0</v>
      </c>
      <c r="R237" s="147">
        <f t="shared" si="420"/>
        <v>0</v>
      </c>
      <c r="S237" s="147">
        <f t="shared" si="420"/>
        <v>1511</v>
      </c>
      <c r="T237" s="147">
        <f t="shared" si="420"/>
        <v>1511</v>
      </c>
      <c r="U237" s="147">
        <f t="shared" si="421"/>
        <v>0</v>
      </c>
      <c r="V237" s="147">
        <f t="shared" si="421"/>
        <v>0</v>
      </c>
      <c r="W237" s="147">
        <f t="shared" si="421"/>
        <v>0</v>
      </c>
      <c r="X237" s="147">
        <f t="shared" si="421"/>
        <v>0</v>
      </c>
      <c r="Y237" s="147">
        <f t="shared" si="421"/>
        <v>1511</v>
      </c>
      <c r="Z237" s="147">
        <f t="shared" si="421"/>
        <v>1511</v>
      </c>
      <c r="AA237" s="147">
        <f t="shared" si="421"/>
        <v>0</v>
      </c>
      <c r="AB237" s="147">
        <f t="shared" si="421"/>
        <v>0</v>
      </c>
      <c r="AC237" s="147">
        <f t="shared" si="421"/>
        <v>0</v>
      </c>
      <c r="AD237" s="147">
        <f t="shared" si="421"/>
        <v>0</v>
      </c>
      <c r="AE237" s="147">
        <f t="shared" si="421"/>
        <v>1511</v>
      </c>
      <c r="AF237" s="147">
        <f t="shared" si="421"/>
        <v>1511</v>
      </c>
      <c r="AG237" s="147">
        <f t="shared" si="422"/>
        <v>0</v>
      </c>
      <c r="AH237" s="147">
        <f t="shared" si="422"/>
        <v>0</v>
      </c>
      <c r="AI237" s="147">
        <f t="shared" si="422"/>
        <v>0</v>
      </c>
      <c r="AJ237" s="147">
        <f t="shared" si="422"/>
        <v>0</v>
      </c>
      <c r="AK237" s="147">
        <f t="shared" si="422"/>
        <v>1511</v>
      </c>
      <c r="AL237" s="147">
        <f t="shared" si="422"/>
        <v>1511</v>
      </c>
      <c r="AM237" s="147">
        <f t="shared" si="422"/>
        <v>0</v>
      </c>
      <c r="AN237" s="147">
        <f t="shared" si="422"/>
        <v>0</v>
      </c>
      <c r="AO237" s="147">
        <f t="shared" si="422"/>
        <v>0</v>
      </c>
      <c r="AP237" s="147">
        <f t="shared" si="422"/>
        <v>0</v>
      </c>
      <c r="AQ237" s="147">
        <f t="shared" si="422"/>
        <v>1511</v>
      </c>
      <c r="AR237" s="147">
        <f t="shared" si="422"/>
        <v>1511</v>
      </c>
      <c r="AS237" s="147">
        <f t="shared" si="422"/>
        <v>0</v>
      </c>
      <c r="AT237" s="147">
        <f t="shared" si="422"/>
        <v>0</v>
      </c>
      <c r="AU237" s="147">
        <f t="shared" si="422"/>
        <v>0</v>
      </c>
      <c r="AV237" s="147">
        <f t="shared" si="422"/>
        <v>0</v>
      </c>
      <c r="AW237" s="147">
        <f t="shared" si="422"/>
        <v>1511</v>
      </c>
      <c r="AX237" s="147">
        <f t="shared" si="422"/>
        <v>1511</v>
      </c>
      <c r="AY237" s="147">
        <f t="shared" si="423"/>
        <v>0</v>
      </c>
      <c r="AZ237" s="147">
        <f t="shared" si="423"/>
        <v>0</v>
      </c>
      <c r="BA237" s="147">
        <f t="shared" si="423"/>
        <v>0</v>
      </c>
      <c r="BB237" s="147">
        <f t="shared" si="423"/>
        <v>0</v>
      </c>
      <c r="BC237" s="147">
        <f t="shared" si="423"/>
        <v>1511</v>
      </c>
      <c r="BD237" s="147">
        <f t="shared" si="423"/>
        <v>1511</v>
      </c>
      <c r="BE237" s="147">
        <f t="shared" si="423"/>
        <v>0</v>
      </c>
      <c r="BF237" s="147">
        <f t="shared" si="423"/>
        <v>0</v>
      </c>
      <c r="BG237" s="147">
        <f t="shared" si="423"/>
        <v>0</v>
      </c>
      <c r="BH237" s="147">
        <f t="shared" si="423"/>
        <v>-1511</v>
      </c>
      <c r="BI237" s="147">
        <f t="shared" si="423"/>
        <v>0</v>
      </c>
      <c r="BJ237" s="147">
        <f t="shared" si="423"/>
        <v>0</v>
      </c>
    </row>
    <row r="238" spans="1:62" s="145" customFormat="1" hidden="1">
      <c r="A238" s="146" t="s">
        <v>93</v>
      </c>
      <c r="B238" s="142">
        <v>903</v>
      </c>
      <c r="C238" s="142" t="s">
        <v>31</v>
      </c>
      <c r="D238" s="142" t="s">
        <v>73</v>
      </c>
      <c r="E238" s="142" t="s">
        <v>566</v>
      </c>
      <c r="F238" s="142" t="s">
        <v>94</v>
      </c>
      <c r="G238" s="147">
        <f t="shared" si="420"/>
        <v>1511</v>
      </c>
      <c r="H238" s="147">
        <f t="shared" si="420"/>
        <v>1511</v>
      </c>
      <c r="I238" s="147">
        <f t="shared" si="420"/>
        <v>0</v>
      </c>
      <c r="J238" s="147">
        <f t="shared" si="420"/>
        <v>0</v>
      </c>
      <c r="K238" s="147">
        <f t="shared" si="420"/>
        <v>0</v>
      </c>
      <c r="L238" s="147">
        <f t="shared" si="420"/>
        <v>0</v>
      </c>
      <c r="M238" s="147">
        <f t="shared" si="420"/>
        <v>1511</v>
      </c>
      <c r="N238" s="147">
        <f t="shared" si="420"/>
        <v>1511</v>
      </c>
      <c r="O238" s="147">
        <f t="shared" si="420"/>
        <v>0</v>
      </c>
      <c r="P238" s="147">
        <f t="shared" si="420"/>
        <v>0</v>
      </c>
      <c r="Q238" s="147">
        <f t="shared" si="420"/>
        <v>0</v>
      </c>
      <c r="R238" s="147">
        <f t="shared" si="420"/>
        <v>0</v>
      </c>
      <c r="S238" s="147">
        <f t="shared" si="420"/>
        <v>1511</v>
      </c>
      <c r="T238" s="147">
        <f t="shared" si="420"/>
        <v>1511</v>
      </c>
      <c r="U238" s="147">
        <f t="shared" si="421"/>
        <v>0</v>
      </c>
      <c r="V238" s="147">
        <f t="shared" si="421"/>
        <v>0</v>
      </c>
      <c r="W238" s="147">
        <f t="shared" si="421"/>
        <v>0</v>
      </c>
      <c r="X238" s="147">
        <f t="shared" si="421"/>
        <v>0</v>
      </c>
      <c r="Y238" s="147">
        <f t="shared" si="421"/>
        <v>1511</v>
      </c>
      <c r="Z238" s="147">
        <f t="shared" si="421"/>
        <v>1511</v>
      </c>
      <c r="AA238" s="147">
        <f t="shared" si="421"/>
        <v>0</v>
      </c>
      <c r="AB238" s="147">
        <f t="shared" si="421"/>
        <v>0</v>
      </c>
      <c r="AC238" s="147">
        <f t="shared" si="421"/>
        <v>0</v>
      </c>
      <c r="AD238" s="147">
        <f t="shared" si="421"/>
        <v>0</v>
      </c>
      <c r="AE238" s="147">
        <f t="shared" si="421"/>
        <v>1511</v>
      </c>
      <c r="AF238" s="147">
        <f t="shared" si="421"/>
        <v>1511</v>
      </c>
      <c r="AG238" s="147">
        <f t="shared" si="422"/>
        <v>0</v>
      </c>
      <c r="AH238" s="147">
        <f t="shared" si="422"/>
        <v>0</v>
      </c>
      <c r="AI238" s="147">
        <f t="shared" si="422"/>
        <v>0</v>
      </c>
      <c r="AJ238" s="147">
        <f t="shared" si="422"/>
        <v>0</v>
      </c>
      <c r="AK238" s="147">
        <f t="shared" si="422"/>
        <v>1511</v>
      </c>
      <c r="AL238" s="147">
        <f t="shared" si="422"/>
        <v>1511</v>
      </c>
      <c r="AM238" s="147">
        <f t="shared" si="422"/>
        <v>0</v>
      </c>
      <c r="AN238" s="147">
        <f t="shared" si="422"/>
        <v>0</v>
      </c>
      <c r="AO238" s="147">
        <f t="shared" si="422"/>
        <v>0</v>
      </c>
      <c r="AP238" s="147">
        <f t="shared" si="422"/>
        <v>0</v>
      </c>
      <c r="AQ238" s="147">
        <f t="shared" si="422"/>
        <v>1511</v>
      </c>
      <c r="AR238" s="147">
        <f t="shared" si="422"/>
        <v>1511</v>
      </c>
      <c r="AS238" s="147">
        <f t="shared" si="422"/>
        <v>0</v>
      </c>
      <c r="AT238" s="147">
        <f t="shared" si="422"/>
        <v>0</v>
      </c>
      <c r="AU238" s="147">
        <f t="shared" si="422"/>
        <v>0</v>
      </c>
      <c r="AV238" s="147">
        <f t="shared" si="422"/>
        <v>0</v>
      </c>
      <c r="AW238" s="147">
        <f t="shared" si="422"/>
        <v>1511</v>
      </c>
      <c r="AX238" s="147">
        <f t="shared" si="422"/>
        <v>1511</v>
      </c>
      <c r="AY238" s="147">
        <f t="shared" si="423"/>
        <v>0</v>
      </c>
      <c r="AZ238" s="147">
        <f t="shared" si="423"/>
        <v>0</v>
      </c>
      <c r="BA238" s="147">
        <f t="shared" si="423"/>
        <v>0</v>
      </c>
      <c r="BB238" s="147">
        <f t="shared" si="423"/>
        <v>0</v>
      </c>
      <c r="BC238" s="147">
        <f t="shared" si="423"/>
        <v>1511</v>
      </c>
      <c r="BD238" s="147">
        <f t="shared" si="423"/>
        <v>1511</v>
      </c>
      <c r="BE238" s="147">
        <f t="shared" si="423"/>
        <v>0</v>
      </c>
      <c r="BF238" s="147">
        <f t="shared" si="423"/>
        <v>0</v>
      </c>
      <c r="BG238" s="147">
        <f t="shared" si="423"/>
        <v>0</v>
      </c>
      <c r="BH238" s="147">
        <f t="shared" si="423"/>
        <v>-1511</v>
      </c>
      <c r="BI238" s="147">
        <f t="shared" si="423"/>
        <v>0</v>
      </c>
      <c r="BJ238" s="147">
        <f t="shared" si="423"/>
        <v>0</v>
      </c>
    </row>
    <row r="239" spans="1:62" s="145" customFormat="1" ht="33" hidden="1">
      <c r="A239" s="146" t="s">
        <v>153</v>
      </c>
      <c r="B239" s="168">
        <v>903</v>
      </c>
      <c r="C239" s="142" t="s">
        <v>31</v>
      </c>
      <c r="D239" s="142" t="s">
        <v>73</v>
      </c>
      <c r="E239" s="142" t="s">
        <v>566</v>
      </c>
      <c r="F239" s="142" t="s">
        <v>154</v>
      </c>
      <c r="G239" s="147">
        <v>1511</v>
      </c>
      <c r="H239" s="147">
        <v>1511</v>
      </c>
      <c r="I239" s="147"/>
      <c r="J239" s="147"/>
      <c r="K239" s="147"/>
      <c r="L239" s="147"/>
      <c r="M239" s="147">
        <f>G239+I239+J239+K239+L239</f>
        <v>1511</v>
      </c>
      <c r="N239" s="147">
        <f>H239+L239</f>
        <v>1511</v>
      </c>
      <c r="O239" s="147"/>
      <c r="P239" s="147"/>
      <c r="Q239" s="147"/>
      <c r="R239" s="147"/>
      <c r="S239" s="147">
        <f>M239+O239+P239+Q239+R239</f>
        <v>1511</v>
      </c>
      <c r="T239" s="147">
        <f>N239+R239</f>
        <v>1511</v>
      </c>
      <c r="U239" s="147"/>
      <c r="V239" s="147"/>
      <c r="W239" s="147"/>
      <c r="X239" s="147"/>
      <c r="Y239" s="147">
        <f>S239+U239+V239+W239+X239</f>
        <v>1511</v>
      </c>
      <c r="Z239" s="147">
        <f>T239+X239</f>
        <v>1511</v>
      </c>
      <c r="AA239" s="147"/>
      <c r="AB239" s="147"/>
      <c r="AC239" s="147"/>
      <c r="AD239" s="147"/>
      <c r="AE239" s="147">
        <f>Y239+AA239+AB239+AC239+AD239</f>
        <v>1511</v>
      </c>
      <c r="AF239" s="147">
        <f>Z239+AD239</f>
        <v>1511</v>
      </c>
      <c r="AG239" s="147"/>
      <c r="AH239" s="147"/>
      <c r="AI239" s="147"/>
      <c r="AJ239" s="147"/>
      <c r="AK239" s="147">
        <f>AE239+AG239+AH239+AI239+AJ239</f>
        <v>1511</v>
      </c>
      <c r="AL239" s="147">
        <f>AF239+AJ239</f>
        <v>1511</v>
      </c>
      <c r="AM239" s="147"/>
      <c r="AN239" s="147"/>
      <c r="AO239" s="147"/>
      <c r="AP239" s="147"/>
      <c r="AQ239" s="147">
        <f>AK239+AM239+AN239+AO239+AP239</f>
        <v>1511</v>
      </c>
      <c r="AR239" s="147">
        <f>AL239+AP239</f>
        <v>1511</v>
      </c>
      <c r="AS239" s="147"/>
      <c r="AT239" s="147"/>
      <c r="AU239" s="147"/>
      <c r="AV239" s="147"/>
      <c r="AW239" s="147">
        <f>AQ239+AS239+AT239+AU239+AV239</f>
        <v>1511</v>
      </c>
      <c r="AX239" s="147">
        <f>AR239+AV239</f>
        <v>1511</v>
      </c>
      <c r="AY239" s="147"/>
      <c r="AZ239" s="147"/>
      <c r="BA239" s="147"/>
      <c r="BB239" s="147"/>
      <c r="BC239" s="147">
        <f>AW239+AY239+AZ239+BA239+BB239</f>
        <v>1511</v>
      </c>
      <c r="BD239" s="147">
        <f>AX239+BB239</f>
        <v>1511</v>
      </c>
      <c r="BE239" s="147"/>
      <c r="BF239" s="147"/>
      <c r="BG239" s="147"/>
      <c r="BH239" s="147">
        <v>-1511</v>
      </c>
      <c r="BI239" s="147">
        <f>BC239+BE239+BF239+BG239+BH239</f>
        <v>0</v>
      </c>
      <c r="BJ239" s="147">
        <f>BD239+BH239</f>
        <v>0</v>
      </c>
    </row>
    <row r="240" spans="1:62" hidden="1">
      <c r="A240" s="20" t="s">
        <v>606</v>
      </c>
      <c r="B240" s="18">
        <v>903</v>
      </c>
      <c r="C240" s="18" t="s">
        <v>31</v>
      </c>
      <c r="D240" s="18" t="s">
        <v>73</v>
      </c>
      <c r="E240" s="18" t="s">
        <v>607</v>
      </c>
      <c r="F240" s="18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126"/>
      <c r="AF240" s="126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126"/>
      <c r="AR240" s="126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</row>
    <row r="241" spans="1:62" hidden="1">
      <c r="A241" s="20" t="s">
        <v>93</v>
      </c>
      <c r="B241" s="18">
        <v>903</v>
      </c>
      <c r="C241" s="18" t="s">
        <v>31</v>
      </c>
      <c r="D241" s="18" t="s">
        <v>73</v>
      </c>
      <c r="E241" s="18" t="s">
        <v>607</v>
      </c>
      <c r="F241" s="18" t="s">
        <v>94</v>
      </c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126"/>
      <c r="AF241" s="126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126"/>
      <c r="AR241" s="126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</row>
    <row r="242" spans="1:62" ht="33" hidden="1">
      <c r="A242" s="20" t="s">
        <v>153</v>
      </c>
      <c r="B242" s="25">
        <v>903</v>
      </c>
      <c r="C242" s="18" t="s">
        <v>31</v>
      </c>
      <c r="D242" s="18" t="s">
        <v>73</v>
      </c>
      <c r="E242" s="18" t="s">
        <v>607</v>
      </c>
      <c r="F242" s="18" t="s">
        <v>154</v>
      </c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126"/>
      <c r="AF242" s="126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126"/>
      <c r="AR242" s="126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</row>
    <row r="243" spans="1:62" ht="66" hidden="1">
      <c r="A243" s="20" t="s">
        <v>608</v>
      </c>
      <c r="B243" s="18">
        <v>903</v>
      </c>
      <c r="C243" s="18" t="s">
        <v>31</v>
      </c>
      <c r="D243" s="18" t="s">
        <v>73</v>
      </c>
      <c r="E243" s="18" t="s">
        <v>609</v>
      </c>
      <c r="F243" s="18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126"/>
      <c r="AF243" s="126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126"/>
      <c r="AR243" s="126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</row>
    <row r="244" spans="1:62" hidden="1">
      <c r="A244" s="20" t="s">
        <v>93</v>
      </c>
      <c r="B244" s="18">
        <v>903</v>
      </c>
      <c r="C244" s="18" t="s">
        <v>31</v>
      </c>
      <c r="D244" s="18" t="s">
        <v>73</v>
      </c>
      <c r="E244" s="18" t="s">
        <v>609</v>
      </c>
      <c r="F244" s="18" t="s">
        <v>94</v>
      </c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126"/>
      <c r="AF244" s="126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126"/>
      <c r="AR244" s="126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</row>
    <row r="245" spans="1:62" ht="33" hidden="1">
      <c r="A245" s="20" t="s">
        <v>153</v>
      </c>
      <c r="B245" s="25">
        <v>903</v>
      </c>
      <c r="C245" s="18" t="s">
        <v>31</v>
      </c>
      <c r="D245" s="18" t="s">
        <v>73</v>
      </c>
      <c r="E245" s="18" t="s">
        <v>609</v>
      </c>
      <c r="F245" s="18" t="s">
        <v>154</v>
      </c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126"/>
      <c r="AF245" s="126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126"/>
      <c r="AR245" s="126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</row>
    <row r="246" spans="1:62" hidden="1">
      <c r="A246" s="20"/>
      <c r="B246" s="31"/>
      <c r="C246" s="18"/>
      <c r="D246" s="18"/>
      <c r="E246" s="18"/>
      <c r="F246" s="18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126"/>
      <c r="AF246" s="126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126"/>
      <c r="AR246" s="126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</row>
    <row r="247" spans="1:62" ht="18.75" hidden="1">
      <c r="A247" s="15" t="s">
        <v>452</v>
      </c>
      <c r="B247" s="30" t="s">
        <v>459</v>
      </c>
      <c r="C247" s="16" t="s">
        <v>31</v>
      </c>
      <c r="D247" s="16" t="s">
        <v>27</v>
      </c>
      <c r="E247" s="18"/>
      <c r="F247" s="18"/>
      <c r="G247" s="9">
        <f>G248+G255</f>
        <v>479406</v>
      </c>
      <c r="H247" s="9">
        <f>H248+H255</f>
        <v>316254</v>
      </c>
      <c r="I247" s="9">
        <f t="shared" ref="I247:N247" si="424">I248+I255</f>
        <v>0</v>
      </c>
      <c r="J247" s="9">
        <f t="shared" si="424"/>
        <v>0</v>
      </c>
      <c r="K247" s="9">
        <f t="shared" si="424"/>
        <v>0</v>
      </c>
      <c r="L247" s="9">
        <f t="shared" si="424"/>
        <v>0</v>
      </c>
      <c r="M247" s="9">
        <f t="shared" si="424"/>
        <v>479406</v>
      </c>
      <c r="N247" s="9">
        <f t="shared" si="424"/>
        <v>316254</v>
      </c>
      <c r="O247" s="9">
        <f t="shared" ref="O247:T247" si="425">O248+O255</f>
        <v>0</v>
      </c>
      <c r="P247" s="9">
        <f t="shared" si="425"/>
        <v>0</v>
      </c>
      <c r="Q247" s="9">
        <f t="shared" si="425"/>
        <v>0</v>
      </c>
      <c r="R247" s="9">
        <f t="shared" si="425"/>
        <v>0</v>
      </c>
      <c r="S247" s="9">
        <f t="shared" si="425"/>
        <v>479406</v>
      </c>
      <c r="T247" s="9">
        <f t="shared" si="425"/>
        <v>316254</v>
      </c>
      <c r="U247" s="9">
        <f t="shared" ref="U247:Z247" si="426">U248+U255</f>
        <v>0</v>
      </c>
      <c r="V247" s="9">
        <f t="shared" si="426"/>
        <v>0</v>
      </c>
      <c r="W247" s="9">
        <f t="shared" si="426"/>
        <v>0</v>
      </c>
      <c r="X247" s="9">
        <f t="shared" si="426"/>
        <v>76726</v>
      </c>
      <c r="Y247" s="9">
        <f t="shared" si="426"/>
        <v>556132</v>
      </c>
      <c r="Z247" s="9">
        <f t="shared" si="426"/>
        <v>392980</v>
      </c>
      <c r="AA247" s="9">
        <f t="shared" ref="AA247:AF247" si="427">AA248+AA255</f>
        <v>0</v>
      </c>
      <c r="AB247" s="9">
        <f t="shared" si="427"/>
        <v>0</v>
      </c>
      <c r="AC247" s="9">
        <f t="shared" si="427"/>
        <v>0</v>
      </c>
      <c r="AD247" s="9">
        <f t="shared" si="427"/>
        <v>0</v>
      </c>
      <c r="AE247" s="129">
        <f t="shared" si="427"/>
        <v>556132</v>
      </c>
      <c r="AF247" s="129">
        <f t="shared" si="427"/>
        <v>392980</v>
      </c>
      <c r="AG247" s="9">
        <f t="shared" ref="AG247:AL247" si="428">AG248+AG255</f>
        <v>0</v>
      </c>
      <c r="AH247" s="9">
        <f t="shared" si="428"/>
        <v>0</v>
      </c>
      <c r="AI247" s="9">
        <f t="shared" si="428"/>
        <v>0</v>
      </c>
      <c r="AJ247" s="9">
        <f t="shared" si="428"/>
        <v>0</v>
      </c>
      <c r="AK247" s="9">
        <f t="shared" si="428"/>
        <v>556132</v>
      </c>
      <c r="AL247" s="9">
        <f t="shared" si="428"/>
        <v>392980</v>
      </c>
      <c r="AM247" s="9">
        <f t="shared" ref="AM247:AR247" si="429">AM248+AM255</f>
        <v>0</v>
      </c>
      <c r="AN247" s="9">
        <f t="shared" si="429"/>
        <v>0</v>
      </c>
      <c r="AO247" s="9">
        <f t="shared" si="429"/>
        <v>0</v>
      </c>
      <c r="AP247" s="9">
        <f t="shared" si="429"/>
        <v>0</v>
      </c>
      <c r="AQ247" s="129">
        <f t="shared" si="429"/>
        <v>556132</v>
      </c>
      <c r="AR247" s="129">
        <f t="shared" si="429"/>
        <v>392980</v>
      </c>
      <c r="AS247" s="9">
        <f t="shared" ref="AS247:AX247" si="430">AS248+AS255</f>
        <v>0</v>
      </c>
      <c r="AT247" s="9">
        <f t="shared" si="430"/>
        <v>8517</v>
      </c>
      <c r="AU247" s="9">
        <f t="shared" si="430"/>
        <v>0</v>
      </c>
      <c r="AV247" s="9">
        <f t="shared" si="430"/>
        <v>7855</v>
      </c>
      <c r="AW247" s="9">
        <f t="shared" si="430"/>
        <v>572504</v>
      </c>
      <c r="AX247" s="9">
        <f t="shared" si="430"/>
        <v>400835</v>
      </c>
      <c r="AY247" s="9">
        <f t="shared" ref="AY247:BD247" si="431">AY248+AY255</f>
        <v>0</v>
      </c>
      <c r="AZ247" s="9">
        <f t="shared" si="431"/>
        <v>0</v>
      </c>
      <c r="BA247" s="9">
        <f t="shared" si="431"/>
        <v>0</v>
      </c>
      <c r="BB247" s="9">
        <f t="shared" si="431"/>
        <v>0</v>
      </c>
      <c r="BC247" s="9">
        <f t="shared" si="431"/>
        <v>572504</v>
      </c>
      <c r="BD247" s="9">
        <f t="shared" si="431"/>
        <v>400835</v>
      </c>
      <c r="BE247" s="9">
        <f t="shared" ref="BE247:BJ247" si="432">BE248+BE255</f>
        <v>0</v>
      </c>
      <c r="BF247" s="9">
        <f t="shared" si="432"/>
        <v>0</v>
      </c>
      <c r="BG247" s="9">
        <f t="shared" si="432"/>
        <v>-6</v>
      </c>
      <c r="BH247" s="9">
        <f t="shared" si="432"/>
        <v>5286</v>
      </c>
      <c r="BI247" s="9">
        <f t="shared" si="432"/>
        <v>577784</v>
      </c>
      <c r="BJ247" s="9">
        <f t="shared" si="432"/>
        <v>406121</v>
      </c>
    </row>
    <row r="248" spans="1:62" ht="33" hidden="1">
      <c r="A248" s="100" t="s">
        <v>678</v>
      </c>
      <c r="B248" s="31">
        <v>903</v>
      </c>
      <c r="C248" s="18" t="s">
        <v>31</v>
      </c>
      <c r="D248" s="18" t="s">
        <v>27</v>
      </c>
      <c r="E248" s="31" t="s">
        <v>402</v>
      </c>
      <c r="F248" s="18"/>
      <c r="G248" s="6">
        <f>G249+G252</f>
        <v>328703</v>
      </c>
      <c r="H248" s="6">
        <f>H249+H252</f>
        <v>196911</v>
      </c>
      <c r="I248" s="6">
        <f t="shared" ref="I248:N248" si="433">I249+I252</f>
        <v>0</v>
      </c>
      <c r="J248" s="6">
        <f t="shared" si="433"/>
        <v>0</v>
      </c>
      <c r="K248" s="6">
        <f t="shared" si="433"/>
        <v>0</v>
      </c>
      <c r="L248" s="6">
        <f t="shared" si="433"/>
        <v>0</v>
      </c>
      <c r="M248" s="6">
        <f t="shared" si="433"/>
        <v>328703</v>
      </c>
      <c r="N248" s="6">
        <f t="shared" si="433"/>
        <v>196911</v>
      </c>
      <c r="O248" s="6">
        <f t="shared" ref="O248:T248" si="434">O249+O252</f>
        <v>0</v>
      </c>
      <c r="P248" s="6">
        <f t="shared" si="434"/>
        <v>0</v>
      </c>
      <c r="Q248" s="6">
        <f t="shared" si="434"/>
        <v>0</v>
      </c>
      <c r="R248" s="6">
        <f t="shared" si="434"/>
        <v>0</v>
      </c>
      <c r="S248" s="6">
        <f t="shared" si="434"/>
        <v>328703</v>
      </c>
      <c r="T248" s="6">
        <f t="shared" si="434"/>
        <v>196911</v>
      </c>
      <c r="U248" s="6">
        <f t="shared" ref="U248:Z248" si="435">U249+U252</f>
        <v>0</v>
      </c>
      <c r="V248" s="6">
        <f t="shared" si="435"/>
        <v>0</v>
      </c>
      <c r="W248" s="6">
        <f t="shared" si="435"/>
        <v>0</v>
      </c>
      <c r="X248" s="6">
        <f t="shared" si="435"/>
        <v>0</v>
      </c>
      <c r="Y248" s="6">
        <f t="shared" si="435"/>
        <v>328703</v>
      </c>
      <c r="Z248" s="6">
        <f t="shared" si="435"/>
        <v>196911</v>
      </c>
      <c r="AA248" s="6">
        <f t="shared" ref="AA248:AF248" si="436">AA249+AA252</f>
        <v>0</v>
      </c>
      <c r="AB248" s="6">
        <f t="shared" si="436"/>
        <v>0</v>
      </c>
      <c r="AC248" s="6">
        <f t="shared" si="436"/>
        <v>0</v>
      </c>
      <c r="AD248" s="6">
        <f t="shared" si="436"/>
        <v>0</v>
      </c>
      <c r="AE248" s="123">
        <f t="shared" si="436"/>
        <v>328703</v>
      </c>
      <c r="AF248" s="123">
        <f t="shared" si="436"/>
        <v>196911</v>
      </c>
      <c r="AG248" s="6">
        <f t="shared" ref="AG248:AL248" si="437">AG249+AG252</f>
        <v>0</v>
      </c>
      <c r="AH248" s="6">
        <f t="shared" si="437"/>
        <v>0</v>
      </c>
      <c r="AI248" s="6">
        <f t="shared" si="437"/>
        <v>0</v>
      </c>
      <c r="AJ248" s="6">
        <f t="shared" si="437"/>
        <v>0</v>
      </c>
      <c r="AK248" s="6">
        <f t="shared" si="437"/>
        <v>328703</v>
      </c>
      <c r="AL248" s="6">
        <f t="shared" si="437"/>
        <v>196911</v>
      </c>
      <c r="AM248" s="6">
        <f t="shared" ref="AM248:AR248" si="438">AM249+AM252</f>
        <v>0</v>
      </c>
      <c r="AN248" s="6">
        <f t="shared" si="438"/>
        <v>0</v>
      </c>
      <c r="AO248" s="6">
        <f t="shared" si="438"/>
        <v>0</v>
      </c>
      <c r="AP248" s="6">
        <f t="shared" si="438"/>
        <v>0</v>
      </c>
      <c r="AQ248" s="123">
        <f t="shared" si="438"/>
        <v>328703</v>
      </c>
      <c r="AR248" s="123">
        <f t="shared" si="438"/>
        <v>196911</v>
      </c>
      <c r="AS248" s="6">
        <f t="shared" ref="AS248:AX248" si="439">AS249+AS252</f>
        <v>0</v>
      </c>
      <c r="AT248" s="6">
        <f t="shared" si="439"/>
        <v>0</v>
      </c>
      <c r="AU248" s="6">
        <f t="shared" si="439"/>
        <v>0</v>
      </c>
      <c r="AV248" s="6">
        <f t="shared" si="439"/>
        <v>0</v>
      </c>
      <c r="AW248" s="6">
        <f t="shared" si="439"/>
        <v>328703</v>
      </c>
      <c r="AX248" s="6">
        <f t="shared" si="439"/>
        <v>196911</v>
      </c>
      <c r="AY248" s="6">
        <f t="shared" ref="AY248:BD248" si="440">AY249+AY252</f>
        <v>0</v>
      </c>
      <c r="AZ248" s="6">
        <f t="shared" si="440"/>
        <v>0</v>
      </c>
      <c r="BA248" s="6">
        <f t="shared" si="440"/>
        <v>0</v>
      </c>
      <c r="BB248" s="6">
        <f t="shared" si="440"/>
        <v>0</v>
      </c>
      <c r="BC248" s="6">
        <f t="shared" si="440"/>
        <v>328703</v>
      </c>
      <c r="BD248" s="6">
        <f t="shared" si="440"/>
        <v>196911</v>
      </c>
      <c r="BE248" s="6">
        <f t="shared" ref="BE248:BJ248" si="441">BE249+BE252</f>
        <v>0</v>
      </c>
      <c r="BF248" s="6">
        <f t="shared" si="441"/>
        <v>0</v>
      </c>
      <c r="BG248" s="6">
        <f t="shared" si="441"/>
        <v>0</v>
      </c>
      <c r="BH248" s="6">
        <f t="shared" si="441"/>
        <v>0</v>
      </c>
      <c r="BI248" s="6">
        <f t="shared" si="441"/>
        <v>328703</v>
      </c>
      <c r="BJ248" s="6">
        <f t="shared" si="441"/>
        <v>196911</v>
      </c>
    </row>
    <row r="249" spans="1:62" ht="49.5" hidden="1">
      <c r="A249" s="20" t="s">
        <v>401</v>
      </c>
      <c r="B249" s="31">
        <v>903</v>
      </c>
      <c r="C249" s="18" t="s">
        <v>31</v>
      </c>
      <c r="D249" s="18" t="s">
        <v>27</v>
      </c>
      <c r="E249" s="31" t="s">
        <v>484</v>
      </c>
      <c r="F249" s="18"/>
      <c r="G249" s="6">
        <f t="shared" ref="G249:V250" si="442">G250</f>
        <v>328703</v>
      </c>
      <c r="H249" s="6">
        <f t="shared" si="442"/>
        <v>196911</v>
      </c>
      <c r="I249" s="6">
        <f t="shared" si="442"/>
        <v>0</v>
      </c>
      <c r="J249" s="6">
        <f t="shared" si="442"/>
        <v>0</v>
      </c>
      <c r="K249" s="6">
        <f t="shared" si="442"/>
        <v>0</v>
      </c>
      <c r="L249" s="6">
        <f t="shared" si="442"/>
        <v>0</v>
      </c>
      <c r="M249" s="6">
        <f t="shared" si="442"/>
        <v>328703</v>
      </c>
      <c r="N249" s="6">
        <f t="shared" si="442"/>
        <v>196911</v>
      </c>
      <c r="O249" s="6">
        <f t="shared" si="442"/>
        <v>0</v>
      </c>
      <c r="P249" s="6">
        <f t="shared" si="442"/>
        <v>0</v>
      </c>
      <c r="Q249" s="6">
        <f t="shared" si="442"/>
        <v>0</v>
      </c>
      <c r="R249" s="6">
        <f t="shared" si="442"/>
        <v>0</v>
      </c>
      <c r="S249" s="6">
        <f t="shared" si="442"/>
        <v>328703</v>
      </c>
      <c r="T249" s="6">
        <f t="shared" si="442"/>
        <v>196911</v>
      </c>
      <c r="U249" s="6">
        <f t="shared" si="442"/>
        <v>0</v>
      </c>
      <c r="V249" s="6">
        <f t="shared" si="442"/>
        <v>0</v>
      </c>
      <c r="W249" s="6">
        <f t="shared" ref="U249:AJ250" si="443">W250</f>
        <v>0</v>
      </c>
      <c r="X249" s="6">
        <f t="shared" si="443"/>
        <v>0</v>
      </c>
      <c r="Y249" s="6">
        <f t="shared" si="443"/>
        <v>328703</v>
      </c>
      <c r="Z249" s="6">
        <f t="shared" si="443"/>
        <v>196911</v>
      </c>
      <c r="AA249" s="6">
        <f t="shared" si="443"/>
        <v>0</v>
      </c>
      <c r="AB249" s="6">
        <f t="shared" si="443"/>
        <v>0</v>
      </c>
      <c r="AC249" s="6">
        <f t="shared" si="443"/>
        <v>0</v>
      </c>
      <c r="AD249" s="6">
        <f t="shared" si="443"/>
        <v>0</v>
      </c>
      <c r="AE249" s="123">
        <f t="shared" si="443"/>
        <v>328703</v>
      </c>
      <c r="AF249" s="123">
        <f t="shared" si="443"/>
        <v>196911</v>
      </c>
      <c r="AG249" s="6">
        <f t="shared" si="443"/>
        <v>0</v>
      </c>
      <c r="AH249" s="6">
        <f t="shared" si="443"/>
        <v>0</v>
      </c>
      <c r="AI249" s="6">
        <f t="shared" si="443"/>
        <v>0</v>
      </c>
      <c r="AJ249" s="6">
        <f t="shared" si="443"/>
        <v>0</v>
      </c>
      <c r="AK249" s="6">
        <f t="shared" ref="AG249:AY250" si="444">AK250</f>
        <v>328703</v>
      </c>
      <c r="AL249" s="6">
        <f t="shared" si="444"/>
        <v>196911</v>
      </c>
      <c r="AM249" s="6">
        <f t="shared" si="444"/>
        <v>0</v>
      </c>
      <c r="AN249" s="6">
        <f t="shared" si="444"/>
        <v>0</v>
      </c>
      <c r="AO249" s="6">
        <f t="shared" si="444"/>
        <v>0</v>
      </c>
      <c r="AP249" s="6">
        <f t="shared" si="444"/>
        <v>0</v>
      </c>
      <c r="AQ249" s="123">
        <f t="shared" si="444"/>
        <v>328703</v>
      </c>
      <c r="AR249" s="123">
        <f t="shared" si="444"/>
        <v>196911</v>
      </c>
      <c r="AS249" s="6">
        <f t="shared" si="444"/>
        <v>0</v>
      </c>
      <c r="AT249" s="6">
        <f t="shared" si="444"/>
        <v>0</v>
      </c>
      <c r="AU249" s="6">
        <f t="shared" si="444"/>
        <v>0</v>
      </c>
      <c r="AV249" s="6">
        <f t="shared" si="444"/>
        <v>0</v>
      </c>
      <c r="AW249" s="6">
        <f t="shared" si="444"/>
        <v>328703</v>
      </c>
      <c r="AX249" s="6">
        <f t="shared" si="444"/>
        <v>196911</v>
      </c>
      <c r="AY249" s="6">
        <f t="shared" si="444"/>
        <v>0</v>
      </c>
      <c r="AZ249" s="6">
        <f t="shared" ref="AY249:BJ250" si="445">AZ250</f>
        <v>0</v>
      </c>
      <c r="BA249" s="6">
        <f t="shared" si="445"/>
        <v>0</v>
      </c>
      <c r="BB249" s="6">
        <f t="shared" si="445"/>
        <v>0</v>
      </c>
      <c r="BC249" s="6">
        <f t="shared" si="445"/>
        <v>328703</v>
      </c>
      <c r="BD249" s="6">
        <f t="shared" si="445"/>
        <v>196911</v>
      </c>
      <c r="BE249" s="6">
        <f t="shared" si="445"/>
        <v>0</v>
      </c>
      <c r="BF249" s="6">
        <f t="shared" si="445"/>
        <v>0</v>
      </c>
      <c r="BG249" s="6">
        <f t="shared" si="445"/>
        <v>0</v>
      </c>
      <c r="BH249" s="6">
        <f t="shared" si="445"/>
        <v>0</v>
      </c>
      <c r="BI249" s="6">
        <f t="shared" si="445"/>
        <v>328703</v>
      </c>
      <c r="BJ249" s="6">
        <f t="shared" si="445"/>
        <v>196911</v>
      </c>
    </row>
    <row r="250" spans="1:62" hidden="1">
      <c r="A250" s="20" t="s">
        <v>93</v>
      </c>
      <c r="B250" s="31">
        <v>903</v>
      </c>
      <c r="C250" s="18" t="s">
        <v>31</v>
      </c>
      <c r="D250" s="18" t="s">
        <v>27</v>
      </c>
      <c r="E250" s="18" t="s">
        <v>484</v>
      </c>
      <c r="F250" s="18" t="s">
        <v>94</v>
      </c>
      <c r="G250" s="6">
        <f t="shared" si="442"/>
        <v>328703</v>
      </c>
      <c r="H250" s="6">
        <f t="shared" si="442"/>
        <v>196911</v>
      </c>
      <c r="I250" s="6">
        <f t="shared" si="442"/>
        <v>0</v>
      </c>
      <c r="J250" s="6">
        <f t="shared" si="442"/>
        <v>0</v>
      </c>
      <c r="K250" s="6">
        <f t="shared" si="442"/>
        <v>0</v>
      </c>
      <c r="L250" s="6">
        <f t="shared" si="442"/>
        <v>0</v>
      </c>
      <c r="M250" s="6">
        <f t="shared" si="442"/>
        <v>328703</v>
      </c>
      <c r="N250" s="6">
        <f t="shared" si="442"/>
        <v>196911</v>
      </c>
      <c r="O250" s="6">
        <f t="shared" si="442"/>
        <v>0</v>
      </c>
      <c r="P250" s="6">
        <f t="shared" si="442"/>
        <v>0</v>
      </c>
      <c r="Q250" s="6">
        <f t="shared" si="442"/>
        <v>0</v>
      </c>
      <c r="R250" s="6">
        <f t="shared" si="442"/>
        <v>0</v>
      </c>
      <c r="S250" s="6">
        <f t="shared" si="442"/>
        <v>328703</v>
      </c>
      <c r="T250" s="6">
        <f t="shared" si="442"/>
        <v>196911</v>
      </c>
      <c r="U250" s="6">
        <f t="shared" si="443"/>
        <v>0</v>
      </c>
      <c r="V250" s="6">
        <f t="shared" si="443"/>
        <v>0</v>
      </c>
      <c r="W250" s="6">
        <f t="shared" si="443"/>
        <v>0</v>
      </c>
      <c r="X250" s="6">
        <f t="shared" si="443"/>
        <v>0</v>
      </c>
      <c r="Y250" s="6">
        <f t="shared" si="443"/>
        <v>328703</v>
      </c>
      <c r="Z250" s="6">
        <f t="shared" si="443"/>
        <v>196911</v>
      </c>
      <c r="AA250" s="6">
        <f t="shared" si="443"/>
        <v>0</v>
      </c>
      <c r="AB250" s="6">
        <f t="shared" si="443"/>
        <v>0</v>
      </c>
      <c r="AC250" s="6">
        <f t="shared" si="443"/>
        <v>0</v>
      </c>
      <c r="AD250" s="6">
        <f t="shared" si="443"/>
        <v>0</v>
      </c>
      <c r="AE250" s="123">
        <f t="shared" si="443"/>
        <v>328703</v>
      </c>
      <c r="AF250" s="123">
        <f t="shared" si="443"/>
        <v>196911</v>
      </c>
      <c r="AG250" s="6">
        <f t="shared" si="444"/>
        <v>0</v>
      </c>
      <c r="AH250" s="6">
        <f t="shared" si="444"/>
        <v>0</v>
      </c>
      <c r="AI250" s="6">
        <f t="shared" si="444"/>
        <v>0</v>
      </c>
      <c r="AJ250" s="6">
        <f t="shared" si="444"/>
        <v>0</v>
      </c>
      <c r="AK250" s="6">
        <f t="shared" si="444"/>
        <v>328703</v>
      </c>
      <c r="AL250" s="6">
        <f t="shared" si="444"/>
        <v>196911</v>
      </c>
      <c r="AM250" s="6">
        <f t="shared" si="444"/>
        <v>0</v>
      </c>
      <c r="AN250" s="6">
        <f t="shared" si="444"/>
        <v>0</v>
      </c>
      <c r="AO250" s="6">
        <f t="shared" si="444"/>
        <v>0</v>
      </c>
      <c r="AP250" s="6">
        <f t="shared" si="444"/>
        <v>0</v>
      </c>
      <c r="AQ250" s="123">
        <f t="shared" si="444"/>
        <v>328703</v>
      </c>
      <c r="AR250" s="123">
        <f t="shared" si="444"/>
        <v>196911</v>
      </c>
      <c r="AS250" s="6">
        <f t="shared" si="444"/>
        <v>0</v>
      </c>
      <c r="AT250" s="6">
        <f t="shared" si="444"/>
        <v>0</v>
      </c>
      <c r="AU250" s="6">
        <f t="shared" si="444"/>
        <v>0</v>
      </c>
      <c r="AV250" s="6">
        <f t="shared" si="444"/>
        <v>0</v>
      </c>
      <c r="AW250" s="6">
        <f t="shared" si="444"/>
        <v>328703</v>
      </c>
      <c r="AX250" s="6">
        <f t="shared" si="444"/>
        <v>196911</v>
      </c>
      <c r="AY250" s="6">
        <f t="shared" si="445"/>
        <v>0</v>
      </c>
      <c r="AZ250" s="6">
        <f t="shared" si="445"/>
        <v>0</v>
      </c>
      <c r="BA250" s="6">
        <f t="shared" si="445"/>
        <v>0</v>
      </c>
      <c r="BB250" s="6">
        <f t="shared" si="445"/>
        <v>0</v>
      </c>
      <c r="BC250" s="6">
        <f t="shared" si="445"/>
        <v>328703</v>
      </c>
      <c r="BD250" s="6">
        <f t="shared" si="445"/>
        <v>196911</v>
      </c>
      <c r="BE250" s="6">
        <f t="shared" si="445"/>
        <v>0</v>
      </c>
      <c r="BF250" s="6">
        <f t="shared" si="445"/>
        <v>0</v>
      </c>
      <c r="BG250" s="6">
        <f t="shared" si="445"/>
        <v>0</v>
      </c>
      <c r="BH250" s="6">
        <f t="shared" si="445"/>
        <v>0</v>
      </c>
      <c r="BI250" s="6">
        <f t="shared" si="445"/>
        <v>328703</v>
      </c>
      <c r="BJ250" s="6">
        <f t="shared" si="445"/>
        <v>196911</v>
      </c>
    </row>
    <row r="251" spans="1:62" ht="33" hidden="1">
      <c r="A251" s="20" t="s">
        <v>153</v>
      </c>
      <c r="B251" s="31">
        <v>903</v>
      </c>
      <c r="C251" s="18" t="s">
        <v>31</v>
      </c>
      <c r="D251" s="18" t="s">
        <v>27</v>
      </c>
      <c r="E251" s="31" t="s">
        <v>484</v>
      </c>
      <c r="F251" s="18" t="s">
        <v>154</v>
      </c>
      <c r="G251" s="50">
        <f>131792+196911</f>
        <v>328703</v>
      </c>
      <c r="H251" s="50">
        <v>196911</v>
      </c>
      <c r="I251" s="50"/>
      <c r="J251" s="50"/>
      <c r="K251" s="50"/>
      <c r="L251" s="50"/>
      <c r="M251" s="50">
        <f>G251+I251+J251+K251+L251</f>
        <v>328703</v>
      </c>
      <c r="N251" s="50">
        <f>H251+L251</f>
        <v>196911</v>
      </c>
      <c r="O251" s="50"/>
      <c r="P251" s="50"/>
      <c r="Q251" s="50"/>
      <c r="R251" s="50"/>
      <c r="S251" s="50">
        <f>M251+O251+P251+Q251+R251</f>
        <v>328703</v>
      </c>
      <c r="T251" s="50">
        <f>N251+R251</f>
        <v>196911</v>
      </c>
      <c r="U251" s="50"/>
      <c r="V251" s="50"/>
      <c r="W251" s="50"/>
      <c r="X251" s="50"/>
      <c r="Y251" s="50">
        <f>S251+U251+V251+W251+X251</f>
        <v>328703</v>
      </c>
      <c r="Z251" s="50">
        <f>T251+X251</f>
        <v>196911</v>
      </c>
      <c r="AA251" s="50"/>
      <c r="AB251" s="50"/>
      <c r="AC251" s="50"/>
      <c r="AD251" s="50"/>
      <c r="AE251" s="124">
        <f>Y251+AA251+AB251+AC251+AD251</f>
        <v>328703</v>
      </c>
      <c r="AF251" s="124">
        <f>Z251+AD251</f>
        <v>196911</v>
      </c>
      <c r="AG251" s="50"/>
      <c r="AH251" s="50"/>
      <c r="AI251" s="50"/>
      <c r="AJ251" s="50"/>
      <c r="AK251" s="50">
        <f>AE251+AG251+AH251+AI251+AJ251</f>
        <v>328703</v>
      </c>
      <c r="AL251" s="50">
        <f>AF251+AJ251</f>
        <v>196911</v>
      </c>
      <c r="AM251" s="50"/>
      <c r="AN251" s="50"/>
      <c r="AO251" s="50"/>
      <c r="AP251" s="50"/>
      <c r="AQ251" s="124">
        <f>AK251+AM251+AN251+AO251+AP251</f>
        <v>328703</v>
      </c>
      <c r="AR251" s="124">
        <f>AL251+AP251</f>
        <v>196911</v>
      </c>
      <c r="AS251" s="50"/>
      <c r="AT251" s="50"/>
      <c r="AU251" s="50"/>
      <c r="AV251" s="50"/>
      <c r="AW251" s="50">
        <f>AQ251+AS251+AT251+AU251+AV251</f>
        <v>328703</v>
      </c>
      <c r="AX251" s="50">
        <f>AR251+AV251</f>
        <v>196911</v>
      </c>
      <c r="AY251" s="50"/>
      <c r="AZ251" s="50"/>
      <c r="BA251" s="50"/>
      <c r="BB251" s="50"/>
      <c r="BC251" s="50">
        <f>AW251+AY251+AZ251+BA251+BB251</f>
        <v>328703</v>
      </c>
      <c r="BD251" s="50">
        <f>AX251+BB251</f>
        <v>196911</v>
      </c>
      <c r="BE251" s="50"/>
      <c r="BF251" s="50"/>
      <c r="BG251" s="50"/>
      <c r="BH251" s="50"/>
      <c r="BI251" s="50">
        <f>BC251+BE251+BF251+BG251+BH251</f>
        <v>328703</v>
      </c>
      <c r="BJ251" s="50">
        <f>BD251+BH251</f>
        <v>196911</v>
      </c>
    </row>
    <row r="252" spans="1:62" ht="66" hidden="1">
      <c r="A252" s="20" t="s">
        <v>431</v>
      </c>
      <c r="B252" s="31">
        <v>903</v>
      </c>
      <c r="C252" s="18" t="s">
        <v>31</v>
      </c>
      <c r="D252" s="18" t="s">
        <v>27</v>
      </c>
      <c r="E252" s="31" t="s">
        <v>430</v>
      </c>
      <c r="F252" s="18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126"/>
      <c r="AF252" s="126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126"/>
      <c r="AR252" s="126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</row>
    <row r="253" spans="1:62" hidden="1">
      <c r="A253" s="20" t="s">
        <v>93</v>
      </c>
      <c r="B253" s="31">
        <v>903</v>
      </c>
      <c r="C253" s="18" t="s">
        <v>31</v>
      </c>
      <c r="D253" s="18" t="s">
        <v>27</v>
      </c>
      <c r="E253" s="18" t="s">
        <v>430</v>
      </c>
      <c r="F253" s="18" t="s">
        <v>94</v>
      </c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126"/>
      <c r="AF253" s="126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126"/>
      <c r="AR253" s="126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</row>
    <row r="254" spans="1:62" ht="33" hidden="1">
      <c r="A254" s="20" t="s">
        <v>153</v>
      </c>
      <c r="B254" s="31">
        <v>903</v>
      </c>
      <c r="C254" s="18" t="s">
        <v>31</v>
      </c>
      <c r="D254" s="18" t="s">
        <v>27</v>
      </c>
      <c r="E254" s="31" t="s">
        <v>430</v>
      </c>
      <c r="F254" s="18" t="s">
        <v>154</v>
      </c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126"/>
      <c r="AF254" s="126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126"/>
      <c r="AR254" s="126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</row>
    <row r="255" spans="1:62" hidden="1">
      <c r="A255" s="20" t="s">
        <v>55</v>
      </c>
      <c r="B255" s="18">
        <v>903</v>
      </c>
      <c r="C255" s="18" t="s">
        <v>31</v>
      </c>
      <c r="D255" s="18" t="s">
        <v>27</v>
      </c>
      <c r="E255" s="18" t="s">
        <v>56</v>
      </c>
      <c r="F255" s="18"/>
      <c r="G255" s="6">
        <f>G256+G260+G272+G263</f>
        <v>150703</v>
      </c>
      <c r="H255" s="6">
        <f>H256+H260+H272+H263</f>
        <v>119343</v>
      </c>
      <c r="I255" s="6">
        <f t="shared" ref="I255:N255" si="446">I256+I260+I272+I263</f>
        <v>0</v>
      </c>
      <c r="J255" s="6">
        <f t="shared" si="446"/>
        <v>0</v>
      </c>
      <c r="K255" s="6">
        <f t="shared" si="446"/>
        <v>0</v>
      </c>
      <c r="L255" s="6">
        <f t="shared" si="446"/>
        <v>0</v>
      </c>
      <c r="M255" s="6">
        <f t="shared" si="446"/>
        <v>150703</v>
      </c>
      <c r="N255" s="6">
        <f t="shared" si="446"/>
        <v>119343</v>
      </c>
      <c r="O255" s="6">
        <f t="shared" ref="O255:T255" si="447">O256+O260+O272+O263</f>
        <v>0</v>
      </c>
      <c r="P255" s="6">
        <f t="shared" si="447"/>
        <v>0</v>
      </c>
      <c r="Q255" s="6">
        <f t="shared" si="447"/>
        <v>0</v>
      </c>
      <c r="R255" s="6">
        <f t="shared" si="447"/>
        <v>0</v>
      </c>
      <c r="S255" s="6">
        <f t="shared" si="447"/>
        <v>150703</v>
      </c>
      <c r="T255" s="6">
        <f t="shared" si="447"/>
        <v>119343</v>
      </c>
      <c r="U255" s="6">
        <f t="shared" ref="U255:AR255" si="448">U256+U260+U272+U263+U266</f>
        <v>0</v>
      </c>
      <c r="V255" s="6">
        <f t="shared" si="448"/>
        <v>0</v>
      </c>
      <c r="W255" s="6">
        <f t="shared" si="448"/>
        <v>0</v>
      </c>
      <c r="X255" s="6">
        <f t="shared" si="448"/>
        <v>76726</v>
      </c>
      <c r="Y255" s="6">
        <f t="shared" si="448"/>
        <v>227429</v>
      </c>
      <c r="Z255" s="6">
        <f t="shared" si="448"/>
        <v>196069</v>
      </c>
      <c r="AA255" s="6">
        <f t="shared" si="448"/>
        <v>0</v>
      </c>
      <c r="AB255" s="6">
        <f t="shared" si="448"/>
        <v>0</v>
      </c>
      <c r="AC255" s="6">
        <f t="shared" si="448"/>
        <v>0</v>
      </c>
      <c r="AD255" s="6">
        <f t="shared" si="448"/>
        <v>0</v>
      </c>
      <c r="AE255" s="123">
        <f t="shared" si="448"/>
        <v>227429</v>
      </c>
      <c r="AF255" s="123">
        <f t="shared" si="448"/>
        <v>196069</v>
      </c>
      <c r="AG255" s="6">
        <f t="shared" si="448"/>
        <v>0</v>
      </c>
      <c r="AH255" s="6">
        <f t="shared" si="448"/>
        <v>0</v>
      </c>
      <c r="AI255" s="6">
        <f t="shared" si="448"/>
        <v>0</v>
      </c>
      <c r="AJ255" s="6">
        <f t="shared" si="448"/>
        <v>0</v>
      </c>
      <c r="AK255" s="6">
        <f t="shared" si="448"/>
        <v>227429</v>
      </c>
      <c r="AL255" s="6">
        <f t="shared" si="448"/>
        <v>196069</v>
      </c>
      <c r="AM255" s="6">
        <f t="shared" si="448"/>
        <v>0</v>
      </c>
      <c r="AN255" s="6">
        <f t="shared" si="448"/>
        <v>0</v>
      </c>
      <c r="AO255" s="6">
        <f t="shared" si="448"/>
        <v>0</v>
      </c>
      <c r="AP255" s="6">
        <f t="shared" si="448"/>
        <v>0</v>
      </c>
      <c r="AQ255" s="123">
        <f t="shared" si="448"/>
        <v>227429</v>
      </c>
      <c r="AR255" s="123">
        <f t="shared" si="448"/>
        <v>196069</v>
      </c>
      <c r="AS255" s="6">
        <f t="shared" ref="AS255:AX255" si="449">AS256+AS260+AS272+AS263+AS266+AS269</f>
        <v>0</v>
      </c>
      <c r="AT255" s="6">
        <f t="shared" si="449"/>
        <v>8517</v>
      </c>
      <c r="AU255" s="6">
        <f t="shared" si="449"/>
        <v>0</v>
      </c>
      <c r="AV255" s="6">
        <f t="shared" si="449"/>
        <v>7855</v>
      </c>
      <c r="AW255" s="6">
        <f t="shared" si="449"/>
        <v>243801</v>
      </c>
      <c r="AX255" s="6">
        <f t="shared" si="449"/>
        <v>203924</v>
      </c>
      <c r="AY255" s="6">
        <f t="shared" ref="AY255:BD255" si="450">AY256+AY260+AY272+AY263+AY266+AY269</f>
        <v>0</v>
      </c>
      <c r="AZ255" s="6">
        <f t="shared" si="450"/>
        <v>0</v>
      </c>
      <c r="BA255" s="6">
        <f t="shared" si="450"/>
        <v>0</v>
      </c>
      <c r="BB255" s="6">
        <f t="shared" si="450"/>
        <v>0</v>
      </c>
      <c r="BC255" s="6">
        <f t="shared" si="450"/>
        <v>243801</v>
      </c>
      <c r="BD255" s="6">
        <f t="shared" si="450"/>
        <v>203924</v>
      </c>
      <c r="BE255" s="6">
        <f t="shared" ref="BE255:BJ255" si="451">BE256+BE260+BE272+BE263+BE266+BE269</f>
        <v>0</v>
      </c>
      <c r="BF255" s="6">
        <f t="shared" si="451"/>
        <v>0</v>
      </c>
      <c r="BG255" s="6">
        <f t="shared" si="451"/>
        <v>-6</v>
      </c>
      <c r="BH255" s="6">
        <f t="shared" si="451"/>
        <v>5286</v>
      </c>
      <c r="BI255" s="6">
        <f t="shared" si="451"/>
        <v>249081</v>
      </c>
      <c r="BJ255" s="6">
        <f t="shared" si="451"/>
        <v>209210</v>
      </c>
    </row>
    <row r="256" spans="1:62" hidden="1">
      <c r="A256" s="20" t="s">
        <v>14</v>
      </c>
      <c r="B256" s="18">
        <v>903</v>
      </c>
      <c r="C256" s="18" t="s">
        <v>31</v>
      </c>
      <c r="D256" s="18" t="s">
        <v>27</v>
      </c>
      <c r="E256" s="18" t="s">
        <v>57</v>
      </c>
      <c r="F256" s="18"/>
      <c r="G256" s="6">
        <f>G257</f>
        <v>31360</v>
      </c>
      <c r="H256" s="6">
        <f t="shared" ref="G256:V258" si="452">H257</f>
        <v>0</v>
      </c>
      <c r="I256" s="6">
        <f>I257</f>
        <v>0</v>
      </c>
      <c r="J256" s="6">
        <f t="shared" si="452"/>
        <v>0</v>
      </c>
      <c r="K256" s="6">
        <f>K257</f>
        <v>0</v>
      </c>
      <c r="L256" s="6">
        <f t="shared" si="452"/>
        <v>0</v>
      </c>
      <c r="M256" s="6">
        <f>M257</f>
        <v>31360</v>
      </c>
      <c r="N256" s="6">
        <f t="shared" si="452"/>
        <v>0</v>
      </c>
      <c r="O256" s="6">
        <f>O257</f>
        <v>0</v>
      </c>
      <c r="P256" s="6">
        <f t="shared" si="452"/>
        <v>0</v>
      </c>
      <c r="Q256" s="6">
        <f>Q257</f>
        <v>0</v>
      </c>
      <c r="R256" s="6">
        <f t="shared" si="452"/>
        <v>0</v>
      </c>
      <c r="S256" s="6">
        <f>S257</f>
        <v>31360</v>
      </c>
      <c r="T256" s="6">
        <f t="shared" si="452"/>
        <v>0</v>
      </c>
      <c r="U256" s="6">
        <f>U257</f>
        <v>0</v>
      </c>
      <c r="V256" s="6">
        <f t="shared" si="452"/>
        <v>0</v>
      </c>
      <c r="W256" s="6">
        <f>W257</f>
        <v>0</v>
      </c>
      <c r="X256" s="6">
        <f>X257</f>
        <v>0</v>
      </c>
      <c r="Y256" s="6">
        <f>Y257</f>
        <v>31360</v>
      </c>
      <c r="Z256" s="6">
        <f>Z257</f>
        <v>0</v>
      </c>
      <c r="AA256" s="6">
        <f>AA257</f>
        <v>0</v>
      </c>
      <c r="AB256" s="6">
        <f t="shared" ref="AA256:AY258" si="453">AB257</f>
        <v>0</v>
      </c>
      <c r="AC256" s="6">
        <f t="shared" si="453"/>
        <v>0</v>
      </c>
      <c r="AD256" s="6">
        <f t="shared" si="453"/>
        <v>0</v>
      </c>
      <c r="AE256" s="123">
        <f t="shared" si="453"/>
        <v>31360</v>
      </c>
      <c r="AF256" s="123">
        <f t="shared" si="453"/>
        <v>0</v>
      </c>
      <c r="AG256" s="6">
        <f t="shared" si="453"/>
        <v>0</v>
      </c>
      <c r="AH256" s="6">
        <f t="shared" si="453"/>
        <v>0</v>
      </c>
      <c r="AI256" s="6">
        <f t="shared" si="453"/>
        <v>0</v>
      </c>
      <c r="AJ256" s="6">
        <f t="shared" si="453"/>
        <v>0</v>
      </c>
      <c r="AK256" s="6">
        <f t="shared" si="453"/>
        <v>31360</v>
      </c>
      <c r="AL256" s="6">
        <f t="shared" si="453"/>
        <v>0</v>
      </c>
      <c r="AM256" s="6">
        <f t="shared" si="453"/>
        <v>0</v>
      </c>
      <c r="AN256" s="6">
        <f t="shared" si="453"/>
        <v>0</v>
      </c>
      <c r="AO256" s="6">
        <f t="shared" si="453"/>
        <v>0</v>
      </c>
      <c r="AP256" s="6">
        <f t="shared" si="453"/>
        <v>0</v>
      </c>
      <c r="AQ256" s="123">
        <f t="shared" si="453"/>
        <v>31360</v>
      </c>
      <c r="AR256" s="123">
        <f t="shared" si="453"/>
        <v>0</v>
      </c>
      <c r="AS256" s="6">
        <f t="shared" si="453"/>
        <v>0</v>
      </c>
      <c r="AT256" s="6">
        <f t="shared" si="453"/>
        <v>6372</v>
      </c>
      <c r="AU256" s="6">
        <f t="shared" si="453"/>
        <v>0</v>
      </c>
      <c r="AV256" s="6">
        <f t="shared" si="453"/>
        <v>0</v>
      </c>
      <c r="AW256" s="6">
        <f t="shared" si="453"/>
        <v>37732</v>
      </c>
      <c r="AX256" s="6">
        <f t="shared" ref="AW256:AX258" si="454">AX257</f>
        <v>0</v>
      </c>
      <c r="AY256" s="6">
        <f t="shared" si="453"/>
        <v>0</v>
      </c>
      <c r="AZ256" s="6">
        <f t="shared" ref="AY256:BJ258" si="455">AZ257</f>
        <v>0</v>
      </c>
      <c r="BA256" s="6">
        <f t="shared" si="455"/>
        <v>0</v>
      </c>
      <c r="BB256" s="6">
        <f t="shared" si="455"/>
        <v>0</v>
      </c>
      <c r="BC256" s="6">
        <f t="shared" si="455"/>
        <v>37732</v>
      </c>
      <c r="BD256" s="6">
        <f t="shared" si="455"/>
        <v>0</v>
      </c>
      <c r="BE256" s="6">
        <f t="shared" si="455"/>
        <v>0</v>
      </c>
      <c r="BF256" s="6">
        <f t="shared" si="455"/>
        <v>0</v>
      </c>
      <c r="BG256" s="6">
        <f t="shared" si="455"/>
        <v>-6</v>
      </c>
      <c r="BH256" s="6">
        <f t="shared" si="455"/>
        <v>0</v>
      </c>
      <c r="BI256" s="6">
        <f t="shared" si="455"/>
        <v>37726</v>
      </c>
      <c r="BJ256" s="6">
        <f t="shared" si="455"/>
        <v>0</v>
      </c>
    </row>
    <row r="257" spans="1:62" hidden="1">
      <c r="A257" s="20" t="s">
        <v>732</v>
      </c>
      <c r="B257" s="18" t="s">
        <v>459</v>
      </c>
      <c r="C257" s="18" t="s">
        <v>31</v>
      </c>
      <c r="D257" s="18" t="s">
        <v>27</v>
      </c>
      <c r="E257" s="18" t="s">
        <v>733</v>
      </c>
      <c r="F257" s="18"/>
      <c r="G257" s="6">
        <f t="shared" si="452"/>
        <v>31360</v>
      </c>
      <c r="H257" s="6">
        <f t="shared" si="452"/>
        <v>0</v>
      </c>
      <c r="I257" s="6">
        <f t="shared" si="452"/>
        <v>0</v>
      </c>
      <c r="J257" s="6">
        <f t="shared" si="452"/>
        <v>0</v>
      </c>
      <c r="K257" s="6">
        <f t="shared" si="452"/>
        <v>0</v>
      </c>
      <c r="L257" s="6">
        <f t="shared" si="452"/>
        <v>0</v>
      </c>
      <c r="M257" s="6">
        <f t="shared" si="452"/>
        <v>31360</v>
      </c>
      <c r="N257" s="6">
        <f t="shared" si="452"/>
        <v>0</v>
      </c>
      <c r="O257" s="6">
        <f t="shared" si="452"/>
        <v>0</v>
      </c>
      <c r="P257" s="6">
        <f t="shared" si="452"/>
        <v>0</v>
      </c>
      <c r="Q257" s="6">
        <f t="shared" si="452"/>
        <v>0</v>
      </c>
      <c r="R257" s="6">
        <f t="shared" si="452"/>
        <v>0</v>
      </c>
      <c r="S257" s="6">
        <f t="shared" si="452"/>
        <v>31360</v>
      </c>
      <c r="T257" s="6">
        <f t="shared" si="452"/>
        <v>0</v>
      </c>
      <c r="U257" s="6">
        <f>U258</f>
        <v>0</v>
      </c>
      <c r="V257" s="6">
        <f t="shared" ref="V257:Z258" si="456">V258</f>
        <v>0</v>
      </c>
      <c r="W257" s="6">
        <f t="shared" si="456"/>
        <v>0</v>
      </c>
      <c r="X257" s="6">
        <f t="shared" si="456"/>
        <v>0</v>
      </c>
      <c r="Y257" s="6">
        <f t="shared" si="456"/>
        <v>31360</v>
      </c>
      <c r="Z257" s="6">
        <f t="shared" si="456"/>
        <v>0</v>
      </c>
      <c r="AA257" s="6">
        <f t="shared" si="453"/>
        <v>0</v>
      </c>
      <c r="AB257" s="6">
        <f t="shared" si="453"/>
        <v>0</v>
      </c>
      <c r="AC257" s="6">
        <f t="shared" si="453"/>
        <v>0</v>
      </c>
      <c r="AD257" s="6">
        <f t="shared" si="453"/>
        <v>0</v>
      </c>
      <c r="AE257" s="123">
        <f t="shared" si="453"/>
        <v>31360</v>
      </c>
      <c r="AF257" s="123">
        <f t="shared" si="453"/>
        <v>0</v>
      </c>
      <c r="AG257" s="6">
        <f t="shared" si="453"/>
        <v>0</v>
      </c>
      <c r="AH257" s="6">
        <f t="shared" si="453"/>
        <v>0</v>
      </c>
      <c r="AI257" s="6">
        <f t="shared" si="453"/>
        <v>0</v>
      </c>
      <c r="AJ257" s="6">
        <f t="shared" si="453"/>
        <v>0</v>
      </c>
      <c r="AK257" s="6">
        <f t="shared" si="453"/>
        <v>31360</v>
      </c>
      <c r="AL257" s="6">
        <f t="shared" si="453"/>
        <v>0</v>
      </c>
      <c r="AM257" s="6">
        <f t="shared" si="453"/>
        <v>0</v>
      </c>
      <c r="AN257" s="6">
        <f t="shared" si="453"/>
        <v>0</v>
      </c>
      <c r="AO257" s="6">
        <f t="shared" si="453"/>
        <v>0</v>
      </c>
      <c r="AP257" s="6">
        <f t="shared" si="453"/>
        <v>0</v>
      </c>
      <c r="AQ257" s="123">
        <f t="shared" si="453"/>
        <v>31360</v>
      </c>
      <c r="AR257" s="123">
        <f t="shared" si="453"/>
        <v>0</v>
      </c>
      <c r="AS257" s="6">
        <f t="shared" ref="AS257:AV258" si="457">AS258</f>
        <v>0</v>
      </c>
      <c r="AT257" s="6">
        <f t="shared" si="457"/>
        <v>6372</v>
      </c>
      <c r="AU257" s="6">
        <f t="shared" si="457"/>
        <v>0</v>
      </c>
      <c r="AV257" s="6">
        <f t="shared" si="457"/>
        <v>0</v>
      </c>
      <c r="AW257" s="6">
        <f t="shared" si="454"/>
        <v>37732</v>
      </c>
      <c r="AX257" s="6">
        <f t="shared" si="454"/>
        <v>0</v>
      </c>
      <c r="AY257" s="6">
        <f t="shared" si="453"/>
        <v>0</v>
      </c>
      <c r="AZ257" s="6">
        <f t="shared" si="455"/>
        <v>0</v>
      </c>
      <c r="BA257" s="6">
        <f t="shared" si="455"/>
        <v>0</v>
      </c>
      <c r="BB257" s="6">
        <f t="shared" si="455"/>
        <v>0</v>
      </c>
      <c r="BC257" s="6">
        <f t="shared" si="455"/>
        <v>37732</v>
      </c>
      <c r="BD257" s="6">
        <f t="shared" si="455"/>
        <v>0</v>
      </c>
      <c r="BE257" s="6">
        <f t="shared" si="455"/>
        <v>0</v>
      </c>
      <c r="BF257" s="6">
        <f t="shared" si="455"/>
        <v>0</v>
      </c>
      <c r="BG257" s="6">
        <f t="shared" si="455"/>
        <v>-6</v>
      </c>
      <c r="BH257" s="6">
        <f t="shared" si="455"/>
        <v>0</v>
      </c>
      <c r="BI257" s="6">
        <f t="shared" si="455"/>
        <v>37726</v>
      </c>
      <c r="BJ257" s="6">
        <f t="shared" si="455"/>
        <v>0</v>
      </c>
    </row>
    <row r="258" spans="1:62" ht="33" hidden="1">
      <c r="A258" s="20" t="s">
        <v>162</v>
      </c>
      <c r="B258" s="18">
        <v>903</v>
      </c>
      <c r="C258" s="18" t="s">
        <v>31</v>
      </c>
      <c r="D258" s="18" t="s">
        <v>27</v>
      </c>
      <c r="E258" s="18" t="s">
        <v>733</v>
      </c>
      <c r="F258" s="18" t="s">
        <v>163</v>
      </c>
      <c r="G258" s="6">
        <f t="shared" si="452"/>
        <v>31360</v>
      </c>
      <c r="H258" s="6">
        <f t="shared" si="452"/>
        <v>0</v>
      </c>
      <c r="I258" s="6">
        <f t="shared" si="452"/>
        <v>0</v>
      </c>
      <c r="J258" s="6">
        <f t="shared" si="452"/>
        <v>0</v>
      </c>
      <c r="K258" s="6">
        <f t="shared" si="452"/>
        <v>0</v>
      </c>
      <c r="L258" s="6">
        <f t="shared" si="452"/>
        <v>0</v>
      </c>
      <c r="M258" s="6">
        <f t="shared" si="452"/>
        <v>31360</v>
      </c>
      <c r="N258" s="6">
        <f t="shared" si="452"/>
        <v>0</v>
      </c>
      <c r="O258" s="6">
        <f t="shared" si="452"/>
        <v>0</v>
      </c>
      <c r="P258" s="6">
        <f t="shared" si="452"/>
        <v>0</v>
      </c>
      <c r="Q258" s="6">
        <f t="shared" si="452"/>
        <v>0</v>
      </c>
      <c r="R258" s="6">
        <f t="shared" si="452"/>
        <v>0</v>
      </c>
      <c r="S258" s="6">
        <f t="shared" si="452"/>
        <v>31360</v>
      </c>
      <c r="T258" s="6">
        <f t="shared" si="452"/>
        <v>0</v>
      </c>
      <c r="U258" s="6">
        <f>U259</f>
        <v>0</v>
      </c>
      <c r="V258" s="6">
        <f t="shared" si="456"/>
        <v>0</v>
      </c>
      <c r="W258" s="6">
        <f t="shared" si="456"/>
        <v>0</v>
      </c>
      <c r="X258" s="6">
        <f t="shared" si="456"/>
        <v>0</v>
      </c>
      <c r="Y258" s="6">
        <f t="shared" si="456"/>
        <v>31360</v>
      </c>
      <c r="Z258" s="6">
        <f t="shared" si="456"/>
        <v>0</v>
      </c>
      <c r="AA258" s="6">
        <f t="shared" si="453"/>
        <v>0</v>
      </c>
      <c r="AB258" s="6">
        <f t="shared" si="453"/>
        <v>0</v>
      </c>
      <c r="AC258" s="6">
        <f t="shared" si="453"/>
        <v>0</v>
      </c>
      <c r="AD258" s="6">
        <f t="shared" si="453"/>
        <v>0</v>
      </c>
      <c r="AE258" s="123">
        <f t="shared" si="453"/>
        <v>31360</v>
      </c>
      <c r="AF258" s="123">
        <f t="shared" si="453"/>
        <v>0</v>
      </c>
      <c r="AG258" s="6">
        <f t="shared" si="453"/>
        <v>0</v>
      </c>
      <c r="AH258" s="6">
        <f t="shared" si="453"/>
        <v>0</v>
      </c>
      <c r="AI258" s="6">
        <f t="shared" si="453"/>
        <v>0</v>
      </c>
      <c r="AJ258" s="6">
        <f t="shared" si="453"/>
        <v>0</v>
      </c>
      <c r="AK258" s="6">
        <f t="shared" si="453"/>
        <v>31360</v>
      </c>
      <c r="AL258" s="6">
        <f t="shared" si="453"/>
        <v>0</v>
      </c>
      <c r="AM258" s="6">
        <f t="shared" si="453"/>
        <v>0</v>
      </c>
      <c r="AN258" s="6">
        <f t="shared" si="453"/>
        <v>0</v>
      </c>
      <c r="AO258" s="6">
        <f t="shared" si="453"/>
        <v>0</v>
      </c>
      <c r="AP258" s="6">
        <f t="shared" si="453"/>
        <v>0</v>
      </c>
      <c r="AQ258" s="123">
        <f t="shared" si="453"/>
        <v>31360</v>
      </c>
      <c r="AR258" s="123">
        <f t="shared" si="453"/>
        <v>0</v>
      </c>
      <c r="AS258" s="6">
        <f t="shared" si="457"/>
        <v>0</v>
      </c>
      <c r="AT258" s="6">
        <f t="shared" si="457"/>
        <v>6372</v>
      </c>
      <c r="AU258" s="6">
        <f t="shared" si="457"/>
        <v>0</v>
      </c>
      <c r="AV258" s="6">
        <f t="shared" si="457"/>
        <v>0</v>
      </c>
      <c r="AW258" s="6">
        <f t="shared" si="454"/>
        <v>37732</v>
      </c>
      <c r="AX258" s="6">
        <f t="shared" si="454"/>
        <v>0</v>
      </c>
      <c r="AY258" s="6">
        <f t="shared" si="455"/>
        <v>0</v>
      </c>
      <c r="AZ258" s="6">
        <f t="shared" si="455"/>
        <v>0</v>
      </c>
      <c r="BA258" s="6">
        <f t="shared" si="455"/>
        <v>0</v>
      </c>
      <c r="BB258" s="6">
        <f t="shared" si="455"/>
        <v>0</v>
      </c>
      <c r="BC258" s="6">
        <f t="shared" si="455"/>
        <v>37732</v>
      </c>
      <c r="BD258" s="6">
        <f t="shared" si="455"/>
        <v>0</v>
      </c>
      <c r="BE258" s="6">
        <f t="shared" si="455"/>
        <v>0</v>
      </c>
      <c r="BF258" s="6">
        <f t="shared" si="455"/>
        <v>0</v>
      </c>
      <c r="BG258" s="6">
        <f t="shared" si="455"/>
        <v>-6</v>
      </c>
      <c r="BH258" s="6">
        <f t="shared" si="455"/>
        <v>0</v>
      </c>
      <c r="BI258" s="6">
        <f t="shared" si="455"/>
        <v>37726</v>
      </c>
      <c r="BJ258" s="6">
        <f t="shared" si="455"/>
        <v>0</v>
      </c>
    </row>
    <row r="259" spans="1:62" hidden="1">
      <c r="A259" s="20" t="s">
        <v>151</v>
      </c>
      <c r="B259" s="18">
        <v>903</v>
      </c>
      <c r="C259" s="18" t="s">
        <v>31</v>
      </c>
      <c r="D259" s="18" t="s">
        <v>27</v>
      </c>
      <c r="E259" s="18" t="s">
        <v>733</v>
      </c>
      <c r="F259" s="18" t="s">
        <v>164</v>
      </c>
      <c r="G259" s="50">
        <v>31360</v>
      </c>
      <c r="H259" s="50"/>
      <c r="I259" s="50"/>
      <c r="J259" s="50"/>
      <c r="K259" s="50"/>
      <c r="L259" s="50"/>
      <c r="M259" s="50">
        <f>G259+I259+J259+K259+L259</f>
        <v>31360</v>
      </c>
      <c r="N259" s="50">
        <f>H259+L259</f>
        <v>0</v>
      </c>
      <c r="O259" s="50"/>
      <c r="P259" s="50"/>
      <c r="Q259" s="50"/>
      <c r="R259" s="50"/>
      <c r="S259" s="50">
        <f>M259+O259+P259+Q259+R259</f>
        <v>31360</v>
      </c>
      <c r="T259" s="50">
        <f>N259+R259</f>
        <v>0</v>
      </c>
      <c r="U259" s="50"/>
      <c r="V259" s="50"/>
      <c r="W259" s="50"/>
      <c r="X259" s="50"/>
      <c r="Y259" s="50">
        <f>S259+U259+V259+W259+X259</f>
        <v>31360</v>
      </c>
      <c r="Z259" s="50">
        <f>T259+X259</f>
        <v>0</v>
      </c>
      <c r="AA259" s="50"/>
      <c r="AB259" s="50"/>
      <c r="AC259" s="50"/>
      <c r="AD259" s="50"/>
      <c r="AE259" s="124">
        <f>Y259+AA259+AB259+AC259+AD259</f>
        <v>31360</v>
      </c>
      <c r="AF259" s="124">
        <f>Z259+AD259</f>
        <v>0</v>
      </c>
      <c r="AG259" s="50"/>
      <c r="AH259" s="50"/>
      <c r="AI259" s="50"/>
      <c r="AJ259" s="50"/>
      <c r="AK259" s="50">
        <f>AE259+AG259+AH259+AI259+AJ259</f>
        <v>31360</v>
      </c>
      <c r="AL259" s="50">
        <f>AF259+AJ259</f>
        <v>0</v>
      </c>
      <c r="AM259" s="50"/>
      <c r="AN259" s="50"/>
      <c r="AO259" s="50"/>
      <c r="AP259" s="50"/>
      <c r="AQ259" s="124">
        <f>AK259+AM259+AN259+AO259+AP259</f>
        <v>31360</v>
      </c>
      <c r="AR259" s="124">
        <f>AL259+AP259</f>
        <v>0</v>
      </c>
      <c r="AS259" s="50"/>
      <c r="AT259" s="50">
        <v>6372</v>
      </c>
      <c r="AU259" s="50"/>
      <c r="AV259" s="50"/>
      <c r="AW259" s="50">
        <f>AQ259+AS259+AT259+AU259+AV259</f>
        <v>37732</v>
      </c>
      <c r="AX259" s="50">
        <f>AR259+AV259</f>
        <v>0</v>
      </c>
      <c r="AY259" s="50"/>
      <c r="AZ259" s="50"/>
      <c r="BA259" s="50"/>
      <c r="BB259" s="50"/>
      <c r="BC259" s="50">
        <f>AW259+AY259+AZ259+BA259+BB259</f>
        <v>37732</v>
      </c>
      <c r="BD259" s="50">
        <f>AX259+BB259</f>
        <v>0</v>
      </c>
      <c r="BE259" s="50"/>
      <c r="BF259" s="50"/>
      <c r="BG259" s="50">
        <v>-6</v>
      </c>
      <c r="BH259" s="50"/>
      <c r="BI259" s="50">
        <f>BC259+BE259+BF259+BG259+BH259</f>
        <v>37726</v>
      </c>
      <c r="BJ259" s="50">
        <f>BD259+BH259</f>
        <v>0</v>
      </c>
    </row>
    <row r="260" spans="1:62" ht="49.5" hidden="1">
      <c r="A260" s="20" t="s">
        <v>759</v>
      </c>
      <c r="B260" s="18">
        <v>903</v>
      </c>
      <c r="C260" s="18" t="s">
        <v>31</v>
      </c>
      <c r="D260" s="18" t="s">
        <v>27</v>
      </c>
      <c r="E260" s="18" t="s">
        <v>760</v>
      </c>
      <c r="F260" s="18"/>
      <c r="G260" s="6">
        <f t="shared" ref="G260:V261" si="458">G261</f>
        <v>0</v>
      </c>
      <c r="H260" s="6">
        <f t="shared" si="458"/>
        <v>0</v>
      </c>
      <c r="I260" s="6">
        <f t="shared" si="458"/>
        <v>0</v>
      </c>
      <c r="J260" s="6">
        <f t="shared" si="458"/>
        <v>0</v>
      </c>
      <c r="K260" s="6">
        <f t="shared" si="458"/>
        <v>0</v>
      </c>
      <c r="L260" s="6">
        <f t="shared" si="458"/>
        <v>0</v>
      </c>
      <c r="M260" s="6">
        <f t="shared" si="458"/>
        <v>0</v>
      </c>
      <c r="N260" s="6">
        <f t="shared" si="458"/>
        <v>0</v>
      </c>
      <c r="O260" s="6">
        <f t="shared" si="458"/>
        <v>0</v>
      </c>
      <c r="P260" s="6">
        <f t="shared" si="458"/>
        <v>0</v>
      </c>
      <c r="Q260" s="6">
        <f t="shared" si="458"/>
        <v>0</v>
      </c>
      <c r="R260" s="6">
        <f t="shared" si="458"/>
        <v>0</v>
      </c>
      <c r="S260" s="6">
        <f t="shared" si="458"/>
        <v>0</v>
      </c>
      <c r="T260" s="6">
        <f t="shared" si="458"/>
        <v>0</v>
      </c>
      <c r="U260" s="6">
        <f t="shared" si="458"/>
        <v>0</v>
      </c>
      <c r="V260" s="6">
        <f t="shared" si="458"/>
        <v>0</v>
      </c>
      <c r="W260" s="6">
        <f t="shared" ref="U260:AJ261" si="459">W261</f>
        <v>0</v>
      </c>
      <c r="X260" s="6">
        <f t="shared" si="459"/>
        <v>0</v>
      </c>
      <c r="Y260" s="6">
        <f t="shared" si="459"/>
        <v>0</v>
      </c>
      <c r="Z260" s="6">
        <f t="shared" si="459"/>
        <v>0</v>
      </c>
      <c r="AA260" s="6">
        <f t="shared" si="459"/>
        <v>0</v>
      </c>
      <c r="AB260" s="6">
        <f t="shared" si="459"/>
        <v>0</v>
      </c>
      <c r="AC260" s="6">
        <f t="shared" si="459"/>
        <v>0</v>
      </c>
      <c r="AD260" s="6">
        <f t="shared" si="459"/>
        <v>0</v>
      </c>
      <c r="AE260" s="123">
        <f t="shared" si="459"/>
        <v>0</v>
      </c>
      <c r="AF260" s="123">
        <f t="shared" si="459"/>
        <v>0</v>
      </c>
      <c r="AG260" s="6">
        <f t="shared" si="459"/>
        <v>0</v>
      </c>
      <c r="AH260" s="6">
        <f t="shared" si="459"/>
        <v>0</v>
      </c>
      <c r="AI260" s="6">
        <f t="shared" si="459"/>
        <v>0</v>
      </c>
      <c r="AJ260" s="6">
        <f t="shared" si="459"/>
        <v>0</v>
      </c>
      <c r="AK260" s="6">
        <f t="shared" ref="AG260:AY261" si="460">AK261</f>
        <v>0</v>
      </c>
      <c r="AL260" s="6">
        <f t="shared" si="460"/>
        <v>0</v>
      </c>
      <c r="AM260" s="6">
        <f t="shared" si="460"/>
        <v>0</v>
      </c>
      <c r="AN260" s="6">
        <f t="shared" si="460"/>
        <v>0</v>
      </c>
      <c r="AO260" s="6">
        <f t="shared" si="460"/>
        <v>0</v>
      </c>
      <c r="AP260" s="6">
        <f t="shared" si="460"/>
        <v>0</v>
      </c>
      <c r="AQ260" s="123">
        <f t="shared" si="460"/>
        <v>0</v>
      </c>
      <c r="AR260" s="123">
        <f t="shared" si="460"/>
        <v>0</v>
      </c>
      <c r="AS260" s="6">
        <f t="shared" si="460"/>
        <v>0</v>
      </c>
      <c r="AT260" s="6">
        <f t="shared" si="460"/>
        <v>0</v>
      </c>
      <c r="AU260" s="6">
        <f t="shared" si="460"/>
        <v>0</v>
      </c>
      <c r="AV260" s="6">
        <f t="shared" si="460"/>
        <v>0</v>
      </c>
      <c r="AW260" s="6">
        <f t="shared" si="460"/>
        <v>0</v>
      </c>
      <c r="AX260" s="6">
        <f t="shared" si="460"/>
        <v>0</v>
      </c>
      <c r="AY260" s="6">
        <f t="shared" si="460"/>
        <v>0</v>
      </c>
      <c r="AZ260" s="6">
        <f t="shared" ref="AY260:BJ261" si="461">AZ261</f>
        <v>0</v>
      </c>
      <c r="BA260" s="6">
        <f t="shared" si="461"/>
        <v>0</v>
      </c>
      <c r="BB260" s="6">
        <f t="shared" si="461"/>
        <v>0</v>
      </c>
      <c r="BC260" s="6">
        <f t="shared" si="461"/>
        <v>0</v>
      </c>
      <c r="BD260" s="6">
        <f t="shared" si="461"/>
        <v>0</v>
      </c>
      <c r="BE260" s="6">
        <f t="shared" si="461"/>
        <v>0</v>
      </c>
      <c r="BF260" s="6">
        <f t="shared" si="461"/>
        <v>0</v>
      </c>
      <c r="BG260" s="6">
        <f t="shared" si="461"/>
        <v>0</v>
      </c>
      <c r="BH260" s="6">
        <f t="shared" si="461"/>
        <v>0</v>
      </c>
      <c r="BI260" s="6">
        <f t="shared" si="461"/>
        <v>0</v>
      </c>
      <c r="BJ260" s="6">
        <f t="shared" si="461"/>
        <v>0</v>
      </c>
    </row>
    <row r="261" spans="1:62" hidden="1">
      <c r="A261" s="20" t="s">
        <v>93</v>
      </c>
      <c r="B261" s="18">
        <v>903</v>
      </c>
      <c r="C261" s="18" t="s">
        <v>31</v>
      </c>
      <c r="D261" s="18" t="s">
        <v>27</v>
      </c>
      <c r="E261" s="18" t="s">
        <v>760</v>
      </c>
      <c r="F261" s="18" t="s">
        <v>94</v>
      </c>
      <c r="G261" s="6">
        <f t="shared" si="458"/>
        <v>0</v>
      </c>
      <c r="H261" s="6">
        <f t="shared" si="458"/>
        <v>0</v>
      </c>
      <c r="I261" s="6">
        <f t="shared" si="458"/>
        <v>0</v>
      </c>
      <c r="J261" s="6">
        <f t="shared" si="458"/>
        <v>0</v>
      </c>
      <c r="K261" s="6">
        <f t="shared" si="458"/>
        <v>0</v>
      </c>
      <c r="L261" s="6">
        <f t="shared" si="458"/>
        <v>0</v>
      </c>
      <c r="M261" s="6">
        <f t="shared" si="458"/>
        <v>0</v>
      </c>
      <c r="N261" s="6">
        <f t="shared" si="458"/>
        <v>0</v>
      </c>
      <c r="O261" s="6">
        <f t="shared" si="458"/>
        <v>0</v>
      </c>
      <c r="P261" s="6">
        <f t="shared" si="458"/>
        <v>0</v>
      </c>
      <c r="Q261" s="6">
        <f t="shared" si="458"/>
        <v>0</v>
      </c>
      <c r="R261" s="6">
        <f t="shared" si="458"/>
        <v>0</v>
      </c>
      <c r="S261" s="6">
        <f t="shared" si="458"/>
        <v>0</v>
      </c>
      <c r="T261" s="6">
        <f t="shared" si="458"/>
        <v>0</v>
      </c>
      <c r="U261" s="6">
        <f t="shared" si="459"/>
        <v>0</v>
      </c>
      <c r="V261" s="6">
        <f t="shared" si="459"/>
        <v>0</v>
      </c>
      <c r="W261" s="6">
        <f t="shared" si="459"/>
        <v>0</v>
      </c>
      <c r="X261" s="6">
        <f t="shared" si="459"/>
        <v>0</v>
      </c>
      <c r="Y261" s="6">
        <f t="shared" si="459"/>
        <v>0</v>
      </c>
      <c r="Z261" s="6">
        <f t="shared" si="459"/>
        <v>0</v>
      </c>
      <c r="AA261" s="6">
        <f t="shared" si="459"/>
        <v>0</v>
      </c>
      <c r="AB261" s="6">
        <f t="shared" si="459"/>
        <v>0</v>
      </c>
      <c r="AC261" s="6">
        <f t="shared" si="459"/>
        <v>0</v>
      </c>
      <c r="AD261" s="6">
        <f t="shared" si="459"/>
        <v>0</v>
      </c>
      <c r="AE261" s="123">
        <f t="shared" si="459"/>
        <v>0</v>
      </c>
      <c r="AF261" s="123">
        <f t="shared" si="459"/>
        <v>0</v>
      </c>
      <c r="AG261" s="6">
        <f t="shared" si="460"/>
        <v>0</v>
      </c>
      <c r="AH261" s="6">
        <f t="shared" si="460"/>
        <v>0</v>
      </c>
      <c r="AI261" s="6">
        <f t="shared" si="460"/>
        <v>0</v>
      </c>
      <c r="AJ261" s="6">
        <f t="shared" si="460"/>
        <v>0</v>
      </c>
      <c r="AK261" s="6">
        <f t="shared" si="460"/>
        <v>0</v>
      </c>
      <c r="AL261" s="6">
        <f t="shared" si="460"/>
        <v>0</v>
      </c>
      <c r="AM261" s="6">
        <f t="shared" si="460"/>
        <v>0</v>
      </c>
      <c r="AN261" s="6">
        <f t="shared" si="460"/>
        <v>0</v>
      </c>
      <c r="AO261" s="6">
        <f t="shared" si="460"/>
        <v>0</v>
      </c>
      <c r="AP261" s="6">
        <f t="shared" si="460"/>
        <v>0</v>
      </c>
      <c r="AQ261" s="123">
        <f t="shared" si="460"/>
        <v>0</v>
      </c>
      <c r="AR261" s="123">
        <f t="shared" si="460"/>
        <v>0</v>
      </c>
      <c r="AS261" s="6">
        <f t="shared" si="460"/>
        <v>0</v>
      </c>
      <c r="AT261" s="6">
        <f t="shared" si="460"/>
        <v>0</v>
      </c>
      <c r="AU261" s="6">
        <f t="shared" si="460"/>
        <v>0</v>
      </c>
      <c r="AV261" s="6">
        <f t="shared" si="460"/>
        <v>0</v>
      </c>
      <c r="AW261" s="6">
        <f t="shared" si="460"/>
        <v>0</v>
      </c>
      <c r="AX261" s="6">
        <f t="shared" si="460"/>
        <v>0</v>
      </c>
      <c r="AY261" s="6">
        <f t="shared" si="461"/>
        <v>0</v>
      </c>
      <c r="AZ261" s="6">
        <f t="shared" si="461"/>
        <v>0</v>
      </c>
      <c r="BA261" s="6">
        <f t="shared" si="461"/>
        <v>0</v>
      </c>
      <c r="BB261" s="6">
        <f t="shared" si="461"/>
        <v>0</v>
      </c>
      <c r="BC261" s="6">
        <f t="shared" si="461"/>
        <v>0</v>
      </c>
      <c r="BD261" s="6">
        <f t="shared" si="461"/>
        <v>0</v>
      </c>
      <c r="BE261" s="6">
        <f t="shared" si="461"/>
        <v>0</v>
      </c>
      <c r="BF261" s="6">
        <f t="shared" si="461"/>
        <v>0</v>
      </c>
      <c r="BG261" s="6">
        <f t="shared" si="461"/>
        <v>0</v>
      </c>
      <c r="BH261" s="6">
        <f t="shared" si="461"/>
        <v>0</v>
      </c>
      <c r="BI261" s="6">
        <f t="shared" si="461"/>
        <v>0</v>
      </c>
      <c r="BJ261" s="6">
        <f t="shared" si="461"/>
        <v>0</v>
      </c>
    </row>
    <row r="262" spans="1:62" ht="33" hidden="1">
      <c r="A262" s="20" t="s">
        <v>153</v>
      </c>
      <c r="B262" s="18">
        <v>903</v>
      </c>
      <c r="C262" s="18" t="s">
        <v>31</v>
      </c>
      <c r="D262" s="18" t="s">
        <v>27</v>
      </c>
      <c r="E262" s="18" t="s">
        <v>760</v>
      </c>
      <c r="F262" s="18" t="s">
        <v>154</v>
      </c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124"/>
      <c r="AF262" s="124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124"/>
      <c r="AR262" s="124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</row>
    <row r="263" spans="1:62" ht="82.5" hidden="1">
      <c r="A263" s="20" t="s">
        <v>739</v>
      </c>
      <c r="B263" s="18">
        <v>903</v>
      </c>
      <c r="C263" s="18" t="s">
        <v>31</v>
      </c>
      <c r="D263" s="18" t="s">
        <v>27</v>
      </c>
      <c r="E263" s="18" t="s">
        <v>738</v>
      </c>
      <c r="F263" s="18"/>
      <c r="G263" s="6">
        <f t="shared" ref="G263:V264" si="462">G264</f>
        <v>0</v>
      </c>
      <c r="H263" s="6">
        <f t="shared" si="462"/>
        <v>0</v>
      </c>
      <c r="I263" s="6">
        <f t="shared" si="462"/>
        <v>0</v>
      </c>
      <c r="J263" s="6">
        <f t="shared" si="462"/>
        <v>0</v>
      </c>
      <c r="K263" s="6">
        <f t="shared" si="462"/>
        <v>0</v>
      </c>
      <c r="L263" s="6">
        <f t="shared" si="462"/>
        <v>0</v>
      </c>
      <c r="M263" s="6">
        <f t="shared" si="462"/>
        <v>0</v>
      </c>
      <c r="N263" s="6">
        <f t="shared" si="462"/>
        <v>0</v>
      </c>
      <c r="O263" s="6">
        <f t="shared" si="462"/>
        <v>0</v>
      </c>
      <c r="P263" s="6">
        <f t="shared" si="462"/>
        <v>0</v>
      </c>
      <c r="Q263" s="6">
        <f t="shared" si="462"/>
        <v>0</v>
      </c>
      <c r="R263" s="6">
        <f t="shared" si="462"/>
        <v>0</v>
      </c>
      <c r="S263" s="6">
        <f t="shared" si="462"/>
        <v>0</v>
      </c>
      <c r="T263" s="6">
        <f t="shared" si="462"/>
        <v>0</v>
      </c>
      <c r="U263" s="6">
        <f t="shared" si="462"/>
        <v>0</v>
      </c>
      <c r="V263" s="6">
        <f t="shared" si="462"/>
        <v>0</v>
      </c>
      <c r="W263" s="6">
        <f t="shared" ref="U263:AJ264" si="463">W264</f>
        <v>0</v>
      </c>
      <c r="X263" s="6">
        <f t="shared" si="463"/>
        <v>39278</v>
      </c>
      <c r="Y263" s="6">
        <f t="shared" si="463"/>
        <v>39278</v>
      </c>
      <c r="Z263" s="6">
        <f t="shared" si="463"/>
        <v>39278</v>
      </c>
      <c r="AA263" s="6">
        <f t="shared" si="463"/>
        <v>0</v>
      </c>
      <c r="AB263" s="6">
        <f t="shared" si="463"/>
        <v>0</v>
      </c>
      <c r="AC263" s="6">
        <f t="shared" si="463"/>
        <v>0</v>
      </c>
      <c r="AD263" s="6">
        <f t="shared" si="463"/>
        <v>0</v>
      </c>
      <c r="AE263" s="123">
        <f t="shared" si="463"/>
        <v>39278</v>
      </c>
      <c r="AF263" s="123">
        <f t="shared" si="463"/>
        <v>39278</v>
      </c>
      <c r="AG263" s="6">
        <f t="shared" si="463"/>
        <v>0</v>
      </c>
      <c r="AH263" s="6">
        <f t="shared" si="463"/>
        <v>0</v>
      </c>
      <c r="AI263" s="6">
        <f t="shared" si="463"/>
        <v>0</v>
      </c>
      <c r="AJ263" s="6">
        <f t="shared" si="463"/>
        <v>0</v>
      </c>
      <c r="AK263" s="6">
        <f t="shared" ref="AG263:AY264" si="464">AK264</f>
        <v>39278</v>
      </c>
      <c r="AL263" s="6">
        <f t="shared" si="464"/>
        <v>39278</v>
      </c>
      <c r="AM263" s="6">
        <f t="shared" si="464"/>
        <v>0</v>
      </c>
      <c r="AN263" s="6">
        <f t="shared" si="464"/>
        <v>0</v>
      </c>
      <c r="AO263" s="6">
        <f t="shared" si="464"/>
        <v>0</v>
      </c>
      <c r="AP263" s="6">
        <f t="shared" si="464"/>
        <v>0</v>
      </c>
      <c r="AQ263" s="123">
        <f t="shared" si="464"/>
        <v>39278</v>
      </c>
      <c r="AR263" s="123">
        <f t="shared" si="464"/>
        <v>39278</v>
      </c>
      <c r="AS263" s="6">
        <f t="shared" si="464"/>
        <v>0</v>
      </c>
      <c r="AT263" s="6">
        <f t="shared" si="464"/>
        <v>2145</v>
      </c>
      <c r="AU263" s="6">
        <f t="shared" si="464"/>
        <v>0</v>
      </c>
      <c r="AV263" s="6">
        <f t="shared" si="464"/>
        <v>0</v>
      </c>
      <c r="AW263" s="6">
        <f t="shared" si="464"/>
        <v>41423</v>
      </c>
      <c r="AX263" s="6">
        <f t="shared" si="464"/>
        <v>39278</v>
      </c>
      <c r="AY263" s="6">
        <f t="shared" si="464"/>
        <v>0</v>
      </c>
      <c r="AZ263" s="6">
        <f t="shared" ref="AY263:BJ264" si="465">AZ264</f>
        <v>0</v>
      </c>
      <c r="BA263" s="6">
        <f t="shared" si="465"/>
        <v>0</v>
      </c>
      <c r="BB263" s="6">
        <f t="shared" si="465"/>
        <v>0</v>
      </c>
      <c r="BC263" s="6">
        <f t="shared" si="465"/>
        <v>41423</v>
      </c>
      <c r="BD263" s="6">
        <f t="shared" si="465"/>
        <v>39278</v>
      </c>
      <c r="BE263" s="6">
        <f t="shared" si="465"/>
        <v>0</v>
      </c>
      <c r="BF263" s="6">
        <f t="shared" si="465"/>
        <v>0</v>
      </c>
      <c r="BG263" s="6">
        <f t="shared" si="465"/>
        <v>0</v>
      </c>
      <c r="BH263" s="6">
        <f t="shared" si="465"/>
        <v>-31422</v>
      </c>
      <c r="BI263" s="6">
        <f t="shared" si="465"/>
        <v>10001</v>
      </c>
      <c r="BJ263" s="6">
        <f t="shared" si="465"/>
        <v>7856</v>
      </c>
    </row>
    <row r="264" spans="1:62" ht="33" hidden="1">
      <c r="A264" s="20" t="s">
        <v>162</v>
      </c>
      <c r="B264" s="18">
        <v>903</v>
      </c>
      <c r="C264" s="18" t="s">
        <v>31</v>
      </c>
      <c r="D264" s="18" t="s">
        <v>27</v>
      </c>
      <c r="E264" s="18" t="s">
        <v>738</v>
      </c>
      <c r="F264" s="18" t="s">
        <v>163</v>
      </c>
      <c r="G264" s="6">
        <f t="shared" si="462"/>
        <v>0</v>
      </c>
      <c r="H264" s="6">
        <f t="shared" si="462"/>
        <v>0</v>
      </c>
      <c r="I264" s="6">
        <f t="shared" si="462"/>
        <v>0</v>
      </c>
      <c r="J264" s="6">
        <f t="shared" si="462"/>
        <v>0</v>
      </c>
      <c r="K264" s="6">
        <f t="shared" si="462"/>
        <v>0</v>
      </c>
      <c r="L264" s="6">
        <f t="shared" si="462"/>
        <v>0</v>
      </c>
      <c r="M264" s="6">
        <f t="shared" si="462"/>
        <v>0</v>
      </c>
      <c r="N264" s="6">
        <f t="shared" si="462"/>
        <v>0</v>
      </c>
      <c r="O264" s="6">
        <f t="shared" si="462"/>
        <v>0</v>
      </c>
      <c r="P264" s="6">
        <f t="shared" si="462"/>
        <v>0</v>
      </c>
      <c r="Q264" s="6">
        <f t="shared" si="462"/>
        <v>0</v>
      </c>
      <c r="R264" s="6">
        <f t="shared" si="462"/>
        <v>0</v>
      </c>
      <c r="S264" s="6">
        <f t="shared" si="462"/>
        <v>0</v>
      </c>
      <c r="T264" s="6">
        <f t="shared" si="462"/>
        <v>0</v>
      </c>
      <c r="U264" s="6">
        <f t="shared" si="463"/>
        <v>0</v>
      </c>
      <c r="V264" s="6">
        <f t="shared" si="463"/>
        <v>0</v>
      </c>
      <c r="W264" s="6">
        <f t="shared" si="463"/>
        <v>0</v>
      </c>
      <c r="X264" s="6">
        <f t="shared" si="463"/>
        <v>39278</v>
      </c>
      <c r="Y264" s="6">
        <f t="shared" si="463"/>
        <v>39278</v>
      </c>
      <c r="Z264" s="6">
        <f t="shared" si="463"/>
        <v>39278</v>
      </c>
      <c r="AA264" s="6">
        <f t="shared" si="463"/>
        <v>0</v>
      </c>
      <c r="AB264" s="6">
        <f t="shared" si="463"/>
        <v>0</v>
      </c>
      <c r="AC264" s="6">
        <f t="shared" si="463"/>
        <v>0</v>
      </c>
      <c r="AD264" s="6">
        <f t="shared" si="463"/>
        <v>0</v>
      </c>
      <c r="AE264" s="123">
        <f t="shared" si="463"/>
        <v>39278</v>
      </c>
      <c r="AF264" s="123">
        <f t="shared" si="463"/>
        <v>39278</v>
      </c>
      <c r="AG264" s="6">
        <f t="shared" si="464"/>
        <v>0</v>
      </c>
      <c r="AH264" s="6">
        <f t="shared" si="464"/>
        <v>0</v>
      </c>
      <c r="AI264" s="6">
        <f t="shared" si="464"/>
        <v>0</v>
      </c>
      <c r="AJ264" s="6">
        <f t="shared" si="464"/>
        <v>0</v>
      </c>
      <c r="AK264" s="6">
        <f t="shared" si="464"/>
        <v>39278</v>
      </c>
      <c r="AL264" s="6">
        <f t="shared" si="464"/>
        <v>39278</v>
      </c>
      <c r="AM264" s="6">
        <f t="shared" si="464"/>
        <v>0</v>
      </c>
      <c r="AN264" s="6">
        <f t="shared" si="464"/>
        <v>0</v>
      </c>
      <c r="AO264" s="6">
        <f t="shared" si="464"/>
        <v>0</v>
      </c>
      <c r="AP264" s="6">
        <f t="shared" si="464"/>
        <v>0</v>
      </c>
      <c r="AQ264" s="123">
        <f t="shared" si="464"/>
        <v>39278</v>
      </c>
      <c r="AR264" s="123">
        <f t="shared" si="464"/>
        <v>39278</v>
      </c>
      <c r="AS264" s="6">
        <f t="shared" si="464"/>
        <v>0</v>
      </c>
      <c r="AT264" s="6">
        <f t="shared" si="464"/>
        <v>2145</v>
      </c>
      <c r="AU264" s="6">
        <f t="shared" si="464"/>
        <v>0</v>
      </c>
      <c r="AV264" s="6">
        <f t="shared" si="464"/>
        <v>0</v>
      </c>
      <c r="AW264" s="6">
        <f t="shared" si="464"/>
        <v>41423</v>
      </c>
      <c r="AX264" s="6">
        <f t="shared" si="464"/>
        <v>39278</v>
      </c>
      <c r="AY264" s="6">
        <f t="shared" si="465"/>
        <v>0</v>
      </c>
      <c r="AZ264" s="6">
        <f t="shared" si="465"/>
        <v>0</v>
      </c>
      <c r="BA264" s="6">
        <f t="shared" si="465"/>
        <v>0</v>
      </c>
      <c r="BB264" s="6">
        <f t="shared" si="465"/>
        <v>0</v>
      </c>
      <c r="BC264" s="6">
        <f t="shared" si="465"/>
        <v>41423</v>
      </c>
      <c r="BD264" s="6">
        <f t="shared" si="465"/>
        <v>39278</v>
      </c>
      <c r="BE264" s="6">
        <f t="shared" si="465"/>
        <v>0</v>
      </c>
      <c r="BF264" s="6">
        <f t="shared" si="465"/>
        <v>0</v>
      </c>
      <c r="BG264" s="6">
        <f t="shared" si="465"/>
        <v>0</v>
      </c>
      <c r="BH264" s="6">
        <f t="shared" si="465"/>
        <v>-31422</v>
      </c>
      <c r="BI264" s="6">
        <f t="shared" si="465"/>
        <v>10001</v>
      </c>
      <c r="BJ264" s="6">
        <f t="shared" si="465"/>
        <v>7856</v>
      </c>
    </row>
    <row r="265" spans="1:62" hidden="1">
      <c r="A265" s="20" t="s">
        <v>151</v>
      </c>
      <c r="B265" s="18">
        <v>903</v>
      </c>
      <c r="C265" s="18" t="s">
        <v>31</v>
      </c>
      <c r="D265" s="18" t="s">
        <v>27</v>
      </c>
      <c r="E265" s="18" t="s">
        <v>738</v>
      </c>
      <c r="F265" s="18" t="s">
        <v>164</v>
      </c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>
        <v>39278</v>
      </c>
      <c r="Y265" s="50">
        <f>S265+U265+V265+W265+X265</f>
        <v>39278</v>
      </c>
      <c r="Z265" s="50">
        <f>T265+X265</f>
        <v>39278</v>
      </c>
      <c r="AA265" s="50"/>
      <c r="AB265" s="50"/>
      <c r="AC265" s="50"/>
      <c r="AD265" s="50"/>
      <c r="AE265" s="124">
        <f>Y265+AA265+AB265+AC265+AD265</f>
        <v>39278</v>
      </c>
      <c r="AF265" s="124">
        <f>Z265+AD265</f>
        <v>39278</v>
      </c>
      <c r="AG265" s="50"/>
      <c r="AH265" s="50"/>
      <c r="AI265" s="50"/>
      <c r="AJ265" s="50"/>
      <c r="AK265" s="50">
        <f>AE265+AG265+AH265+AI265+AJ265</f>
        <v>39278</v>
      </c>
      <c r="AL265" s="50">
        <f>AF265+AJ265</f>
        <v>39278</v>
      </c>
      <c r="AM265" s="50"/>
      <c r="AN265" s="50"/>
      <c r="AO265" s="50"/>
      <c r="AP265" s="50"/>
      <c r="AQ265" s="124">
        <f>AK265+AM265+AN265+AO265+AP265</f>
        <v>39278</v>
      </c>
      <c r="AR265" s="124">
        <f>AL265+AP265</f>
        <v>39278</v>
      </c>
      <c r="AS265" s="50"/>
      <c r="AT265" s="50">
        <v>2145</v>
      </c>
      <c r="AU265" s="50"/>
      <c r="AV265" s="50"/>
      <c r="AW265" s="50">
        <f>AQ265+AS265+AT265+AU265+AV265</f>
        <v>41423</v>
      </c>
      <c r="AX265" s="50">
        <f>AR265+AV265</f>
        <v>39278</v>
      </c>
      <c r="AY265" s="50"/>
      <c r="AZ265" s="50"/>
      <c r="BA265" s="50"/>
      <c r="BB265" s="50"/>
      <c r="BC265" s="50">
        <f>AW265+AY265+AZ265+BA265+BB265</f>
        <v>41423</v>
      </c>
      <c r="BD265" s="50">
        <f>AX265+BB265</f>
        <v>39278</v>
      </c>
      <c r="BE265" s="50"/>
      <c r="BF265" s="50"/>
      <c r="BG265" s="50"/>
      <c r="BH265" s="50">
        <v>-31422</v>
      </c>
      <c r="BI265" s="50">
        <f>BC265+BE265+BF265+BG265+BH265</f>
        <v>10001</v>
      </c>
      <c r="BJ265" s="50">
        <f>BD265+BH265</f>
        <v>7856</v>
      </c>
    </row>
    <row r="266" spans="1:62" ht="33" hidden="1">
      <c r="A266" s="20" t="s">
        <v>841</v>
      </c>
      <c r="B266" s="18">
        <v>903</v>
      </c>
      <c r="C266" s="18" t="s">
        <v>31</v>
      </c>
      <c r="D266" s="18" t="s">
        <v>27</v>
      </c>
      <c r="E266" s="18" t="s">
        <v>840</v>
      </c>
      <c r="F266" s="18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>
        <f>U267</f>
        <v>0</v>
      </c>
      <c r="V266" s="50">
        <f t="shared" ref="V266:AK267" si="466">V267</f>
        <v>0</v>
      </c>
      <c r="W266" s="50">
        <f t="shared" si="466"/>
        <v>0</v>
      </c>
      <c r="X266" s="50">
        <f t="shared" si="466"/>
        <v>34426</v>
      </c>
      <c r="Y266" s="50">
        <f t="shared" si="466"/>
        <v>34426</v>
      </c>
      <c r="Z266" s="50">
        <f t="shared" si="466"/>
        <v>34426</v>
      </c>
      <c r="AA266" s="50">
        <f>AA267</f>
        <v>0</v>
      </c>
      <c r="AB266" s="50">
        <f t="shared" si="466"/>
        <v>0</v>
      </c>
      <c r="AC266" s="50">
        <f t="shared" si="466"/>
        <v>0</v>
      </c>
      <c r="AD266" s="50">
        <f t="shared" si="466"/>
        <v>0</v>
      </c>
      <c r="AE266" s="124">
        <f t="shared" si="466"/>
        <v>34426</v>
      </c>
      <c r="AF266" s="124">
        <f t="shared" si="466"/>
        <v>34426</v>
      </c>
      <c r="AG266" s="50">
        <f>AG267</f>
        <v>0</v>
      </c>
      <c r="AH266" s="50">
        <f t="shared" si="466"/>
        <v>0</v>
      </c>
      <c r="AI266" s="50">
        <f t="shared" si="466"/>
        <v>0</v>
      </c>
      <c r="AJ266" s="50">
        <f t="shared" si="466"/>
        <v>0</v>
      </c>
      <c r="AK266" s="50">
        <f t="shared" si="466"/>
        <v>34426</v>
      </c>
      <c r="AL266" s="50">
        <f t="shared" ref="AH266:AL267" si="467">AL267</f>
        <v>34426</v>
      </c>
      <c r="AM266" s="50">
        <f>AM267</f>
        <v>0</v>
      </c>
      <c r="AN266" s="50">
        <f t="shared" ref="AN266:AR267" si="468">AN267</f>
        <v>0</v>
      </c>
      <c r="AO266" s="50">
        <f t="shared" si="468"/>
        <v>0</v>
      </c>
      <c r="AP266" s="50">
        <f t="shared" si="468"/>
        <v>0</v>
      </c>
      <c r="AQ266" s="124">
        <f t="shared" si="468"/>
        <v>34426</v>
      </c>
      <c r="AR266" s="124">
        <f t="shared" si="468"/>
        <v>34426</v>
      </c>
      <c r="AS266" s="50">
        <f>AS267</f>
        <v>0</v>
      </c>
      <c r="AT266" s="50">
        <f t="shared" ref="AT266:BI267" si="469">AT267</f>
        <v>0</v>
      </c>
      <c r="AU266" s="50">
        <f t="shared" si="469"/>
        <v>0</v>
      </c>
      <c r="AV266" s="50">
        <f t="shared" si="469"/>
        <v>0</v>
      </c>
      <c r="AW266" s="50">
        <f t="shared" si="469"/>
        <v>34426</v>
      </c>
      <c r="AX266" s="50">
        <f t="shared" si="469"/>
        <v>34426</v>
      </c>
      <c r="AY266" s="50">
        <f>AY267</f>
        <v>0</v>
      </c>
      <c r="AZ266" s="50">
        <f t="shared" si="469"/>
        <v>0</v>
      </c>
      <c r="BA266" s="50">
        <f t="shared" si="469"/>
        <v>0</v>
      </c>
      <c r="BB266" s="50">
        <f t="shared" si="469"/>
        <v>0</v>
      </c>
      <c r="BC266" s="50">
        <f t="shared" si="469"/>
        <v>34426</v>
      </c>
      <c r="BD266" s="50">
        <f t="shared" si="469"/>
        <v>34426</v>
      </c>
      <c r="BE266" s="50">
        <f>BE267</f>
        <v>0</v>
      </c>
      <c r="BF266" s="50">
        <f t="shared" si="469"/>
        <v>0</v>
      </c>
      <c r="BG266" s="50">
        <f t="shared" si="469"/>
        <v>0</v>
      </c>
      <c r="BH266" s="50">
        <f t="shared" si="469"/>
        <v>0</v>
      </c>
      <c r="BI266" s="50">
        <f t="shared" si="469"/>
        <v>34426</v>
      </c>
      <c r="BJ266" s="50">
        <f t="shared" ref="BF266:BJ267" si="470">BJ267</f>
        <v>34426</v>
      </c>
    </row>
    <row r="267" spans="1:62" hidden="1">
      <c r="A267" s="20" t="s">
        <v>93</v>
      </c>
      <c r="B267" s="18">
        <v>903</v>
      </c>
      <c r="C267" s="18" t="s">
        <v>31</v>
      </c>
      <c r="D267" s="18" t="s">
        <v>27</v>
      </c>
      <c r="E267" s="18" t="s">
        <v>840</v>
      </c>
      <c r="F267" s="18" t="s">
        <v>94</v>
      </c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>
        <f>U268</f>
        <v>0</v>
      </c>
      <c r="V267" s="50">
        <f t="shared" si="466"/>
        <v>0</v>
      </c>
      <c r="W267" s="50">
        <f t="shared" si="466"/>
        <v>0</v>
      </c>
      <c r="X267" s="50">
        <f t="shared" si="466"/>
        <v>34426</v>
      </c>
      <c r="Y267" s="50">
        <f t="shared" si="466"/>
        <v>34426</v>
      </c>
      <c r="Z267" s="50">
        <f t="shared" si="466"/>
        <v>34426</v>
      </c>
      <c r="AA267" s="50">
        <f>AA268</f>
        <v>0</v>
      </c>
      <c r="AB267" s="50">
        <f t="shared" si="466"/>
        <v>0</v>
      </c>
      <c r="AC267" s="50">
        <f t="shared" si="466"/>
        <v>0</v>
      </c>
      <c r="AD267" s="50">
        <f t="shared" si="466"/>
        <v>0</v>
      </c>
      <c r="AE267" s="124">
        <f t="shared" si="466"/>
        <v>34426</v>
      </c>
      <c r="AF267" s="124">
        <f t="shared" si="466"/>
        <v>34426</v>
      </c>
      <c r="AG267" s="50">
        <f>AG268</f>
        <v>0</v>
      </c>
      <c r="AH267" s="50">
        <f t="shared" si="467"/>
        <v>0</v>
      </c>
      <c r="AI267" s="50">
        <f t="shared" si="467"/>
        <v>0</v>
      </c>
      <c r="AJ267" s="50">
        <f t="shared" si="467"/>
        <v>0</v>
      </c>
      <c r="AK267" s="50">
        <f t="shared" si="467"/>
        <v>34426</v>
      </c>
      <c r="AL267" s="50">
        <f t="shared" si="467"/>
        <v>34426</v>
      </c>
      <c r="AM267" s="50">
        <f>AM268</f>
        <v>0</v>
      </c>
      <c r="AN267" s="50">
        <f t="shared" si="468"/>
        <v>0</v>
      </c>
      <c r="AO267" s="50">
        <f t="shared" si="468"/>
        <v>0</v>
      </c>
      <c r="AP267" s="50">
        <f t="shared" si="468"/>
        <v>0</v>
      </c>
      <c r="AQ267" s="124">
        <f t="shared" si="468"/>
        <v>34426</v>
      </c>
      <c r="AR267" s="124">
        <f t="shared" si="468"/>
        <v>34426</v>
      </c>
      <c r="AS267" s="50">
        <f>AS268</f>
        <v>0</v>
      </c>
      <c r="AT267" s="50">
        <f t="shared" si="469"/>
        <v>0</v>
      </c>
      <c r="AU267" s="50">
        <f t="shared" si="469"/>
        <v>0</v>
      </c>
      <c r="AV267" s="50">
        <f t="shared" si="469"/>
        <v>0</v>
      </c>
      <c r="AW267" s="50">
        <f t="shared" si="469"/>
        <v>34426</v>
      </c>
      <c r="AX267" s="50">
        <f t="shared" si="469"/>
        <v>34426</v>
      </c>
      <c r="AY267" s="50">
        <f>AY268</f>
        <v>0</v>
      </c>
      <c r="AZ267" s="50">
        <f t="shared" si="469"/>
        <v>0</v>
      </c>
      <c r="BA267" s="50">
        <f t="shared" si="469"/>
        <v>0</v>
      </c>
      <c r="BB267" s="50">
        <f t="shared" si="469"/>
        <v>0</v>
      </c>
      <c r="BC267" s="50">
        <f t="shared" si="469"/>
        <v>34426</v>
      </c>
      <c r="BD267" s="50">
        <f t="shared" si="469"/>
        <v>34426</v>
      </c>
      <c r="BE267" s="50">
        <f>BE268</f>
        <v>0</v>
      </c>
      <c r="BF267" s="50">
        <f t="shared" si="470"/>
        <v>0</v>
      </c>
      <c r="BG267" s="50">
        <f t="shared" si="470"/>
        <v>0</v>
      </c>
      <c r="BH267" s="50">
        <f t="shared" si="470"/>
        <v>0</v>
      </c>
      <c r="BI267" s="50">
        <f t="shared" si="470"/>
        <v>34426</v>
      </c>
      <c r="BJ267" s="50">
        <f t="shared" si="470"/>
        <v>34426</v>
      </c>
    </row>
    <row r="268" spans="1:62" ht="33" hidden="1">
      <c r="A268" s="20" t="s">
        <v>153</v>
      </c>
      <c r="B268" s="18">
        <v>903</v>
      </c>
      <c r="C268" s="18" t="s">
        <v>31</v>
      </c>
      <c r="D268" s="18" t="s">
        <v>27</v>
      </c>
      <c r="E268" s="18" t="s">
        <v>840</v>
      </c>
      <c r="F268" s="18" t="s">
        <v>154</v>
      </c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>
        <v>34426</v>
      </c>
      <c r="Y268" s="50">
        <f>S268+U268+V268+W268+X268</f>
        <v>34426</v>
      </c>
      <c r="Z268" s="50">
        <f>T268+X268</f>
        <v>34426</v>
      </c>
      <c r="AA268" s="50"/>
      <c r="AB268" s="50"/>
      <c r="AC268" s="50"/>
      <c r="AD268" s="50"/>
      <c r="AE268" s="124">
        <f>Y268+AA268+AB268+AC268+AD268</f>
        <v>34426</v>
      </c>
      <c r="AF268" s="124">
        <f>Z268+AD268</f>
        <v>34426</v>
      </c>
      <c r="AG268" s="50"/>
      <c r="AH268" s="50"/>
      <c r="AI268" s="50"/>
      <c r="AJ268" s="50"/>
      <c r="AK268" s="50">
        <f>AE268+AG268+AH268+AI268+AJ268</f>
        <v>34426</v>
      </c>
      <c r="AL268" s="50">
        <f>AF268+AJ268</f>
        <v>34426</v>
      </c>
      <c r="AM268" s="50"/>
      <c r="AN268" s="50"/>
      <c r="AO268" s="50"/>
      <c r="AP268" s="50"/>
      <c r="AQ268" s="124">
        <f>AK268+AM268+AN268+AO268+AP268</f>
        <v>34426</v>
      </c>
      <c r="AR268" s="124">
        <f>AL268+AP268</f>
        <v>34426</v>
      </c>
      <c r="AS268" s="50"/>
      <c r="AT268" s="50"/>
      <c r="AU268" s="50"/>
      <c r="AV268" s="50"/>
      <c r="AW268" s="50">
        <f>AQ268+AS268+AT268+AU268+AV268</f>
        <v>34426</v>
      </c>
      <c r="AX268" s="50">
        <f>AR268+AV268</f>
        <v>34426</v>
      </c>
      <c r="AY268" s="50"/>
      <c r="AZ268" s="50"/>
      <c r="BA268" s="50"/>
      <c r="BB268" s="50"/>
      <c r="BC268" s="50">
        <f>AW268+AY268+AZ268+BA268+BB268</f>
        <v>34426</v>
      </c>
      <c r="BD268" s="50">
        <f>AX268+BB268</f>
        <v>34426</v>
      </c>
      <c r="BE268" s="50"/>
      <c r="BF268" s="50"/>
      <c r="BG268" s="50"/>
      <c r="BH268" s="50"/>
      <c r="BI268" s="50">
        <f>BC268+BE268+BF268+BG268+BH268</f>
        <v>34426</v>
      </c>
      <c r="BJ268" s="50">
        <f>BD268+BH268</f>
        <v>34426</v>
      </c>
    </row>
    <row r="269" spans="1:62" hidden="1">
      <c r="A269" s="20" t="s">
        <v>865</v>
      </c>
      <c r="B269" s="18">
        <v>903</v>
      </c>
      <c r="C269" s="18" t="s">
        <v>31</v>
      </c>
      <c r="D269" s="18" t="s">
        <v>27</v>
      </c>
      <c r="E269" s="18" t="s">
        <v>864</v>
      </c>
      <c r="F269" s="18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124"/>
      <c r="AR269" s="124"/>
      <c r="AS269" s="50">
        <f>AS270</f>
        <v>0</v>
      </c>
      <c r="AT269" s="50">
        <f t="shared" ref="AT269:BI270" si="471">AT270</f>
        <v>0</v>
      </c>
      <c r="AU269" s="50">
        <f t="shared" si="471"/>
        <v>0</v>
      </c>
      <c r="AV269" s="50">
        <f t="shared" si="471"/>
        <v>7855</v>
      </c>
      <c r="AW269" s="50">
        <f t="shared" si="471"/>
        <v>7855</v>
      </c>
      <c r="AX269" s="50">
        <f t="shared" si="471"/>
        <v>7855</v>
      </c>
      <c r="AY269" s="50">
        <f>AY270</f>
        <v>0</v>
      </c>
      <c r="AZ269" s="50">
        <f t="shared" si="471"/>
        <v>0</v>
      </c>
      <c r="BA269" s="50">
        <f t="shared" si="471"/>
        <v>0</v>
      </c>
      <c r="BB269" s="50">
        <f t="shared" si="471"/>
        <v>0</v>
      </c>
      <c r="BC269" s="50">
        <f t="shared" si="471"/>
        <v>7855</v>
      </c>
      <c r="BD269" s="50">
        <f t="shared" si="471"/>
        <v>7855</v>
      </c>
      <c r="BE269" s="50">
        <f>BE270</f>
        <v>0</v>
      </c>
      <c r="BF269" s="50">
        <f t="shared" si="471"/>
        <v>0</v>
      </c>
      <c r="BG269" s="50">
        <f t="shared" si="471"/>
        <v>0</v>
      </c>
      <c r="BH269" s="50">
        <f t="shared" si="471"/>
        <v>0</v>
      </c>
      <c r="BI269" s="50">
        <f t="shared" si="471"/>
        <v>7855</v>
      </c>
      <c r="BJ269" s="50">
        <f t="shared" ref="BF269:BJ270" si="472">BJ270</f>
        <v>7855</v>
      </c>
    </row>
    <row r="270" spans="1:62" hidden="1">
      <c r="A270" s="20" t="s">
        <v>93</v>
      </c>
      <c r="B270" s="18">
        <v>903</v>
      </c>
      <c r="C270" s="18" t="s">
        <v>31</v>
      </c>
      <c r="D270" s="18" t="s">
        <v>27</v>
      </c>
      <c r="E270" s="18" t="s">
        <v>864</v>
      </c>
      <c r="F270" s="18" t="s">
        <v>94</v>
      </c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124"/>
      <c r="AR270" s="124"/>
      <c r="AS270" s="50">
        <f>AS271</f>
        <v>0</v>
      </c>
      <c r="AT270" s="50">
        <f t="shared" si="471"/>
        <v>0</v>
      </c>
      <c r="AU270" s="50">
        <f t="shared" si="471"/>
        <v>0</v>
      </c>
      <c r="AV270" s="50">
        <f t="shared" si="471"/>
        <v>7855</v>
      </c>
      <c r="AW270" s="50">
        <f t="shared" si="471"/>
        <v>7855</v>
      </c>
      <c r="AX270" s="50">
        <f t="shared" si="471"/>
        <v>7855</v>
      </c>
      <c r="AY270" s="50">
        <f>AY271</f>
        <v>0</v>
      </c>
      <c r="AZ270" s="50">
        <f t="shared" si="471"/>
        <v>0</v>
      </c>
      <c r="BA270" s="50">
        <f t="shared" si="471"/>
        <v>0</v>
      </c>
      <c r="BB270" s="50">
        <f t="shared" si="471"/>
        <v>0</v>
      </c>
      <c r="BC270" s="50">
        <f t="shared" si="471"/>
        <v>7855</v>
      </c>
      <c r="BD270" s="50">
        <f t="shared" si="471"/>
        <v>7855</v>
      </c>
      <c r="BE270" s="50">
        <f>BE271</f>
        <v>0</v>
      </c>
      <c r="BF270" s="50">
        <f t="shared" si="472"/>
        <v>0</v>
      </c>
      <c r="BG270" s="50">
        <f t="shared" si="472"/>
        <v>0</v>
      </c>
      <c r="BH270" s="50">
        <f t="shared" si="472"/>
        <v>0</v>
      </c>
      <c r="BI270" s="50">
        <f t="shared" si="472"/>
        <v>7855</v>
      </c>
      <c r="BJ270" s="50">
        <f t="shared" si="472"/>
        <v>7855</v>
      </c>
    </row>
    <row r="271" spans="1:62" ht="33" hidden="1">
      <c r="A271" s="20" t="s">
        <v>153</v>
      </c>
      <c r="B271" s="18">
        <v>903</v>
      </c>
      <c r="C271" s="18" t="s">
        <v>31</v>
      </c>
      <c r="D271" s="18" t="s">
        <v>27</v>
      </c>
      <c r="E271" s="18" t="s">
        <v>864</v>
      </c>
      <c r="F271" s="18" t="s">
        <v>154</v>
      </c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124"/>
      <c r="AR271" s="124"/>
      <c r="AS271" s="50"/>
      <c r="AT271" s="50"/>
      <c r="AU271" s="50"/>
      <c r="AV271" s="50">
        <v>7855</v>
      </c>
      <c r="AW271" s="50">
        <f>AQ271+AS271+AT271+AU271+AV271</f>
        <v>7855</v>
      </c>
      <c r="AX271" s="50">
        <f>AR271+AV271</f>
        <v>7855</v>
      </c>
      <c r="AY271" s="50"/>
      <c r="AZ271" s="50"/>
      <c r="BA271" s="50"/>
      <c r="BB271" s="50"/>
      <c r="BC271" s="50">
        <f>AW271+AY271+AZ271+BA271+BB271</f>
        <v>7855</v>
      </c>
      <c r="BD271" s="50">
        <f>AX271+BB271</f>
        <v>7855</v>
      </c>
      <c r="BE271" s="50"/>
      <c r="BF271" s="50"/>
      <c r="BG271" s="50"/>
      <c r="BH271" s="50"/>
      <c r="BI271" s="50">
        <f>BC271+BE271+BF271+BG271+BH271</f>
        <v>7855</v>
      </c>
      <c r="BJ271" s="50">
        <f>BD271+BH271</f>
        <v>7855</v>
      </c>
    </row>
    <row r="272" spans="1:62" ht="49.5" hidden="1">
      <c r="A272" s="20" t="s">
        <v>567</v>
      </c>
      <c r="B272" s="25">
        <v>903</v>
      </c>
      <c r="C272" s="18" t="s">
        <v>31</v>
      </c>
      <c r="D272" s="18" t="s">
        <v>27</v>
      </c>
      <c r="E272" s="31" t="s">
        <v>568</v>
      </c>
      <c r="F272" s="18"/>
      <c r="G272" s="6">
        <f t="shared" ref="G272:V273" si="473">G273</f>
        <v>119343</v>
      </c>
      <c r="H272" s="6">
        <f t="shared" si="473"/>
        <v>119343</v>
      </c>
      <c r="I272" s="6">
        <f t="shared" si="473"/>
        <v>0</v>
      </c>
      <c r="J272" s="6">
        <f t="shared" si="473"/>
        <v>0</v>
      </c>
      <c r="K272" s="6">
        <f t="shared" si="473"/>
        <v>0</v>
      </c>
      <c r="L272" s="6">
        <f t="shared" si="473"/>
        <v>0</v>
      </c>
      <c r="M272" s="6">
        <f t="shared" si="473"/>
        <v>119343</v>
      </c>
      <c r="N272" s="6">
        <f t="shared" si="473"/>
        <v>119343</v>
      </c>
      <c r="O272" s="6">
        <f t="shared" si="473"/>
        <v>0</v>
      </c>
      <c r="P272" s="6">
        <f t="shared" si="473"/>
        <v>0</v>
      </c>
      <c r="Q272" s="6">
        <f t="shared" si="473"/>
        <v>0</v>
      </c>
      <c r="R272" s="6">
        <f t="shared" si="473"/>
        <v>0</v>
      </c>
      <c r="S272" s="6">
        <f t="shared" si="473"/>
        <v>119343</v>
      </c>
      <c r="T272" s="6">
        <f t="shared" si="473"/>
        <v>119343</v>
      </c>
      <c r="U272" s="6">
        <f t="shared" si="473"/>
        <v>0</v>
      </c>
      <c r="V272" s="6">
        <f t="shared" si="473"/>
        <v>0</v>
      </c>
      <c r="W272" s="6">
        <f t="shared" ref="U272:AJ273" si="474">W273</f>
        <v>0</v>
      </c>
      <c r="X272" s="6">
        <f t="shared" si="474"/>
        <v>3022</v>
      </c>
      <c r="Y272" s="6">
        <f t="shared" si="474"/>
        <v>122365</v>
      </c>
      <c r="Z272" s="6">
        <f t="shared" si="474"/>
        <v>122365</v>
      </c>
      <c r="AA272" s="6">
        <f t="shared" si="474"/>
        <v>0</v>
      </c>
      <c r="AB272" s="6">
        <f t="shared" si="474"/>
        <v>0</v>
      </c>
      <c r="AC272" s="6">
        <f t="shared" si="474"/>
        <v>0</v>
      </c>
      <c r="AD272" s="6">
        <f t="shared" si="474"/>
        <v>0</v>
      </c>
      <c r="AE272" s="123">
        <f t="shared" si="474"/>
        <v>122365</v>
      </c>
      <c r="AF272" s="123">
        <f t="shared" si="474"/>
        <v>122365</v>
      </c>
      <c r="AG272" s="6">
        <f t="shared" si="474"/>
        <v>0</v>
      </c>
      <c r="AH272" s="6">
        <f t="shared" si="474"/>
        <v>0</v>
      </c>
      <c r="AI272" s="6">
        <f t="shared" si="474"/>
        <v>0</v>
      </c>
      <c r="AJ272" s="6">
        <f t="shared" si="474"/>
        <v>0</v>
      </c>
      <c r="AK272" s="6">
        <f t="shared" ref="AG272:AY273" si="475">AK273</f>
        <v>122365</v>
      </c>
      <c r="AL272" s="6">
        <f t="shared" si="475"/>
        <v>122365</v>
      </c>
      <c r="AM272" s="6">
        <f t="shared" si="475"/>
        <v>0</v>
      </c>
      <c r="AN272" s="6">
        <f t="shared" si="475"/>
        <v>0</v>
      </c>
      <c r="AO272" s="6">
        <f t="shared" si="475"/>
        <v>0</v>
      </c>
      <c r="AP272" s="6">
        <f t="shared" si="475"/>
        <v>0</v>
      </c>
      <c r="AQ272" s="123">
        <f t="shared" si="475"/>
        <v>122365</v>
      </c>
      <c r="AR272" s="123">
        <f t="shared" si="475"/>
        <v>122365</v>
      </c>
      <c r="AS272" s="6">
        <f t="shared" si="475"/>
        <v>0</v>
      </c>
      <c r="AT272" s="6">
        <f t="shared" si="475"/>
        <v>0</v>
      </c>
      <c r="AU272" s="6">
        <f t="shared" si="475"/>
        <v>0</v>
      </c>
      <c r="AV272" s="6">
        <f t="shared" si="475"/>
        <v>0</v>
      </c>
      <c r="AW272" s="6">
        <f t="shared" si="475"/>
        <v>122365</v>
      </c>
      <c r="AX272" s="6">
        <f t="shared" si="475"/>
        <v>122365</v>
      </c>
      <c r="AY272" s="6">
        <f t="shared" si="475"/>
        <v>0</v>
      </c>
      <c r="AZ272" s="6">
        <f t="shared" ref="AY272:BJ273" si="476">AZ273</f>
        <v>0</v>
      </c>
      <c r="BA272" s="6">
        <f t="shared" si="476"/>
        <v>0</v>
      </c>
      <c r="BB272" s="6">
        <f t="shared" si="476"/>
        <v>0</v>
      </c>
      <c r="BC272" s="6">
        <f t="shared" si="476"/>
        <v>122365</v>
      </c>
      <c r="BD272" s="6">
        <f t="shared" si="476"/>
        <v>122365</v>
      </c>
      <c r="BE272" s="6">
        <f t="shared" si="476"/>
        <v>0</v>
      </c>
      <c r="BF272" s="6">
        <f t="shared" si="476"/>
        <v>0</v>
      </c>
      <c r="BG272" s="6">
        <f t="shared" si="476"/>
        <v>0</v>
      </c>
      <c r="BH272" s="6">
        <f t="shared" si="476"/>
        <v>36708</v>
      </c>
      <c r="BI272" s="6">
        <f t="shared" si="476"/>
        <v>159073</v>
      </c>
      <c r="BJ272" s="6">
        <f t="shared" si="476"/>
        <v>159073</v>
      </c>
    </row>
    <row r="273" spans="1:62" ht="33" hidden="1">
      <c r="A273" s="20" t="s">
        <v>162</v>
      </c>
      <c r="B273" s="25">
        <v>903</v>
      </c>
      <c r="C273" s="18" t="s">
        <v>31</v>
      </c>
      <c r="D273" s="18" t="s">
        <v>27</v>
      </c>
      <c r="E273" s="31" t="s">
        <v>568</v>
      </c>
      <c r="F273" s="18" t="s">
        <v>163</v>
      </c>
      <c r="G273" s="6">
        <f t="shared" si="473"/>
        <v>119343</v>
      </c>
      <c r="H273" s="6">
        <f t="shared" si="473"/>
        <v>119343</v>
      </c>
      <c r="I273" s="6">
        <f t="shared" si="473"/>
        <v>0</v>
      </c>
      <c r="J273" s="6">
        <f t="shared" si="473"/>
        <v>0</v>
      </c>
      <c r="K273" s="6">
        <f t="shared" si="473"/>
        <v>0</v>
      </c>
      <c r="L273" s="6">
        <f t="shared" si="473"/>
        <v>0</v>
      </c>
      <c r="M273" s="6">
        <f t="shared" si="473"/>
        <v>119343</v>
      </c>
      <c r="N273" s="6">
        <f t="shared" si="473"/>
        <v>119343</v>
      </c>
      <c r="O273" s="6">
        <f t="shared" si="473"/>
        <v>0</v>
      </c>
      <c r="P273" s="6">
        <f t="shared" si="473"/>
        <v>0</v>
      </c>
      <c r="Q273" s="6">
        <f t="shared" si="473"/>
        <v>0</v>
      </c>
      <c r="R273" s="6">
        <f t="shared" si="473"/>
        <v>0</v>
      </c>
      <c r="S273" s="6">
        <f t="shared" si="473"/>
        <v>119343</v>
      </c>
      <c r="T273" s="6">
        <f t="shared" si="473"/>
        <v>119343</v>
      </c>
      <c r="U273" s="6">
        <f t="shared" si="474"/>
        <v>0</v>
      </c>
      <c r="V273" s="6">
        <f t="shared" si="474"/>
        <v>0</v>
      </c>
      <c r="W273" s="6">
        <f t="shared" si="474"/>
        <v>0</v>
      </c>
      <c r="X273" s="6">
        <f t="shared" si="474"/>
        <v>3022</v>
      </c>
      <c r="Y273" s="6">
        <f t="shared" si="474"/>
        <v>122365</v>
      </c>
      <c r="Z273" s="6">
        <f t="shared" si="474"/>
        <v>122365</v>
      </c>
      <c r="AA273" s="6">
        <f t="shared" si="474"/>
        <v>0</v>
      </c>
      <c r="AB273" s="6">
        <f t="shared" si="474"/>
        <v>0</v>
      </c>
      <c r="AC273" s="6">
        <f t="shared" si="474"/>
        <v>0</v>
      </c>
      <c r="AD273" s="6">
        <f t="shared" si="474"/>
        <v>0</v>
      </c>
      <c r="AE273" s="123">
        <f t="shared" si="474"/>
        <v>122365</v>
      </c>
      <c r="AF273" s="123">
        <f t="shared" si="474"/>
        <v>122365</v>
      </c>
      <c r="AG273" s="6">
        <f t="shared" si="475"/>
        <v>0</v>
      </c>
      <c r="AH273" s="6">
        <f t="shared" si="475"/>
        <v>0</v>
      </c>
      <c r="AI273" s="6">
        <f t="shared" si="475"/>
        <v>0</v>
      </c>
      <c r="AJ273" s="6">
        <f t="shared" si="475"/>
        <v>0</v>
      </c>
      <c r="AK273" s="6">
        <f t="shared" si="475"/>
        <v>122365</v>
      </c>
      <c r="AL273" s="6">
        <f t="shared" si="475"/>
        <v>122365</v>
      </c>
      <c r="AM273" s="6">
        <f t="shared" si="475"/>
        <v>0</v>
      </c>
      <c r="AN273" s="6">
        <f t="shared" si="475"/>
        <v>0</v>
      </c>
      <c r="AO273" s="6">
        <f t="shared" si="475"/>
        <v>0</v>
      </c>
      <c r="AP273" s="6">
        <f t="shared" si="475"/>
        <v>0</v>
      </c>
      <c r="AQ273" s="123">
        <f t="shared" si="475"/>
        <v>122365</v>
      </c>
      <c r="AR273" s="123">
        <f t="shared" si="475"/>
        <v>122365</v>
      </c>
      <c r="AS273" s="6">
        <f t="shared" si="475"/>
        <v>0</v>
      </c>
      <c r="AT273" s="6">
        <f t="shared" si="475"/>
        <v>0</v>
      </c>
      <c r="AU273" s="6">
        <f t="shared" si="475"/>
        <v>0</v>
      </c>
      <c r="AV273" s="6">
        <f t="shared" si="475"/>
        <v>0</v>
      </c>
      <c r="AW273" s="6">
        <f t="shared" si="475"/>
        <v>122365</v>
      </c>
      <c r="AX273" s="6">
        <f t="shared" si="475"/>
        <v>122365</v>
      </c>
      <c r="AY273" s="6">
        <f t="shared" si="476"/>
        <v>0</v>
      </c>
      <c r="AZ273" s="6">
        <f t="shared" si="476"/>
        <v>0</v>
      </c>
      <c r="BA273" s="6">
        <f t="shared" si="476"/>
        <v>0</v>
      </c>
      <c r="BB273" s="6">
        <f t="shared" si="476"/>
        <v>0</v>
      </c>
      <c r="BC273" s="6">
        <f t="shared" si="476"/>
        <v>122365</v>
      </c>
      <c r="BD273" s="6">
        <f t="shared" si="476"/>
        <v>122365</v>
      </c>
      <c r="BE273" s="6">
        <f t="shared" si="476"/>
        <v>0</v>
      </c>
      <c r="BF273" s="6">
        <f t="shared" si="476"/>
        <v>0</v>
      </c>
      <c r="BG273" s="6">
        <f t="shared" si="476"/>
        <v>0</v>
      </c>
      <c r="BH273" s="6">
        <f t="shared" si="476"/>
        <v>36708</v>
      </c>
      <c r="BI273" s="6">
        <f t="shared" si="476"/>
        <v>159073</v>
      </c>
      <c r="BJ273" s="6">
        <f t="shared" si="476"/>
        <v>159073</v>
      </c>
    </row>
    <row r="274" spans="1:62" hidden="1">
      <c r="A274" s="20" t="s">
        <v>151</v>
      </c>
      <c r="B274" s="18">
        <v>903</v>
      </c>
      <c r="C274" s="18" t="s">
        <v>31</v>
      </c>
      <c r="D274" s="18" t="s">
        <v>27</v>
      </c>
      <c r="E274" s="31" t="s">
        <v>568</v>
      </c>
      <c r="F274" s="18" t="s">
        <v>164</v>
      </c>
      <c r="G274" s="50">
        <v>119343</v>
      </c>
      <c r="H274" s="50">
        <v>119343</v>
      </c>
      <c r="I274" s="50"/>
      <c r="J274" s="50"/>
      <c r="K274" s="50"/>
      <c r="L274" s="50"/>
      <c r="M274" s="50">
        <f>G274+I274+J274+K274+L274</f>
        <v>119343</v>
      </c>
      <c r="N274" s="50">
        <f>H274+L274</f>
        <v>119343</v>
      </c>
      <c r="O274" s="50"/>
      <c r="P274" s="50"/>
      <c r="Q274" s="50"/>
      <c r="R274" s="50"/>
      <c r="S274" s="50">
        <f>M274+O274+P274+Q274+R274</f>
        <v>119343</v>
      </c>
      <c r="T274" s="50">
        <f>N274+R274</f>
        <v>119343</v>
      </c>
      <c r="U274" s="50"/>
      <c r="V274" s="50"/>
      <c r="W274" s="50"/>
      <c r="X274" s="50">
        <v>3022</v>
      </c>
      <c r="Y274" s="50">
        <f>S274+U274+V274+W274+X274</f>
        <v>122365</v>
      </c>
      <c r="Z274" s="50">
        <f>T274+X274</f>
        <v>122365</v>
      </c>
      <c r="AA274" s="50"/>
      <c r="AB274" s="50"/>
      <c r="AC274" s="50"/>
      <c r="AD274" s="50"/>
      <c r="AE274" s="124">
        <f>Y274+AA274+AB274+AC274+AD274</f>
        <v>122365</v>
      </c>
      <c r="AF274" s="124">
        <f>Z274+AD274</f>
        <v>122365</v>
      </c>
      <c r="AG274" s="50"/>
      <c r="AH274" s="50"/>
      <c r="AI274" s="50"/>
      <c r="AJ274" s="50"/>
      <c r="AK274" s="50">
        <f>AE274+AG274+AH274+AI274+AJ274</f>
        <v>122365</v>
      </c>
      <c r="AL274" s="50">
        <f>AF274+AJ274</f>
        <v>122365</v>
      </c>
      <c r="AM274" s="50"/>
      <c r="AN274" s="50"/>
      <c r="AO274" s="50"/>
      <c r="AP274" s="50"/>
      <c r="AQ274" s="124">
        <f>AK274+AM274+AN274+AO274+AP274</f>
        <v>122365</v>
      </c>
      <c r="AR274" s="124">
        <f>AL274+AP274</f>
        <v>122365</v>
      </c>
      <c r="AS274" s="50"/>
      <c r="AT274" s="50"/>
      <c r="AU274" s="50"/>
      <c r="AV274" s="50"/>
      <c r="AW274" s="50">
        <f>AQ274+AS274+AT274+AU274+AV274</f>
        <v>122365</v>
      </c>
      <c r="AX274" s="50">
        <f>AR274+AV274</f>
        <v>122365</v>
      </c>
      <c r="AY274" s="50"/>
      <c r="AZ274" s="50"/>
      <c r="BA274" s="50"/>
      <c r="BB274" s="50"/>
      <c r="BC274" s="50">
        <f>AW274+AY274+AZ274+BA274+BB274</f>
        <v>122365</v>
      </c>
      <c r="BD274" s="50">
        <f>AX274+BB274</f>
        <v>122365</v>
      </c>
      <c r="BE274" s="50"/>
      <c r="BF274" s="50"/>
      <c r="BG274" s="50"/>
      <c r="BH274" s="50">
        <v>36708</v>
      </c>
      <c r="BI274" s="50">
        <f>BC274+BE274+BF274+BG274+BH274</f>
        <v>159073</v>
      </c>
      <c r="BJ274" s="50">
        <f>BD274+BH274</f>
        <v>159073</v>
      </c>
    </row>
    <row r="275" spans="1:62" hidden="1">
      <c r="A275" s="17"/>
      <c r="B275" s="31"/>
      <c r="C275" s="18"/>
      <c r="D275" s="18"/>
      <c r="E275" s="18"/>
      <c r="F275" s="18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126"/>
      <c r="AF275" s="126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126"/>
      <c r="AR275" s="126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</row>
    <row r="276" spans="1:62" ht="40.5" hidden="1">
      <c r="A276" s="12" t="s">
        <v>383</v>
      </c>
      <c r="B276" s="62">
        <v>906</v>
      </c>
      <c r="C276" s="13"/>
      <c r="D276" s="13"/>
      <c r="E276" s="13"/>
      <c r="F276" s="13"/>
      <c r="G276" s="10">
        <f t="shared" ref="G276:Z276" si="477">G310+G338+G285</f>
        <v>150464</v>
      </c>
      <c r="H276" s="10">
        <f t="shared" si="477"/>
        <v>0</v>
      </c>
      <c r="I276" s="10">
        <f t="shared" si="477"/>
        <v>0</v>
      </c>
      <c r="J276" s="10">
        <f t="shared" si="477"/>
        <v>0</v>
      </c>
      <c r="K276" s="10">
        <f t="shared" si="477"/>
        <v>0</v>
      </c>
      <c r="L276" s="10">
        <f t="shared" si="477"/>
        <v>0</v>
      </c>
      <c r="M276" s="10">
        <f t="shared" si="477"/>
        <v>150464</v>
      </c>
      <c r="N276" s="10">
        <f t="shared" si="477"/>
        <v>0</v>
      </c>
      <c r="O276" s="10">
        <f t="shared" si="477"/>
        <v>0</v>
      </c>
      <c r="P276" s="10">
        <f t="shared" si="477"/>
        <v>0</v>
      </c>
      <c r="Q276" s="10">
        <f t="shared" si="477"/>
        <v>0</v>
      </c>
      <c r="R276" s="10">
        <f t="shared" si="477"/>
        <v>0</v>
      </c>
      <c r="S276" s="10">
        <f t="shared" si="477"/>
        <v>150464</v>
      </c>
      <c r="T276" s="10">
        <f t="shared" si="477"/>
        <v>0</v>
      </c>
      <c r="U276" s="10">
        <f t="shared" si="477"/>
        <v>3000</v>
      </c>
      <c r="V276" s="10">
        <f t="shared" si="477"/>
        <v>0</v>
      </c>
      <c r="W276" s="10">
        <f t="shared" si="477"/>
        <v>0</v>
      </c>
      <c r="X276" s="10">
        <f t="shared" si="477"/>
        <v>0</v>
      </c>
      <c r="Y276" s="10">
        <f t="shared" si="477"/>
        <v>153464</v>
      </c>
      <c r="Z276" s="10">
        <f t="shared" si="477"/>
        <v>0</v>
      </c>
      <c r="AA276" s="10">
        <f t="shared" ref="AA276:AF276" si="478">AA310+AA338+AA285</f>
        <v>0</v>
      </c>
      <c r="AB276" s="10">
        <f t="shared" si="478"/>
        <v>0</v>
      </c>
      <c r="AC276" s="10">
        <f t="shared" si="478"/>
        <v>0</v>
      </c>
      <c r="AD276" s="10">
        <f t="shared" si="478"/>
        <v>0</v>
      </c>
      <c r="AE276" s="130">
        <f t="shared" si="478"/>
        <v>153464</v>
      </c>
      <c r="AF276" s="130">
        <f t="shared" si="478"/>
        <v>0</v>
      </c>
      <c r="AG276" s="10">
        <f t="shared" ref="AG276:AL276" si="479">AG310+AG338+AG285</f>
        <v>0</v>
      </c>
      <c r="AH276" s="10">
        <f t="shared" si="479"/>
        <v>0</v>
      </c>
      <c r="AI276" s="10">
        <f t="shared" si="479"/>
        <v>0</v>
      </c>
      <c r="AJ276" s="10">
        <f t="shared" si="479"/>
        <v>0</v>
      </c>
      <c r="AK276" s="10">
        <f t="shared" si="479"/>
        <v>153464</v>
      </c>
      <c r="AL276" s="10">
        <f t="shared" si="479"/>
        <v>0</v>
      </c>
      <c r="AM276" s="10">
        <f t="shared" ref="AM276:AR276" si="480">AM310+AM338+AM285</f>
        <v>0</v>
      </c>
      <c r="AN276" s="10">
        <f t="shared" si="480"/>
        <v>216</v>
      </c>
      <c r="AO276" s="10">
        <f t="shared" si="480"/>
        <v>0</v>
      </c>
      <c r="AP276" s="10">
        <f t="shared" si="480"/>
        <v>0</v>
      </c>
      <c r="AQ276" s="130">
        <f t="shared" si="480"/>
        <v>153680</v>
      </c>
      <c r="AR276" s="130">
        <f t="shared" si="480"/>
        <v>0</v>
      </c>
      <c r="AS276" s="10">
        <f t="shared" ref="AS276:AX276" si="481">AS278+AS310+AS338+AS285</f>
        <v>75</v>
      </c>
      <c r="AT276" s="10">
        <f t="shared" si="481"/>
        <v>0</v>
      </c>
      <c r="AU276" s="10">
        <f t="shared" si="481"/>
        <v>0</v>
      </c>
      <c r="AV276" s="10">
        <f t="shared" si="481"/>
        <v>1009</v>
      </c>
      <c r="AW276" s="10">
        <f t="shared" si="481"/>
        <v>154764</v>
      </c>
      <c r="AX276" s="10">
        <f t="shared" si="481"/>
        <v>1009</v>
      </c>
      <c r="AY276" s="10">
        <f t="shared" ref="AY276:BD276" si="482">AY278+AY310+AY338+AY285</f>
        <v>0</v>
      </c>
      <c r="AZ276" s="10">
        <f t="shared" si="482"/>
        <v>0</v>
      </c>
      <c r="BA276" s="10">
        <f t="shared" si="482"/>
        <v>0</v>
      </c>
      <c r="BB276" s="10">
        <f t="shared" si="482"/>
        <v>0</v>
      </c>
      <c r="BC276" s="10">
        <f t="shared" si="482"/>
        <v>154764</v>
      </c>
      <c r="BD276" s="10">
        <f t="shared" si="482"/>
        <v>1009</v>
      </c>
      <c r="BE276" s="10">
        <f t="shared" ref="BE276:BJ276" si="483">BE278+BE310+BE338+BE285</f>
        <v>0</v>
      </c>
      <c r="BF276" s="10">
        <f t="shared" si="483"/>
        <v>3030</v>
      </c>
      <c r="BG276" s="10">
        <f t="shared" si="483"/>
        <v>-374</v>
      </c>
      <c r="BH276" s="10">
        <f t="shared" si="483"/>
        <v>0</v>
      </c>
      <c r="BI276" s="10">
        <f t="shared" si="483"/>
        <v>157420</v>
      </c>
      <c r="BJ276" s="10">
        <f t="shared" si="483"/>
        <v>1009</v>
      </c>
    </row>
    <row r="277" spans="1:62" s="45" customFormat="1" hidden="1">
      <c r="A277" s="46"/>
      <c r="B277" s="63"/>
      <c r="C277" s="19"/>
      <c r="D277" s="19"/>
      <c r="E277" s="19"/>
      <c r="F277" s="19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131"/>
      <c r="AF277" s="131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131"/>
      <c r="AR277" s="131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</row>
    <row r="278" spans="1:62" s="45" customFormat="1" ht="18.75" hidden="1">
      <c r="A278" s="29" t="s">
        <v>52</v>
      </c>
      <c r="B278" s="30">
        <v>906</v>
      </c>
      <c r="C278" s="16" t="s">
        <v>20</v>
      </c>
      <c r="D278" s="16" t="s">
        <v>53</v>
      </c>
      <c r="E278" s="19"/>
      <c r="F278" s="19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131"/>
      <c r="AF278" s="131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131"/>
      <c r="AR278" s="131"/>
      <c r="AS278" s="48">
        <f t="shared" ref="AS278:AX278" si="484">AS280</f>
        <v>75</v>
      </c>
      <c r="AT278" s="48">
        <f t="shared" si="484"/>
        <v>0</v>
      </c>
      <c r="AU278" s="48">
        <f t="shared" si="484"/>
        <v>0</v>
      </c>
      <c r="AV278" s="48">
        <f t="shared" si="484"/>
        <v>0</v>
      </c>
      <c r="AW278" s="48">
        <f t="shared" si="484"/>
        <v>75</v>
      </c>
      <c r="AX278" s="48">
        <f t="shared" si="484"/>
        <v>0</v>
      </c>
      <c r="AY278" s="48">
        <f t="shared" ref="AY278:BD278" si="485">AY280</f>
        <v>0</v>
      </c>
      <c r="AZ278" s="48">
        <f t="shared" si="485"/>
        <v>0</v>
      </c>
      <c r="BA278" s="48">
        <f t="shared" si="485"/>
        <v>0</v>
      </c>
      <c r="BB278" s="48">
        <f t="shared" si="485"/>
        <v>0</v>
      </c>
      <c r="BC278" s="48">
        <f t="shared" si="485"/>
        <v>75</v>
      </c>
      <c r="BD278" s="48">
        <f t="shared" si="485"/>
        <v>0</v>
      </c>
      <c r="BE278" s="48">
        <f t="shared" ref="BE278:BJ278" si="486">BE280</f>
        <v>0</v>
      </c>
      <c r="BF278" s="48">
        <f t="shared" si="486"/>
        <v>0</v>
      </c>
      <c r="BG278" s="48">
        <f t="shared" si="486"/>
        <v>0</v>
      </c>
      <c r="BH278" s="48">
        <f t="shared" si="486"/>
        <v>0</v>
      </c>
      <c r="BI278" s="48">
        <f t="shared" si="486"/>
        <v>75</v>
      </c>
      <c r="BJ278" s="48">
        <f t="shared" si="486"/>
        <v>0</v>
      </c>
    </row>
    <row r="279" spans="1:62" s="45" customFormat="1" hidden="1">
      <c r="A279" s="17" t="s">
        <v>55</v>
      </c>
      <c r="B279" s="31">
        <v>906</v>
      </c>
      <c r="C279" s="22" t="s">
        <v>20</v>
      </c>
      <c r="D279" s="22" t="s">
        <v>53</v>
      </c>
      <c r="E279" s="22" t="s">
        <v>56</v>
      </c>
      <c r="F279" s="19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131"/>
      <c r="AF279" s="131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131"/>
      <c r="AR279" s="131"/>
      <c r="AS279" s="50">
        <f t="shared" ref="AS279:BJ282" si="487">AS280</f>
        <v>75</v>
      </c>
      <c r="AT279" s="50">
        <f t="shared" si="487"/>
        <v>0</v>
      </c>
      <c r="AU279" s="50">
        <f t="shared" si="487"/>
        <v>0</v>
      </c>
      <c r="AV279" s="50">
        <f t="shared" si="487"/>
        <v>0</v>
      </c>
      <c r="AW279" s="50">
        <f t="shared" si="487"/>
        <v>75</v>
      </c>
      <c r="AX279" s="50">
        <f t="shared" si="487"/>
        <v>0</v>
      </c>
      <c r="AY279" s="50">
        <f t="shared" si="487"/>
        <v>0</v>
      </c>
      <c r="AZ279" s="50">
        <f t="shared" si="487"/>
        <v>0</v>
      </c>
      <c r="BA279" s="50">
        <f t="shared" si="487"/>
        <v>0</v>
      </c>
      <c r="BB279" s="50">
        <f t="shared" si="487"/>
        <v>0</v>
      </c>
      <c r="BC279" s="50">
        <f t="shared" si="487"/>
        <v>75</v>
      </c>
      <c r="BD279" s="50">
        <f t="shared" si="487"/>
        <v>0</v>
      </c>
      <c r="BE279" s="50">
        <f t="shared" si="487"/>
        <v>0</v>
      </c>
      <c r="BF279" s="50">
        <f t="shared" si="487"/>
        <v>0</v>
      </c>
      <c r="BG279" s="50">
        <f t="shared" si="487"/>
        <v>0</v>
      </c>
      <c r="BH279" s="50">
        <f t="shared" si="487"/>
        <v>0</v>
      </c>
      <c r="BI279" s="50">
        <f t="shared" si="487"/>
        <v>75</v>
      </c>
      <c r="BJ279" s="50">
        <f t="shared" si="487"/>
        <v>0</v>
      </c>
    </row>
    <row r="280" spans="1:62" s="45" customFormat="1" hidden="1">
      <c r="A280" s="17" t="s">
        <v>14</v>
      </c>
      <c r="B280" s="31">
        <v>906</v>
      </c>
      <c r="C280" s="22" t="s">
        <v>20</v>
      </c>
      <c r="D280" s="22" t="s">
        <v>53</v>
      </c>
      <c r="E280" s="22" t="s">
        <v>57</v>
      </c>
      <c r="F280" s="23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131"/>
      <c r="AF280" s="131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131"/>
      <c r="AR280" s="131"/>
      <c r="AS280" s="50">
        <f>AS281</f>
        <v>75</v>
      </c>
      <c r="AT280" s="50">
        <f t="shared" ref="AT280:BI282" si="488">AT281</f>
        <v>0</v>
      </c>
      <c r="AU280" s="50">
        <f t="shared" si="488"/>
        <v>0</v>
      </c>
      <c r="AV280" s="50">
        <f t="shared" si="488"/>
        <v>0</v>
      </c>
      <c r="AW280" s="50">
        <f t="shared" si="488"/>
        <v>75</v>
      </c>
      <c r="AX280" s="50">
        <f t="shared" si="488"/>
        <v>0</v>
      </c>
      <c r="AY280" s="50">
        <f>AY281</f>
        <v>0</v>
      </c>
      <c r="AZ280" s="50">
        <f t="shared" si="488"/>
        <v>0</v>
      </c>
      <c r="BA280" s="50">
        <f t="shared" si="488"/>
        <v>0</v>
      </c>
      <c r="BB280" s="50">
        <f t="shared" si="488"/>
        <v>0</v>
      </c>
      <c r="BC280" s="50">
        <f t="shared" si="488"/>
        <v>75</v>
      </c>
      <c r="BD280" s="50">
        <f t="shared" si="488"/>
        <v>0</v>
      </c>
      <c r="BE280" s="50">
        <f>BE281</f>
        <v>0</v>
      </c>
      <c r="BF280" s="50">
        <f t="shared" si="488"/>
        <v>0</v>
      </c>
      <c r="BG280" s="50">
        <f t="shared" si="488"/>
        <v>0</v>
      </c>
      <c r="BH280" s="50">
        <f t="shared" si="488"/>
        <v>0</v>
      </c>
      <c r="BI280" s="50">
        <f t="shared" si="488"/>
        <v>75</v>
      </c>
      <c r="BJ280" s="50">
        <f t="shared" si="487"/>
        <v>0</v>
      </c>
    </row>
    <row r="281" spans="1:62" s="45" customFormat="1" hidden="1">
      <c r="A281" s="17" t="s">
        <v>54</v>
      </c>
      <c r="B281" s="31">
        <v>906</v>
      </c>
      <c r="C281" s="22" t="s">
        <v>20</v>
      </c>
      <c r="D281" s="22" t="s">
        <v>53</v>
      </c>
      <c r="E281" s="22" t="s">
        <v>58</v>
      </c>
      <c r="F281" s="23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131"/>
      <c r="AF281" s="131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131"/>
      <c r="AR281" s="131"/>
      <c r="AS281" s="50">
        <f>AS282</f>
        <v>75</v>
      </c>
      <c r="AT281" s="50">
        <f t="shared" si="488"/>
        <v>0</v>
      </c>
      <c r="AU281" s="50">
        <f t="shared" si="488"/>
        <v>0</v>
      </c>
      <c r="AV281" s="50">
        <f t="shared" si="488"/>
        <v>0</v>
      </c>
      <c r="AW281" s="50">
        <f t="shared" si="488"/>
        <v>75</v>
      </c>
      <c r="AX281" s="50">
        <f t="shared" si="488"/>
        <v>0</v>
      </c>
      <c r="AY281" s="50">
        <f>AY282</f>
        <v>0</v>
      </c>
      <c r="AZ281" s="50">
        <f t="shared" si="488"/>
        <v>0</v>
      </c>
      <c r="BA281" s="50">
        <f t="shared" si="488"/>
        <v>0</v>
      </c>
      <c r="BB281" s="50">
        <f t="shared" si="488"/>
        <v>0</v>
      </c>
      <c r="BC281" s="50">
        <f t="shared" si="488"/>
        <v>75</v>
      </c>
      <c r="BD281" s="50">
        <f t="shared" si="488"/>
        <v>0</v>
      </c>
      <c r="BE281" s="50">
        <f>BE282</f>
        <v>0</v>
      </c>
      <c r="BF281" s="50">
        <f t="shared" si="487"/>
        <v>0</v>
      </c>
      <c r="BG281" s="50">
        <f t="shared" si="487"/>
        <v>0</v>
      </c>
      <c r="BH281" s="50">
        <f t="shared" si="487"/>
        <v>0</v>
      </c>
      <c r="BI281" s="50">
        <f t="shared" si="487"/>
        <v>75</v>
      </c>
      <c r="BJ281" s="50">
        <f t="shared" si="487"/>
        <v>0</v>
      </c>
    </row>
    <row r="282" spans="1:62" s="45" customFormat="1" hidden="1">
      <c r="A282" s="17" t="s">
        <v>59</v>
      </c>
      <c r="B282" s="31">
        <v>906</v>
      </c>
      <c r="C282" s="22" t="s">
        <v>20</v>
      </c>
      <c r="D282" s="22" t="s">
        <v>53</v>
      </c>
      <c r="E282" s="22" t="s">
        <v>58</v>
      </c>
      <c r="F282" s="23">
        <v>800</v>
      </c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131"/>
      <c r="AF282" s="131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131"/>
      <c r="AR282" s="131"/>
      <c r="AS282" s="50">
        <f>AS283</f>
        <v>75</v>
      </c>
      <c r="AT282" s="50">
        <f t="shared" si="488"/>
        <v>0</v>
      </c>
      <c r="AU282" s="50">
        <f t="shared" si="488"/>
        <v>0</v>
      </c>
      <c r="AV282" s="50">
        <f t="shared" si="488"/>
        <v>0</v>
      </c>
      <c r="AW282" s="50">
        <f t="shared" si="488"/>
        <v>75</v>
      </c>
      <c r="AX282" s="50">
        <f t="shared" si="488"/>
        <v>0</v>
      </c>
      <c r="AY282" s="50">
        <f>AY283</f>
        <v>0</v>
      </c>
      <c r="AZ282" s="50">
        <f t="shared" si="488"/>
        <v>0</v>
      </c>
      <c r="BA282" s="50">
        <f t="shared" si="488"/>
        <v>0</v>
      </c>
      <c r="BB282" s="50">
        <f t="shared" si="488"/>
        <v>0</v>
      </c>
      <c r="BC282" s="50">
        <f t="shared" si="488"/>
        <v>75</v>
      </c>
      <c r="BD282" s="50">
        <f t="shared" si="488"/>
        <v>0</v>
      </c>
      <c r="BE282" s="50">
        <f>BE283</f>
        <v>0</v>
      </c>
      <c r="BF282" s="50">
        <f t="shared" si="487"/>
        <v>0</v>
      </c>
      <c r="BG282" s="50">
        <f t="shared" si="487"/>
        <v>0</v>
      </c>
      <c r="BH282" s="50">
        <f t="shared" si="487"/>
        <v>0</v>
      </c>
      <c r="BI282" s="50">
        <f t="shared" si="487"/>
        <v>75</v>
      </c>
      <c r="BJ282" s="50">
        <f t="shared" si="487"/>
        <v>0</v>
      </c>
    </row>
    <row r="283" spans="1:62" s="45" customFormat="1" hidden="1">
      <c r="A283" s="20" t="s">
        <v>61</v>
      </c>
      <c r="B283" s="31">
        <v>906</v>
      </c>
      <c r="C283" s="22" t="s">
        <v>20</v>
      </c>
      <c r="D283" s="22" t="s">
        <v>53</v>
      </c>
      <c r="E283" s="22" t="s">
        <v>58</v>
      </c>
      <c r="F283" s="23">
        <v>850</v>
      </c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131"/>
      <c r="AF283" s="131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131"/>
      <c r="AR283" s="131"/>
      <c r="AS283" s="50">
        <v>75</v>
      </c>
      <c r="AT283" s="50"/>
      <c r="AU283" s="50"/>
      <c r="AV283" s="50"/>
      <c r="AW283" s="50">
        <f>AQ283+AS283+AT283+AU283+AV283</f>
        <v>75</v>
      </c>
      <c r="AX283" s="50">
        <f>AR283+AV283</f>
        <v>0</v>
      </c>
      <c r="AY283" s="50"/>
      <c r="AZ283" s="50"/>
      <c r="BA283" s="50"/>
      <c r="BB283" s="50"/>
      <c r="BC283" s="50">
        <f>AW283+AY283+AZ283+BA283+BB283</f>
        <v>75</v>
      </c>
      <c r="BD283" s="50">
        <f>AX283+BB283</f>
        <v>0</v>
      </c>
      <c r="BE283" s="50"/>
      <c r="BF283" s="50"/>
      <c r="BG283" s="50"/>
      <c r="BH283" s="50"/>
      <c r="BI283" s="50">
        <f>BC283+BE283+BF283+BG283+BH283</f>
        <v>75</v>
      </c>
      <c r="BJ283" s="50">
        <f>BD283+BH283</f>
        <v>0</v>
      </c>
    </row>
    <row r="284" spans="1:62" s="45" customFormat="1" hidden="1">
      <c r="A284" s="46"/>
      <c r="B284" s="63"/>
      <c r="C284" s="19"/>
      <c r="D284" s="19"/>
      <c r="E284" s="19"/>
      <c r="F284" s="19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131"/>
      <c r="AF284" s="131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131"/>
      <c r="AR284" s="131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</row>
    <row r="285" spans="1:62" ht="56.25" hidden="1">
      <c r="A285" s="15" t="s">
        <v>666</v>
      </c>
      <c r="B285" s="30">
        <v>906</v>
      </c>
      <c r="C285" s="16" t="s">
        <v>73</v>
      </c>
      <c r="D285" s="16" t="s">
        <v>31</v>
      </c>
      <c r="E285" s="16"/>
      <c r="F285" s="16"/>
      <c r="G285" s="11">
        <f>G286+G295</f>
        <v>90414</v>
      </c>
      <c r="H285" s="11">
        <f>H286+H295</f>
        <v>0</v>
      </c>
      <c r="I285" s="11">
        <f t="shared" ref="I285:N285" si="489">I286+I295</f>
        <v>0</v>
      </c>
      <c r="J285" s="11">
        <f t="shared" si="489"/>
        <v>0</v>
      </c>
      <c r="K285" s="11">
        <f t="shared" si="489"/>
        <v>0</v>
      </c>
      <c r="L285" s="11">
        <f t="shared" si="489"/>
        <v>0</v>
      </c>
      <c r="M285" s="11">
        <f t="shared" si="489"/>
        <v>90414</v>
      </c>
      <c r="N285" s="11">
        <f t="shared" si="489"/>
        <v>0</v>
      </c>
      <c r="O285" s="11">
        <f t="shared" ref="O285:T285" si="490">O286+O295</f>
        <v>0</v>
      </c>
      <c r="P285" s="11">
        <f t="shared" si="490"/>
        <v>0</v>
      </c>
      <c r="Q285" s="11">
        <f t="shared" si="490"/>
        <v>0</v>
      </c>
      <c r="R285" s="11">
        <f t="shared" si="490"/>
        <v>0</v>
      </c>
      <c r="S285" s="11">
        <f t="shared" si="490"/>
        <v>90414</v>
      </c>
      <c r="T285" s="11">
        <f t="shared" si="490"/>
        <v>0</v>
      </c>
      <c r="U285" s="11">
        <f t="shared" ref="U285:AX285" si="491">U286+U295+U300</f>
        <v>3000</v>
      </c>
      <c r="V285" s="11">
        <f t="shared" si="491"/>
        <v>0</v>
      </c>
      <c r="W285" s="11">
        <f t="shared" si="491"/>
        <v>0</v>
      </c>
      <c r="X285" s="11">
        <f t="shared" si="491"/>
        <v>0</v>
      </c>
      <c r="Y285" s="11">
        <f t="shared" si="491"/>
        <v>93414</v>
      </c>
      <c r="Z285" s="11">
        <f t="shared" si="491"/>
        <v>0</v>
      </c>
      <c r="AA285" s="11">
        <f t="shared" si="491"/>
        <v>0</v>
      </c>
      <c r="AB285" s="11">
        <f t="shared" si="491"/>
        <v>0</v>
      </c>
      <c r="AC285" s="11">
        <f t="shared" si="491"/>
        <v>0</v>
      </c>
      <c r="AD285" s="11">
        <f t="shared" si="491"/>
        <v>0</v>
      </c>
      <c r="AE285" s="132">
        <f t="shared" si="491"/>
        <v>93414</v>
      </c>
      <c r="AF285" s="132">
        <f t="shared" si="491"/>
        <v>0</v>
      </c>
      <c r="AG285" s="11">
        <f t="shared" si="491"/>
        <v>0</v>
      </c>
      <c r="AH285" s="11">
        <f t="shared" si="491"/>
        <v>0</v>
      </c>
      <c r="AI285" s="11">
        <f t="shared" si="491"/>
        <v>0</v>
      </c>
      <c r="AJ285" s="11">
        <f t="shared" si="491"/>
        <v>0</v>
      </c>
      <c r="AK285" s="11">
        <f t="shared" si="491"/>
        <v>93414</v>
      </c>
      <c r="AL285" s="11">
        <f t="shared" si="491"/>
        <v>0</v>
      </c>
      <c r="AM285" s="11">
        <f t="shared" si="491"/>
        <v>0</v>
      </c>
      <c r="AN285" s="11">
        <f t="shared" si="491"/>
        <v>216</v>
      </c>
      <c r="AO285" s="11">
        <f t="shared" si="491"/>
        <v>0</v>
      </c>
      <c r="AP285" s="11">
        <f t="shared" si="491"/>
        <v>0</v>
      </c>
      <c r="AQ285" s="132">
        <f t="shared" si="491"/>
        <v>93630</v>
      </c>
      <c r="AR285" s="132">
        <f t="shared" si="491"/>
        <v>0</v>
      </c>
      <c r="AS285" s="11">
        <f t="shared" si="491"/>
        <v>0</v>
      </c>
      <c r="AT285" s="11">
        <f t="shared" si="491"/>
        <v>0</v>
      </c>
      <c r="AU285" s="11">
        <f t="shared" si="491"/>
        <v>0</v>
      </c>
      <c r="AV285" s="11">
        <f t="shared" si="491"/>
        <v>0</v>
      </c>
      <c r="AW285" s="11">
        <f t="shared" si="491"/>
        <v>93630</v>
      </c>
      <c r="AX285" s="11">
        <f t="shared" si="491"/>
        <v>0</v>
      </c>
      <c r="AY285" s="11">
        <f t="shared" ref="AY285:BD285" si="492">AY286+AY295+AY300</f>
        <v>0</v>
      </c>
      <c r="AZ285" s="11">
        <f t="shared" si="492"/>
        <v>0</v>
      </c>
      <c r="BA285" s="11">
        <f t="shared" si="492"/>
        <v>0</v>
      </c>
      <c r="BB285" s="11">
        <f t="shared" si="492"/>
        <v>0</v>
      </c>
      <c r="BC285" s="11">
        <f t="shared" si="492"/>
        <v>93630</v>
      </c>
      <c r="BD285" s="11">
        <f t="shared" si="492"/>
        <v>0</v>
      </c>
      <c r="BE285" s="11">
        <f t="shared" ref="BE285:BJ285" si="493">BE286+BE295+BE300</f>
        <v>0</v>
      </c>
      <c r="BF285" s="11">
        <f t="shared" si="493"/>
        <v>702</v>
      </c>
      <c r="BG285" s="11">
        <f t="shared" si="493"/>
        <v>-308</v>
      </c>
      <c r="BH285" s="11">
        <f t="shared" si="493"/>
        <v>0</v>
      </c>
      <c r="BI285" s="11">
        <f t="shared" si="493"/>
        <v>94024</v>
      </c>
      <c r="BJ285" s="11">
        <f t="shared" si="493"/>
        <v>0</v>
      </c>
    </row>
    <row r="286" spans="1:62" ht="82.5" hidden="1">
      <c r="A286" s="17" t="s">
        <v>661</v>
      </c>
      <c r="B286" s="31">
        <v>906</v>
      </c>
      <c r="C286" s="18" t="s">
        <v>73</v>
      </c>
      <c r="D286" s="18" t="s">
        <v>31</v>
      </c>
      <c r="E286" s="18" t="s">
        <v>108</v>
      </c>
      <c r="F286" s="18"/>
      <c r="G286" s="50">
        <f t="shared" ref="G286:V287" si="494">G287</f>
        <v>88414</v>
      </c>
      <c r="H286" s="50">
        <f t="shared" si="494"/>
        <v>0</v>
      </c>
      <c r="I286" s="50">
        <f t="shared" si="494"/>
        <v>0</v>
      </c>
      <c r="J286" s="50">
        <f t="shared" si="494"/>
        <v>0</v>
      </c>
      <c r="K286" s="50">
        <f t="shared" si="494"/>
        <v>0</v>
      </c>
      <c r="L286" s="50">
        <f t="shared" si="494"/>
        <v>0</v>
      </c>
      <c r="M286" s="50">
        <f t="shared" si="494"/>
        <v>88414</v>
      </c>
      <c r="N286" s="50">
        <f t="shared" si="494"/>
        <v>0</v>
      </c>
      <c r="O286" s="50">
        <f t="shared" si="494"/>
        <v>0</v>
      </c>
      <c r="P286" s="50">
        <f t="shared" si="494"/>
        <v>0</v>
      </c>
      <c r="Q286" s="50">
        <f t="shared" si="494"/>
        <v>0</v>
      </c>
      <c r="R286" s="50">
        <f t="shared" si="494"/>
        <v>0</v>
      </c>
      <c r="S286" s="50">
        <f t="shared" si="494"/>
        <v>88414</v>
      </c>
      <c r="T286" s="50">
        <f t="shared" si="494"/>
        <v>0</v>
      </c>
      <c r="U286" s="50">
        <f t="shared" si="494"/>
        <v>0</v>
      </c>
      <c r="V286" s="50">
        <f t="shared" si="494"/>
        <v>0</v>
      </c>
      <c r="W286" s="50">
        <f t="shared" ref="U286:AJ287" si="495">W287</f>
        <v>0</v>
      </c>
      <c r="X286" s="50">
        <f t="shared" si="495"/>
        <v>0</v>
      </c>
      <c r="Y286" s="50">
        <f t="shared" si="495"/>
        <v>88414</v>
      </c>
      <c r="Z286" s="50">
        <f t="shared" si="495"/>
        <v>0</v>
      </c>
      <c r="AA286" s="50">
        <f t="shared" si="495"/>
        <v>0</v>
      </c>
      <c r="AB286" s="50">
        <f t="shared" si="495"/>
        <v>0</v>
      </c>
      <c r="AC286" s="50">
        <f t="shared" si="495"/>
        <v>0</v>
      </c>
      <c r="AD286" s="50">
        <f t="shared" si="495"/>
        <v>0</v>
      </c>
      <c r="AE286" s="124">
        <f t="shared" si="495"/>
        <v>88414</v>
      </c>
      <c r="AF286" s="124">
        <f t="shared" si="495"/>
        <v>0</v>
      </c>
      <c r="AG286" s="50">
        <f t="shared" si="495"/>
        <v>0</v>
      </c>
      <c r="AH286" s="50">
        <f t="shared" si="495"/>
        <v>0</v>
      </c>
      <c r="AI286" s="50">
        <f t="shared" si="495"/>
        <v>0</v>
      </c>
      <c r="AJ286" s="50">
        <f t="shared" si="495"/>
        <v>0</v>
      </c>
      <c r="AK286" s="50">
        <f t="shared" ref="AG286:AY287" si="496">AK287</f>
        <v>88414</v>
      </c>
      <c r="AL286" s="50">
        <f t="shared" si="496"/>
        <v>0</v>
      </c>
      <c r="AM286" s="50">
        <f t="shared" si="496"/>
        <v>0</v>
      </c>
      <c r="AN286" s="50">
        <f t="shared" si="496"/>
        <v>216</v>
      </c>
      <c r="AO286" s="50">
        <f t="shared" si="496"/>
        <v>0</v>
      </c>
      <c r="AP286" s="50">
        <f t="shared" si="496"/>
        <v>0</v>
      </c>
      <c r="AQ286" s="124">
        <f t="shared" si="496"/>
        <v>88630</v>
      </c>
      <c r="AR286" s="124">
        <f t="shared" si="496"/>
        <v>0</v>
      </c>
      <c r="AS286" s="50">
        <f t="shared" si="496"/>
        <v>0</v>
      </c>
      <c r="AT286" s="50">
        <f t="shared" si="496"/>
        <v>0</v>
      </c>
      <c r="AU286" s="50">
        <f t="shared" si="496"/>
        <v>0</v>
      </c>
      <c r="AV286" s="50">
        <f t="shared" si="496"/>
        <v>0</v>
      </c>
      <c r="AW286" s="50">
        <f t="shared" si="496"/>
        <v>88630</v>
      </c>
      <c r="AX286" s="50">
        <f t="shared" si="496"/>
        <v>0</v>
      </c>
      <c r="AY286" s="50">
        <f t="shared" si="496"/>
        <v>0</v>
      </c>
      <c r="AZ286" s="50">
        <f t="shared" ref="AY286:BJ287" si="497">AZ287</f>
        <v>0</v>
      </c>
      <c r="BA286" s="50">
        <f t="shared" si="497"/>
        <v>0</v>
      </c>
      <c r="BB286" s="50">
        <f t="shared" si="497"/>
        <v>0</v>
      </c>
      <c r="BC286" s="50">
        <f t="shared" si="497"/>
        <v>88630</v>
      </c>
      <c r="BD286" s="50">
        <f t="shared" si="497"/>
        <v>0</v>
      </c>
      <c r="BE286" s="50">
        <f t="shared" si="497"/>
        <v>0</v>
      </c>
      <c r="BF286" s="50">
        <f t="shared" si="497"/>
        <v>702</v>
      </c>
      <c r="BG286" s="50">
        <f t="shared" si="497"/>
        <v>-308</v>
      </c>
      <c r="BH286" s="50">
        <f t="shared" si="497"/>
        <v>0</v>
      </c>
      <c r="BI286" s="50">
        <f t="shared" si="497"/>
        <v>89024</v>
      </c>
      <c r="BJ286" s="50">
        <f t="shared" si="497"/>
        <v>0</v>
      </c>
    </row>
    <row r="287" spans="1:62" hidden="1">
      <c r="A287" s="20" t="s">
        <v>109</v>
      </c>
      <c r="B287" s="31">
        <v>906</v>
      </c>
      <c r="C287" s="18" t="s">
        <v>73</v>
      </c>
      <c r="D287" s="18" t="s">
        <v>31</v>
      </c>
      <c r="E287" s="18" t="s">
        <v>110</v>
      </c>
      <c r="F287" s="18"/>
      <c r="G287" s="6">
        <f t="shared" si="494"/>
        <v>88414</v>
      </c>
      <c r="H287" s="6">
        <f t="shared" si="494"/>
        <v>0</v>
      </c>
      <c r="I287" s="6">
        <f t="shared" si="494"/>
        <v>0</v>
      </c>
      <c r="J287" s="6">
        <f t="shared" si="494"/>
        <v>0</v>
      </c>
      <c r="K287" s="6">
        <f t="shared" si="494"/>
        <v>0</v>
      </c>
      <c r="L287" s="6">
        <f t="shared" si="494"/>
        <v>0</v>
      </c>
      <c r="M287" s="6">
        <f t="shared" si="494"/>
        <v>88414</v>
      </c>
      <c r="N287" s="6">
        <f t="shared" si="494"/>
        <v>0</v>
      </c>
      <c r="O287" s="6">
        <f t="shared" si="494"/>
        <v>0</v>
      </c>
      <c r="P287" s="6">
        <f t="shared" si="494"/>
        <v>0</v>
      </c>
      <c r="Q287" s="6">
        <f t="shared" si="494"/>
        <v>0</v>
      </c>
      <c r="R287" s="6">
        <f t="shared" si="494"/>
        <v>0</v>
      </c>
      <c r="S287" s="6">
        <f t="shared" si="494"/>
        <v>88414</v>
      </c>
      <c r="T287" s="6">
        <f t="shared" si="494"/>
        <v>0</v>
      </c>
      <c r="U287" s="6">
        <f t="shared" si="495"/>
        <v>0</v>
      </c>
      <c r="V287" s="6">
        <f t="shared" si="495"/>
        <v>0</v>
      </c>
      <c r="W287" s="6">
        <f t="shared" si="495"/>
        <v>0</v>
      </c>
      <c r="X287" s="6">
        <f t="shared" si="495"/>
        <v>0</v>
      </c>
      <c r="Y287" s="6">
        <f t="shared" si="495"/>
        <v>88414</v>
      </c>
      <c r="Z287" s="6">
        <f t="shared" si="495"/>
        <v>0</v>
      </c>
      <c r="AA287" s="6">
        <f t="shared" si="495"/>
        <v>0</v>
      </c>
      <c r="AB287" s="6">
        <f t="shared" si="495"/>
        <v>0</v>
      </c>
      <c r="AC287" s="6">
        <f t="shared" si="495"/>
        <v>0</v>
      </c>
      <c r="AD287" s="6">
        <f t="shared" si="495"/>
        <v>0</v>
      </c>
      <c r="AE287" s="123">
        <f t="shared" si="495"/>
        <v>88414</v>
      </c>
      <c r="AF287" s="123">
        <f t="shared" si="495"/>
        <v>0</v>
      </c>
      <c r="AG287" s="6">
        <f t="shared" si="496"/>
        <v>0</v>
      </c>
      <c r="AH287" s="6">
        <f t="shared" si="496"/>
        <v>0</v>
      </c>
      <c r="AI287" s="6">
        <f t="shared" si="496"/>
        <v>0</v>
      </c>
      <c r="AJ287" s="6">
        <f t="shared" si="496"/>
        <v>0</v>
      </c>
      <c r="AK287" s="6">
        <f t="shared" si="496"/>
        <v>88414</v>
      </c>
      <c r="AL287" s="6">
        <f t="shared" si="496"/>
        <v>0</v>
      </c>
      <c r="AM287" s="6">
        <f t="shared" si="496"/>
        <v>0</v>
      </c>
      <c r="AN287" s="6">
        <f t="shared" si="496"/>
        <v>216</v>
      </c>
      <c r="AO287" s="6">
        <f t="shared" si="496"/>
        <v>0</v>
      </c>
      <c r="AP287" s="6">
        <f t="shared" si="496"/>
        <v>0</v>
      </c>
      <c r="AQ287" s="123">
        <f t="shared" si="496"/>
        <v>88630</v>
      </c>
      <c r="AR287" s="123">
        <f t="shared" si="496"/>
        <v>0</v>
      </c>
      <c r="AS287" s="6">
        <f t="shared" si="496"/>
        <v>0</v>
      </c>
      <c r="AT287" s="6">
        <f t="shared" si="496"/>
        <v>0</v>
      </c>
      <c r="AU287" s="6">
        <f t="shared" si="496"/>
        <v>0</v>
      </c>
      <c r="AV287" s="6">
        <f t="shared" si="496"/>
        <v>0</v>
      </c>
      <c r="AW287" s="6">
        <f t="shared" si="496"/>
        <v>88630</v>
      </c>
      <c r="AX287" s="6">
        <f t="shared" si="496"/>
        <v>0</v>
      </c>
      <c r="AY287" s="6">
        <f t="shared" si="497"/>
        <v>0</v>
      </c>
      <c r="AZ287" s="6">
        <f t="shared" si="497"/>
        <v>0</v>
      </c>
      <c r="BA287" s="6">
        <f t="shared" si="497"/>
        <v>0</v>
      </c>
      <c r="BB287" s="6">
        <f t="shared" si="497"/>
        <v>0</v>
      </c>
      <c r="BC287" s="6">
        <f t="shared" si="497"/>
        <v>88630</v>
      </c>
      <c r="BD287" s="6">
        <f t="shared" si="497"/>
        <v>0</v>
      </c>
      <c r="BE287" s="6">
        <f t="shared" si="497"/>
        <v>0</v>
      </c>
      <c r="BF287" s="6">
        <f t="shared" si="497"/>
        <v>702</v>
      </c>
      <c r="BG287" s="6">
        <f t="shared" si="497"/>
        <v>-308</v>
      </c>
      <c r="BH287" s="6">
        <f t="shared" si="497"/>
        <v>0</v>
      </c>
      <c r="BI287" s="6">
        <f t="shared" si="497"/>
        <v>89024</v>
      </c>
      <c r="BJ287" s="6">
        <f t="shared" si="497"/>
        <v>0</v>
      </c>
    </row>
    <row r="288" spans="1:62" ht="66" hidden="1" customHeight="1">
      <c r="A288" s="17" t="s">
        <v>111</v>
      </c>
      <c r="B288" s="31">
        <v>906</v>
      </c>
      <c r="C288" s="18" t="s">
        <v>73</v>
      </c>
      <c r="D288" s="18" t="s">
        <v>31</v>
      </c>
      <c r="E288" s="18" t="s">
        <v>112</v>
      </c>
      <c r="F288" s="18"/>
      <c r="G288" s="50">
        <f>G289+G293+G291</f>
        <v>88414</v>
      </c>
      <c r="H288" s="50">
        <f>H289+H293+H291</f>
        <v>0</v>
      </c>
      <c r="I288" s="50">
        <f t="shared" ref="I288:N288" si="498">I289+I293+I291</f>
        <v>0</v>
      </c>
      <c r="J288" s="50">
        <f t="shared" si="498"/>
        <v>0</v>
      </c>
      <c r="K288" s="50">
        <f t="shared" si="498"/>
        <v>0</v>
      </c>
      <c r="L288" s="50">
        <f t="shared" si="498"/>
        <v>0</v>
      </c>
      <c r="M288" s="50">
        <f t="shared" si="498"/>
        <v>88414</v>
      </c>
      <c r="N288" s="50">
        <f t="shared" si="498"/>
        <v>0</v>
      </c>
      <c r="O288" s="50">
        <f t="shared" ref="O288:T288" si="499">O289+O293+O291</f>
        <v>0</v>
      </c>
      <c r="P288" s="50">
        <f t="shared" si="499"/>
        <v>0</v>
      </c>
      <c r="Q288" s="50">
        <f t="shared" si="499"/>
        <v>0</v>
      </c>
      <c r="R288" s="50">
        <f t="shared" si="499"/>
        <v>0</v>
      </c>
      <c r="S288" s="50">
        <f t="shared" si="499"/>
        <v>88414</v>
      </c>
      <c r="T288" s="50">
        <f t="shared" si="499"/>
        <v>0</v>
      </c>
      <c r="U288" s="50">
        <f t="shared" ref="U288:Z288" si="500">U289+U293+U291</f>
        <v>0</v>
      </c>
      <c r="V288" s="50">
        <f t="shared" si="500"/>
        <v>0</v>
      </c>
      <c r="W288" s="50">
        <f t="shared" si="500"/>
        <v>0</v>
      </c>
      <c r="X288" s="50">
        <f t="shared" si="500"/>
        <v>0</v>
      </c>
      <c r="Y288" s="50">
        <f t="shared" si="500"/>
        <v>88414</v>
      </c>
      <c r="Z288" s="50">
        <f t="shared" si="500"/>
        <v>0</v>
      </c>
      <c r="AA288" s="50">
        <f t="shared" ref="AA288:AF288" si="501">AA289+AA293+AA291</f>
        <v>0</v>
      </c>
      <c r="AB288" s="50">
        <f t="shared" si="501"/>
        <v>0</v>
      </c>
      <c r="AC288" s="50">
        <f t="shared" si="501"/>
        <v>0</v>
      </c>
      <c r="AD288" s="50">
        <f t="shared" si="501"/>
        <v>0</v>
      </c>
      <c r="AE288" s="124">
        <f t="shared" si="501"/>
        <v>88414</v>
      </c>
      <c r="AF288" s="124">
        <f t="shared" si="501"/>
        <v>0</v>
      </c>
      <c r="AG288" s="50">
        <f t="shared" ref="AG288:AL288" si="502">AG289+AG293+AG291</f>
        <v>0</v>
      </c>
      <c r="AH288" s="50">
        <f t="shared" si="502"/>
        <v>0</v>
      </c>
      <c r="AI288" s="50">
        <f t="shared" si="502"/>
        <v>0</v>
      </c>
      <c r="AJ288" s="50">
        <f t="shared" si="502"/>
        <v>0</v>
      </c>
      <c r="AK288" s="50">
        <f t="shared" si="502"/>
        <v>88414</v>
      </c>
      <c r="AL288" s="50">
        <f t="shared" si="502"/>
        <v>0</v>
      </c>
      <c r="AM288" s="50">
        <f t="shared" ref="AM288:AR288" si="503">AM289+AM293+AM291</f>
        <v>0</v>
      </c>
      <c r="AN288" s="50">
        <f t="shared" si="503"/>
        <v>216</v>
      </c>
      <c r="AO288" s="50">
        <f t="shared" si="503"/>
        <v>0</v>
      </c>
      <c r="AP288" s="50">
        <f t="shared" si="503"/>
        <v>0</v>
      </c>
      <c r="AQ288" s="124">
        <f t="shared" si="503"/>
        <v>88630</v>
      </c>
      <c r="AR288" s="124">
        <f t="shared" si="503"/>
        <v>0</v>
      </c>
      <c r="AS288" s="50">
        <f t="shared" ref="AS288:AX288" si="504">AS289+AS293+AS291</f>
        <v>0</v>
      </c>
      <c r="AT288" s="50">
        <f t="shared" si="504"/>
        <v>0</v>
      </c>
      <c r="AU288" s="50">
        <f t="shared" si="504"/>
        <v>0</v>
      </c>
      <c r="AV288" s="50">
        <f t="shared" si="504"/>
        <v>0</v>
      </c>
      <c r="AW288" s="50">
        <f t="shared" si="504"/>
        <v>88630</v>
      </c>
      <c r="AX288" s="50">
        <f t="shared" si="504"/>
        <v>0</v>
      </c>
      <c r="AY288" s="50">
        <f t="shared" ref="AY288:BD288" si="505">AY289+AY293+AY291</f>
        <v>0</v>
      </c>
      <c r="AZ288" s="50">
        <f t="shared" si="505"/>
        <v>0</v>
      </c>
      <c r="BA288" s="50">
        <f t="shared" si="505"/>
        <v>0</v>
      </c>
      <c r="BB288" s="50">
        <f t="shared" si="505"/>
        <v>0</v>
      </c>
      <c r="BC288" s="50">
        <f t="shared" si="505"/>
        <v>88630</v>
      </c>
      <c r="BD288" s="50">
        <f t="shared" si="505"/>
        <v>0</v>
      </c>
      <c r="BE288" s="50">
        <f t="shared" ref="BE288:BJ288" si="506">BE289+BE293+BE291</f>
        <v>0</v>
      </c>
      <c r="BF288" s="50">
        <f t="shared" si="506"/>
        <v>702</v>
      </c>
      <c r="BG288" s="50">
        <f t="shared" si="506"/>
        <v>-308</v>
      </c>
      <c r="BH288" s="50">
        <f t="shared" si="506"/>
        <v>0</v>
      </c>
      <c r="BI288" s="50">
        <f t="shared" si="506"/>
        <v>89024</v>
      </c>
      <c r="BJ288" s="50">
        <f t="shared" si="506"/>
        <v>0</v>
      </c>
    </row>
    <row r="289" spans="1:62" ht="66" hidden="1">
      <c r="A289" s="17" t="s">
        <v>363</v>
      </c>
      <c r="B289" s="31">
        <v>906</v>
      </c>
      <c r="C289" s="18" t="s">
        <v>73</v>
      </c>
      <c r="D289" s="18" t="s">
        <v>31</v>
      </c>
      <c r="E289" s="18" t="s">
        <v>112</v>
      </c>
      <c r="F289" s="18" t="s">
        <v>78</v>
      </c>
      <c r="G289" s="50">
        <f t="shared" ref="G289:BJ289" si="507">G290</f>
        <v>72692</v>
      </c>
      <c r="H289" s="50">
        <f t="shared" si="507"/>
        <v>0</v>
      </c>
      <c r="I289" s="50">
        <f t="shared" si="507"/>
        <v>0</v>
      </c>
      <c r="J289" s="50">
        <f t="shared" si="507"/>
        <v>0</v>
      </c>
      <c r="K289" s="50">
        <f t="shared" si="507"/>
        <v>0</v>
      </c>
      <c r="L289" s="50">
        <f t="shared" si="507"/>
        <v>0</v>
      </c>
      <c r="M289" s="50">
        <f t="shared" si="507"/>
        <v>72692</v>
      </c>
      <c r="N289" s="50">
        <f t="shared" si="507"/>
        <v>0</v>
      </c>
      <c r="O289" s="50">
        <f t="shared" si="507"/>
        <v>0</v>
      </c>
      <c r="P289" s="50">
        <f t="shared" si="507"/>
        <v>0</v>
      </c>
      <c r="Q289" s="50">
        <f t="shared" si="507"/>
        <v>0</v>
      </c>
      <c r="R289" s="50">
        <f t="shared" si="507"/>
        <v>0</v>
      </c>
      <c r="S289" s="50">
        <f t="shared" si="507"/>
        <v>72692</v>
      </c>
      <c r="T289" s="50">
        <f t="shared" si="507"/>
        <v>0</v>
      </c>
      <c r="U289" s="50">
        <f t="shared" si="507"/>
        <v>0</v>
      </c>
      <c r="V289" s="50">
        <f t="shared" si="507"/>
        <v>0</v>
      </c>
      <c r="W289" s="50">
        <f t="shared" si="507"/>
        <v>0</v>
      </c>
      <c r="X289" s="50">
        <f t="shared" si="507"/>
        <v>0</v>
      </c>
      <c r="Y289" s="50">
        <f t="shared" si="507"/>
        <v>72692</v>
      </c>
      <c r="Z289" s="50">
        <f t="shared" si="507"/>
        <v>0</v>
      </c>
      <c r="AA289" s="50">
        <f t="shared" si="507"/>
        <v>0</v>
      </c>
      <c r="AB289" s="50">
        <f t="shared" si="507"/>
        <v>0</v>
      </c>
      <c r="AC289" s="50">
        <f t="shared" si="507"/>
        <v>0</v>
      </c>
      <c r="AD289" s="50">
        <f t="shared" si="507"/>
        <v>0</v>
      </c>
      <c r="AE289" s="124">
        <f t="shared" si="507"/>
        <v>72692</v>
      </c>
      <c r="AF289" s="124">
        <f t="shared" si="507"/>
        <v>0</v>
      </c>
      <c r="AG289" s="50">
        <f t="shared" si="507"/>
        <v>0</v>
      </c>
      <c r="AH289" s="50">
        <f t="shared" si="507"/>
        <v>0</v>
      </c>
      <c r="AI289" s="50">
        <f t="shared" si="507"/>
        <v>0</v>
      </c>
      <c r="AJ289" s="50">
        <f t="shared" si="507"/>
        <v>0</v>
      </c>
      <c r="AK289" s="50">
        <f t="shared" si="507"/>
        <v>72692</v>
      </c>
      <c r="AL289" s="50">
        <f t="shared" si="507"/>
        <v>0</v>
      </c>
      <c r="AM289" s="50">
        <f t="shared" si="507"/>
        <v>0</v>
      </c>
      <c r="AN289" s="50">
        <f t="shared" si="507"/>
        <v>0</v>
      </c>
      <c r="AO289" s="50">
        <f t="shared" si="507"/>
        <v>0</v>
      </c>
      <c r="AP289" s="50">
        <f t="shared" si="507"/>
        <v>0</v>
      </c>
      <c r="AQ289" s="124">
        <f t="shared" si="507"/>
        <v>72692</v>
      </c>
      <c r="AR289" s="124">
        <f t="shared" si="507"/>
        <v>0</v>
      </c>
      <c r="AS289" s="50">
        <f t="shared" si="507"/>
        <v>0</v>
      </c>
      <c r="AT289" s="50">
        <f t="shared" si="507"/>
        <v>0</v>
      </c>
      <c r="AU289" s="50">
        <f t="shared" si="507"/>
        <v>0</v>
      </c>
      <c r="AV289" s="50">
        <f t="shared" si="507"/>
        <v>0</v>
      </c>
      <c r="AW289" s="50">
        <f t="shared" si="507"/>
        <v>72692</v>
      </c>
      <c r="AX289" s="50">
        <f t="shared" si="507"/>
        <v>0</v>
      </c>
      <c r="AY289" s="50">
        <f t="shared" si="507"/>
        <v>0</v>
      </c>
      <c r="AZ289" s="50">
        <f t="shared" si="507"/>
        <v>0</v>
      </c>
      <c r="BA289" s="50">
        <f t="shared" si="507"/>
        <v>0</v>
      </c>
      <c r="BB289" s="50">
        <f t="shared" si="507"/>
        <v>0</v>
      </c>
      <c r="BC289" s="50">
        <f t="shared" si="507"/>
        <v>72692</v>
      </c>
      <c r="BD289" s="50">
        <f t="shared" si="507"/>
        <v>0</v>
      </c>
      <c r="BE289" s="50">
        <f t="shared" si="507"/>
        <v>0</v>
      </c>
      <c r="BF289" s="50">
        <f t="shared" si="507"/>
        <v>702</v>
      </c>
      <c r="BG289" s="50">
        <f t="shared" si="507"/>
        <v>0</v>
      </c>
      <c r="BH289" s="50">
        <f t="shared" si="507"/>
        <v>0</v>
      </c>
      <c r="BI289" s="50">
        <f t="shared" si="507"/>
        <v>73394</v>
      </c>
      <c r="BJ289" s="50">
        <f t="shared" si="507"/>
        <v>0</v>
      </c>
    </row>
    <row r="290" spans="1:62" hidden="1">
      <c r="A290" s="20" t="s">
        <v>98</v>
      </c>
      <c r="B290" s="31">
        <v>906</v>
      </c>
      <c r="C290" s="18" t="s">
        <v>73</v>
      </c>
      <c r="D290" s="18" t="s">
        <v>31</v>
      </c>
      <c r="E290" s="18" t="s">
        <v>112</v>
      </c>
      <c r="F290" s="18" t="s">
        <v>99</v>
      </c>
      <c r="G290" s="50">
        <f>72615+77</f>
        <v>72692</v>
      </c>
      <c r="H290" s="50"/>
      <c r="I290" s="50"/>
      <c r="J290" s="50"/>
      <c r="K290" s="50"/>
      <c r="L290" s="50"/>
      <c r="M290" s="50">
        <f>G290+I290+J290+K290+L290</f>
        <v>72692</v>
      </c>
      <c r="N290" s="50">
        <f>H290+L290</f>
        <v>0</v>
      </c>
      <c r="O290" s="50"/>
      <c r="P290" s="50"/>
      <c r="Q290" s="50"/>
      <c r="R290" s="50"/>
      <c r="S290" s="50">
        <f>M290+O290+P290+Q290+R290</f>
        <v>72692</v>
      </c>
      <c r="T290" s="50">
        <f>N290+R290</f>
        <v>0</v>
      </c>
      <c r="U290" s="50"/>
      <c r="V290" s="50"/>
      <c r="W290" s="50"/>
      <c r="X290" s="50"/>
      <c r="Y290" s="50">
        <f>S290+U290+V290+W290+X290</f>
        <v>72692</v>
      </c>
      <c r="Z290" s="50">
        <f>T290+X290</f>
        <v>0</v>
      </c>
      <c r="AA290" s="50"/>
      <c r="AB290" s="50"/>
      <c r="AC290" s="50"/>
      <c r="AD290" s="50"/>
      <c r="AE290" s="124">
        <f>Y290+AA290+AB290+AC290+AD290</f>
        <v>72692</v>
      </c>
      <c r="AF290" s="124">
        <f>Z290+AD290</f>
        <v>0</v>
      </c>
      <c r="AG290" s="50"/>
      <c r="AH290" s="50"/>
      <c r="AI290" s="50"/>
      <c r="AJ290" s="50"/>
      <c r="AK290" s="50">
        <f>AE290+AG290+AH290+AI290+AJ290</f>
        <v>72692</v>
      </c>
      <c r="AL290" s="50">
        <f>AF290+AJ290</f>
        <v>0</v>
      </c>
      <c r="AM290" s="50"/>
      <c r="AN290" s="50"/>
      <c r="AO290" s="50"/>
      <c r="AP290" s="50"/>
      <c r="AQ290" s="124">
        <f>AK290+AM290+AN290+AO290+AP290</f>
        <v>72692</v>
      </c>
      <c r="AR290" s="124">
        <f>AL290+AP290</f>
        <v>0</v>
      </c>
      <c r="AS290" s="50"/>
      <c r="AT290" s="50"/>
      <c r="AU290" s="50"/>
      <c r="AV290" s="50"/>
      <c r="AW290" s="50">
        <f>AQ290+AS290+AT290+AU290+AV290</f>
        <v>72692</v>
      </c>
      <c r="AX290" s="50">
        <f>AR290+AV290</f>
        <v>0</v>
      </c>
      <c r="AY290" s="50"/>
      <c r="AZ290" s="50"/>
      <c r="BA290" s="50"/>
      <c r="BB290" s="50"/>
      <c r="BC290" s="50">
        <f>AW290+AY290+AZ290+BA290+BB290</f>
        <v>72692</v>
      </c>
      <c r="BD290" s="50">
        <f>AX290+BB290</f>
        <v>0</v>
      </c>
      <c r="BE290" s="50"/>
      <c r="BF290" s="50">
        <f>227+475</f>
        <v>702</v>
      </c>
      <c r="BG290" s="50"/>
      <c r="BH290" s="50"/>
      <c r="BI290" s="50">
        <f>BC290+BE290+BF290+BG290+BH290</f>
        <v>73394</v>
      </c>
      <c r="BJ290" s="50">
        <f>BD290+BH290</f>
        <v>0</v>
      </c>
    </row>
    <row r="291" spans="1:62" ht="33" hidden="1">
      <c r="A291" s="17" t="s">
        <v>218</v>
      </c>
      <c r="B291" s="31">
        <v>906</v>
      </c>
      <c r="C291" s="18" t="s">
        <v>73</v>
      </c>
      <c r="D291" s="18" t="s">
        <v>31</v>
      </c>
      <c r="E291" s="18" t="s">
        <v>112</v>
      </c>
      <c r="F291" s="18" t="s">
        <v>29</v>
      </c>
      <c r="G291" s="50">
        <f t="shared" ref="G291:BJ291" si="508">G292</f>
        <v>15342</v>
      </c>
      <c r="H291" s="50">
        <f t="shared" si="508"/>
        <v>0</v>
      </c>
      <c r="I291" s="50">
        <f t="shared" si="508"/>
        <v>0</v>
      </c>
      <c r="J291" s="50">
        <f t="shared" si="508"/>
        <v>0</v>
      </c>
      <c r="K291" s="50">
        <f t="shared" si="508"/>
        <v>0</v>
      </c>
      <c r="L291" s="50">
        <f t="shared" si="508"/>
        <v>0</v>
      </c>
      <c r="M291" s="50">
        <f t="shared" si="508"/>
        <v>15342</v>
      </c>
      <c r="N291" s="50">
        <f t="shared" si="508"/>
        <v>0</v>
      </c>
      <c r="O291" s="50">
        <f t="shared" si="508"/>
        <v>0</v>
      </c>
      <c r="P291" s="50">
        <f t="shared" si="508"/>
        <v>0</v>
      </c>
      <c r="Q291" s="50">
        <f t="shared" si="508"/>
        <v>0</v>
      </c>
      <c r="R291" s="50">
        <f t="shared" si="508"/>
        <v>0</v>
      </c>
      <c r="S291" s="50">
        <f t="shared" si="508"/>
        <v>15342</v>
      </c>
      <c r="T291" s="50">
        <f t="shared" si="508"/>
        <v>0</v>
      </c>
      <c r="U291" s="50">
        <f t="shared" si="508"/>
        <v>0</v>
      </c>
      <c r="V291" s="50">
        <f t="shared" si="508"/>
        <v>0</v>
      </c>
      <c r="W291" s="50">
        <f t="shared" si="508"/>
        <v>0</v>
      </c>
      <c r="X291" s="50">
        <f t="shared" si="508"/>
        <v>0</v>
      </c>
      <c r="Y291" s="50">
        <f t="shared" si="508"/>
        <v>15342</v>
      </c>
      <c r="Z291" s="50">
        <f t="shared" si="508"/>
        <v>0</v>
      </c>
      <c r="AA291" s="50">
        <f t="shared" si="508"/>
        <v>0</v>
      </c>
      <c r="AB291" s="50">
        <f t="shared" si="508"/>
        <v>0</v>
      </c>
      <c r="AC291" s="50">
        <f t="shared" si="508"/>
        <v>0</v>
      </c>
      <c r="AD291" s="50">
        <f t="shared" si="508"/>
        <v>0</v>
      </c>
      <c r="AE291" s="124">
        <f t="shared" si="508"/>
        <v>15342</v>
      </c>
      <c r="AF291" s="124">
        <f t="shared" si="508"/>
        <v>0</v>
      </c>
      <c r="AG291" s="50">
        <f t="shared" si="508"/>
        <v>0</v>
      </c>
      <c r="AH291" s="50">
        <f t="shared" si="508"/>
        <v>0</v>
      </c>
      <c r="AI291" s="50">
        <f t="shared" si="508"/>
        <v>0</v>
      </c>
      <c r="AJ291" s="50">
        <f t="shared" si="508"/>
        <v>0</v>
      </c>
      <c r="AK291" s="50">
        <f t="shared" si="508"/>
        <v>15342</v>
      </c>
      <c r="AL291" s="50">
        <f t="shared" si="508"/>
        <v>0</v>
      </c>
      <c r="AM291" s="50">
        <f t="shared" si="508"/>
        <v>0</v>
      </c>
      <c r="AN291" s="50">
        <f t="shared" si="508"/>
        <v>216</v>
      </c>
      <c r="AO291" s="50">
        <f t="shared" si="508"/>
        <v>0</v>
      </c>
      <c r="AP291" s="50">
        <f t="shared" si="508"/>
        <v>0</v>
      </c>
      <c r="AQ291" s="124">
        <f t="shared" si="508"/>
        <v>15558</v>
      </c>
      <c r="AR291" s="124">
        <f t="shared" si="508"/>
        <v>0</v>
      </c>
      <c r="AS291" s="50">
        <f t="shared" si="508"/>
        <v>0</v>
      </c>
      <c r="AT291" s="50">
        <f t="shared" si="508"/>
        <v>0</v>
      </c>
      <c r="AU291" s="50">
        <f t="shared" si="508"/>
        <v>0</v>
      </c>
      <c r="AV291" s="50">
        <f t="shared" si="508"/>
        <v>0</v>
      </c>
      <c r="AW291" s="50">
        <f t="shared" si="508"/>
        <v>15558</v>
      </c>
      <c r="AX291" s="50">
        <f t="shared" si="508"/>
        <v>0</v>
      </c>
      <c r="AY291" s="50">
        <f t="shared" si="508"/>
        <v>0</v>
      </c>
      <c r="AZ291" s="50">
        <f t="shared" si="508"/>
        <v>0</v>
      </c>
      <c r="BA291" s="50">
        <f t="shared" si="508"/>
        <v>0</v>
      </c>
      <c r="BB291" s="50">
        <f t="shared" si="508"/>
        <v>0</v>
      </c>
      <c r="BC291" s="50">
        <f t="shared" si="508"/>
        <v>15558</v>
      </c>
      <c r="BD291" s="50">
        <f t="shared" si="508"/>
        <v>0</v>
      </c>
      <c r="BE291" s="50">
        <f t="shared" si="508"/>
        <v>0</v>
      </c>
      <c r="BF291" s="50">
        <f t="shared" si="508"/>
        <v>0</v>
      </c>
      <c r="BG291" s="50">
        <f t="shared" si="508"/>
        <v>-308</v>
      </c>
      <c r="BH291" s="50">
        <f t="shared" si="508"/>
        <v>0</v>
      </c>
      <c r="BI291" s="50">
        <f t="shared" si="508"/>
        <v>15250</v>
      </c>
      <c r="BJ291" s="50">
        <f t="shared" si="508"/>
        <v>0</v>
      </c>
    </row>
    <row r="292" spans="1:62" ht="33" hidden="1">
      <c r="A292" s="17" t="s">
        <v>34</v>
      </c>
      <c r="B292" s="31">
        <v>906</v>
      </c>
      <c r="C292" s="18" t="s">
        <v>73</v>
      </c>
      <c r="D292" s="18" t="s">
        <v>31</v>
      </c>
      <c r="E292" s="18" t="s">
        <v>112</v>
      </c>
      <c r="F292" s="18" t="s">
        <v>35</v>
      </c>
      <c r="G292" s="50">
        <f>14342+1000</f>
        <v>15342</v>
      </c>
      <c r="H292" s="50"/>
      <c r="I292" s="50"/>
      <c r="J292" s="50"/>
      <c r="K292" s="50"/>
      <c r="L292" s="50"/>
      <c r="M292" s="50">
        <f>G292+I292+J292+K292+L292</f>
        <v>15342</v>
      </c>
      <c r="N292" s="50">
        <f>H292+L292</f>
        <v>0</v>
      </c>
      <c r="O292" s="50"/>
      <c r="P292" s="50"/>
      <c r="Q292" s="50"/>
      <c r="R292" s="50"/>
      <c r="S292" s="50">
        <f>M292+O292+P292+Q292+R292</f>
        <v>15342</v>
      </c>
      <c r="T292" s="50">
        <f>N292+R292</f>
        <v>0</v>
      </c>
      <c r="U292" s="50"/>
      <c r="V292" s="50"/>
      <c r="W292" s="50"/>
      <c r="X292" s="50"/>
      <c r="Y292" s="50">
        <f>S292+U292+V292+W292+X292</f>
        <v>15342</v>
      </c>
      <c r="Z292" s="50">
        <f>T292+X292</f>
        <v>0</v>
      </c>
      <c r="AA292" s="50"/>
      <c r="AB292" s="50"/>
      <c r="AC292" s="50"/>
      <c r="AD292" s="50"/>
      <c r="AE292" s="124">
        <f>Y292+AA292+AB292+AC292+AD292</f>
        <v>15342</v>
      </c>
      <c r="AF292" s="124">
        <f>Z292+AD292</f>
        <v>0</v>
      </c>
      <c r="AG292" s="50"/>
      <c r="AH292" s="50"/>
      <c r="AI292" s="50"/>
      <c r="AJ292" s="50"/>
      <c r="AK292" s="50">
        <f>AE292+AG292+AH292+AI292+AJ292</f>
        <v>15342</v>
      </c>
      <c r="AL292" s="50">
        <f>AF292+AJ292</f>
        <v>0</v>
      </c>
      <c r="AM292" s="50"/>
      <c r="AN292" s="50">
        <v>216</v>
      </c>
      <c r="AO292" s="50"/>
      <c r="AP292" s="50"/>
      <c r="AQ292" s="124">
        <f>AK292+AM292+AN292+AO292+AP292</f>
        <v>15558</v>
      </c>
      <c r="AR292" s="124">
        <f>AL292+AP292</f>
        <v>0</v>
      </c>
      <c r="AS292" s="50"/>
      <c r="AT292" s="50"/>
      <c r="AU292" s="50"/>
      <c r="AV292" s="50"/>
      <c r="AW292" s="50">
        <f>AQ292+AS292+AT292+AU292+AV292</f>
        <v>15558</v>
      </c>
      <c r="AX292" s="50">
        <f>AR292+AV292</f>
        <v>0</v>
      </c>
      <c r="AY292" s="50"/>
      <c r="AZ292" s="50"/>
      <c r="BA292" s="50"/>
      <c r="BB292" s="50"/>
      <c r="BC292" s="50">
        <f>AW292+AY292+AZ292+BA292+BB292</f>
        <v>15558</v>
      </c>
      <c r="BD292" s="50">
        <f>AX292+BB292</f>
        <v>0</v>
      </c>
      <c r="BE292" s="50"/>
      <c r="BF292" s="50"/>
      <c r="BG292" s="50">
        <v>-308</v>
      </c>
      <c r="BH292" s="50"/>
      <c r="BI292" s="50">
        <f>BC292+BE292+BF292+BG292+BH292</f>
        <v>15250</v>
      </c>
      <c r="BJ292" s="50">
        <f>BD292+BH292</f>
        <v>0</v>
      </c>
    </row>
    <row r="293" spans="1:62" hidden="1">
      <c r="A293" s="20" t="s">
        <v>59</v>
      </c>
      <c r="B293" s="31">
        <v>906</v>
      </c>
      <c r="C293" s="18" t="s">
        <v>73</v>
      </c>
      <c r="D293" s="18" t="s">
        <v>31</v>
      </c>
      <c r="E293" s="18" t="s">
        <v>112</v>
      </c>
      <c r="F293" s="18" t="s">
        <v>60</v>
      </c>
      <c r="G293" s="6">
        <f t="shared" ref="G293:BJ293" si="509">G294</f>
        <v>380</v>
      </c>
      <c r="H293" s="6">
        <f t="shared" si="509"/>
        <v>0</v>
      </c>
      <c r="I293" s="6">
        <f t="shared" si="509"/>
        <v>0</v>
      </c>
      <c r="J293" s="6">
        <f t="shared" si="509"/>
        <v>0</v>
      </c>
      <c r="K293" s="6">
        <f t="shared" si="509"/>
        <v>0</v>
      </c>
      <c r="L293" s="6">
        <f t="shared" si="509"/>
        <v>0</v>
      </c>
      <c r="M293" s="6">
        <f t="shared" si="509"/>
        <v>380</v>
      </c>
      <c r="N293" s="6">
        <f t="shared" si="509"/>
        <v>0</v>
      </c>
      <c r="O293" s="6">
        <f t="shared" si="509"/>
        <v>0</v>
      </c>
      <c r="P293" s="6">
        <f t="shared" si="509"/>
        <v>0</v>
      </c>
      <c r="Q293" s="6">
        <f t="shared" si="509"/>
        <v>0</v>
      </c>
      <c r="R293" s="6">
        <f t="shared" si="509"/>
        <v>0</v>
      </c>
      <c r="S293" s="6">
        <f t="shared" si="509"/>
        <v>380</v>
      </c>
      <c r="T293" s="6">
        <f t="shared" si="509"/>
        <v>0</v>
      </c>
      <c r="U293" s="6">
        <f t="shared" si="509"/>
        <v>0</v>
      </c>
      <c r="V293" s="6">
        <f t="shared" si="509"/>
        <v>0</v>
      </c>
      <c r="W293" s="6">
        <f t="shared" si="509"/>
        <v>0</v>
      </c>
      <c r="X293" s="6">
        <f t="shared" si="509"/>
        <v>0</v>
      </c>
      <c r="Y293" s="6">
        <f t="shared" si="509"/>
        <v>380</v>
      </c>
      <c r="Z293" s="6">
        <f t="shared" si="509"/>
        <v>0</v>
      </c>
      <c r="AA293" s="6">
        <f t="shared" si="509"/>
        <v>0</v>
      </c>
      <c r="AB293" s="6">
        <f t="shared" si="509"/>
        <v>0</v>
      </c>
      <c r="AC293" s="6">
        <f t="shared" si="509"/>
        <v>0</v>
      </c>
      <c r="AD293" s="6">
        <f t="shared" si="509"/>
        <v>0</v>
      </c>
      <c r="AE293" s="123">
        <f t="shared" si="509"/>
        <v>380</v>
      </c>
      <c r="AF293" s="123">
        <f t="shared" si="509"/>
        <v>0</v>
      </c>
      <c r="AG293" s="6">
        <f t="shared" si="509"/>
        <v>0</v>
      </c>
      <c r="AH293" s="6">
        <f t="shared" si="509"/>
        <v>0</v>
      </c>
      <c r="AI293" s="6">
        <f t="shared" si="509"/>
        <v>0</v>
      </c>
      <c r="AJ293" s="6">
        <f t="shared" si="509"/>
        <v>0</v>
      </c>
      <c r="AK293" s="6">
        <f t="shared" si="509"/>
        <v>380</v>
      </c>
      <c r="AL293" s="6">
        <f t="shared" si="509"/>
        <v>0</v>
      </c>
      <c r="AM293" s="6">
        <f t="shared" si="509"/>
        <v>0</v>
      </c>
      <c r="AN293" s="6">
        <f t="shared" si="509"/>
        <v>0</v>
      </c>
      <c r="AO293" s="6">
        <f t="shared" si="509"/>
        <v>0</v>
      </c>
      <c r="AP293" s="6">
        <f t="shared" si="509"/>
        <v>0</v>
      </c>
      <c r="AQ293" s="123">
        <f t="shared" si="509"/>
        <v>380</v>
      </c>
      <c r="AR293" s="123">
        <f t="shared" si="509"/>
        <v>0</v>
      </c>
      <c r="AS293" s="6">
        <f t="shared" si="509"/>
        <v>0</v>
      </c>
      <c r="AT293" s="6">
        <f t="shared" si="509"/>
        <v>0</v>
      </c>
      <c r="AU293" s="6">
        <f t="shared" si="509"/>
        <v>0</v>
      </c>
      <c r="AV293" s="6">
        <f t="shared" si="509"/>
        <v>0</v>
      </c>
      <c r="AW293" s="6">
        <f t="shared" si="509"/>
        <v>380</v>
      </c>
      <c r="AX293" s="6">
        <f t="shared" si="509"/>
        <v>0</v>
      </c>
      <c r="AY293" s="6">
        <f t="shared" si="509"/>
        <v>0</v>
      </c>
      <c r="AZ293" s="6">
        <f t="shared" si="509"/>
        <v>0</v>
      </c>
      <c r="BA293" s="6">
        <f t="shared" si="509"/>
        <v>0</v>
      </c>
      <c r="BB293" s="6">
        <f t="shared" si="509"/>
        <v>0</v>
      </c>
      <c r="BC293" s="6">
        <f t="shared" si="509"/>
        <v>380</v>
      </c>
      <c r="BD293" s="6">
        <f t="shared" si="509"/>
        <v>0</v>
      </c>
      <c r="BE293" s="6">
        <f t="shared" si="509"/>
        <v>0</v>
      </c>
      <c r="BF293" s="6">
        <f t="shared" si="509"/>
        <v>0</v>
      </c>
      <c r="BG293" s="6">
        <f t="shared" si="509"/>
        <v>0</v>
      </c>
      <c r="BH293" s="6">
        <f t="shared" si="509"/>
        <v>0</v>
      </c>
      <c r="BI293" s="6">
        <f t="shared" si="509"/>
        <v>380</v>
      </c>
      <c r="BJ293" s="6">
        <f t="shared" si="509"/>
        <v>0</v>
      </c>
    </row>
    <row r="294" spans="1:62" hidden="1">
      <c r="A294" s="20" t="s">
        <v>61</v>
      </c>
      <c r="B294" s="31">
        <v>906</v>
      </c>
      <c r="C294" s="18" t="s">
        <v>73</v>
      </c>
      <c r="D294" s="18" t="s">
        <v>31</v>
      </c>
      <c r="E294" s="18" t="s">
        <v>112</v>
      </c>
      <c r="F294" s="18" t="s">
        <v>62</v>
      </c>
      <c r="G294" s="50">
        <v>380</v>
      </c>
      <c r="H294" s="50"/>
      <c r="I294" s="50"/>
      <c r="J294" s="50"/>
      <c r="K294" s="50"/>
      <c r="L294" s="50"/>
      <c r="M294" s="50">
        <f>G294+I294+J294+K294+L294</f>
        <v>380</v>
      </c>
      <c r="N294" s="50">
        <f>H294+L294</f>
        <v>0</v>
      </c>
      <c r="O294" s="50"/>
      <c r="P294" s="50"/>
      <c r="Q294" s="50"/>
      <c r="R294" s="50"/>
      <c r="S294" s="50">
        <f>M294+O294+P294+Q294+R294</f>
        <v>380</v>
      </c>
      <c r="T294" s="50">
        <f>N294+R294</f>
        <v>0</v>
      </c>
      <c r="U294" s="50"/>
      <c r="V294" s="50"/>
      <c r="W294" s="50"/>
      <c r="X294" s="50"/>
      <c r="Y294" s="50">
        <f>S294+U294+V294+W294+X294</f>
        <v>380</v>
      </c>
      <c r="Z294" s="50">
        <f>T294+X294</f>
        <v>0</v>
      </c>
      <c r="AA294" s="50"/>
      <c r="AB294" s="50"/>
      <c r="AC294" s="50"/>
      <c r="AD294" s="50"/>
      <c r="AE294" s="124">
        <f>Y294+AA294+AB294+AC294+AD294</f>
        <v>380</v>
      </c>
      <c r="AF294" s="124">
        <f>Z294+AD294</f>
        <v>0</v>
      </c>
      <c r="AG294" s="50"/>
      <c r="AH294" s="50"/>
      <c r="AI294" s="50"/>
      <c r="AJ294" s="50"/>
      <c r="AK294" s="50">
        <f>AE294+AG294+AH294+AI294+AJ294</f>
        <v>380</v>
      </c>
      <c r="AL294" s="50">
        <f>AF294+AJ294</f>
        <v>0</v>
      </c>
      <c r="AM294" s="50"/>
      <c r="AN294" s="50"/>
      <c r="AO294" s="50"/>
      <c r="AP294" s="50"/>
      <c r="AQ294" s="124">
        <f>AK294+AM294+AN294+AO294+AP294</f>
        <v>380</v>
      </c>
      <c r="AR294" s="124">
        <f>AL294+AP294</f>
        <v>0</v>
      </c>
      <c r="AS294" s="50"/>
      <c r="AT294" s="50"/>
      <c r="AU294" s="50"/>
      <c r="AV294" s="50"/>
      <c r="AW294" s="50">
        <f>AQ294+AS294+AT294+AU294+AV294</f>
        <v>380</v>
      </c>
      <c r="AX294" s="50">
        <f>AR294+AV294</f>
        <v>0</v>
      </c>
      <c r="AY294" s="50"/>
      <c r="AZ294" s="50"/>
      <c r="BA294" s="50"/>
      <c r="BB294" s="50"/>
      <c r="BC294" s="50">
        <f>AW294+AY294+AZ294+BA294+BB294</f>
        <v>380</v>
      </c>
      <c r="BD294" s="50">
        <f>AX294+BB294</f>
        <v>0</v>
      </c>
      <c r="BE294" s="50"/>
      <c r="BF294" s="50"/>
      <c r="BG294" s="50"/>
      <c r="BH294" s="50"/>
      <c r="BI294" s="50">
        <f>BC294+BE294+BF294+BG294+BH294</f>
        <v>380</v>
      </c>
      <c r="BJ294" s="50">
        <f>BD294+BH294</f>
        <v>0</v>
      </c>
    </row>
    <row r="295" spans="1:62" ht="75" hidden="1" customHeight="1">
      <c r="A295" s="51" t="s">
        <v>660</v>
      </c>
      <c r="B295" s="31">
        <v>906</v>
      </c>
      <c r="C295" s="18" t="s">
        <v>73</v>
      </c>
      <c r="D295" s="18" t="s">
        <v>31</v>
      </c>
      <c r="E295" s="18" t="s">
        <v>113</v>
      </c>
      <c r="F295" s="18"/>
      <c r="G295" s="50">
        <f t="shared" ref="G295:V298" si="510">G296</f>
        <v>2000</v>
      </c>
      <c r="H295" s="50">
        <f>H296</f>
        <v>0</v>
      </c>
      <c r="I295" s="50">
        <f t="shared" si="510"/>
        <v>0</v>
      </c>
      <c r="J295" s="50">
        <f t="shared" si="510"/>
        <v>0</v>
      </c>
      <c r="K295" s="50">
        <f t="shared" si="510"/>
        <v>0</v>
      </c>
      <c r="L295" s="50">
        <f t="shared" si="510"/>
        <v>0</v>
      </c>
      <c r="M295" s="50">
        <f t="shared" si="510"/>
        <v>2000</v>
      </c>
      <c r="N295" s="50">
        <f t="shared" si="510"/>
        <v>0</v>
      </c>
      <c r="O295" s="50">
        <f t="shared" si="510"/>
        <v>0</v>
      </c>
      <c r="P295" s="50">
        <f t="shared" si="510"/>
        <v>0</v>
      </c>
      <c r="Q295" s="50">
        <f t="shared" si="510"/>
        <v>0</v>
      </c>
      <c r="R295" s="50">
        <f t="shared" si="510"/>
        <v>0</v>
      </c>
      <c r="S295" s="50">
        <f t="shared" si="510"/>
        <v>2000</v>
      </c>
      <c r="T295" s="50">
        <f t="shared" si="510"/>
        <v>0</v>
      </c>
      <c r="U295" s="50">
        <f t="shared" si="510"/>
        <v>0</v>
      </c>
      <c r="V295" s="50">
        <f t="shared" si="510"/>
        <v>0</v>
      </c>
      <c r="W295" s="50">
        <f t="shared" ref="U295:AJ298" si="511">W296</f>
        <v>0</v>
      </c>
      <c r="X295" s="50">
        <f t="shared" si="511"/>
        <v>0</v>
      </c>
      <c r="Y295" s="50">
        <f t="shared" si="511"/>
        <v>2000</v>
      </c>
      <c r="Z295" s="50">
        <f t="shared" si="511"/>
        <v>0</v>
      </c>
      <c r="AA295" s="50">
        <f t="shared" si="511"/>
        <v>0</v>
      </c>
      <c r="AB295" s="50">
        <f t="shared" si="511"/>
        <v>0</v>
      </c>
      <c r="AC295" s="50">
        <f t="shared" si="511"/>
        <v>0</v>
      </c>
      <c r="AD295" s="50">
        <f t="shared" si="511"/>
        <v>0</v>
      </c>
      <c r="AE295" s="124">
        <f t="shared" si="511"/>
        <v>2000</v>
      </c>
      <c r="AF295" s="124">
        <f t="shared" si="511"/>
        <v>0</v>
      </c>
      <c r="AG295" s="50">
        <f t="shared" si="511"/>
        <v>0</v>
      </c>
      <c r="AH295" s="50">
        <f t="shared" si="511"/>
        <v>0</v>
      </c>
      <c r="AI295" s="50">
        <f t="shared" si="511"/>
        <v>0</v>
      </c>
      <c r="AJ295" s="50">
        <f t="shared" si="511"/>
        <v>0</v>
      </c>
      <c r="AK295" s="50">
        <f t="shared" ref="AG295:AY298" si="512">AK296</f>
        <v>2000</v>
      </c>
      <c r="AL295" s="50">
        <f t="shared" si="512"/>
        <v>0</v>
      </c>
      <c r="AM295" s="50">
        <f t="shared" si="512"/>
        <v>0</v>
      </c>
      <c r="AN295" s="50">
        <f t="shared" si="512"/>
        <v>0</v>
      </c>
      <c r="AO295" s="50">
        <f t="shared" si="512"/>
        <v>0</v>
      </c>
      <c r="AP295" s="50">
        <f t="shared" si="512"/>
        <v>0</v>
      </c>
      <c r="AQ295" s="124">
        <f t="shared" si="512"/>
        <v>2000</v>
      </c>
      <c r="AR295" s="124">
        <f t="shared" si="512"/>
        <v>0</v>
      </c>
      <c r="AS295" s="50">
        <f t="shared" si="512"/>
        <v>0</v>
      </c>
      <c r="AT295" s="50">
        <f t="shared" si="512"/>
        <v>0</v>
      </c>
      <c r="AU295" s="50">
        <f t="shared" si="512"/>
        <v>0</v>
      </c>
      <c r="AV295" s="50">
        <f t="shared" si="512"/>
        <v>0</v>
      </c>
      <c r="AW295" s="50">
        <f t="shared" si="512"/>
        <v>2000</v>
      </c>
      <c r="AX295" s="50">
        <f t="shared" si="512"/>
        <v>0</v>
      </c>
      <c r="AY295" s="50">
        <f t="shared" si="512"/>
        <v>0</v>
      </c>
      <c r="AZ295" s="50">
        <f t="shared" ref="AY295:BJ298" si="513">AZ296</f>
        <v>0</v>
      </c>
      <c r="BA295" s="50">
        <f t="shared" si="513"/>
        <v>0</v>
      </c>
      <c r="BB295" s="50">
        <f t="shared" si="513"/>
        <v>0</v>
      </c>
      <c r="BC295" s="50">
        <f t="shared" si="513"/>
        <v>2000</v>
      </c>
      <c r="BD295" s="50">
        <f t="shared" si="513"/>
        <v>0</v>
      </c>
      <c r="BE295" s="50">
        <f t="shared" si="513"/>
        <v>0</v>
      </c>
      <c r="BF295" s="50">
        <f t="shared" si="513"/>
        <v>0</v>
      </c>
      <c r="BG295" s="50">
        <f t="shared" si="513"/>
        <v>0</v>
      </c>
      <c r="BH295" s="50">
        <f t="shared" si="513"/>
        <v>0</v>
      </c>
      <c r="BI295" s="50">
        <f t="shared" si="513"/>
        <v>2000</v>
      </c>
      <c r="BJ295" s="50">
        <f t="shared" si="513"/>
        <v>0</v>
      </c>
    </row>
    <row r="296" spans="1:62" hidden="1">
      <c r="A296" s="20" t="s">
        <v>114</v>
      </c>
      <c r="B296" s="31">
        <f>B295</f>
        <v>906</v>
      </c>
      <c r="C296" s="18" t="s">
        <v>73</v>
      </c>
      <c r="D296" s="18" t="s">
        <v>31</v>
      </c>
      <c r="E296" s="18" t="s">
        <v>115</v>
      </c>
      <c r="F296" s="18"/>
      <c r="G296" s="50">
        <f t="shared" si="510"/>
        <v>2000</v>
      </c>
      <c r="H296" s="50">
        <f>H297</f>
        <v>0</v>
      </c>
      <c r="I296" s="50">
        <f t="shared" si="510"/>
        <v>0</v>
      </c>
      <c r="J296" s="50">
        <f t="shared" si="510"/>
        <v>0</v>
      </c>
      <c r="K296" s="50">
        <f t="shared" si="510"/>
        <v>0</v>
      </c>
      <c r="L296" s="50">
        <f t="shared" si="510"/>
        <v>0</v>
      </c>
      <c r="M296" s="50">
        <f t="shared" si="510"/>
        <v>2000</v>
      </c>
      <c r="N296" s="50">
        <f t="shared" si="510"/>
        <v>0</v>
      </c>
      <c r="O296" s="50">
        <f t="shared" si="510"/>
        <v>0</v>
      </c>
      <c r="P296" s="50">
        <f t="shared" si="510"/>
        <v>0</v>
      </c>
      <c r="Q296" s="50">
        <f t="shared" si="510"/>
        <v>0</v>
      </c>
      <c r="R296" s="50">
        <f t="shared" si="510"/>
        <v>0</v>
      </c>
      <c r="S296" s="50">
        <f t="shared" si="510"/>
        <v>2000</v>
      </c>
      <c r="T296" s="50">
        <f t="shared" si="510"/>
        <v>0</v>
      </c>
      <c r="U296" s="50">
        <f t="shared" si="511"/>
        <v>0</v>
      </c>
      <c r="V296" s="50">
        <f t="shared" si="511"/>
        <v>0</v>
      </c>
      <c r="W296" s="50">
        <f t="shared" si="511"/>
        <v>0</v>
      </c>
      <c r="X296" s="50">
        <f t="shared" si="511"/>
        <v>0</v>
      </c>
      <c r="Y296" s="50">
        <f t="shared" si="511"/>
        <v>2000</v>
      </c>
      <c r="Z296" s="50">
        <f t="shared" si="511"/>
        <v>0</v>
      </c>
      <c r="AA296" s="50">
        <f t="shared" si="511"/>
        <v>0</v>
      </c>
      <c r="AB296" s="50">
        <f t="shared" si="511"/>
        <v>0</v>
      </c>
      <c r="AC296" s="50">
        <f t="shared" si="511"/>
        <v>0</v>
      </c>
      <c r="AD296" s="50">
        <f t="shared" si="511"/>
        <v>0</v>
      </c>
      <c r="AE296" s="124">
        <f t="shared" si="511"/>
        <v>2000</v>
      </c>
      <c r="AF296" s="124">
        <f t="shared" si="511"/>
        <v>0</v>
      </c>
      <c r="AG296" s="50">
        <f t="shared" si="512"/>
        <v>0</v>
      </c>
      <c r="AH296" s="50">
        <f t="shared" si="512"/>
        <v>0</v>
      </c>
      <c r="AI296" s="50">
        <f t="shared" si="512"/>
        <v>0</v>
      </c>
      <c r="AJ296" s="50">
        <f t="shared" si="512"/>
        <v>0</v>
      </c>
      <c r="AK296" s="50">
        <f t="shared" si="512"/>
        <v>2000</v>
      </c>
      <c r="AL296" s="50">
        <f t="shared" si="512"/>
        <v>0</v>
      </c>
      <c r="AM296" s="50">
        <f t="shared" si="512"/>
        <v>0</v>
      </c>
      <c r="AN296" s="50">
        <f t="shared" si="512"/>
        <v>0</v>
      </c>
      <c r="AO296" s="50">
        <f t="shared" si="512"/>
        <v>0</v>
      </c>
      <c r="AP296" s="50">
        <f t="shared" si="512"/>
        <v>0</v>
      </c>
      <c r="AQ296" s="124">
        <f t="shared" si="512"/>
        <v>2000</v>
      </c>
      <c r="AR296" s="124">
        <f t="shared" si="512"/>
        <v>0</v>
      </c>
      <c r="AS296" s="50">
        <f t="shared" si="512"/>
        <v>0</v>
      </c>
      <c r="AT296" s="50">
        <f t="shared" si="512"/>
        <v>0</v>
      </c>
      <c r="AU296" s="50">
        <f t="shared" si="512"/>
        <v>0</v>
      </c>
      <c r="AV296" s="50">
        <f t="shared" si="512"/>
        <v>0</v>
      </c>
      <c r="AW296" s="50">
        <f t="shared" si="512"/>
        <v>2000</v>
      </c>
      <c r="AX296" s="50">
        <f t="shared" si="512"/>
        <v>0</v>
      </c>
      <c r="AY296" s="50">
        <f t="shared" si="513"/>
        <v>0</v>
      </c>
      <c r="AZ296" s="50">
        <f t="shared" si="513"/>
        <v>0</v>
      </c>
      <c r="BA296" s="50">
        <f t="shared" si="513"/>
        <v>0</v>
      </c>
      <c r="BB296" s="50">
        <f t="shared" si="513"/>
        <v>0</v>
      </c>
      <c r="BC296" s="50">
        <f t="shared" si="513"/>
        <v>2000</v>
      </c>
      <c r="BD296" s="50">
        <f t="shared" si="513"/>
        <v>0</v>
      </c>
      <c r="BE296" s="50">
        <f t="shared" si="513"/>
        <v>0</v>
      </c>
      <c r="BF296" s="50">
        <f t="shared" si="513"/>
        <v>0</v>
      </c>
      <c r="BG296" s="50">
        <f t="shared" si="513"/>
        <v>0</v>
      </c>
      <c r="BH296" s="50">
        <f t="shared" si="513"/>
        <v>0</v>
      </c>
      <c r="BI296" s="50">
        <f t="shared" si="513"/>
        <v>2000</v>
      </c>
      <c r="BJ296" s="50">
        <f t="shared" si="513"/>
        <v>0</v>
      </c>
    </row>
    <row r="297" spans="1:62" ht="99" hidden="1">
      <c r="A297" s="52" t="s">
        <v>116</v>
      </c>
      <c r="B297" s="31">
        <v>906</v>
      </c>
      <c r="C297" s="18" t="s">
        <v>73</v>
      </c>
      <c r="D297" s="18" t="s">
        <v>31</v>
      </c>
      <c r="E297" s="18" t="s">
        <v>117</v>
      </c>
      <c r="F297" s="18"/>
      <c r="G297" s="50">
        <f t="shared" si="510"/>
        <v>2000</v>
      </c>
      <c r="H297" s="50">
        <f>H298</f>
        <v>0</v>
      </c>
      <c r="I297" s="50">
        <f t="shared" si="510"/>
        <v>0</v>
      </c>
      <c r="J297" s="50">
        <f t="shared" si="510"/>
        <v>0</v>
      </c>
      <c r="K297" s="50">
        <f t="shared" si="510"/>
        <v>0</v>
      </c>
      <c r="L297" s="50">
        <f t="shared" si="510"/>
        <v>0</v>
      </c>
      <c r="M297" s="50">
        <f t="shared" si="510"/>
        <v>2000</v>
      </c>
      <c r="N297" s="50">
        <f t="shared" si="510"/>
        <v>0</v>
      </c>
      <c r="O297" s="50">
        <f t="shared" si="510"/>
        <v>0</v>
      </c>
      <c r="P297" s="50">
        <f t="shared" si="510"/>
        <v>0</v>
      </c>
      <c r="Q297" s="50">
        <f t="shared" si="510"/>
        <v>0</v>
      </c>
      <c r="R297" s="50">
        <f t="shared" si="510"/>
        <v>0</v>
      </c>
      <c r="S297" s="50">
        <f t="shared" si="510"/>
        <v>2000</v>
      </c>
      <c r="T297" s="50">
        <f t="shared" si="510"/>
        <v>0</v>
      </c>
      <c r="U297" s="50">
        <f t="shared" si="511"/>
        <v>0</v>
      </c>
      <c r="V297" s="50">
        <f t="shared" si="511"/>
        <v>0</v>
      </c>
      <c r="W297" s="50">
        <f t="shared" si="511"/>
        <v>0</v>
      </c>
      <c r="X297" s="50">
        <f t="shared" si="511"/>
        <v>0</v>
      </c>
      <c r="Y297" s="50">
        <f t="shared" si="511"/>
        <v>2000</v>
      </c>
      <c r="Z297" s="50">
        <f t="shared" si="511"/>
        <v>0</v>
      </c>
      <c r="AA297" s="50">
        <f t="shared" si="511"/>
        <v>0</v>
      </c>
      <c r="AB297" s="50">
        <f t="shared" si="511"/>
        <v>0</v>
      </c>
      <c r="AC297" s="50">
        <f t="shared" si="511"/>
        <v>0</v>
      </c>
      <c r="AD297" s="50">
        <f t="shared" si="511"/>
        <v>0</v>
      </c>
      <c r="AE297" s="124">
        <f t="shared" si="511"/>
        <v>2000</v>
      </c>
      <c r="AF297" s="124">
        <f t="shared" si="511"/>
        <v>0</v>
      </c>
      <c r="AG297" s="50">
        <f t="shared" si="512"/>
        <v>0</v>
      </c>
      <c r="AH297" s="50">
        <f t="shared" si="512"/>
        <v>0</v>
      </c>
      <c r="AI297" s="50">
        <f t="shared" si="512"/>
        <v>0</v>
      </c>
      <c r="AJ297" s="50">
        <f t="shared" si="512"/>
        <v>0</v>
      </c>
      <c r="AK297" s="50">
        <f t="shared" si="512"/>
        <v>2000</v>
      </c>
      <c r="AL297" s="50">
        <f t="shared" si="512"/>
        <v>0</v>
      </c>
      <c r="AM297" s="50">
        <f t="shared" si="512"/>
        <v>0</v>
      </c>
      <c r="AN297" s="50">
        <f t="shared" si="512"/>
        <v>0</v>
      </c>
      <c r="AO297" s="50">
        <f t="shared" si="512"/>
        <v>0</v>
      </c>
      <c r="AP297" s="50">
        <f t="shared" si="512"/>
        <v>0</v>
      </c>
      <c r="AQ297" s="124">
        <f t="shared" si="512"/>
        <v>2000</v>
      </c>
      <c r="AR297" s="124">
        <f t="shared" si="512"/>
        <v>0</v>
      </c>
      <c r="AS297" s="50">
        <f t="shared" si="512"/>
        <v>0</v>
      </c>
      <c r="AT297" s="50">
        <f t="shared" si="512"/>
        <v>0</v>
      </c>
      <c r="AU297" s="50">
        <f t="shared" si="512"/>
        <v>0</v>
      </c>
      <c r="AV297" s="50">
        <f t="shared" si="512"/>
        <v>0</v>
      </c>
      <c r="AW297" s="50">
        <f t="shared" si="512"/>
        <v>2000</v>
      </c>
      <c r="AX297" s="50">
        <f t="shared" si="512"/>
        <v>0</v>
      </c>
      <c r="AY297" s="50">
        <f t="shared" si="513"/>
        <v>0</v>
      </c>
      <c r="AZ297" s="50">
        <f t="shared" si="513"/>
        <v>0</v>
      </c>
      <c r="BA297" s="50">
        <f t="shared" si="513"/>
        <v>0</v>
      </c>
      <c r="BB297" s="50">
        <f t="shared" si="513"/>
        <v>0</v>
      </c>
      <c r="BC297" s="50">
        <f t="shared" si="513"/>
        <v>2000</v>
      </c>
      <c r="BD297" s="50">
        <f t="shared" si="513"/>
        <v>0</v>
      </c>
      <c r="BE297" s="50">
        <f t="shared" si="513"/>
        <v>0</v>
      </c>
      <c r="BF297" s="50">
        <f t="shared" si="513"/>
        <v>0</v>
      </c>
      <c r="BG297" s="50">
        <f t="shared" si="513"/>
        <v>0</v>
      </c>
      <c r="BH297" s="50">
        <f t="shared" si="513"/>
        <v>0</v>
      </c>
      <c r="BI297" s="50">
        <f t="shared" si="513"/>
        <v>2000</v>
      </c>
      <c r="BJ297" s="50">
        <f t="shared" si="513"/>
        <v>0</v>
      </c>
    </row>
    <row r="298" spans="1:62" ht="33" hidden="1">
      <c r="A298" s="17" t="s">
        <v>11</v>
      </c>
      <c r="B298" s="31">
        <v>906</v>
      </c>
      <c r="C298" s="18" t="s">
        <v>73</v>
      </c>
      <c r="D298" s="18" t="s">
        <v>31</v>
      </c>
      <c r="E298" s="18" t="s">
        <v>117</v>
      </c>
      <c r="F298" s="18" t="s">
        <v>12</v>
      </c>
      <c r="G298" s="50">
        <f t="shared" si="510"/>
        <v>2000</v>
      </c>
      <c r="H298" s="50">
        <f>H299</f>
        <v>0</v>
      </c>
      <c r="I298" s="50">
        <f t="shared" si="510"/>
        <v>0</v>
      </c>
      <c r="J298" s="50">
        <f t="shared" si="510"/>
        <v>0</v>
      </c>
      <c r="K298" s="50">
        <f t="shared" si="510"/>
        <v>0</v>
      </c>
      <c r="L298" s="50">
        <f t="shared" si="510"/>
        <v>0</v>
      </c>
      <c r="M298" s="50">
        <f t="shared" si="510"/>
        <v>2000</v>
      </c>
      <c r="N298" s="50">
        <f t="shared" si="510"/>
        <v>0</v>
      </c>
      <c r="O298" s="50">
        <f t="shared" si="510"/>
        <v>0</v>
      </c>
      <c r="P298" s="50">
        <f t="shared" si="510"/>
        <v>0</v>
      </c>
      <c r="Q298" s="50">
        <f t="shared" si="510"/>
        <v>0</v>
      </c>
      <c r="R298" s="50">
        <f t="shared" si="510"/>
        <v>0</v>
      </c>
      <c r="S298" s="50">
        <f t="shared" si="510"/>
        <v>2000</v>
      </c>
      <c r="T298" s="50">
        <f t="shared" si="510"/>
        <v>0</v>
      </c>
      <c r="U298" s="50">
        <f t="shared" si="511"/>
        <v>0</v>
      </c>
      <c r="V298" s="50">
        <f t="shared" si="511"/>
        <v>0</v>
      </c>
      <c r="W298" s="50">
        <f t="shared" si="511"/>
        <v>0</v>
      </c>
      <c r="X298" s="50">
        <f t="shared" si="511"/>
        <v>0</v>
      </c>
      <c r="Y298" s="50">
        <f t="shared" si="511"/>
        <v>2000</v>
      </c>
      <c r="Z298" s="50">
        <f t="shared" si="511"/>
        <v>0</v>
      </c>
      <c r="AA298" s="50">
        <f t="shared" si="511"/>
        <v>0</v>
      </c>
      <c r="AB298" s="50">
        <f t="shared" si="511"/>
        <v>0</v>
      </c>
      <c r="AC298" s="50">
        <f t="shared" si="511"/>
        <v>0</v>
      </c>
      <c r="AD298" s="50">
        <f t="shared" si="511"/>
        <v>0</v>
      </c>
      <c r="AE298" s="124">
        <f t="shared" si="511"/>
        <v>2000</v>
      </c>
      <c r="AF298" s="124">
        <f t="shared" si="511"/>
        <v>0</v>
      </c>
      <c r="AG298" s="50">
        <f t="shared" si="512"/>
        <v>0</v>
      </c>
      <c r="AH298" s="50">
        <f t="shared" si="512"/>
        <v>0</v>
      </c>
      <c r="AI298" s="50">
        <f t="shared" si="512"/>
        <v>0</v>
      </c>
      <c r="AJ298" s="50">
        <f t="shared" si="512"/>
        <v>0</v>
      </c>
      <c r="AK298" s="50">
        <f t="shared" si="512"/>
        <v>2000</v>
      </c>
      <c r="AL298" s="50">
        <f t="shared" si="512"/>
        <v>0</v>
      </c>
      <c r="AM298" s="50">
        <f t="shared" si="512"/>
        <v>0</v>
      </c>
      <c r="AN298" s="50">
        <f t="shared" si="512"/>
        <v>0</v>
      </c>
      <c r="AO298" s="50">
        <f t="shared" si="512"/>
        <v>0</v>
      </c>
      <c r="AP298" s="50">
        <f t="shared" si="512"/>
        <v>0</v>
      </c>
      <c r="AQ298" s="124">
        <f t="shared" si="512"/>
        <v>2000</v>
      </c>
      <c r="AR298" s="124">
        <f t="shared" si="512"/>
        <v>0</v>
      </c>
      <c r="AS298" s="50">
        <f t="shared" si="512"/>
        <v>0</v>
      </c>
      <c r="AT298" s="50">
        <f t="shared" si="512"/>
        <v>0</v>
      </c>
      <c r="AU298" s="50">
        <f t="shared" si="512"/>
        <v>0</v>
      </c>
      <c r="AV298" s="50">
        <f t="shared" si="512"/>
        <v>0</v>
      </c>
      <c r="AW298" s="50">
        <f t="shared" si="512"/>
        <v>2000</v>
      </c>
      <c r="AX298" s="50">
        <f t="shared" si="512"/>
        <v>0</v>
      </c>
      <c r="AY298" s="50">
        <f t="shared" si="513"/>
        <v>0</v>
      </c>
      <c r="AZ298" s="50">
        <f t="shared" si="513"/>
        <v>0</v>
      </c>
      <c r="BA298" s="50">
        <f t="shared" si="513"/>
        <v>0</v>
      </c>
      <c r="BB298" s="50">
        <f t="shared" si="513"/>
        <v>0</v>
      </c>
      <c r="BC298" s="50">
        <f t="shared" si="513"/>
        <v>2000</v>
      </c>
      <c r="BD298" s="50">
        <f t="shared" si="513"/>
        <v>0</v>
      </c>
      <c r="BE298" s="50">
        <f t="shared" si="513"/>
        <v>0</v>
      </c>
      <c r="BF298" s="50">
        <f t="shared" si="513"/>
        <v>0</v>
      </c>
      <c r="BG298" s="50">
        <f t="shared" si="513"/>
        <v>0</v>
      </c>
      <c r="BH298" s="50">
        <f t="shared" si="513"/>
        <v>0</v>
      </c>
      <c r="BI298" s="50">
        <f t="shared" si="513"/>
        <v>2000</v>
      </c>
      <c r="BJ298" s="50">
        <f t="shared" si="513"/>
        <v>0</v>
      </c>
    </row>
    <row r="299" spans="1:62" ht="66" hidden="1">
      <c r="A299" s="17" t="s">
        <v>640</v>
      </c>
      <c r="B299" s="31">
        <v>906</v>
      </c>
      <c r="C299" s="18" t="s">
        <v>73</v>
      </c>
      <c r="D299" s="18" t="s">
        <v>31</v>
      </c>
      <c r="E299" s="18" t="s">
        <v>117</v>
      </c>
      <c r="F299" s="18" t="s">
        <v>118</v>
      </c>
      <c r="G299" s="50">
        <v>2000</v>
      </c>
      <c r="H299" s="50"/>
      <c r="I299" s="50"/>
      <c r="J299" s="50"/>
      <c r="K299" s="50"/>
      <c r="L299" s="50"/>
      <c r="M299" s="50">
        <f>G299+I299+J299+K299+L299</f>
        <v>2000</v>
      </c>
      <c r="N299" s="50">
        <f>H299+L299</f>
        <v>0</v>
      </c>
      <c r="O299" s="50"/>
      <c r="P299" s="50"/>
      <c r="Q299" s="50"/>
      <c r="R299" s="50"/>
      <c r="S299" s="50">
        <f>M299+O299+P299+Q299+R299</f>
        <v>2000</v>
      </c>
      <c r="T299" s="50">
        <f>N299+R299</f>
        <v>0</v>
      </c>
      <c r="U299" s="50"/>
      <c r="V299" s="50"/>
      <c r="W299" s="50"/>
      <c r="X299" s="50"/>
      <c r="Y299" s="50">
        <f>S299+U299+V299+W299+X299</f>
        <v>2000</v>
      </c>
      <c r="Z299" s="50">
        <f>T299+X299</f>
        <v>0</v>
      </c>
      <c r="AA299" s="50"/>
      <c r="AB299" s="50"/>
      <c r="AC299" s="50"/>
      <c r="AD299" s="50"/>
      <c r="AE299" s="124">
        <f>Y299+AA299+AB299+AC299+AD299</f>
        <v>2000</v>
      </c>
      <c r="AF299" s="124">
        <f>Z299+AD299</f>
        <v>0</v>
      </c>
      <c r="AG299" s="50"/>
      <c r="AH299" s="50"/>
      <c r="AI299" s="50"/>
      <c r="AJ299" s="50"/>
      <c r="AK299" s="50">
        <f>AE299+AG299+AH299+AI299+AJ299</f>
        <v>2000</v>
      </c>
      <c r="AL299" s="50">
        <f>AF299+AJ299</f>
        <v>0</v>
      </c>
      <c r="AM299" s="50"/>
      <c r="AN299" s="50"/>
      <c r="AO299" s="50"/>
      <c r="AP299" s="50"/>
      <c r="AQ299" s="124">
        <f>AK299+AM299+AN299+AO299+AP299</f>
        <v>2000</v>
      </c>
      <c r="AR299" s="124">
        <f>AL299+AP299</f>
        <v>0</v>
      </c>
      <c r="AS299" s="50"/>
      <c r="AT299" s="50"/>
      <c r="AU299" s="50"/>
      <c r="AV299" s="50"/>
      <c r="AW299" s="50">
        <f>AQ299+AS299+AT299+AU299+AV299</f>
        <v>2000</v>
      </c>
      <c r="AX299" s="50">
        <f>AR299+AV299</f>
        <v>0</v>
      </c>
      <c r="AY299" s="50"/>
      <c r="AZ299" s="50"/>
      <c r="BA299" s="50"/>
      <c r="BB299" s="50"/>
      <c r="BC299" s="50">
        <f>AW299+AY299+AZ299+BA299+BB299</f>
        <v>2000</v>
      </c>
      <c r="BD299" s="50">
        <f>AX299+BB299</f>
        <v>0</v>
      </c>
      <c r="BE299" s="50"/>
      <c r="BF299" s="50"/>
      <c r="BG299" s="50"/>
      <c r="BH299" s="50"/>
      <c r="BI299" s="50">
        <f>BC299+BE299+BF299+BG299+BH299</f>
        <v>2000</v>
      </c>
      <c r="BJ299" s="50">
        <f>BD299+BH299</f>
        <v>0</v>
      </c>
    </row>
    <row r="300" spans="1:62" hidden="1">
      <c r="A300" s="17" t="s">
        <v>55</v>
      </c>
      <c r="B300" s="31">
        <v>906</v>
      </c>
      <c r="C300" s="18" t="s">
        <v>73</v>
      </c>
      <c r="D300" s="18" t="s">
        <v>31</v>
      </c>
      <c r="E300" s="18" t="s">
        <v>56</v>
      </c>
      <c r="F300" s="18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>
        <f t="shared" ref="U300:AR300" si="514">U301</f>
        <v>3000</v>
      </c>
      <c r="V300" s="50">
        <f t="shared" si="514"/>
        <v>0</v>
      </c>
      <c r="W300" s="50">
        <f t="shared" si="514"/>
        <v>0</v>
      </c>
      <c r="X300" s="50">
        <f t="shared" si="514"/>
        <v>0</v>
      </c>
      <c r="Y300" s="50">
        <f t="shared" si="514"/>
        <v>3000</v>
      </c>
      <c r="Z300" s="50">
        <f t="shared" si="514"/>
        <v>0</v>
      </c>
      <c r="AA300" s="50">
        <f t="shared" si="514"/>
        <v>0</v>
      </c>
      <c r="AB300" s="50">
        <f t="shared" si="514"/>
        <v>0</v>
      </c>
      <c r="AC300" s="50">
        <f t="shared" si="514"/>
        <v>0</v>
      </c>
      <c r="AD300" s="50">
        <f t="shared" si="514"/>
        <v>0</v>
      </c>
      <c r="AE300" s="124">
        <f t="shared" si="514"/>
        <v>3000</v>
      </c>
      <c r="AF300" s="124">
        <f t="shared" si="514"/>
        <v>0</v>
      </c>
      <c r="AG300" s="50">
        <f t="shared" si="514"/>
        <v>0</v>
      </c>
      <c r="AH300" s="50">
        <f t="shared" si="514"/>
        <v>0</v>
      </c>
      <c r="AI300" s="50">
        <f t="shared" si="514"/>
        <v>0</v>
      </c>
      <c r="AJ300" s="50">
        <f t="shared" si="514"/>
        <v>0</v>
      </c>
      <c r="AK300" s="50">
        <f t="shared" si="514"/>
        <v>3000</v>
      </c>
      <c r="AL300" s="50">
        <f t="shared" si="514"/>
        <v>0</v>
      </c>
      <c r="AM300" s="50">
        <f t="shared" si="514"/>
        <v>0</v>
      </c>
      <c r="AN300" s="50">
        <f t="shared" si="514"/>
        <v>0</v>
      </c>
      <c r="AO300" s="50">
        <f t="shared" si="514"/>
        <v>0</v>
      </c>
      <c r="AP300" s="50">
        <f t="shared" si="514"/>
        <v>0</v>
      </c>
      <c r="AQ300" s="124">
        <f t="shared" si="514"/>
        <v>3000</v>
      </c>
      <c r="AR300" s="124">
        <f t="shared" si="514"/>
        <v>0</v>
      </c>
      <c r="AS300" s="50">
        <f t="shared" ref="AS300:AX300" si="515">AS301+AS305</f>
        <v>0</v>
      </c>
      <c r="AT300" s="50">
        <f t="shared" si="515"/>
        <v>0</v>
      </c>
      <c r="AU300" s="50">
        <f t="shared" si="515"/>
        <v>0</v>
      </c>
      <c r="AV300" s="50">
        <f t="shared" si="515"/>
        <v>0</v>
      </c>
      <c r="AW300" s="50">
        <f t="shared" si="515"/>
        <v>3000</v>
      </c>
      <c r="AX300" s="50">
        <f t="shared" si="515"/>
        <v>0</v>
      </c>
      <c r="AY300" s="50">
        <f t="shared" ref="AY300:BD300" si="516">AY301+AY305</f>
        <v>0</v>
      </c>
      <c r="AZ300" s="50">
        <f t="shared" si="516"/>
        <v>0</v>
      </c>
      <c r="BA300" s="50">
        <f t="shared" si="516"/>
        <v>0</v>
      </c>
      <c r="BB300" s="50">
        <f t="shared" si="516"/>
        <v>0</v>
      </c>
      <c r="BC300" s="50">
        <f t="shared" si="516"/>
        <v>3000</v>
      </c>
      <c r="BD300" s="50">
        <f t="shared" si="516"/>
        <v>0</v>
      </c>
      <c r="BE300" s="50">
        <f t="shared" ref="BE300:BJ300" si="517">BE301+BE305</f>
        <v>0</v>
      </c>
      <c r="BF300" s="50">
        <f t="shared" si="517"/>
        <v>0</v>
      </c>
      <c r="BG300" s="50">
        <f t="shared" si="517"/>
        <v>0</v>
      </c>
      <c r="BH300" s="50">
        <f t="shared" si="517"/>
        <v>0</v>
      </c>
      <c r="BI300" s="50">
        <f t="shared" si="517"/>
        <v>3000</v>
      </c>
      <c r="BJ300" s="50">
        <f t="shared" si="517"/>
        <v>0</v>
      </c>
    </row>
    <row r="301" spans="1:62" hidden="1">
      <c r="A301" s="17" t="s">
        <v>136</v>
      </c>
      <c r="B301" s="31">
        <v>906</v>
      </c>
      <c r="C301" s="18" t="s">
        <v>73</v>
      </c>
      <c r="D301" s="18" t="s">
        <v>31</v>
      </c>
      <c r="E301" s="18" t="s">
        <v>327</v>
      </c>
      <c r="F301" s="18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>
        <f>U302</f>
        <v>3000</v>
      </c>
      <c r="V301" s="50">
        <f t="shared" ref="V301:AT303" si="518">V302</f>
        <v>0</v>
      </c>
      <c r="W301" s="50">
        <f t="shared" si="518"/>
        <v>0</v>
      </c>
      <c r="X301" s="50">
        <f t="shared" si="518"/>
        <v>0</v>
      </c>
      <c r="Y301" s="50">
        <f t="shared" si="518"/>
        <v>3000</v>
      </c>
      <c r="Z301" s="50">
        <f t="shared" si="518"/>
        <v>0</v>
      </c>
      <c r="AA301" s="50">
        <f>AA302</f>
        <v>0</v>
      </c>
      <c r="AB301" s="50">
        <f t="shared" si="518"/>
        <v>0</v>
      </c>
      <c r="AC301" s="50">
        <f t="shared" si="518"/>
        <v>0</v>
      </c>
      <c r="AD301" s="50">
        <f t="shared" si="518"/>
        <v>0</v>
      </c>
      <c r="AE301" s="124">
        <f t="shared" si="518"/>
        <v>3000</v>
      </c>
      <c r="AF301" s="124">
        <f t="shared" si="518"/>
        <v>0</v>
      </c>
      <c r="AG301" s="50">
        <f>AG302</f>
        <v>0</v>
      </c>
      <c r="AH301" s="50">
        <f t="shared" si="518"/>
        <v>0</v>
      </c>
      <c r="AI301" s="50">
        <f t="shared" si="518"/>
        <v>0</v>
      </c>
      <c r="AJ301" s="50">
        <f t="shared" si="518"/>
        <v>0</v>
      </c>
      <c r="AK301" s="50">
        <f t="shared" si="518"/>
        <v>3000</v>
      </c>
      <c r="AL301" s="50">
        <f t="shared" si="518"/>
        <v>0</v>
      </c>
      <c r="AM301" s="50">
        <f>AM302</f>
        <v>0</v>
      </c>
      <c r="AN301" s="50">
        <f t="shared" si="518"/>
        <v>0</v>
      </c>
      <c r="AO301" s="50">
        <f t="shared" si="518"/>
        <v>0</v>
      </c>
      <c r="AP301" s="50">
        <f t="shared" si="518"/>
        <v>0</v>
      </c>
      <c r="AQ301" s="124">
        <f t="shared" si="518"/>
        <v>3000</v>
      </c>
      <c r="AR301" s="124">
        <f t="shared" si="518"/>
        <v>0</v>
      </c>
      <c r="AS301" s="50">
        <f>AS302</f>
        <v>0</v>
      </c>
      <c r="AT301" s="50">
        <f t="shared" si="518"/>
        <v>0</v>
      </c>
      <c r="AU301" s="50">
        <f t="shared" ref="AU301:AX303" si="519">AU302</f>
        <v>0</v>
      </c>
      <c r="AV301" s="50">
        <f t="shared" si="519"/>
        <v>0</v>
      </c>
      <c r="AW301" s="50">
        <f t="shared" si="519"/>
        <v>3000</v>
      </c>
      <c r="AX301" s="50">
        <f t="shared" si="519"/>
        <v>0</v>
      </c>
      <c r="AY301" s="50">
        <f>AY302</f>
        <v>0</v>
      </c>
      <c r="AZ301" s="50">
        <f t="shared" ref="AZ301:BJ303" si="520">AZ302</f>
        <v>0</v>
      </c>
      <c r="BA301" s="50">
        <f t="shared" si="520"/>
        <v>0</v>
      </c>
      <c r="BB301" s="50">
        <f t="shared" si="520"/>
        <v>0</v>
      </c>
      <c r="BC301" s="50">
        <f t="shared" si="520"/>
        <v>3000</v>
      </c>
      <c r="BD301" s="50">
        <f t="shared" si="520"/>
        <v>0</v>
      </c>
      <c r="BE301" s="50">
        <f>BE302</f>
        <v>0</v>
      </c>
      <c r="BF301" s="50">
        <f t="shared" si="520"/>
        <v>0</v>
      </c>
      <c r="BG301" s="50">
        <f t="shared" si="520"/>
        <v>0</v>
      </c>
      <c r="BH301" s="50">
        <f t="shared" si="520"/>
        <v>0</v>
      </c>
      <c r="BI301" s="50">
        <f t="shared" si="520"/>
        <v>3000</v>
      </c>
      <c r="BJ301" s="50">
        <f t="shared" si="520"/>
        <v>0</v>
      </c>
    </row>
    <row r="302" spans="1:62" hidden="1">
      <c r="A302" s="17" t="s">
        <v>415</v>
      </c>
      <c r="B302" s="31">
        <v>906</v>
      </c>
      <c r="C302" s="18" t="s">
        <v>73</v>
      </c>
      <c r="D302" s="18" t="s">
        <v>31</v>
      </c>
      <c r="E302" s="18" t="s">
        <v>328</v>
      </c>
      <c r="F302" s="18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>
        <f>U303</f>
        <v>3000</v>
      </c>
      <c r="V302" s="50">
        <f t="shared" ref="V302:AK303" si="521">V303</f>
        <v>0</v>
      </c>
      <c r="W302" s="50">
        <f t="shared" si="521"/>
        <v>0</v>
      </c>
      <c r="X302" s="50">
        <f t="shared" si="521"/>
        <v>0</v>
      </c>
      <c r="Y302" s="50">
        <f t="shared" si="521"/>
        <v>3000</v>
      </c>
      <c r="Z302" s="50">
        <f t="shared" si="521"/>
        <v>0</v>
      </c>
      <c r="AA302" s="50">
        <f>AA303</f>
        <v>0</v>
      </c>
      <c r="AB302" s="50">
        <f t="shared" si="521"/>
        <v>0</v>
      </c>
      <c r="AC302" s="50">
        <f t="shared" si="521"/>
        <v>0</v>
      </c>
      <c r="AD302" s="50">
        <f t="shared" si="521"/>
        <v>0</v>
      </c>
      <c r="AE302" s="124">
        <f t="shared" si="521"/>
        <v>3000</v>
      </c>
      <c r="AF302" s="124">
        <f t="shared" si="521"/>
        <v>0</v>
      </c>
      <c r="AG302" s="50">
        <f>AG303</f>
        <v>0</v>
      </c>
      <c r="AH302" s="50">
        <f t="shared" si="521"/>
        <v>0</v>
      </c>
      <c r="AI302" s="50">
        <f t="shared" si="521"/>
        <v>0</v>
      </c>
      <c r="AJ302" s="50">
        <f t="shared" si="521"/>
        <v>0</v>
      </c>
      <c r="AK302" s="50">
        <f t="shared" si="521"/>
        <v>3000</v>
      </c>
      <c r="AL302" s="50">
        <f t="shared" si="518"/>
        <v>0</v>
      </c>
      <c r="AM302" s="50">
        <f>AM303</f>
        <v>0</v>
      </c>
      <c r="AN302" s="50">
        <f t="shared" si="518"/>
        <v>0</v>
      </c>
      <c r="AO302" s="50">
        <f t="shared" si="518"/>
        <v>0</v>
      </c>
      <c r="AP302" s="50">
        <f t="shared" si="518"/>
        <v>0</v>
      </c>
      <c r="AQ302" s="124">
        <f t="shared" si="518"/>
        <v>3000</v>
      </c>
      <c r="AR302" s="124">
        <f t="shared" si="518"/>
        <v>0</v>
      </c>
      <c r="AS302" s="50">
        <f>AS303</f>
        <v>0</v>
      </c>
      <c r="AT302" s="50">
        <f t="shared" si="518"/>
        <v>0</v>
      </c>
      <c r="AU302" s="50">
        <f t="shared" si="519"/>
        <v>0</v>
      </c>
      <c r="AV302" s="50">
        <f t="shared" si="519"/>
        <v>0</v>
      </c>
      <c r="AW302" s="50">
        <f t="shared" si="519"/>
        <v>3000</v>
      </c>
      <c r="AX302" s="50">
        <f t="shared" si="519"/>
        <v>0</v>
      </c>
      <c r="AY302" s="50">
        <f>AY303</f>
        <v>0</v>
      </c>
      <c r="AZ302" s="50">
        <f t="shared" si="520"/>
        <v>0</v>
      </c>
      <c r="BA302" s="50">
        <f t="shared" si="520"/>
        <v>0</v>
      </c>
      <c r="BB302" s="50">
        <f t="shared" si="520"/>
        <v>0</v>
      </c>
      <c r="BC302" s="50">
        <f t="shared" si="520"/>
        <v>3000</v>
      </c>
      <c r="BD302" s="50">
        <f t="shared" si="520"/>
        <v>0</v>
      </c>
      <c r="BE302" s="50">
        <f>BE303</f>
        <v>0</v>
      </c>
      <c r="BF302" s="50">
        <f t="shared" si="520"/>
        <v>0</v>
      </c>
      <c r="BG302" s="50">
        <f t="shared" si="520"/>
        <v>0</v>
      </c>
      <c r="BH302" s="50">
        <f t="shared" si="520"/>
        <v>0</v>
      </c>
      <c r="BI302" s="50">
        <f t="shared" si="520"/>
        <v>3000</v>
      </c>
      <c r="BJ302" s="50">
        <f t="shared" si="520"/>
        <v>0</v>
      </c>
    </row>
    <row r="303" spans="1:62" ht="33" hidden="1">
      <c r="A303" s="17" t="s">
        <v>218</v>
      </c>
      <c r="B303" s="31">
        <v>906</v>
      </c>
      <c r="C303" s="18" t="s">
        <v>73</v>
      </c>
      <c r="D303" s="18" t="s">
        <v>31</v>
      </c>
      <c r="E303" s="18" t="s">
        <v>328</v>
      </c>
      <c r="F303" s="18" t="s">
        <v>29</v>
      </c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>
        <f>U304</f>
        <v>3000</v>
      </c>
      <c r="V303" s="50">
        <f t="shared" si="521"/>
        <v>0</v>
      </c>
      <c r="W303" s="50">
        <f t="shared" si="521"/>
        <v>0</v>
      </c>
      <c r="X303" s="50">
        <f t="shared" si="521"/>
        <v>0</v>
      </c>
      <c r="Y303" s="50">
        <f t="shared" si="521"/>
        <v>3000</v>
      </c>
      <c r="Z303" s="50">
        <f t="shared" si="521"/>
        <v>0</v>
      </c>
      <c r="AA303" s="50">
        <f>AA304</f>
        <v>0</v>
      </c>
      <c r="AB303" s="50">
        <f t="shared" si="521"/>
        <v>0</v>
      </c>
      <c r="AC303" s="50">
        <f t="shared" si="521"/>
        <v>0</v>
      </c>
      <c r="AD303" s="50">
        <f t="shared" si="521"/>
        <v>0</v>
      </c>
      <c r="AE303" s="124">
        <f t="shared" si="521"/>
        <v>3000</v>
      </c>
      <c r="AF303" s="124">
        <f t="shared" si="521"/>
        <v>0</v>
      </c>
      <c r="AG303" s="50">
        <f>AG304</f>
        <v>0</v>
      </c>
      <c r="AH303" s="50">
        <f t="shared" si="518"/>
        <v>0</v>
      </c>
      <c r="AI303" s="50">
        <f t="shared" si="518"/>
        <v>0</v>
      </c>
      <c r="AJ303" s="50">
        <f t="shared" si="518"/>
        <v>0</v>
      </c>
      <c r="AK303" s="50">
        <f t="shared" si="518"/>
        <v>3000</v>
      </c>
      <c r="AL303" s="50">
        <f t="shared" si="518"/>
        <v>0</v>
      </c>
      <c r="AM303" s="50">
        <f>AM304</f>
        <v>0</v>
      </c>
      <c r="AN303" s="50">
        <f t="shared" si="518"/>
        <v>0</v>
      </c>
      <c r="AO303" s="50">
        <f t="shared" si="518"/>
        <v>0</v>
      </c>
      <c r="AP303" s="50">
        <f t="shared" si="518"/>
        <v>0</v>
      </c>
      <c r="AQ303" s="124">
        <f t="shared" si="518"/>
        <v>3000</v>
      </c>
      <c r="AR303" s="124">
        <f t="shared" si="518"/>
        <v>0</v>
      </c>
      <c r="AS303" s="50">
        <f>AS304</f>
        <v>0</v>
      </c>
      <c r="AT303" s="50">
        <f>AT304</f>
        <v>0</v>
      </c>
      <c r="AU303" s="50">
        <f t="shared" si="519"/>
        <v>0</v>
      </c>
      <c r="AV303" s="50">
        <f t="shared" si="519"/>
        <v>0</v>
      </c>
      <c r="AW303" s="50">
        <f t="shared" si="519"/>
        <v>3000</v>
      </c>
      <c r="AX303" s="50">
        <f t="shared" si="519"/>
        <v>0</v>
      </c>
      <c r="AY303" s="50">
        <f>AY304</f>
        <v>0</v>
      </c>
      <c r="AZ303" s="50">
        <f>AZ304</f>
        <v>0</v>
      </c>
      <c r="BA303" s="50">
        <f t="shared" si="520"/>
        <v>0</v>
      </c>
      <c r="BB303" s="50">
        <f t="shared" si="520"/>
        <v>0</v>
      </c>
      <c r="BC303" s="50">
        <f t="shared" si="520"/>
        <v>3000</v>
      </c>
      <c r="BD303" s="50">
        <f t="shared" si="520"/>
        <v>0</v>
      </c>
      <c r="BE303" s="50">
        <f>BE304</f>
        <v>0</v>
      </c>
      <c r="BF303" s="50">
        <f>BF304</f>
        <v>0</v>
      </c>
      <c r="BG303" s="50">
        <f t="shared" si="520"/>
        <v>0</v>
      </c>
      <c r="BH303" s="50">
        <f t="shared" si="520"/>
        <v>0</v>
      </c>
      <c r="BI303" s="50">
        <f t="shared" si="520"/>
        <v>3000</v>
      </c>
      <c r="BJ303" s="50">
        <f t="shared" si="520"/>
        <v>0</v>
      </c>
    </row>
    <row r="304" spans="1:62" ht="33" hidden="1">
      <c r="A304" s="17" t="s">
        <v>34</v>
      </c>
      <c r="B304" s="31">
        <v>906</v>
      </c>
      <c r="C304" s="18" t="s">
        <v>73</v>
      </c>
      <c r="D304" s="18" t="s">
        <v>31</v>
      </c>
      <c r="E304" s="18" t="s">
        <v>328</v>
      </c>
      <c r="F304" s="18" t="s">
        <v>35</v>
      </c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>
        <v>3000</v>
      </c>
      <c r="V304" s="50"/>
      <c r="W304" s="50"/>
      <c r="X304" s="50"/>
      <c r="Y304" s="50">
        <f>S304+U304+V304+W304+X304</f>
        <v>3000</v>
      </c>
      <c r="Z304" s="50">
        <f>T304+X304</f>
        <v>0</v>
      </c>
      <c r="AA304" s="50"/>
      <c r="AB304" s="50"/>
      <c r="AC304" s="50"/>
      <c r="AD304" s="50"/>
      <c r="AE304" s="124">
        <f>Y304+AA304+AB304+AC304+AD304</f>
        <v>3000</v>
      </c>
      <c r="AF304" s="124">
        <f>Z304+AD304</f>
        <v>0</v>
      </c>
      <c r="AG304" s="50"/>
      <c r="AH304" s="50"/>
      <c r="AI304" s="50"/>
      <c r="AJ304" s="50"/>
      <c r="AK304" s="50">
        <f>AE304+AG304+AH304+AI304+AJ304</f>
        <v>3000</v>
      </c>
      <c r="AL304" s="50">
        <f>AF304+AJ304</f>
        <v>0</v>
      </c>
      <c r="AM304" s="50"/>
      <c r="AN304" s="50"/>
      <c r="AO304" s="50"/>
      <c r="AP304" s="50"/>
      <c r="AQ304" s="124">
        <f>AK304+AM304+AN304+AO304+AP304</f>
        <v>3000</v>
      </c>
      <c r="AR304" s="124">
        <f>AL304+AP304</f>
        <v>0</v>
      </c>
      <c r="AS304" s="50"/>
      <c r="AT304" s="50"/>
      <c r="AU304" s="50"/>
      <c r="AV304" s="50"/>
      <c r="AW304" s="50">
        <f>AQ304+AS304+AT304+AU304+AV304</f>
        <v>3000</v>
      </c>
      <c r="AX304" s="50">
        <f>AR304+AV304</f>
        <v>0</v>
      </c>
      <c r="AY304" s="50"/>
      <c r="AZ304" s="50"/>
      <c r="BA304" s="50"/>
      <c r="BB304" s="50"/>
      <c r="BC304" s="50">
        <f>AW304+AY304+AZ304+BA304+BB304</f>
        <v>3000</v>
      </c>
      <c r="BD304" s="50">
        <f>AX304+BB304</f>
        <v>0</v>
      </c>
      <c r="BE304" s="50"/>
      <c r="BF304" s="50"/>
      <c r="BG304" s="50"/>
      <c r="BH304" s="50"/>
      <c r="BI304" s="50">
        <f>BC304+BE304+BF304+BG304+BH304</f>
        <v>3000</v>
      </c>
      <c r="BJ304" s="50">
        <f>BD304+BH304</f>
        <v>0</v>
      </c>
    </row>
    <row r="305" spans="1:62" s="145" customFormat="1" hidden="1">
      <c r="A305" s="146" t="s">
        <v>109</v>
      </c>
      <c r="B305" s="150">
        <v>906</v>
      </c>
      <c r="C305" s="142" t="s">
        <v>73</v>
      </c>
      <c r="D305" s="142" t="s">
        <v>31</v>
      </c>
      <c r="E305" s="142" t="s">
        <v>866</v>
      </c>
      <c r="F305" s="142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50">
        <f>AS306</f>
        <v>0</v>
      </c>
      <c r="AT305" s="50">
        <f t="shared" ref="AT305:BI307" si="522">AT306</f>
        <v>0</v>
      </c>
      <c r="AU305" s="50">
        <f t="shared" si="522"/>
        <v>0</v>
      </c>
      <c r="AV305" s="50">
        <f t="shared" si="522"/>
        <v>0</v>
      </c>
      <c r="AW305" s="50">
        <f t="shared" si="522"/>
        <v>0</v>
      </c>
      <c r="AX305" s="50">
        <f t="shared" si="522"/>
        <v>0</v>
      </c>
      <c r="AY305" s="147">
        <f>AY306</f>
        <v>0</v>
      </c>
      <c r="AZ305" s="147">
        <f t="shared" si="522"/>
        <v>0</v>
      </c>
      <c r="BA305" s="147">
        <f t="shared" si="522"/>
        <v>0</v>
      </c>
      <c r="BB305" s="147">
        <f t="shared" si="522"/>
        <v>0</v>
      </c>
      <c r="BC305" s="147">
        <f t="shared" si="522"/>
        <v>0</v>
      </c>
      <c r="BD305" s="147">
        <f t="shared" si="522"/>
        <v>0</v>
      </c>
      <c r="BE305" s="147">
        <f>BE306</f>
        <v>0</v>
      </c>
      <c r="BF305" s="147">
        <f t="shared" si="522"/>
        <v>0</v>
      </c>
      <c r="BG305" s="147">
        <f t="shared" si="522"/>
        <v>0</v>
      </c>
      <c r="BH305" s="147">
        <f t="shared" si="522"/>
        <v>0</v>
      </c>
      <c r="BI305" s="147">
        <f t="shared" si="522"/>
        <v>0</v>
      </c>
      <c r="BJ305" s="147">
        <f t="shared" ref="BF305:BJ307" si="523">BJ306</f>
        <v>0</v>
      </c>
    </row>
    <row r="306" spans="1:62" s="145" customFormat="1" ht="49.5" hidden="1">
      <c r="A306" s="141" t="s">
        <v>111</v>
      </c>
      <c r="B306" s="150">
        <v>906</v>
      </c>
      <c r="C306" s="142" t="s">
        <v>73</v>
      </c>
      <c r="D306" s="142" t="s">
        <v>31</v>
      </c>
      <c r="E306" s="142" t="s">
        <v>867</v>
      </c>
      <c r="F306" s="142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50">
        <f>AS307</f>
        <v>0</v>
      </c>
      <c r="AT306" s="50">
        <f t="shared" si="522"/>
        <v>0</v>
      </c>
      <c r="AU306" s="50">
        <f t="shared" si="522"/>
        <v>0</v>
      </c>
      <c r="AV306" s="50">
        <f t="shared" si="522"/>
        <v>0</v>
      </c>
      <c r="AW306" s="50">
        <f t="shared" si="522"/>
        <v>0</v>
      </c>
      <c r="AX306" s="50">
        <f t="shared" si="522"/>
        <v>0</v>
      </c>
      <c r="AY306" s="147">
        <f>AY307</f>
        <v>0</v>
      </c>
      <c r="AZ306" s="147">
        <f t="shared" si="522"/>
        <v>0</v>
      </c>
      <c r="BA306" s="147">
        <f t="shared" si="522"/>
        <v>0</v>
      </c>
      <c r="BB306" s="147">
        <f t="shared" si="522"/>
        <v>0</v>
      </c>
      <c r="BC306" s="147">
        <f t="shared" si="522"/>
        <v>0</v>
      </c>
      <c r="BD306" s="147">
        <f t="shared" si="522"/>
        <v>0</v>
      </c>
      <c r="BE306" s="147">
        <f>BE307</f>
        <v>0</v>
      </c>
      <c r="BF306" s="147">
        <f t="shared" si="523"/>
        <v>0</v>
      </c>
      <c r="BG306" s="147">
        <f t="shared" si="523"/>
        <v>0</v>
      </c>
      <c r="BH306" s="147">
        <f t="shared" si="523"/>
        <v>0</v>
      </c>
      <c r="BI306" s="147">
        <f t="shared" si="523"/>
        <v>0</v>
      </c>
      <c r="BJ306" s="147">
        <f t="shared" si="523"/>
        <v>0</v>
      </c>
    </row>
    <row r="307" spans="1:62" s="145" customFormat="1" hidden="1">
      <c r="A307" s="141" t="s">
        <v>59</v>
      </c>
      <c r="B307" s="150">
        <v>906</v>
      </c>
      <c r="C307" s="142" t="s">
        <v>73</v>
      </c>
      <c r="D307" s="142" t="s">
        <v>31</v>
      </c>
      <c r="E307" s="142" t="s">
        <v>867</v>
      </c>
      <c r="F307" s="142" t="s">
        <v>60</v>
      </c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50">
        <f>AS308</f>
        <v>0</v>
      </c>
      <c r="AT307" s="50">
        <f t="shared" si="522"/>
        <v>0</v>
      </c>
      <c r="AU307" s="50">
        <f t="shared" si="522"/>
        <v>0</v>
      </c>
      <c r="AV307" s="50">
        <f t="shared" si="522"/>
        <v>0</v>
      </c>
      <c r="AW307" s="50">
        <f t="shared" si="522"/>
        <v>0</v>
      </c>
      <c r="AX307" s="50">
        <f t="shared" si="522"/>
        <v>0</v>
      </c>
      <c r="AY307" s="147">
        <f>AY308</f>
        <v>0</v>
      </c>
      <c r="AZ307" s="147">
        <f t="shared" si="522"/>
        <v>0</v>
      </c>
      <c r="BA307" s="147">
        <f t="shared" si="522"/>
        <v>0</v>
      </c>
      <c r="BB307" s="147">
        <f t="shared" si="522"/>
        <v>0</v>
      </c>
      <c r="BC307" s="147">
        <f t="shared" si="522"/>
        <v>0</v>
      </c>
      <c r="BD307" s="147">
        <f t="shared" si="522"/>
        <v>0</v>
      </c>
      <c r="BE307" s="147">
        <f>BE308</f>
        <v>0</v>
      </c>
      <c r="BF307" s="147">
        <f t="shared" si="523"/>
        <v>0</v>
      </c>
      <c r="BG307" s="147">
        <f t="shared" si="523"/>
        <v>0</v>
      </c>
      <c r="BH307" s="147">
        <f t="shared" si="523"/>
        <v>0</v>
      </c>
      <c r="BI307" s="147">
        <f t="shared" si="523"/>
        <v>0</v>
      </c>
      <c r="BJ307" s="147">
        <f t="shared" si="523"/>
        <v>0</v>
      </c>
    </row>
    <row r="308" spans="1:62" s="145" customFormat="1" hidden="1">
      <c r="A308" s="146" t="s">
        <v>61</v>
      </c>
      <c r="B308" s="150">
        <v>906</v>
      </c>
      <c r="C308" s="142" t="s">
        <v>73</v>
      </c>
      <c r="D308" s="142" t="s">
        <v>31</v>
      </c>
      <c r="E308" s="142" t="s">
        <v>867</v>
      </c>
      <c r="F308" s="142" t="s">
        <v>62</v>
      </c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50"/>
      <c r="AT308" s="50"/>
      <c r="AU308" s="50"/>
      <c r="AV308" s="50"/>
      <c r="AW308" s="50">
        <f>AQ308+AS308+AT308+AU308+AV308</f>
        <v>0</v>
      </c>
      <c r="AX308" s="50">
        <f>AR308+AV308</f>
        <v>0</v>
      </c>
      <c r="AY308" s="147"/>
      <c r="AZ308" s="147"/>
      <c r="BA308" s="147"/>
      <c r="BB308" s="147"/>
      <c r="BC308" s="147">
        <f>AW308+AY308+AZ308+BA308+BB308</f>
        <v>0</v>
      </c>
      <c r="BD308" s="147">
        <f>AX308+BB308</f>
        <v>0</v>
      </c>
      <c r="BE308" s="147"/>
      <c r="BF308" s="147"/>
      <c r="BG308" s="147"/>
      <c r="BH308" s="147"/>
      <c r="BI308" s="147">
        <f>BC308+BE308+BF308+BG308+BH308</f>
        <v>0</v>
      </c>
      <c r="BJ308" s="147">
        <f>BD308+BH308</f>
        <v>0</v>
      </c>
    </row>
    <row r="309" spans="1:62" hidden="1">
      <c r="A309" s="17"/>
      <c r="B309" s="31"/>
      <c r="C309" s="18"/>
      <c r="D309" s="18"/>
      <c r="E309" s="18"/>
      <c r="F309" s="18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126"/>
      <c r="AF309" s="126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126"/>
      <c r="AR309" s="126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</row>
    <row r="310" spans="1:62" ht="37.5" hidden="1">
      <c r="A310" s="15" t="s">
        <v>119</v>
      </c>
      <c r="B310" s="30">
        <v>906</v>
      </c>
      <c r="C310" s="16" t="s">
        <v>73</v>
      </c>
      <c r="D310" s="16" t="s">
        <v>120</v>
      </c>
      <c r="E310" s="16"/>
      <c r="F310" s="16"/>
      <c r="G310" s="9">
        <f>G316+G311</f>
        <v>56166</v>
      </c>
      <c r="H310" s="9">
        <f>H316+H311</f>
        <v>0</v>
      </c>
      <c r="I310" s="9">
        <f t="shared" ref="I310:N310" si="524">I316+I311</f>
        <v>0</v>
      </c>
      <c r="J310" s="9">
        <f t="shared" si="524"/>
        <v>0</v>
      </c>
      <c r="K310" s="9">
        <f t="shared" si="524"/>
        <v>0</v>
      </c>
      <c r="L310" s="9">
        <f t="shared" si="524"/>
        <v>0</v>
      </c>
      <c r="M310" s="9">
        <f t="shared" si="524"/>
        <v>56166</v>
      </c>
      <c r="N310" s="9">
        <f t="shared" si="524"/>
        <v>0</v>
      </c>
      <c r="O310" s="9">
        <f t="shared" ref="O310:T310" si="525">O316+O311</f>
        <v>0</v>
      </c>
      <c r="P310" s="9">
        <f t="shared" si="525"/>
        <v>0</v>
      </c>
      <c r="Q310" s="9">
        <f t="shared" si="525"/>
        <v>0</v>
      </c>
      <c r="R310" s="9">
        <f t="shared" si="525"/>
        <v>0</v>
      </c>
      <c r="S310" s="9">
        <f t="shared" si="525"/>
        <v>56166</v>
      </c>
      <c r="T310" s="9">
        <f t="shared" si="525"/>
        <v>0</v>
      </c>
      <c r="U310" s="9">
        <f t="shared" ref="U310:AX310" si="526">U316+U311+U332</f>
        <v>0</v>
      </c>
      <c r="V310" s="9">
        <f t="shared" si="526"/>
        <v>0</v>
      </c>
      <c r="W310" s="9">
        <f t="shared" si="526"/>
        <v>0</v>
      </c>
      <c r="X310" s="9">
        <f t="shared" si="526"/>
        <v>0</v>
      </c>
      <c r="Y310" s="9">
        <f t="shared" si="526"/>
        <v>56166</v>
      </c>
      <c r="Z310" s="9">
        <f t="shared" si="526"/>
        <v>0</v>
      </c>
      <c r="AA310" s="9">
        <f t="shared" si="526"/>
        <v>0</v>
      </c>
      <c r="AB310" s="9">
        <f t="shared" si="526"/>
        <v>0</v>
      </c>
      <c r="AC310" s="9">
        <f t="shared" si="526"/>
        <v>0</v>
      </c>
      <c r="AD310" s="9">
        <f t="shared" si="526"/>
        <v>0</v>
      </c>
      <c r="AE310" s="129">
        <f t="shared" si="526"/>
        <v>56166</v>
      </c>
      <c r="AF310" s="129">
        <f t="shared" si="526"/>
        <v>0</v>
      </c>
      <c r="AG310" s="9">
        <f t="shared" si="526"/>
        <v>0</v>
      </c>
      <c r="AH310" s="9">
        <f t="shared" si="526"/>
        <v>0</v>
      </c>
      <c r="AI310" s="9">
        <f t="shared" si="526"/>
        <v>0</v>
      </c>
      <c r="AJ310" s="9">
        <f t="shared" si="526"/>
        <v>0</v>
      </c>
      <c r="AK310" s="9">
        <f t="shared" si="526"/>
        <v>56166</v>
      </c>
      <c r="AL310" s="9">
        <f t="shared" si="526"/>
        <v>0</v>
      </c>
      <c r="AM310" s="9">
        <f t="shared" si="526"/>
        <v>0</v>
      </c>
      <c r="AN310" s="9">
        <f t="shared" si="526"/>
        <v>0</v>
      </c>
      <c r="AO310" s="9">
        <f t="shared" si="526"/>
        <v>0</v>
      </c>
      <c r="AP310" s="9">
        <f t="shared" si="526"/>
        <v>0</v>
      </c>
      <c r="AQ310" s="129">
        <f t="shared" si="526"/>
        <v>56166</v>
      </c>
      <c r="AR310" s="129">
        <f t="shared" si="526"/>
        <v>0</v>
      </c>
      <c r="AS310" s="9">
        <f t="shared" si="526"/>
        <v>0</v>
      </c>
      <c r="AT310" s="9">
        <f t="shared" si="526"/>
        <v>0</v>
      </c>
      <c r="AU310" s="9">
        <f t="shared" si="526"/>
        <v>0</v>
      </c>
      <c r="AV310" s="9">
        <f t="shared" si="526"/>
        <v>1009</v>
      </c>
      <c r="AW310" s="9">
        <f t="shared" si="526"/>
        <v>57175</v>
      </c>
      <c r="AX310" s="9">
        <f t="shared" si="526"/>
        <v>1009</v>
      </c>
      <c r="AY310" s="9">
        <f t="shared" ref="AY310:BD310" si="527">AY316+AY311+AY332</f>
        <v>0</v>
      </c>
      <c r="AZ310" s="9">
        <f t="shared" si="527"/>
        <v>0</v>
      </c>
      <c r="BA310" s="9">
        <f t="shared" si="527"/>
        <v>0</v>
      </c>
      <c r="BB310" s="9">
        <f t="shared" si="527"/>
        <v>0</v>
      </c>
      <c r="BC310" s="9">
        <f t="shared" si="527"/>
        <v>57175</v>
      </c>
      <c r="BD310" s="9">
        <f t="shared" si="527"/>
        <v>1009</v>
      </c>
      <c r="BE310" s="9">
        <f t="shared" ref="BE310:BJ310" si="528">BE316+BE311+BE332</f>
        <v>0</v>
      </c>
      <c r="BF310" s="9">
        <f t="shared" si="528"/>
        <v>2284</v>
      </c>
      <c r="BG310" s="9">
        <f t="shared" si="528"/>
        <v>-66</v>
      </c>
      <c r="BH310" s="9">
        <f t="shared" si="528"/>
        <v>0</v>
      </c>
      <c r="BI310" s="9">
        <f t="shared" si="528"/>
        <v>59393</v>
      </c>
      <c r="BJ310" s="9">
        <f t="shared" si="528"/>
        <v>1009</v>
      </c>
    </row>
    <row r="311" spans="1:62" ht="34.5" hidden="1">
      <c r="A311" s="17" t="s">
        <v>490</v>
      </c>
      <c r="B311" s="31">
        <v>906</v>
      </c>
      <c r="C311" s="18" t="s">
        <v>73</v>
      </c>
      <c r="D311" s="18" t="s">
        <v>120</v>
      </c>
      <c r="E311" s="18" t="s">
        <v>345</v>
      </c>
      <c r="F311" s="18"/>
      <c r="G311" s="50">
        <f t="shared" ref="G311:V314" si="529">G312</f>
        <v>242</v>
      </c>
      <c r="H311" s="50">
        <f t="shared" si="529"/>
        <v>0</v>
      </c>
      <c r="I311" s="50">
        <f t="shared" si="529"/>
        <v>0</v>
      </c>
      <c r="J311" s="50">
        <f t="shared" si="529"/>
        <v>0</v>
      </c>
      <c r="K311" s="50">
        <f t="shared" si="529"/>
        <v>0</v>
      </c>
      <c r="L311" s="50">
        <f t="shared" si="529"/>
        <v>0</v>
      </c>
      <c r="M311" s="50">
        <f t="shared" si="529"/>
        <v>242</v>
      </c>
      <c r="N311" s="50">
        <f t="shared" si="529"/>
        <v>0</v>
      </c>
      <c r="O311" s="50">
        <f t="shared" si="529"/>
        <v>0</v>
      </c>
      <c r="P311" s="50">
        <f t="shared" si="529"/>
        <v>0</v>
      </c>
      <c r="Q311" s="50">
        <f t="shared" si="529"/>
        <v>0</v>
      </c>
      <c r="R311" s="50">
        <f t="shared" si="529"/>
        <v>0</v>
      </c>
      <c r="S311" s="50">
        <f t="shared" si="529"/>
        <v>242</v>
      </c>
      <c r="T311" s="50">
        <f t="shared" si="529"/>
        <v>0</v>
      </c>
      <c r="U311" s="50">
        <f t="shared" si="529"/>
        <v>0</v>
      </c>
      <c r="V311" s="50">
        <f t="shared" si="529"/>
        <v>0</v>
      </c>
      <c r="W311" s="50">
        <f t="shared" ref="U311:AJ314" si="530">W312</f>
        <v>0</v>
      </c>
      <c r="X311" s="50">
        <f t="shared" si="530"/>
        <v>0</v>
      </c>
      <c r="Y311" s="50">
        <f t="shared" si="530"/>
        <v>242</v>
      </c>
      <c r="Z311" s="50">
        <f t="shared" si="530"/>
        <v>0</v>
      </c>
      <c r="AA311" s="50">
        <f t="shared" si="530"/>
        <v>0</v>
      </c>
      <c r="AB311" s="50">
        <f t="shared" si="530"/>
        <v>0</v>
      </c>
      <c r="AC311" s="50">
        <f t="shared" si="530"/>
        <v>0</v>
      </c>
      <c r="AD311" s="50">
        <f t="shared" si="530"/>
        <v>0</v>
      </c>
      <c r="AE311" s="124">
        <f t="shared" si="530"/>
        <v>242</v>
      </c>
      <c r="AF311" s="124">
        <f t="shared" si="530"/>
        <v>0</v>
      </c>
      <c r="AG311" s="50">
        <f t="shared" si="530"/>
        <v>0</v>
      </c>
      <c r="AH311" s="50">
        <f t="shared" si="530"/>
        <v>0</v>
      </c>
      <c r="AI311" s="50">
        <f t="shared" si="530"/>
        <v>0</v>
      </c>
      <c r="AJ311" s="50">
        <f t="shared" si="530"/>
        <v>0</v>
      </c>
      <c r="AK311" s="50">
        <f t="shared" ref="AG311:AY314" si="531">AK312</f>
        <v>242</v>
      </c>
      <c r="AL311" s="50">
        <f t="shared" si="531"/>
        <v>0</v>
      </c>
      <c r="AM311" s="50">
        <f t="shared" si="531"/>
        <v>0</v>
      </c>
      <c r="AN311" s="50">
        <f t="shared" si="531"/>
        <v>0</v>
      </c>
      <c r="AO311" s="50">
        <f t="shared" si="531"/>
        <v>0</v>
      </c>
      <c r="AP311" s="50">
        <f t="shared" si="531"/>
        <v>0</v>
      </c>
      <c r="AQ311" s="124">
        <f t="shared" si="531"/>
        <v>242</v>
      </c>
      <c r="AR311" s="124">
        <f t="shared" si="531"/>
        <v>0</v>
      </c>
      <c r="AS311" s="50">
        <f t="shared" si="531"/>
        <v>0</v>
      </c>
      <c r="AT311" s="50">
        <f t="shared" si="531"/>
        <v>0</v>
      </c>
      <c r="AU311" s="50">
        <f t="shared" si="531"/>
        <v>0</v>
      </c>
      <c r="AV311" s="50">
        <f t="shared" si="531"/>
        <v>0</v>
      </c>
      <c r="AW311" s="50">
        <f t="shared" si="531"/>
        <v>242</v>
      </c>
      <c r="AX311" s="50">
        <f t="shared" si="531"/>
        <v>0</v>
      </c>
      <c r="AY311" s="50">
        <f t="shared" si="531"/>
        <v>0</v>
      </c>
      <c r="AZ311" s="50">
        <f t="shared" ref="AY311:BJ314" si="532">AZ312</f>
        <v>0</v>
      </c>
      <c r="BA311" s="50">
        <f t="shared" si="532"/>
        <v>0</v>
      </c>
      <c r="BB311" s="50">
        <f t="shared" si="532"/>
        <v>0</v>
      </c>
      <c r="BC311" s="50">
        <f t="shared" si="532"/>
        <v>242</v>
      </c>
      <c r="BD311" s="50">
        <f t="shared" si="532"/>
        <v>0</v>
      </c>
      <c r="BE311" s="50">
        <f t="shared" si="532"/>
        <v>0</v>
      </c>
      <c r="BF311" s="50">
        <f t="shared" si="532"/>
        <v>432</v>
      </c>
      <c r="BG311" s="50">
        <f t="shared" si="532"/>
        <v>-50</v>
      </c>
      <c r="BH311" s="50">
        <f t="shared" si="532"/>
        <v>0</v>
      </c>
      <c r="BI311" s="50">
        <f t="shared" si="532"/>
        <v>624</v>
      </c>
      <c r="BJ311" s="50">
        <f t="shared" si="532"/>
        <v>0</v>
      </c>
    </row>
    <row r="312" spans="1:62" hidden="1">
      <c r="A312" s="20" t="s">
        <v>14</v>
      </c>
      <c r="B312" s="31">
        <v>906</v>
      </c>
      <c r="C312" s="18" t="s">
        <v>73</v>
      </c>
      <c r="D312" s="18" t="s">
        <v>120</v>
      </c>
      <c r="E312" s="18" t="s">
        <v>346</v>
      </c>
      <c r="F312" s="18"/>
      <c r="G312" s="6">
        <f t="shared" si="529"/>
        <v>242</v>
      </c>
      <c r="H312" s="6">
        <f t="shared" si="529"/>
        <v>0</v>
      </c>
      <c r="I312" s="6">
        <f t="shared" si="529"/>
        <v>0</v>
      </c>
      <c r="J312" s="6">
        <f t="shared" si="529"/>
        <v>0</v>
      </c>
      <c r="K312" s="6">
        <f t="shared" si="529"/>
        <v>0</v>
      </c>
      <c r="L312" s="6">
        <f t="shared" si="529"/>
        <v>0</v>
      </c>
      <c r="M312" s="6">
        <f t="shared" si="529"/>
        <v>242</v>
      </c>
      <c r="N312" s="6">
        <f t="shared" si="529"/>
        <v>0</v>
      </c>
      <c r="O312" s="6">
        <f t="shared" si="529"/>
        <v>0</v>
      </c>
      <c r="P312" s="6">
        <f t="shared" si="529"/>
        <v>0</v>
      </c>
      <c r="Q312" s="6">
        <f t="shared" si="529"/>
        <v>0</v>
      </c>
      <c r="R312" s="6">
        <f t="shared" si="529"/>
        <v>0</v>
      </c>
      <c r="S312" s="6">
        <f t="shared" si="529"/>
        <v>242</v>
      </c>
      <c r="T312" s="6">
        <f t="shared" si="529"/>
        <v>0</v>
      </c>
      <c r="U312" s="6">
        <f t="shared" si="530"/>
        <v>0</v>
      </c>
      <c r="V312" s="6">
        <f t="shared" si="530"/>
        <v>0</v>
      </c>
      <c r="W312" s="6">
        <f t="shared" si="530"/>
        <v>0</v>
      </c>
      <c r="X312" s="6">
        <f t="shared" si="530"/>
        <v>0</v>
      </c>
      <c r="Y312" s="6">
        <f t="shared" si="530"/>
        <v>242</v>
      </c>
      <c r="Z312" s="6">
        <f t="shared" si="530"/>
        <v>0</v>
      </c>
      <c r="AA312" s="6">
        <f t="shared" si="530"/>
        <v>0</v>
      </c>
      <c r="AB312" s="6">
        <f t="shared" si="530"/>
        <v>0</v>
      </c>
      <c r="AC312" s="6">
        <f t="shared" si="530"/>
        <v>0</v>
      </c>
      <c r="AD312" s="6">
        <f t="shared" si="530"/>
        <v>0</v>
      </c>
      <c r="AE312" s="123">
        <f t="shared" si="530"/>
        <v>242</v>
      </c>
      <c r="AF312" s="123">
        <f t="shared" si="530"/>
        <v>0</v>
      </c>
      <c r="AG312" s="6">
        <f t="shared" si="531"/>
        <v>0</v>
      </c>
      <c r="AH312" s="6">
        <f t="shared" si="531"/>
        <v>0</v>
      </c>
      <c r="AI312" s="6">
        <f t="shared" si="531"/>
        <v>0</v>
      </c>
      <c r="AJ312" s="6">
        <f t="shared" si="531"/>
        <v>0</v>
      </c>
      <c r="AK312" s="6">
        <f t="shared" si="531"/>
        <v>242</v>
      </c>
      <c r="AL312" s="6">
        <f t="shared" si="531"/>
        <v>0</v>
      </c>
      <c r="AM312" s="6">
        <f t="shared" si="531"/>
        <v>0</v>
      </c>
      <c r="AN312" s="6">
        <f t="shared" si="531"/>
        <v>0</v>
      </c>
      <c r="AO312" s="6">
        <f t="shared" si="531"/>
        <v>0</v>
      </c>
      <c r="AP312" s="6">
        <f t="shared" si="531"/>
        <v>0</v>
      </c>
      <c r="AQ312" s="123">
        <f t="shared" si="531"/>
        <v>242</v>
      </c>
      <c r="AR312" s="123">
        <f t="shared" si="531"/>
        <v>0</v>
      </c>
      <c r="AS312" s="6">
        <f t="shared" si="531"/>
        <v>0</v>
      </c>
      <c r="AT312" s="6">
        <f t="shared" si="531"/>
        <v>0</v>
      </c>
      <c r="AU312" s="6">
        <f t="shared" si="531"/>
        <v>0</v>
      </c>
      <c r="AV312" s="6">
        <f t="shared" si="531"/>
        <v>0</v>
      </c>
      <c r="AW312" s="6">
        <f t="shared" si="531"/>
        <v>242</v>
      </c>
      <c r="AX312" s="6">
        <f t="shared" si="531"/>
        <v>0</v>
      </c>
      <c r="AY312" s="6">
        <f t="shared" si="532"/>
        <v>0</v>
      </c>
      <c r="AZ312" s="6">
        <f t="shared" si="532"/>
        <v>0</v>
      </c>
      <c r="BA312" s="6">
        <f t="shared" si="532"/>
        <v>0</v>
      </c>
      <c r="BB312" s="6">
        <f t="shared" si="532"/>
        <v>0</v>
      </c>
      <c r="BC312" s="6">
        <f t="shared" si="532"/>
        <v>242</v>
      </c>
      <c r="BD312" s="6">
        <f t="shared" si="532"/>
        <v>0</v>
      </c>
      <c r="BE312" s="6">
        <f t="shared" si="532"/>
        <v>0</v>
      </c>
      <c r="BF312" s="6">
        <f t="shared" si="532"/>
        <v>432</v>
      </c>
      <c r="BG312" s="6">
        <f t="shared" si="532"/>
        <v>-50</v>
      </c>
      <c r="BH312" s="6">
        <f t="shared" si="532"/>
        <v>0</v>
      </c>
      <c r="BI312" s="6">
        <f t="shared" si="532"/>
        <v>624</v>
      </c>
      <c r="BJ312" s="6">
        <f t="shared" si="532"/>
        <v>0</v>
      </c>
    </row>
    <row r="313" spans="1:62" ht="49.5" hidden="1">
      <c r="A313" s="17" t="s">
        <v>121</v>
      </c>
      <c r="B313" s="31">
        <v>906</v>
      </c>
      <c r="C313" s="18" t="s">
        <v>73</v>
      </c>
      <c r="D313" s="18" t="s">
        <v>120</v>
      </c>
      <c r="E313" s="18" t="s">
        <v>347</v>
      </c>
      <c r="F313" s="18"/>
      <c r="G313" s="50">
        <f t="shared" si="529"/>
        <v>242</v>
      </c>
      <c r="H313" s="50">
        <f t="shared" si="529"/>
        <v>0</v>
      </c>
      <c r="I313" s="50">
        <f t="shared" si="529"/>
        <v>0</v>
      </c>
      <c r="J313" s="50">
        <f t="shared" si="529"/>
        <v>0</v>
      </c>
      <c r="K313" s="50">
        <f t="shared" si="529"/>
        <v>0</v>
      </c>
      <c r="L313" s="50">
        <f t="shared" si="529"/>
        <v>0</v>
      </c>
      <c r="M313" s="50">
        <f t="shared" si="529"/>
        <v>242</v>
      </c>
      <c r="N313" s="50">
        <f t="shared" si="529"/>
        <v>0</v>
      </c>
      <c r="O313" s="50">
        <f t="shared" si="529"/>
        <v>0</v>
      </c>
      <c r="P313" s="50">
        <f t="shared" si="529"/>
        <v>0</v>
      </c>
      <c r="Q313" s="50">
        <f t="shared" si="529"/>
        <v>0</v>
      </c>
      <c r="R313" s="50">
        <f t="shared" si="529"/>
        <v>0</v>
      </c>
      <c r="S313" s="50">
        <f t="shared" si="529"/>
        <v>242</v>
      </c>
      <c r="T313" s="50">
        <f t="shared" si="529"/>
        <v>0</v>
      </c>
      <c r="U313" s="50">
        <f t="shared" si="530"/>
        <v>0</v>
      </c>
      <c r="V313" s="50">
        <f t="shared" si="530"/>
        <v>0</v>
      </c>
      <c r="W313" s="50">
        <f t="shared" si="530"/>
        <v>0</v>
      </c>
      <c r="X313" s="50">
        <f t="shared" si="530"/>
        <v>0</v>
      </c>
      <c r="Y313" s="50">
        <f t="shared" si="530"/>
        <v>242</v>
      </c>
      <c r="Z313" s="50">
        <f t="shared" si="530"/>
        <v>0</v>
      </c>
      <c r="AA313" s="50">
        <f t="shared" si="530"/>
        <v>0</v>
      </c>
      <c r="AB313" s="50">
        <f t="shared" si="530"/>
        <v>0</v>
      </c>
      <c r="AC313" s="50">
        <f t="shared" si="530"/>
        <v>0</v>
      </c>
      <c r="AD313" s="50">
        <f t="shared" si="530"/>
        <v>0</v>
      </c>
      <c r="AE313" s="124">
        <f t="shared" si="530"/>
        <v>242</v>
      </c>
      <c r="AF313" s="124">
        <f t="shared" si="530"/>
        <v>0</v>
      </c>
      <c r="AG313" s="50">
        <f t="shared" si="531"/>
        <v>0</v>
      </c>
      <c r="AH313" s="50">
        <f t="shared" si="531"/>
        <v>0</v>
      </c>
      <c r="AI313" s="50">
        <f t="shared" si="531"/>
        <v>0</v>
      </c>
      <c r="AJ313" s="50">
        <f t="shared" si="531"/>
        <v>0</v>
      </c>
      <c r="AK313" s="50">
        <f t="shared" si="531"/>
        <v>242</v>
      </c>
      <c r="AL313" s="50">
        <f t="shared" si="531"/>
        <v>0</v>
      </c>
      <c r="AM313" s="50">
        <f t="shared" si="531"/>
        <v>0</v>
      </c>
      <c r="AN313" s="50">
        <f t="shared" si="531"/>
        <v>0</v>
      </c>
      <c r="AO313" s="50">
        <f t="shared" si="531"/>
        <v>0</v>
      </c>
      <c r="AP313" s="50">
        <f t="shared" si="531"/>
        <v>0</v>
      </c>
      <c r="AQ313" s="124">
        <f t="shared" si="531"/>
        <v>242</v>
      </c>
      <c r="AR313" s="124">
        <f t="shared" si="531"/>
        <v>0</v>
      </c>
      <c r="AS313" s="50">
        <f t="shared" si="531"/>
        <v>0</v>
      </c>
      <c r="AT313" s="50">
        <f t="shared" si="531"/>
        <v>0</v>
      </c>
      <c r="AU313" s="50">
        <f t="shared" si="531"/>
        <v>0</v>
      </c>
      <c r="AV313" s="50">
        <f t="shared" si="531"/>
        <v>0</v>
      </c>
      <c r="AW313" s="50">
        <f t="shared" si="531"/>
        <v>242</v>
      </c>
      <c r="AX313" s="50">
        <f t="shared" si="531"/>
        <v>0</v>
      </c>
      <c r="AY313" s="50">
        <f t="shared" si="532"/>
        <v>0</v>
      </c>
      <c r="AZ313" s="50">
        <f t="shared" si="532"/>
        <v>0</v>
      </c>
      <c r="BA313" s="50">
        <f t="shared" si="532"/>
        <v>0</v>
      </c>
      <c r="BB313" s="50">
        <f t="shared" si="532"/>
        <v>0</v>
      </c>
      <c r="BC313" s="50">
        <f t="shared" si="532"/>
        <v>242</v>
      </c>
      <c r="BD313" s="50">
        <f t="shared" si="532"/>
        <v>0</v>
      </c>
      <c r="BE313" s="50">
        <f t="shared" si="532"/>
        <v>0</v>
      </c>
      <c r="BF313" s="50">
        <f t="shared" si="532"/>
        <v>432</v>
      </c>
      <c r="BG313" s="50">
        <f t="shared" si="532"/>
        <v>-50</v>
      </c>
      <c r="BH313" s="50">
        <f t="shared" si="532"/>
        <v>0</v>
      </c>
      <c r="BI313" s="50">
        <f t="shared" si="532"/>
        <v>624</v>
      </c>
      <c r="BJ313" s="50">
        <f t="shared" si="532"/>
        <v>0</v>
      </c>
    </row>
    <row r="314" spans="1:62" ht="33" hidden="1">
      <c r="A314" s="17" t="s">
        <v>218</v>
      </c>
      <c r="B314" s="31">
        <v>906</v>
      </c>
      <c r="C314" s="18" t="s">
        <v>73</v>
      </c>
      <c r="D314" s="18" t="s">
        <v>120</v>
      </c>
      <c r="E314" s="18" t="s">
        <v>347</v>
      </c>
      <c r="F314" s="18" t="s">
        <v>29</v>
      </c>
      <c r="G314" s="50">
        <f t="shared" si="529"/>
        <v>242</v>
      </c>
      <c r="H314" s="50">
        <f t="shared" si="529"/>
        <v>0</v>
      </c>
      <c r="I314" s="50">
        <f t="shared" si="529"/>
        <v>0</v>
      </c>
      <c r="J314" s="50">
        <f t="shared" si="529"/>
        <v>0</v>
      </c>
      <c r="K314" s="50">
        <f t="shared" si="529"/>
        <v>0</v>
      </c>
      <c r="L314" s="50">
        <f t="shared" si="529"/>
        <v>0</v>
      </c>
      <c r="M314" s="50">
        <f t="shared" si="529"/>
        <v>242</v>
      </c>
      <c r="N314" s="50">
        <f t="shared" si="529"/>
        <v>0</v>
      </c>
      <c r="O314" s="50">
        <f t="shared" si="529"/>
        <v>0</v>
      </c>
      <c r="P314" s="50">
        <f t="shared" si="529"/>
        <v>0</v>
      </c>
      <c r="Q314" s="50">
        <f t="shared" si="529"/>
        <v>0</v>
      </c>
      <c r="R314" s="50">
        <f t="shared" si="529"/>
        <v>0</v>
      </c>
      <c r="S314" s="50">
        <f t="shared" si="529"/>
        <v>242</v>
      </c>
      <c r="T314" s="50">
        <f t="shared" si="529"/>
        <v>0</v>
      </c>
      <c r="U314" s="50">
        <f t="shared" si="530"/>
        <v>0</v>
      </c>
      <c r="V314" s="50">
        <f t="shared" si="530"/>
        <v>0</v>
      </c>
      <c r="W314" s="50">
        <f t="shared" si="530"/>
        <v>0</v>
      </c>
      <c r="X314" s="50">
        <f t="shared" si="530"/>
        <v>0</v>
      </c>
      <c r="Y314" s="50">
        <f t="shared" si="530"/>
        <v>242</v>
      </c>
      <c r="Z314" s="50">
        <f t="shared" si="530"/>
        <v>0</v>
      </c>
      <c r="AA314" s="50">
        <f t="shared" si="530"/>
        <v>0</v>
      </c>
      <c r="AB314" s="50">
        <f t="shared" si="530"/>
        <v>0</v>
      </c>
      <c r="AC314" s="50">
        <f t="shared" si="530"/>
        <v>0</v>
      </c>
      <c r="AD314" s="50">
        <f t="shared" si="530"/>
        <v>0</v>
      </c>
      <c r="AE314" s="124">
        <f t="shared" si="530"/>
        <v>242</v>
      </c>
      <c r="AF314" s="124">
        <f t="shared" si="530"/>
        <v>0</v>
      </c>
      <c r="AG314" s="50">
        <f t="shared" si="531"/>
        <v>0</v>
      </c>
      <c r="AH314" s="50">
        <f t="shared" si="531"/>
        <v>0</v>
      </c>
      <c r="AI314" s="50">
        <f t="shared" si="531"/>
        <v>0</v>
      </c>
      <c r="AJ314" s="50">
        <f t="shared" si="531"/>
        <v>0</v>
      </c>
      <c r="AK314" s="50">
        <f t="shared" si="531"/>
        <v>242</v>
      </c>
      <c r="AL314" s="50">
        <f t="shared" si="531"/>
        <v>0</v>
      </c>
      <c r="AM314" s="50">
        <f t="shared" si="531"/>
        <v>0</v>
      </c>
      <c r="AN314" s="50">
        <f t="shared" si="531"/>
        <v>0</v>
      </c>
      <c r="AO314" s="50">
        <f t="shared" si="531"/>
        <v>0</v>
      </c>
      <c r="AP314" s="50">
        <f t="shared" si="531"/>
        <v>0</v>
      </c>
      <c r="AQ314" s="124">
        <f t="shared" si="531"/>
        <v>242</v>
      </c>
      <c r="AR314" s="124">
        <f t="shared" si="531"/>
        <v>0</v>
      </c>
      <c r="AS314" s="50">
        <f t="shared" si="531"/>
        <v>0</v>
      </c>
      <c r="AT314" s="50">
        <f t="shared" si="531"/>
        <v>0</v>
      </c>
      <c r="AU314" s="50">
        <f t="shared" si="531"/>
        <v>0</v>
      </c>
      <c r="AV314" s="50">
        <f t="shared" si="531"/>
        <v>0</v>
      </c>
      <c r="AW314" s="50">
        <f t="shared" si="531"/>
        <v>242</v>
      </c>
      <c r="AX314" s="50">
        <f t="shared" si="531"/>
        <v>0</v>
      </c>
      <c r="AY314" s="50">
        <f t="shared" si="532"/>
        <v>0</v>
      </c>
      <c r="AZ314" s="50">
        <f t="shared" si="532"/>
        <v>0</v>
      </c>
      <c r="BA314" s="50">
        <f t="shared" si="532"/>
        <v>0</v>
      </c>
      <c r="BB314" s="50">
        <f t="shared" si="532"/>
        <v>0</v>
      </c>
      <c r="BC314" s="50">
        <f t="shared" si="532"/>
        <v>242</v>
      </c>
      <c r="BD314" s="50">
        <f t="shared" si="532"/>
        <v>0</v>
      </c>
      <c r="BE314" s="50">
        <f t="shared" si="532"/>
        <v>0</v>
      </c>
      <c r="BF314" s="50">
        <f t="shared" si="532"/>
        <v>432</v>
      </c>
      <c r="BG314" s="50">
        <f t="shared" si="532"/>
        <v>-50</v>
      </c>
      <c r="BH314" s="50">
        <f t="shared" si="532"/>
        <v>0</v>
      </c>
      <c r="BI314" s="50">
        <f t="shared" si="532"/>
        <v>624</v>
      </c>
      <c r="BJ314" s="50">
        <f t="shared" si="532"/>
        <v>0</v>
      </c>
    </row>
    <row r="315" spans="1:62" ht="33" hidden="1">
      <c r="A315" s="17" t="s">
        <v>34</v>
      </c>
      <c r="B315" s="31">
        <v>906</v>
      </c>
      <c r="C315" s="18" t="s">
        <v>73</v>
      </c>
      <c r="D315" s="18" t="s">
        <v>120</v>
      </c>
      <c r="E315" s="18" t="s">
        <v>347</v>
      </c>
      <c r="F315" s="18" t="s">
        <v>35</v>
      </c>
      <c r="G315" s="50">
        <v>242</v>
      </c>
      <c r="H315" s="50"/>
      <c r="I315" s="50"/>
      <c r="J315" s="50"/>
      <c r="K315" s="50"/>
      <c r="L315" s="50"/>
      <c r="M315" s="50">
        <f>G315+I315+J315+K315+L315</f>
        <v>242</v>
      </c>
      <c r="N315" s="50">
        <f>H315+L315</f>
        <v>0</v>
      </c>
      <c r="O315" s="50"/>
      <c r="P315" s="50"/>
      <c r="Q315" s="50"/>
      <c r="R315" s="50"/>
      <c r="S315" s="50">
        <f>M315+O315+P315+Q315+R315</f>
        <v>242</v>
      </c>
      <c r="T315" s="50">
        <f>N315+R315</f>
        <v>0</v>
      </c>
      <c r="U315" s="50"/>
      <c r="V315" s="50"/>
      <c r="W315" s="50"/>
      <c r="X315" s="50"/>
      <c r="Y315" s="50">
        <f>S315+U315+V315+W315+X315</f>
        <v>242</v>
      </c>
      <c r="Z315" s="50">
        <f>T315+X315</f>
        <v>0</v>
      </c>
      <c r="AA315" s="50"/>
      <c r="AB315" s="50"/>
      <c r="AC315" s="50"/>
      <c r="AD315" s="50"/>
      <c r="AE315" s="124">
        <f>Y315+AA315+AB315+AC315+AD315</f>
        <v>242</v>
      </c>
      <c r="AF315" s="124">
        <f>Z315+AD315</f>
        <v>0</v>
      </c>
      <c r="AG315" s="50"/>
      <c r="AH315" s="50"/>
      <c r="AI315" s="50"/>
      <c r="AJ315" s="50"/>
      <c r="AK315" s="50">
        <f>AE315+AG315+AH315+AI315+AJ315</f>
        <v>242</v>
      </c>
      <c r="AL315" s="50">
        <f>AF315+AJ315</f>
        <v>0</v>
      </c>
      <c r="AM315" s="50"/>
      <c r="AN315" s="50"/>
      <c r="AO315" s="50"/>
      <c r="AP315" s="50"/>
      <c r="AQ315" s="124">
        <f>AK315+AM315+AN315+AO315+AP315</f>
        <v>242</v>
      </c>
      <c r="AR315" s="124">
        <f>AL315+AP315</f>
        <v>0</v>
      </c>
      <c r="AS315" s="50"/>
      <c r="AT315" s="50"/>
      <c r="AU315" s="50"/>
      <c r="AV315" s="50"/>
      <c r="AW315" s="50">
        <f>AQ315+AS315+AT315+AU315+AV315</f>
        <v>242</v>
      </c>
      <c r="AX315" s="50">
        <f>AR315+AV315</f>
        <v>0</v>
      </c>
      <c r="AY315" s="50"/>
      <c r="AZ315" s="50"/>
      <c r="BA315" s="50"/>
      <c r="BB315" s="50"/>
      <c r="BC315" s="50">
        <f>AW315+AY315+AZ315+BA315+BB315</f>
        <v>242</v>
      </c>
      <c r="BD315" s="50">
        <f>AX315+BB315</f>
        <v>0</v>
      </c>
      <c r="BE315" s="50"/>
      <c r="BF315" s="50">
        <v>432</v>
      </c>
      <c r="BG315" s="50">
        <v>-50</v>
      </c>
      <c r="BH315" s="50"/>
      <c r="BI315" s="50">
        <f>BC315+BE315+BF315+BG315+BH315</f>
        <v>624</v>
      </c>
      <c r="BJ315" s="50">
        <f>BD315+BH315</f>
        <v>0</v>
      </c>
    </row>
    <row r="316" spans="1:62" ht="49.5" hidden="1">
      <c r="A316" s="20" t="s">
        <v>540</v>
      </c>
      <c r="B316" s="31">
        <v>906</v>
      </c>
      <c r="C316" s="18" t="s">
        <v>73</v>
      </c>
      <c r="D316" s="18" t="s">
        <v>120</v>
      </c>
      <c r="E316" s="18" t="s">
        <v>122</v>
      </c>
      <c r="F316" s="18"/>
      <c r="G316" s="50">
        <f t="shared" ref="G316:Z316" si="533">G317+G321+G329</f>
        <v>55924</v>
      </c>
      <c r="H316" s="50">
        <f t="shared" si="533"/>
        <v>0</v>
      </c>
      <c r="I316" s="50">
        <f t="shared" si="533"/>
        <v>0</v>
      </c>
      <c r="J316" s="50">
        <f t="shared" si="533"/>
        <v>0</v>
      </c>
      <c r="K316" s="50">
        <f t="shared" si="533"/>
        <v>0</v>
      </c>
      <c r="L316" s="50">
        <f t="shared" si="533"/>
        <v>0</v>
      </c>
      <c r="M316" s="50">
        <f t="shared" si="533"/>
        <v>55924</v>
      </c>
      <c r="N316" s="50">
        <f t="shared" si="533"/>
        <v>0</v>
      </c>
      <c r="O316" s="50">
        <f t="shared" si="533"/>
        <v>0</v>
      </c>
      <c r="P316" s="50">
        <f t="shared" si="533"/>
        <v>0</v>
      </c>
      <c r="Q316" s="50">
        <f t="shared" si="533"/>
        <v>0</v>
      </c>
      <c r="R316" s="50">
        <f t="shared" si="533"/>
        <v>0</v>
      </c>
      <c r="S316" s="50">
        <f t="shared" si="533"/>
        <v>55924</v>
      </c>
      <c r="T316" s="50">
        <f t="shared" si="533"/>
        <v>0</v>
      </c>
      <c r="U316" s="50">
        <f t="shared" si="533"/>
        <v>-1</v>
      </c>
      <c r="V316" s="50">
        <f t="shared" si="533"/>
        <v>0</v>
      </c>
      <c r="W316" s="50">
        <f t="shared" si="533"/>
        <v>0</v>
      </c>
      <c r="X316" s="50">
        <f t="shared" si="533"/>
        <v>0</v>
      </c>
      <c r="Y316" s="50">
        <f t="shared" si="533"/>
        <v>55923</v>
      </c>
      <c r="Z316" s="50">
        <f t="shared" si="533"/>
        <v>0</v>
      </c>
      <c r="AA316" s="50">
        <f t="shared" ref="AA316:AF316" si="534">AA317+AA321+AA329</f>
        <v>0</v>
      </c>
      <c r="AB316" s="50">
        <f t="shared" si="534"/>
        <v>0</v>
      </c>
      <c r="AC316" s="50">
        <f t="shared" si="534"/>
        <v>0</v>
      </c>
      <c r="AD316" s="50">
        <f t="shared" si="534"/>
        <v>0</v>
      </c>
      <c r="AE316" s="124">
        <f t="shared" si="534"/>
        <v>55923</v>
      </c>
      <c r="AF316" s="124">
        <f t="shared" si="534"/>
        <v>0</v>
      </c>
      <c r="AG316" s="50">
        <f t="shared" ref="AG316:AL316" si="535">AG317+AG321+AG329</f>
        <v>0</v>
      </c>
      <c r="AH316" s="50">
        <f t="shared" si="535"/>
        <v>0</v>
      </c>
      <c r="AI316" s="50">
        <f t="shared" si="535"/>
        <v>0</v>
      </c>
      <c r="AJ316" s="50">
        <f t="shared" si="535"/>
        <v>0</v>
      </c>
      <c r="AK316" s="50">
        <f t="shared" si="535"/>
        <v>55923</v>
      </c>
      <c r="AL316" s="50">
        <f t="shared" si="535"/>
        <v>0</v>
      </c>
      <c r="AM316" s="50">
        <f t="shared" ref="AM316:AR316" si="536">AM317+AM321+AM329</f>
        <v>0</v>
      </c>
      <c r="AN316" s="50">
        <f t="shared" si="536"/>
        <v>0</v>
      </c>
      <c r="AO316" s="50">
        <f t="shared" si="536"/>
        <v>0</v>
      </c>
      <c r="AP316" s="50">
        <f t="shared" si="536"/>
        <v>0</v>
      </c>
      <c r="AQ316" s="124">
        <f t="shared" si="536"/>
        <v>55923</v>
      </c>
      <c r="AR316" s="124">
        <f t="shared" si="536"/>
        <v>0</v>
      </c>
      <c r="AS316" s="50">
        <f t="shared" ref="AS316:AX316" si="537">AS317+AS321+AS329</f>
        <v>0</v>
      </c>
      <c r="AT316" s="50">
        <f t="shared" si="537"/>
        <v>0</v>
      </c>
      <c r="AU316" s="50">
        <f t="shared" si="537"/>
        <v>0</v>
      </c>
      <c r="AV316" s="50">
        <f t="shared" si="537"/>
        <v>1009</v>
      </c>
      <c r="AW316" s="50">
        <f t="shared" si="537"/>
        <v>56932</v>
      </c>
      <c r="AX316" s="50">
        <f t="shared" si="537"/>
        <v>1009</v>
      </c>
      <c r="AY316" s="50">
        <f t="shared" ref="AY316:BD316" si="538">AY317+AY321+AY329</f>
        <v>0</v>
      </c>
      <c r="AZ316" s="50">
        <f t="shared" si="538"/>
        <v>0</v>
      </c>
      <c r="BA316" s="50">
        <f t="shared" si="538"/>
        <v>0</v>
      </c>
      <c r="BB316" s="50">
        <f t="shared" si="538"/>
        <v>0</v>
      </c>
      <c r="BC316" s="50">
        <f t="shared" si="538"/>
        <v>56932</v>
      </c>
      <c r="BD316" s="50">
        <f t="shared" si="538"/>
        <v>1009</v>
      </c>
      <c r="BE316" s="50">
        <f t="shared" ref="BE316:BJ316" si="539">BE317+BE321+BE329</f>
        <v>0</v>
      </c>
      <c r="BF316" s="50">
        <f t="shared" si="539"/>
        <v>1852</v>
      </c>
      <c r="BG316" s="50">
        <f t="shared" si="539"/>
        <v>-16</v>
      </c>
      <c r="BH316" s="50">
        <f t="shared" si="539"/>
        <v>0</v>
      </c>
      <c r="BI316" s="50">
        <f t="shared" si="539"/>
        <v>58768</v>
      </c>
      <c r="BJ316" s="50">
        <f t="shared" si="539"/>
        <v>1009</v>
      </c>
    </row>
    <row r="317" spans="1:62" hidden="1">
      <c r="A317" s="20" t="s">
        <v>123</v>
      </c>
      <c r="B317" s="31">
        <v>906</v>
      </c>
      <c r="C317" s="18" t="s">
        <v>73</v>
      </c>
      <c r="D317" s="18" t="s">
        <v>120</v>
      </c>
      <c r="E317" s="18" t="s">
        <v>124</v>
      </c>
      <c r="F317" s="18"/>
      <c r="G317" s="6">
        <f t="shared" ref="G317:V319" si="540">G318</f>
        <v>1000</v>
      </c>
      <c r="H317" s="6">
        <f t="shared" si="540"/>
        <v>0</v>
      </c>
      <c r="I317" s="6">
        <f t="shared" si="540"/>
        <v>0</v>
      </c>
      <c r="J317" s="6">
        <f t="shared" si="540"/>
        <v>0</v>
      </c>
      <c r="K317" s="6">
        <f t="shared" si="540"/>
        <v>0</v>
      </c>
      <c r="L317" s="6">
        <f t="shared" si="540"/>
        <v>0</v>
      </c>
      <c r="M317" s="6">
        <f t="shared" si="540"/>
        <v>1000</v>
      </c>
      <c r="N317" s="6">
        <f t="shared" si="540"/>
        <v>0</v>
      </c>
      <c r="O317" s="6">
        <f t="shared" si="540"/>
        <v>0</v>
      </c>
      <c r="P317" s="6">
        <f t="shared" si="540"/>
        <v>0</v>
      </c>
      <c r="Q317" s="6">
        <f t="shared" si="540"/>
        <v>0</v>
      </c>
      <c r="R317" s="6">
        <f t="shared" si="540"/>
        <v>0</v>
      </c>
      <c r="S317" s="6">
        <f t="shared" si="540"/>
        <v>1000</v>
      </c>
      <c r="T317" s="6">
        <f t="shared" si="540"/>
        <v>0</v>
      </c>
      <c r="U317" s="6">
        <f t="shared" si="540"/>
        <v>0</v>
      </c>
      <c r="V317" s="6">
        <f t="shared" si="540"/>
        <v>0</v>
      </c>
      <c r="W317" s="6">
        <f t="shared" ref="U317:AJ319" si="541">W318</f>
        <v>0</v>
      </c>
      <c r="X317" s="6">
        <f t="shared" si="541"/>
        <v>0</v>
      </c>
      <c r="Y317" s="6">
        <f t="shared" si="541"/>
        <v>1000</v>
      </c>
      <c r="Z317" s="6">
        <f t="shared" si="541"/>
        <v>0</v>
      </c>
      <c r="AA317" s="6">
        <f t="shared" si="541"/>
        <v>0</v>
      </c>
      <c r="AB317" s="6">
        <f t="shared" si="541"/>
        <v>0</v>
      </c>
      <c r="AC317" s="6">
        <f t="shared" si="541"/>
        <v>0</v>
      </c>
      <c r="AD317" s="6">
        <f t="shared" si="541"/>
        <v>0</v>
      </c>
      <c r="AE317" s="123">
        <f t="shared" si="541"/>
        <v>1000</v>
      </c>
      <c r="AF317" s="123">
        <f t="shared" si="541"/>
        <v>0</v>
      </c>
      <c r="AG317" s="6">
        <f t="shared" si="541"/>
        <v>0</v>
      </c>
      <c r="AH317" s="6">
        <f t="shared" si="541"/>
        <v>0</v>
      </c>
      <c r="AI317" s="6">
        <f t="shared" si="541"/>
        <v>0</v>
      </c>
      <c r="AJ317" s="6">
        <f t="shared" si="541"/>
        <v>0</v>
      </c>
      <c r="AK317" s="6">
        <f t="shared" ref="AG317:AY319" si="542">AK318</f>
        <v>1000</v>
      </c>
      <c r="AL317" s="6">
        <f t="shared" si="542"/>
        <v>0</v>
      </c>
      <c r="AM317" s="6">
        <f t="shared" si="542"/>
        <v>0</v>
      </c>
      <c r="AN317" s="6">
        <f t="shared" si="542"/>
        <v>0</v>
      </c>
      <c r="AO317" s="6">
        <f t="shared" si="542"/>
        <v>0</v>
      </c>
      <c r="AP317" s="6">
        <f t="shared" si="542"/>
        <v>0</v>
      </c>
      <c r="AQ317" s="123">
        <f t="shared" si="542"/>
        <v>1000</v>
      </c>
      <c r="AR317" s="123">
        <f t="shared" si="542"/>
        <v>0</v>
      </c>
      <c r="AS317" s="6">
        <f t="shared" si="542"/>
        <v>0</v>
      </c>
      <c r="AT317" s="6">
        <f t="shared" si="542"/>
        <v>0</v>
      </c>
      <c r="AU317" s="6">
        <f t="shared" si="542"/>
        <v>0</v>
      </c>
      <c r="AV317" s="6">
        <f t="shared" si="542"/>
        <v>0</v>
      </c>
      <c r="AW317" s="6">
        <f t="shared" si="542"/>
        <v>1000</v>
      </c>
      <c r="AX317" s="6">
        <f t="shared" si="542"/>
        <v>0</v>
      </c>
      <c r="AY317" s="6">
        <f t="shared" si="542"/>
        <v>0</v>
      </c>
      <c r="AZ317" s="6">
        <f t="shared" ref="AY317:BJ319" si="543">AZ318</f>
        <v>0</v>
      </c>
      <c r="BA317" s="6">
        <f t="shared" si="543"/>
        <v>0</v>
      </c>
      <c r="BB317" s="6">
        <f t="shared" si="543"/>
        <v>0</v>
      </c>
      <c r="BC317" s="6">
        <f t="shared" si="543"/>
        <v>1000</v>
      </c>
      <c r="BD317" s="6">
        <f t="shared" si="543"/>
        <v>0</v>
      </c>
      <c r="BE317" s="6">
        <f t="shared" si="543"/>
        <v>0</v>
      </c>
      <c r="BF317" s="6">
        <f t="shared" si="543"/>
        <v>0</v>
      </c>
      <c r="BG317" s="6">
        <f t="shared" si="543"/>
        <v>0</v>
      </c>
      <c r="BH317" s="6">
        <f t="shared" si="543"/>
        <v>0</v>
      </c>
      <c r="BI317" s="6">
        <f t="shared" si="543"/>
        <v>1000</v>
      </c>
      <c r="BJ317" s="6">
        <f t="shared" si="543"/>
        <v>0</v>
      </c>
    </row>
    <row r="318" spans="1:62" ht="66" hidden="1">
      <c r="A318" s="17" t="s">
        <v>797</v>
      </c>
      <c r="B318" s="31">
        <v>906</v>
      </c>
      <c r="C318" s="18" t="s">
        <v>73</v>
      </c>
      <c r="D318" s="18" t="s">
        <v>120</v>
      </c>
      <c r="E318" s="18" t="s">
        <v>125</v>
      </c>
      <c r="F318" s="18"/>
      <c r="G318" s="6">
        <f t="shared" si="540"/>
        <v>1000</v>
      </c>
      <c r="H318" s="6">
        <f t="shared" si="540"/>
        <v>0</v>
      </c>
      <c r="I318" s="6">
        <f t="shared" si="540"/>
        <v>0</v>
      </c>
      <c r="J318" s="6">
        <f t="shared" si="540"/>
        <v>0</v>
      </c>
      <c r="K318" s="6">
        <f t="shared" si="540"/>
        <v>0</v>
      </c>
      <c r="L318" s="6">
        <f t="shared" si="540"/>
        <v>0</v>
      </c>
      <c r="M318" s="6">
        <f t="shared" si="540"/>
        <v>1000</v>
      </c>
      <c r="N318" s="6">
        <f t="shared" si="540"/>
        <v>0</v>
      </c>
      <c r="O318" s="6">
        <f t="shared" si="540"/>
        <v>0</v>
      </c>
      <c r="P318" s="6">
        <f t="shared" si="540"/>
        <v>0</v>
      </c>
      <c r="Q318" s="6">
        <f t="shared" si="540"/>
        <v>0</v>
      </c>
      <c r="R318" s="6">
        <f t="shared" si="540"/>
        <v>0</v>
      </c>
      <c r="S318" s="6">
        <f t="shared" si="540"/>
        <v>1000</v>
      </c>
      <c r="T318" s="6">
        <f t="shared" si="540"/>
        <v>0</v>
      </c>
      <c r="U318" s="6">
        <f t="shared" si="541"/>
        <v>0</v>
      </c>
      <c r="V318" s="6">
        <f t="shared" si="541"/>
        <v>0</v>
      </c>
      <c r="W318" s="6">
        <f t="shared" si="541"/>
        <v>0</v>
      </c>
      <c r="X318" s="6">
        <f t="shared" si="541"/>
        <v>0</v>
      </c>
      <c r="Y318" s="6">
        <f t="shared" si="541"/>
        <v>1000</v>
      </c>
      <c r="Z318" s="6">
        <f t="shared" si="541"/>
        <v>0</v>
      </c>
      <c r="AA318" s="6">
        <f t="shared" si="541"/>
        <v>0</v>
      </c>
      <c r="AB318" s="6">
        <f t="shared" si="541"/>
        <v>0</v>
      </c>
      <c r="AC318" s="6">
        <f t="shared" si="541"/>
        <v>0</v>
      </c>
      <c r="AD318" s="6">
        <f t="shared" si="541"/>
        <v>0</v>
      </c>
      <c r="AE318" s="123">
        <f t="shared" si="541"/>
        <v>1000</v>
      </c>
      <c r="AF318" s="123">
        <f t="shared" si="541"/>
        <v>0</v>
      </c>
      <c r="AG318" s="6">
        <f t="shared" si="542"/>
        <v>0</v>
      </c>
      <c r="AH318" s="6">
        <f t="shared" si="542"/>
        <v>0</v>
      </c>
      <c r="AI318" s="6">
        <f t="shared" si="542"/>
        <v>0</v>
      </c>
      <c r="AJ318" s="6">
        <f t="shared" si="542"/>
        <v>0</v>
      </c>
      <c r="AK318" s="6">
        <f t="shared" si="542"/>
        <v>1000</v>
      </c>
      <c r="AL318" s="6">
        <f t="shared" si="542"/>
        <v>0</v>
      </c>
      <c r="AM318" s="6">
        <f t="shared" si="542"/>
        <v>0</v>
      </c>
      <c r="AN318" s="6">
        <f t="shared" si="542"/>
        <v>0</v>
      </c>
      <c r="AO318" s="6">
        <f t="shared" si="542"/>
        <v>0</v>
      </c>
      <c r="AP318" s="6">
        <f t="shared" si="542"/>
        <v>0</v>
      </c>
      <c r="AQ318" s="123">
        <f t="shared" si="542"/>
        <v>1000</v>
      </c>
      <c r="AR318" s="123">
        <f t="shared" si="542"/>
        <v>0</v>
      </c>
      <c r="AS318" s="6">
        <f t="shared" si="542"/>
        <v>0</v>
      </c>
      <c r="AT318" s="6">
        <f t="shared" si="542"/>
        <v>0</v>
      </c>
      <c r="AU318" s="6">
        <f t="shared" si="542"/>
        <v>0</v>
      </c>
      <c r="AV318" s="6">
        <f t="shared" si="542"/>
        <v>0</v>
      </c>
      <c r="AW318" s="6">
        <f t="shared" si="542"/>
        <v>1000</v>
      </c>
      <c r="AX318" s="6">
        <f t="shared" si="542"/>
        <v>0</v>
      </c>
      <c r="AY318" s="6">
        <f t="shared" si="543"/>
        <v>0</v>
      </c>
      <c r="AZ318" s="6">
        <f t="shared" si="543"/>
        <v>0</v>
      </c>
      <c r="BA318" s="6">
        <f t="shared" si="543"/>
        <v>0</v>
      </c>
      <c r="BB318" s="6">
        <f t="shared" si="543"/>
        <v>0</v>
      </c>
      <c r="BC318" s="6">
        <f t="shared" si="543"/>
        <v>1000</v>
      </c>
      <c r="BD318" s="6">
        <f t="shared" si="543"/>
        <v>0</v>
      </c>
      <c r="BE318" s="6">
        <f t="shared" si="543"/>
        <v>0</v>
      </c>
      <c r="BF318" s="6">
        <f t="shared" si="543"/>
        <v>0</v>
      </c>
      <c r="BG318" s="6">
        <f t="shared" si="543"/>
        <v>0</v>
      </c>
      <c r="BH318" s="6">
        <f t="shared" si="543"/>
        <v>0</v>
      </c>
      <c r="BI318" s="6">
        <f t="shared" si="543"/>
        <v>1000</v>
      </c>
      <c r="BJ318" s="6">
        <f t="shared" si="543"/>
        <v>0</v>
      </c>
    </row>
    <row r="319" spans="1:62" ht="33" hidden="1">
      <c r="A319" s="17" t="s">
        <v>11</v>
      </c>
      <c r="B319" s="31">
        <v>906</v>
      </c>
      <c r="C319" s="18" t="s">
        <v>73</v>
      </c>
      <c r="D319" s="18" t="s">
        <v>120</v>
      </c>
      <c r="E319" s="18" t="s">
        <v>125</v>
      </c>
      <c r="F319" s="18" t="s">
        <v>12</v>
      </c>
      <c r="G319" s="6">
        <f t="shared" si="540"/>
        <v>1000</v>
      </c>
      <c r="H319" s="6">
        <f t="shared" si="540"/>
        <v>0</v>
      </c>
      <c r="I319" s="6">
        <f t="shared" si="540"/>
        <v>0</v>
      </c>
      <c r="J319" s="6">
        <f t="shared" si="540"/>
        <v>0</v>
      </c>
      <c r="K319" s="6">
        <f t="shared" si="540"/>
        <v>0</v>
      </c>
      <c r="L319" s="6">
        <f t="shared" si="540"/>
        <v>0</v>
      </c>
      <c r="M319" s="6">
        <f t="shared" si="540"/>
        <v>1000</v>
      </c>
      <c r="N319" s="6">
        <f t="shared" si="540"/>
        <v>0</v>
      </c>
      <c r="O319" s="6">
        <f t="shared" si="540"/>
        <v>0</v>
      </c>
      <c r="P319" s="6">
        <f t="shared" si="540"/>
        <v>0</v>
      </c>
      <c r="Q319" s="6">
        <f t="shared" si="540"/>
        <v>0</v>
      </c>
      <c r="R319" s="6">
        <f t="shared" si="540"/>
        <v>0</v>
      </c>
      <c r="S319" s="6">
        <f t="shared" si="540"/>
        <v>1000</v>
      </c>
      <c r="T319" s="6">
        <f t="shared" si="540"/>
        <v>0</v>
      </c>
      <c r="U319" s="6">
        <f t="shared" si="541"/>
        <v>0</v>
      </c>
      <c r="V319" s="6">
        <f t="shared" si="541"/>
        <v>0</v>
      </c>
      <c r="W319" s="6">
        <f t="shared" si="541"/>
        <v>0</v>
      </c>
      <c r="X319" s="6">
        <f t="shared" si="541"/>
        <v>0</v>
      </c>
      <c r="Y319" s="6">
        <f t="shared" si="541"/>
        <v>1000</v>
      </c>
      <c r="Z319" s="6">
        <f t="shared" si="541"/>
        <v>0</v>
      </c>
      <c r="AA319" s="6">
        <f t="shared" si="541"/>
        <v>0</v>
      </c>
      <c r="AB319" s="6">
        <f t="shared" si="541"/>
        <v>0</v>
      </c>
      <c r="AC319" s="6">
        <f t="shared" si="541"/>
        <v>0</v>
      </c>
      <c r="AD319" s="6">
        <f t="shared" si="541"/>
        <v>0</v>
      </c>
      <c r="AE319" s="123">
        <f t="shared" si="541"/>
        <v>1000</v>
      </c>
      <c r="AF319" s="123">
        <f t="shared" si="541"/>
        <v>0</v>
      </c>
      <c r="AG319" s="6">
        <f t="shared" si="542"/>
        <v>0</v>
      </c>
      <c r="AH319" s="6">
        <f t="shared" si="542"/>
        <v>0</v>
      </c>
      <c r="AI319" s="6">
        <f t="shared" si="542"/>
        <v>0</v>
      </c>
      <c r="AJ319" s="6">
        <f t="shared" si="542"/>
        <v>0</v>
      </c>
      <c r="AK319" s="6">
        <f t="shared" si="542"/>
        <v>1000</v>
      </c>
      <c r="AL319" s="6">
        <f t="shared" si="542"/>
        <v>0</v>
      </c>
      <c r="AM319" s="6">
        <f t="shared" si="542"/>
        <v>0</v>
      </c>
      <c r="AN319" s="6">
        <f t="shared" si="542"/>
        <v>0</v>
      </c>
      <c r="AO319" s="6">
        <f t="shared" si="542"/>
        <v>0</v>
      </c>
      <c r="AP319" s="6">
        <f t="shared" si="542"/>
        <v>0</v>
      </c>
      <c r="AQ319" s="123">
        <f t="shared" si="542"/>
        <v>1000</v>
      </c>
      <c r="AR319" s="123">
        <f t="shared" si="542"/>
        <v>0</v>
      </c>
      <c r="AS319" s="6">
        <f t="shared" si="542"/>
        <v>0</v>
      </c>
      <c r="AT319" s="6">
        <f t="shared" si="542"/>
        <v>0</v>
      </c>
      <c r="AU319" s="6">
        <f t="shared" si="542"/>
        <v>0</v>
      </c>
      <c r="AV319" s="6">
        <f t="shared" si="542"/>
        <v>0</v>
      </c>
      <c r="AW319" s="6">
        <f t="shared" si="542"/>
        <v>1000</v>
      </c>
      <c r="AX319" s="6">
        <f t="shared" si="542"/>
        <v>0</v>
      </c>
      <c r="AY319" s="6">
        <f t="shared" si="543"/>
        <v>0</v>
      </c>
      <c r="AZ319" s="6">
        <f t="shared" si="543"/>
        <v>0</v>
      </c>
      <c r="BA319" s="6">
        <f t="shared" si="543"/>
        <v>0</v>
      </c>
      <c r="BB319" s="6">
        <f t="shared" si="543"/>
        <v>0</v>
      </c>
      <c r="BC319" s="6">
        <f t="shared" si="543"/>
        <v>1000</v>
      </c>
      <c r="BD319" s="6">
        <f t="shared" si="543"/>
        <v>0</v>
      </c>
      <c r="BE319" s="6">
        <f t="shared" si="543"/>
        <v>0</v>
      </c>
      <c r="BF319" s="6">
        <f t="shared" si="543"/>
        <v>0</v>
      </c>
      <c r="BG319" s="6">
        <f t="shared" si="543"/>
        <v>0</v>
      </c>
      <c r="BH319" s="6">
        <f t="shared" si="543"/>
        <v>0</v>
      </c>
      <c r="BI319" s="6">
        <f t="shared" si="543"/>
        <v>1000</v>
      </c>
      <c r="BJ319" s="6">
        <f t="shared" si="543"/>
        <v>0</v>
      </c>
    </row>
    <row r="320" spans="1:62" ht="66" hidden="1">
      <c r="A320" s="17" t="s">
        <v>640</v>
      </c>
      <c r="B320" s="31">
        <v>906</v>
      </c>
      <c r="C320" s="18" t="s">
        <v>73</v>
      </c>
      <c r="D320" s="18" t="s">
        <v>120</v>
      </c>
      <c r="E320" s="18" t="s">
        <v>125</v>
      </c>
      <c r="F320" s="18" t="s">
        <v>118</v>
      </c>
      <c r="G320" s="50">
        <v>1000</v>
      </c>
      <c r="H320" s="50"/>
      <c r="I320" s="50"/>
      <c r="J320" s="50"/>
      <c r="K320" s="50"/>
      <c r="L320" s="50"/>
      <c r="M320" s="50">
        <f>G320+I320+J320+K320+L320</f>
        <v>1000</v>
      </c>
      <c r="N320" s="50">
        <f>H320+L320</f>
        <v>0</v>
      </c>
      <c r="O320" s="50"/>
      <c r="P320" s="50"/>
      <c r="Q320" s="50"/>
      <c r="R320" s="50"/>
      <c r="S320" s="50">
        <f>M320+O320+P320+Q320+R320</f>
        <v>1000</v>
      </c>
      <c r="T320" s="50">
        <f>N320+R320</f>
        <v>0</v>
      </c>
      <c r="U320" s="50"/>
      <c r="V320" s="50"/>
      <c r="W320" s="50"/>
      <c r="X320" s="50"/>
      <c r="Y320" s="50">
        <f>S320+U320+V320+W320+X320</f>
        <v>1000</v>
      </c>
      <c r="Z320" s="50">
        <f>T320+X320</f>
        <v>0</v>
      </c>
      <c r="AA320" s="50"/>
      <c r="AB320" s="50"/>
      <c r="AC320" s="50"/>
      <c r="AD320" s="50"/>
      <c r="AE320" s="124">
        <f>Y320+AA320+AB320+AC320+AD320</f>
        <v>1000</v>
      </c>
      <c r="AF320" s="124">
        <f>Z320+AD320</f>
        <v>0</v>
      </c>
      <c r="AG320" s="50"/>
      <c r="AH320" s="50"/>
      <c r="AI320" s="50"/>
      <c r="AJ320" s="50"/>
      <c r="AK320" s="50">
        <f>AE320+AG320+AH320+AI320+AJ320</f>
        <v>1000</v>
      </c>
      <c r="AL320" s="50">
        <f>AF320+AJ320</f>
        <v>0</v>
      </c>
      <c r="AM320" s="50"/>
      <c r="AN320" s="50"/>
      <c r="AO320" s="50"/>
      <c r="AP320" s="50"/>
      <c r="AQ320" s="124">
        <f>AK320+AM320+AN320+AO320+AP320</f>
        <v>1000</v>
      </c>
      <c r="AR320" s="124">
        <f>AL320+AP320</f>
        <v>0</v>
      </c>
      <c r="AS320" s="50"/>
      <c r="AT320" s="50"/>
      <c r="AU320" s="50"/>
      <c r="AV320" s="50"/>
      <c r="AW320" s="50">
        <f>AQ320+AS320+AT320+AU320+AV320</f>
        <v>1000</v>
      </c>
      <c r="AX320" s="50">
        <f>AR320+AV320</f>
        <v>0</v>
      </c>
      <c r="AY320" s="50"/>
      <c r="AZ320" s="50"/>
      <c r="BA320" s="50"/>
      <c r="BB320" s="50"/>
      <c r="BC320" s="50">
        <f>AW320+AY320+AZ320+BA320+BB320</f>
        <v>1000</v>
      </c>
      <c r="BD320" s="50">
        <f>AX320+BB320</f>
        <v>0</v>
      </c>
      <c r="BE320" s="50"/>
      <c r="BF320" s="50"/>
      <c r="BG320" s="50"/>
      <c r="BH320" s="50"/>
      <c r="BI320" s="50">
        <f>BC320+BE320+BF320+BG320+BH320</f>
        <v>1000</v>
      </c>
      <c r="BJ320" s="50">
        <f>BD320+BH320</f>
        <v>0</v>
      </c>
    </row>
    <row r="321" spans="1:62" hidden="1">
      <c r="A321" s="20" t="s">
        <v>109</v>
      </c>
      <c r="B321" s="31">
        <v>906</v>
      </c>
      <c r="C321" s="18" t="s">
        <v>73</v>
      </c>
      <c r="D321" s="18" t="s">
        <v>120</v>
      </c>
      <c r="E321" s="18" t="s">
        <v>126</v>
      </c>
      <c r="F321" s="18"/>
      <c r="G321" s="6">
        <f t="shared" ref="G321:BJ321" si="544">G322</f>
        <v>54924</v>
      </c>
      <c r="H321" s="6">
        <f t="shared" si="544"/>
        <v>0</v>
      </c>
      <c r="I321" s="6">
        <f t="shared" si="544"/>
        <v>0</v>
      </c>
      <c r="J321" s="6">
        <f t="shared" si="544"/>
        <v>0</v>
      </c>
      <c r="K321" s="6">
        <f t="shared" si="544"/>
        <v>0</v>
      </c>
      <c r="L321" s="6">
        <f t="shared" si="544"/>
        <v>0</v>
      </c>
      <c r="M321" s="6">
        <f t="shared" si="544"/>
        <v>54924</v>
      </c>
      <c r="N321" s="6">
        <f t="shared" si="544"/>
        <v>0</v>
      </c>
      <c r="O321" s="6">
        <f t="shared" si="544"/>
        <v>0</v>
      </c>
      <c r="P321" s="6">
        <f t="shared" si="544"/>
        <v>0</v>
      </c>
      <c r="Q321" s="6">
        <f t="shared" si="544"/>
        <v>0</v>
      </c>
      <c r="R321" s="6">
        <f t="shared" si="544"/>
        <v>0</v>
      </c>
      <c r="S321" s="6">
        <f t="shared" si="544"/>
        <v>54924</v>
      </c>
      <c r="T321" s="6">
        <f t="shared" si="544"/>
        <v>0</v>
      </c>
      <c r="U321" s="6">
        <f t="shared" si="544"/>
        <v>-1</v>
      </c>
      <c r="V321" s="6">
        <f t="shared" si="544"/>
        <v>0</v>
      </c>
      <c r="W321" s="6">
        <f t="shared" si="544"/>
        <v>0</v>
      </c>
      <c r="X321" s="6">
        <f t="shared" si="544"/>
        <v>0</v>
      </c>
      <c r="Y321" s="6">
        <f t="shared" si="544"/>
        <v>54923</v>
      </c>
      <c r="Z321" s="6">
        <f t="shared" si="544"/>
        <v>0</v>
      </c>
      <c r="AA321" s="6">
        <f t="shared" si="544"/>
        <v>0</v>
      </c>
      <c r="AB321" s="6">
        <f t="shared" si="544"/>
        <v>0</v>
      </c>
      <c r="AC321" s="6">
        <f t="shared" si="544"/>
        <v>0</v>
      </c>
      <c r="AD321" s="6">
        <f t="shared" si="544"/>
        <v>0</v>
      </c>
      <c r="AE321" s="123">
        <f t="shared" si="544"/>
        <v>54923</v>
      </c>
      <c r="AF321" s="123">
        <f t="shared" si="544"/>
        <v>0</v>
      </c>
      <c r="AG321" s="6">
        <f t="shared" si="544"/>
        <v>0</v>
      </c>
      <c r="AH321" s="6">
        <f t="shared" si="544"/>
        <v>0</v>
      </c>
      <c r="AI321" s="6">
        <f t="shared" si="544"/>
        <v>0</v>
      </c>
      <c r="AJ321" s="6">
        <f t="shared" si="544"/>
        <v>0</v>
      </c>
      <c r="AK321" s="6">
        <f t="shared" si="544"/>
        <v>54923</v>
      </c>
      <c r="AL321" s="6">
        <f t="shared" si="544"/>
        <v>0</v>
      </c>
      <c r="AM321" s="6">
        <f t="shared" si="544"/>
        <v>0</v>
      </c>
      <c r="AN321" s="6">
        <f t="shared" si="544"/>
        <v>0</v>
      </c>
      <c r="AO321" s="6">
        <f t="shared" si="544"/>
        <v>0</v>
      </c>
      <c r="AP321" s="6">
        <f t="shared" si="544"/>
        <v>0</v>
      </c>
      <c r="AQ321" s="123">
        <f t="shared" si="544"/>
        <v>54923</v>
      </c>
      <c r="AR321" s="123">
        <f t="shared" si="544"/>
        <v>0</v>
      </c>
      <c r="AS321" s="6">
        <f t="shared" si="544"/>
        <v>0</v>
      </c>
      <c r="AT321" s="6">
        <f t="shared" si="544"/>
        <v>0</v>
      </c>
      <c r="AU321" s="6">
        <f t="shared" si="544"/>
        <v>0</v>
      </c>
      <c r="AV321" s="6">
        <f t="shared" si="544"/>
        <v>0</v>
      </c>
      <c r="AW321" s="6">
        <f t="shared" si="544"/>
        <v>54923</v>
      </c>
      <c r="AX321" s="6">
        <f t="shared" si="544"/>
        <v>0</v>
      </c>
      <c r="AY321" s="6">
        <f t="shared" si="544"/>
        <v>0</v>
      </c>
      <c r="AZ321" s="6">
        <f t="shared" si="544"/>
        <v>0</v>
      </c>
      <c r="BA321" s="6">
        <f t="shared" si="544"/>
        <v>0</v>
      </c>
      <c r="BB321" s="6">
        <f t="shared" si="544"/>
        <v>0</v>
      </c>
      <c r="BC321" s="6">
        <f t="shared" si="544"/>
        <v>54923</v>
      </c>
      <c r="BD321" s="6">
        <f t="shared" si="544"/>
        <v>0</v>
      </c>
      <c r="BE321" s="6">
        <f t="shared" si="544"/>
        <v>0</v>
      </c>
      <c r="BF321" s="6">
        <f t="shared" si="544"/>
        <v>1852</v>
      </c>
      <c r="BG321" s="6">
        <f t="shared" si="544"/>
        <v>-16</v>
      </c>
      <c r="BH321" s="6">
        <f t="shared" si="544"/>
        <v>0</v>
      </c>
      <c r="BI321" s="6">
        <f t="shared" si="544"/>
        <v>56759</v>
      </c>
      <c r="BJ321" s="6">
        <f t="shared" si="544"/>
        <v>0</v>
      </c>
    </row>
    <row r="322" spans="1:62" ht="42.75" hidden="1" customHeight="1">
      <c r="A322" s="17" t="s">
        <v>127</v>
      </c>
      <c r="B322" s="31">
        <v>906</v>
      </c>
      <c r="C322" s="18" t="s">
        <v>73</v>
      </c>
      <c r="D322" s="18" t="s">
        <v>120</v>
      </c>
      <c r="E322" s="18" t="s">
        <v>128</v>
      </c>
      <c r="F322" s="18"/>
      <c r="G322" s="6">
        <f>G323+G325+G327</f>
        <v>54924</v>
      </c>
      <c r="H322" s="6">
        <f>H323+H325+H327</f>
        <v>0</v>
      </c>
      <c r="I322" s="6">
        <f t="shared" ref="I322:N322" si="545">I323+I325+I327</f>
        <v>0</v>
      </c>
      <c r="J322" s="6">
        <f t="shared" si="545"/>
        <v>0</v>
      </c>
      <c r="K322" s="6">
        <f t="shared" si="545"/>
        <v>0</v>
      </c>
      <c r="L322" s="6">
        <f t="shared" si="545"/>
        <v>0</v>
      </c>
      <c r="M322" s="6">
        <f t="shared" si="545"/>
        <v>54924</v>
      </c>
      <c r="N322" s="6">
        <f t="shared" si="545"/>
        <v>0</v>
      </c>
      <c r="O322" s="6">
        <f t="shared" ref="O322:T322" si="546">O323+O325+O327</f>
        <v>0</v>
      </c>
      <c r="P322" s="6">
        <f t="shared" si="546"/>
        <v>0</v>
      </c>
      <c r="Q322" s="6">
        <f t="shared" si="546"/>
        <v>0</v>
      </c>
      <c r="R322" s="6">
        <f t="shared" si="546"/>
        <v>0</v>
      </c>
      <c r="S322" s="6">
        <f t="shared" si="546"/>
        <v>54924</v>
      </c>
      <c r="T322" s="6">
        <f t="shared" si="546"/>
        <v>0</v>
      </c>
      <c r="U322" s="6">
        <f t="shared" ref="U322:Z322" si="547">U323+U325+U327</f>
        <v>-1</v>
      </c>
      <c r="V322" s="6">
        <f t="shared" si="547"/>
        <v>0</v>
      </c>
      <c r="W322" s="6">
        <f t="shared" si="547"/>
        <v>0</v>
      </c>
      <c r="X322" s="6">
        <f t="shared" si="547"/>
        <v>0</v>
      </c>
      <c r="Y322" s="6">
        <f t="shared" si="547"/>
        <v>54923</v>
      </c>
      <c r="Z322" s="6">
        <f t="shared" si="547"/>
        <v>0</v>
      </c>
      <c r="AA322" s="6">
        <f t="shared" ref="AA322:AF322" si="548">AA323+AA325+AA327</f>
        <v>0</v>
      </c>
      <c r="AB322" s="6">
        <f t="shared" si="548"/>
        <v>0</v>
      </c>
      <c r="AC322" s="6">
        <f t="shared" si="548"/>
        <v>0</v>
      </c>
      <c r="AD322" s="6">
        <f t="shared" si="548"/>
        <v>0</v>
      </c>
      <c r="AE322" s="123">
        <f t="shared" si="548"/>
        <v>54923</v>
      </c>
      <c r="AF322" s="123">
        <f t="shared" si="548"/>
        <v>0</v>
      </c>
      <c r="AG322" s="6">
        <f t="shared" ref="AG322:AL322" si="549">AG323+AG325+AG327</f>
        <v>0</v>
      </c>
      <c r="AH322" s="6">
        <f t="shared" si="549"/>
        <v>0</v>
      </c>
      <c r="AI322" s="6">
        <f t="shared" si="549"/>
        <v>0</v>
      </c>
      <c r="AJ322" s="6">
        <f t="shared" si="549"/>
        <v>0</v>
      </c>
      <c r="AK322" s="6">
        <f t="shared" si="549"/>
        <v>54923</v>
      </c>
      <c r="AL322" s="6">
        <f t="shared" si="549"/>
        <v>0</v>
      </c>
      <c r="AM322" s="6">
        <f t="shared" ref="AM322:AR322" si="550">AM323+AM325+AM327</f>
        <v>0</v>
      </c>
      <c r="AN322" s="6">
        <f t="shared" si="550"/>
        <v>0</v>
      </c>
      <c r="AO322" s="6">
        <f t="shared" si="550"/>
        <v>0</v>
      </c>
      <c r="AP322" s="6">
        <f t="shared" si="550"/>
        <v>0</v>
      </c>
      <c r="AQ322" s="123">
        <f t="shared" si="550"/>
        <v>54923</v>
      </c>
      <c r="AR322" s="123">
        <f t="shared" si="550"/>
        <v>0</v>
      </c>
      <c r="AS322" s="6">
        <f t="shared" ref="AS322:AX322" si="551">AS323+AS325+AS327</f>
        <v>0</v>
      </c>
      <c r="AT322" s="6">
        <f t="shared" si="551"/>
        <v>0</v>
      </c>
      <c r="AU322" s="6">
        <f t="shared" si="551"/>
        <v>0</v>
      </c>
      <c r="AV322" s="6">
        <f t="shared" si="551"/>
        <v>0</v>
      </c>
      <c r="AW322" s="6">
        <f t="shared" si="551"/>
        <v>54923</v>
      </c>
      <c r="AX322" s="6">
        <f t="shared" si="551"/>
        <v>0</v>
      </c>
      <c r="AY322" s="6">
        <f t="shared" ref="AY322:BD322" si="552">AY323+AY325+AY327</f>
        <v>0</v>
      </c>
      <c r="AZ322" s="6">
        <f t="shared" si="552"/>
        <v>0</v>
      </c>
      <c r="BA322" s="6">
        <f t="shared" si="552"/>
        <v>0</v>
      </c>
      <c r="BB322" s="6">
        <f t="shared" si="552"/>
        <v>0</v>
      </c>
      <c r="BC322" s="6">
        <f t="shared" si="552"/>
        <v>54923</v>
      </c>
      <c r="BD322" s="6">
        <f t="shared" si="552"/>
        <v>0</v>
      </c>
      <c r="BE322" s="6">
        <f t="shared" ref="BE322:BJ322" si="553">BE323+BE325+BE327</f>
        <v>0</v>
      </c>
      <c r="BF322" s="6">
        <f t="shared" si="553"/>
        <v>1852</v>
      </c>
      <c r="BG322" s="6">
        <f t="shared" si="553"/>
        <v>-16</v>
      </c>
      <c r="BH322" s="6">
        <f t="shared" si="553"/>
        <v>0</v>
      </c>
      <c r="BI322" s="6">
        <f t="shared" si="553"/>
        <v>56759</v>
      </c>
      <c r="BJ322" s="6">
        <f t="shared" si="553"/>
        <v>0</v>
      </c>
    </row>
    <row r="323" spans="1:62" ht="66" hidden="1">
      <c r="A323" s="17" t="s">
        <v>363</v>
      </c>
      <c r="B323" s="31">
        <v>906</v>
      </c>
      <c r="C323" s="18" t="s">
        <v>73</v>
      </c>
      <c r="D323" s="18" t="s">
        <v>120</v>
      </c>
      <c r="E323" s="18" t="s">
        <v>128</v>
      </c>
      <c r="F323" s="18" t="s">
        <v>78</v>
      </c>
      <c r="G323" s="6">
        <f t="shared" ref="G323:BJ323" si="554">SUM(G324:G324)</f>
        <v>51524</v>
      </c>
      <c r="H323" s="6">
        <f t="shared" si="554"/>
        <v>0</v>
      </c>
      <c r="I323" s="6">
        <f t="shared" si="554"/>
        <v>0</v>
      </c>
      <c r="J323" s="6">
        <f t="shared" si="554"/>
        <v>0</v>
      </c>
      <c r="K323" s="6">
        <f t="shared" si="554"/>
        <v>0</v>
      </c>
      <c r="L323" s="6">
        <f t="shared" si="554"/>
        <v>0</v>
      </c>
      <c r="M323" s="6">
        <f t="shared" si="554"/>
        <v>51524</v>
      </c>
      <c r="N323" s="6">
        <f t="shared" si="554"/>
        <v>0</v>
      </c>
      <c r="O323" s="6">
        <f t="shared" si="554"/>
        <v>0</v>
      </c>
      <c r="P323" s="6">
        <f t="shared" si="554"/>
        <v>0</v>
      </c>
      <c r="Q323" s="6">
        <f t="shared" si="554"/>
        <v>0</v>
      </c>
      <c r="R323" s="6">
        <f t="shared" si="554"/>
        <v>0</v>
      </c>
      <c r="S323" s="6">
        <f t="shared" si="554"/>
        <v>51524</v>
      </c>
      <c r="T323" s="6">
        <f t="shared" si="554"/>
        <v>0</v>
      </c>
      <c r="U323" s="6">
        <f t="shared" si="554"/>
        <v>0</v>
      </c>
      <c r="V323" s="6">
        <f t="shared" si="554"/>
        <v>0</v>
      </c>
      <c r="W323" s="6">
        <f t="shared" si="554"/>
        <v>0</v>
      </c>
      <c r="X323" s="6">
        <f t="shared" si="554"/>
        <v>0</v>
      </c>
      <c r="Y323" s="6">
        <f t="shared" si="554"/>
        <v>51524</v>
      </c>
      <c r="Z323" s="6">
        <f t="shared" si="554"/>
        <v>0</v>
      </c>
      <c r="AA323" s="6">
        <f t="shared" si="554"/>
        <v>0</v>
      </c>
      <c r="AB323" s="6">
        <f t="shared" si="554"/>
        <v>0</v>
      </c>
      <c r="AC323" s="6">
        <f t="shared" si="554"/>
        <v>0</v>
      </c>
      <c r="AD323" s="6">
        <f t="shared" si="554"/>
        <v>0</v>
      </c>
      <c r="AE323" s="123">
        <f t="shared" si="554"/>
        <v>51524</v>
      </c>
      <c r="AF323" s="123">
        <f t="shared" si="554"/>
        <v>0</v>
      </c>
      <c r="AG323" s="6">
        <f t="shared" si="554"/>
        <v>0</v>
      </c>
      <c r="AH323" s="6">
        <f t="shared" si="554"/>
        <v>0</v>
      </c>
      <c r="AI323" s="6">
        <f t="shared" si="554"/>
        <v>0</v>
      </c>
      <c r="AJ323" s="6">
        <f t="shared" si="554"/>
        <v>0</v>
      </c>
      <c r="AK323" s="6">
        <f t="shared" si="554"/>
        <v>51524</v>
      </c>
      <c r="AL323" s="6">
        <f t="shared" si="554"/>
        <v>0</v>
      </c>
      <c r="AM323" s="6">
        <f t="shared" si="554"/>
        <v>0</v>
      </c>
      <c r="AN323" s="6">
        <f t="shared" si="554"/>
        <v>0</v>
      </c>
      <c r="AO323" s="6">
        <f t="shared" si="554"/>
        <v>0</v>
      </c>
      <c r="AP323" s="6">
        <f t="shared" si="554"/>
        <v>0</v>
      </c>
      <c r="AQ323" s="123">
        <f t="shared" si="554"/>
        <v>51524</v>
      </c>
      <c r="AR323" s="123">
        <f t="shared" si="554"/>
        <v>0</v>
      </c>
      <c r="AS323" s="6">
        <f t="shared" si="554"/>
        <v>0</v>
      </c>
      <c r="AT323" s="6">
        <f t="shared" si="554"/>
        <v>0</v>
      </c>
      <c r="AU323" s="6">
        <f t="shared" si="554"/>
        <v>0</v>
      </c>
      <c r="AV323" s="6">
        <f t="shared" si="554"/>
        <v>0</v>
      </c>
      <c r="AW323" s="6">
        <f t="shared" si="554"/>
        <v>51524</v>
      </c>
      <c r="AX323" s="6">
        <f t="shared" si="554"/>
        <v>0</v>
      </c>
      <c r="AY323" s="6">
        <f t="shared" si="554"/>
        <v>0</v>
      </c>
      <c r="AZ323" s="6">
        <f t="shared" si="554"/>
        <v>0</v>
      </c>
      <c r="BA323" s="6">
        <f t="shared" si="554"/>
        <v>0</v>
      </c>
      <c r="BB323" s="6">
        <f t="shared" si="554"/>
        <v>0</v>
      </c>
      <c r="BC323" s="6">
        <f t="shared" si="554"/>
        <v>51524</v>
      </c>
      <c r="BD323" s="6">
        <f t="shared" si="554"/>
        <v>0</v>
      </c>
      <c r="BE323" s="6">
        <f t="shared" si="554"/>
        <v>0</v>
      </c>
      <c r="BF323" s="6">
        <f t="shared" si="554"/>
        <v>1852</v>
      </c>
      <c r="BG323" s="6">
        <f t="shared" si="554"/>
        <v>0</v>
      </c>
      <c r="BH323" s="6">
        <f t="shared" si="554"/>
        <v>0</v>
      </c>
      <c r="BI323" s="6">
        <f t="shared" si="554"/>
        <v>53376</v>
      </c>
      <c r="BJ323" s="6">
        <f t="shared" si="554"/>
        <v>0</v>
      </c>
    </row>
    <row r="324" spans="1:62" hidden="1">
      <c r="A324" s="20" t="s">
        <v>98</v>
      </c>
      <c r="B324" s="31">
        <v>906</v>
      </c>
      <c r="C324" s="18" t="s">
        <v>73</v>
      </c>
      <c r="D324" s="18" t="s">
        <v>120</v>
      </c>
      <c r="E324" s="18" t="s">
        <v>128</v>
      </c>
      <c r="F324" s="18" t="s">
        <v>99</v>
      </c>
      <c r="G324" s="50">
        <f>51059+465</f>
        <v>51524</v>
      </c>
      <c r="H324" s="50"/>
      <c r="I324" s="50"/>
      <c r="J324" s="50"/>
      <c r="K324" s="50"/>
      <c r="L324" s="50"/>
      <c r="M324" s="50">
        <f>G324+I324+J324+K324+L324</f>
        <v>51524</v>
      </c>
      <c r="N324" s="50">
        <f>H324+L324</f>
        <v>0</v>
      </c>
      <c r="O324" s="50"/>
      <c r="P324" s="50"/>
      <c r="Q324" s="50"/>
      <c r="R324" s="50"/>
      <c r="S324" s="50">
        <f>M324+O324+P324+Q324+R324</f>
        <v>51524</v>
      </c>
      <c r="T324" s="50">
        <f>N324+R324</f>
        <v>0</v>
      </c>
      <c r="U324" s="50"/>
      <c r="V324" s="50"/>
      <c r="W324" s="50"/>
      <c r="X324" s="50"/>
      <c r="Y324" s="50">
        <f>S324+U324+V324+W324+X324</f>
        <v>51524</v>
      </c>
      <c r="Z324" s="50">
        <f>T324+X324</f>
        <v>0</v>
      </c>
      <c r="AA324" s="50"/>
      <c r="AB324" s="50"/>
      <c r="AC324" s="50"/>
      <c r="AD324" s="50"/>
      <c r="AE324" s="124">
        <f>Y324+AA324+AB324+AC324+AD324</f>
        <v>51524</v>
      </c>
      <c r="AF324" s="124">
        <f>Z324+AD324</f>
        <v>0</v>
      </c>
      <c r="AG324" s="50"/>
      <c r="AH324" s="50"/>
      <c r="AI324" s="50"/>
      <c r="AJ324" s="50"/>
      <c r="AK324" s="50">
        <f>AE324+AG324+AH324+AI324+AJ324</f>
        <v>51524</v>
      </c>
      <c r="AL324" s="50">
        <f>AF324+AJ324</f>
        <v>0</v>
      </c>
      <c r="AM324" s="50"/>
      <c r="AN324" s="50"/>
      <c r="AO324" s="50"/>
      <c r="AP324" s="50"/>
      <c r="AQ324" s="124">
        <f>AK324+AM324+AN324+AO324+AP324</f>
        <v>51524</v>
      </c>
      <c r="AR324" s="124">
        <f>AL324+AP324</f>
        <v>0</v>
      </c>
      <c r="AS324" s="50"/>
      <c r="AT324" s="50"/>
      <c r="AU324" s="50"/>
      <c r="AV324" s="50"/>
      <c r="AW324" s="50">
        <f>AQ324+AS324+AT324+AU324+AV324</f>
        <v>51524</v>
      </c>
      <c r="AX324" s="50">
        <f>AR324+AV324</f>
        <v>0</v>
      </c>
      <c r="AY324" s="50"/>
      <c r="AZ324" s="50"/>
      <c r="BA324" s="50"/>
      <c r="BB324" s="50"/>
      <c r="BC324" s="50">
        <f>AW324+AY324+AZ324+BA324+BB324</f>
        <v>51524</v>
      </c>
      <c r="BD324" s="50">
        <f>AX324+BB324</f>
        <v>0</v>
      </c>
      <c r="BE324" s="50"/>
      <c r="BF324" s="50">
        <f>1377+209+266</f>
        <v>1852</v>
      </c>
      <c r="BG324" s="50"/>
      <c r="BH324" s="50"/>
      <c r="BI324" s="50">
        <f>BC324+BE324+BF324+BG324+BH324</f>
        <v>53376</v>
      </c>
      <c r="BJ324" s="50">
        <f>BD324+BH324</f>
        <v>0</v>
      </c>
    </row>
    <row r="325" spans="1:62" ht="33" hidden="1">
      <c r="A325" s="17" t="s">
        <v>218</v>
      </c>
      <c r="B325" s="31">
        <v>906</v>
      </c>
      <c r="C325" s="18" t="s">
        <v>73</v>
      </c>
      <c r="D325" s="18" t="s">
        <v>120</v>
      </c>
      <c r="E325" s="18" t="s">
        <v>128</v>
      </c>
      <c r="F325" s="18" t="s">
        <v>29</v>
      </c>
      <c r="G325" s="6">
        <f t="shared" ref="G325:BJ325" si="555">G326</f>
        <v>3370</v>
      </c>
      <c r="H325" s="6">
        <f>H326</f>
        <v>0</v>
      </c>
      <c r="I325" s="6">
        <f t="shared" si="555"/>
        <v>0</v>
      </c>
      <c r="J325" s="6">
        <f t="shared" si="555"/>
        <v>0</v>
      </c>
      <c r="K325" s="6">
        <f t="shared" si="555"/>
        <v>0</v>
      </c>
      <c r="L325" s="6">
        <f t="shared" si="555"/>
        <v>0</v>
      </c>
      <c r="M325" s="6">
        <f t="shared" si="555"/>
        <v>3370</v>
      </c>
      <c r="N325" s="6">
        <f t="shared" si="555"/>
        <v>0</v>
      </c>
      <c r="O325" s="6">
        <f t="shared" si="555"/>
        <v>0</v>
      </c>
      <c r="P325" s="6">
        <f t="shared" si="555"/>
        <v>0</v>
      </c>
      <c r="Q325" s="6">
        <f t="shared" si="555"/>
        <v>0</v>
      </c>
      <c r="R325" s="6">
        <f t="shared" si="555"/>
        <v>0</v>
      </c>
      <c r="S325" s="6">
        <f t="shared" si="555"/>
        <v>3370</v>
      </c>
      <c r="T325" s="6">
        <f t="shared" si="555"/>
        <v>0</v>
      </c>
      <c r="U325" s="6">
        <f t="shared" si="555"/>
        <v>0</v>
      </c>
      <c r="V325" s="6">
        <f t="shared" si="555"/>
        <v>0</v>
      </c>
      <c r="W325" s="6">
        <f t="shared" si="555"/>
        <v>0</v>
      </c>
      <c r="X325" s="6">
        <f t="shared" si="555"/>
        <v>0</v>
      </c>
      <c r="Y325" s="6">
        <f t="shared" si="555"/>
        <v>3370</v>
      </c>
      <c r="Z325" s="6">
        <f t="shared" si="555"/>
        <v>0</v>
      </c>
      <c r="AA325" s="6">
        <f t="shared" si="555"/>
        <v>0</v>
      </c>
      <c r="AB325" s="6">
        <f t="shared" si="555"/>
        <v>0</v>
      </c>
      <c r="AC325" s="6">
        <f t="shared" si="555"/>
        <v>0</v>
      </c>
      <c r="AD325" s="6">
        <f t="shared" si="555"/>
        <v>0</v>
      </c>
      <c r="AE325" s="123">
        <f t="shared" si="555"/>
        <v>3370</v>
      </c>
      <c r="AF325" s="123">
        <f t="shared" si="555"/>
        <v>0</v>
      </c>
      <c r="AG325" s="6">
        <f t="shared" si="555"/>
        <v>0</v>
      </c>
      <c r="AH325" s="6">
        <f t="shared" si="555"/>
        <v>0</v>
      </c>
      <c r="AI325" s="6">
        <f t="shared" si="555"/>
        <v>0</v>
      </c>
      <c r="AJ325" s="6">
        <f t="shared" si="555"/>
        <v>0</v>
      </c>
      <c r="AK325" s="6">
        <f t="shared" si="555"/>
        <v>3370</v>
      </c>
      <c r="AL325" s="6">
        <f t="shared" si="555"/>
        <v>0</v>
      </c>
      <c r="AM325" s="6">
        <f t="shared" si="555"/>
        <v>0</v>
      </c>
      <c r="AN325" s="6">
        <f t="shared" si="555"/>
        <v>0</v>
      </c>
      <c r="AO325" s="6">
        <f t="shared" si="555"/>
        <v>0</v>
      </c>
      <c r="AP325" s="6">
        <f t="shared" si="555"/>
        <v>0</v>
      </c>
      <c r="AQ325" s="123">
        <f t="shared" si="555"/>
        <v>3370</v>
      </c>
      <c r="AR325" s="123">
        <f t="shared" si="555"/>
        <v>0</v>
      </c>
      <c r="AS325" s="6">
        <f t="shared" si="555"/>
        <v>0</v>
      </c>
      <c r="AT325" s="6">
        <f t="shared" si="555"/>
        <v>0</v>
      </c>
      <c r="AU325" s="6">
        <f t="shared" si="555"/>
        <v>0</v>
      </c>
      <c r="AV325" s="6">
        <f t="shared" si="555"/>
        <v>0</v>
      </c>
      <c r="AW325" s="6">
        <f t="shared" si="555"/>
        <v>3370</v>
      </c>
      <c r="AX325" s="6">
        <f t="shared" si="555"/>
        <v>0</v>
      </c>
      <c r="AY325" s="6">
        <f t="shared" si="555"/>
        <v>0</v>
      </c>
      <c r="AZ325" s="6">
        <f t="shared" si="555"/>
        <v>0</v>
      </c>
      <c r="BA325" s="6">
        <f t="shared" si="555"/>
        <v>0</v>
      </c>
      <c r="BB325" s="6">
        <f t="shared" si="555"/>
        <v>0</v>
      </c>
      <c r="BC325" s="6">
        <f t="shared" si="555"/>
        <v>3370</v>
      </c>
      <c r="BD325" s="6">
        <f t="shared" si="555"/>
        <v>0</v>
      </c>
      <c r="BE325" s="6">
        <f t="shared" si="555"/>
        <v>0</v>
      </c>
      <c r="BF325" s="6">
        <f t="shared" si="555"/>
        <v>0</v>
      </c>
      <c r="BG325" s="6">
        <f t="shared" si="555"/>
        <v>-16</v>
      </c>
      <c r="BH325" s="6">
        <f t="shared" si="555"/>
        <v>0</v>
      </c>
      <c r="BI325" s="6">
        <f t="shared" si="555"/>
        <v>3354</v>
      </c>
      <c r="BJ325" s="6">
        <f t="shared" si="555"/>
        <v>0</v>
      </c>
    </row>
    <row r="326" spans="1:62" ht="33" hidden="1">
      <c r="A326" s="17" t="s">
        <v>34</v>
      </c>
      <c r="B326" s="31">
        <v>906</v>
      </c>
      <c r="C326" s="18" t="s">
        <v>73</v>
      </c>
      <c r="D326" s="18" t="s">
        <v>120</v>
      </c>
      <c r="E326" s="18" t="s">
        <v>128</v>
      </c>
      <c r="F326" s="18" t="s">
        <v>35</v>
      </c>
      <c r="G326" s="50">
        <f>3595-225</f>
        <v>3370</v>
      </c>
      <c r="H326" s="50"/>
      <c r="I326" s="50"/>
      <c r="J326" s="50"/>
      <c r="K326" s="50"/>
      <c r="L326" s="50"/>
      <c r="M326" s="50">
        <f>G326+I326+J326+K326+L326</f>
        <v>3370</v>
      </c>
      <c r="N326" s="50">
        <f>H326+L326</f>
        <v>0</v>
      </c>
      <c r="O326" s="50"/>
      <c r="P326" s="50"/>
      <c r="Q326" s="50"/>
      <c r="R326" s="50"/>
      <c r="S326" s="50">
        <f>M326+O326+P326+Q326+R326</f>
        <v>3370</v>
      </c>
      <c r="T326" s="50">
        <f>N326+R326</f>
        <v>0</v>
      </c>
      <c r="U326" s="50"/>
      <c r="V326" s="50"/>
      <c r="W326" s="50"/>
      <c r="X326" s="50"/>
      <c r="Y326" s="50">
        <f>S326+U326+V326+W326+X326</f>
        <v>3370</v>
      </c>
      <c r="Z326" s="50">
        <f>T326+X326</f>
        <v>0</v>
      </c>
      <c r="AA326" s="50"/>
      <c r="AB326" s="50"/>
      <c r="AC326" s="50"/>
      <c r="AD326" s="50"/>
      <c r="AE326" s="124">
        <f>Y326+AA326+AB326+AC326+AD326</f>
        <v>3370</v>
      </c>
      <c r="AF326" s="124">
        <f>Z326+AD326</f>
        <v>0</v>
      </c>
      <c r="AG326" s="50"/>
      <c r="AH326" s="50"/>
      <c r="AI326" s="50"/>
      <c r="AJ326" s="50"/>
      <c r="AK326" s="50">
        <f>AE326+AG326+AH326+AI326+AJ326</f>
        <v>3370</v>
      </c>
      <c r="AL326" s="50">
        <f>AF326+AJ326</f>
        <v>0</v>
      </c>
      <c r="AM326" s="50"/>
      <c r="AN326" s="50"/>
      <c r="AO326" s="50"/>
      <c r="AP326" s="50"/>
      <c r="AQ326" s="124">
        <f>AK326+AM326+AN326+AO326+AP326</f>
        <v>3370</v>
      </c>
      <c r="AR326" s="124">
        <f>AL326+AP326</f>
        <v>0</v>
      </c>
      <c r="AS326" s="50"/>
      <c r="AT326" s="50"/>
      <c r="AU326" s="50"/>
      <c r="AV326" s="50"/>
      <c r="AW326" s="50">
        <f>AQ326+AS326+AT326+AU326+AV326</f>
        <v>3370</v>
      </c>
      <c r="AX326" s="50">
        <f>AR326+AV326</f>
        <v>0</v>
      </c>
      <c r="AY326" s="50"/>
      <c r="AZ326" s="50"/>
      <c r="BA326" s="50"/>
      <c r="BB326" s="50"/>
      <c r="BC326" s="50">
        <f>AW326+AY326+AZ326+BA326+BB326</f>
        <v>3370</v>
      </c>
      <c r="BD326" s="50">
        <f>AX326+BB326</f>
        <v>0</v>
      </c>
      <c r="BE326" s="50"/>
      <c r="BF326" s="50"/>
      <c r="BG326" s="50">
        <v>-16</v>
      </c>
      <c r="BH326" s="50"/>
      <c r="BI326" s="50">
        <f>BC326+BE326+BF326+BG326+BH326</f>
        <v>3354</v>
      </c>
      <c r="BJ326" s="50">
        <f>BD326+BH326</f>
        <v>0</v>
      </c>
    </row>
    <row r="327" spans="1:62" hidden="1">
      <c r="A327" s="20" t="s">
        <v>59</v>
      </c>
      <c r="B327" s="31">
        <v>906</v>
      </c>
      <c r="C327" s="18" t="s">
        <v>73</v>
      </c>
      <c r="D327" s="18" t="s">
        <v>120</v>
      </c>
      <c r="E327" s="18" t="s">
        <v>128</v>
      </c>
      <c r="F327" s="18" t="s">
        <v>60</v>
      </c>
      <c r="G327" s="6">
        <f t="shared" ref="G327:T327" si="556">G328</f>
        <v>30</v>
      </c>
      <c r="H327" s="6">
        <f t="shared" si="556"/>
        <v>0</v>
      </c>
      <c r="I327" s="6">
        <f t="shared" si="556"/>
        <v>0</v>
      </c>
      <c r="J327" s="6">
        <f t="shared" si="556"/>
        <v>0</v>
      </c>
      <c r="K327" s="6">
        <f t="shared" si="556"/>
        <v>0</v>
      </c>
      <c r="L327" s="6">
        <f t="shared" si="556"/>
        <v>0</v>
      </c>
      <c r="M327" s="6">
        <f t="shared" si="556"/>
        <v>30</v>
      </c>
      <c r="N327" s="6">
        <f t="shared" si="556"/>
        <v>0</v>
      </c>
      <c r="O327" s="6">
        <f t="shared" si="556"/>
        <v>0</v>
      </c>
      <c r="P327" s="6">
        <f t="shared" si="556"/>
        <v>0</v>
      </c>
      <c r="Q327" s="6">
        <f t="shared" si="556"/>
        <v>0</v>
      </c>
      <c r="R327" s="6">
        <f t="shared" si="556"/>
        <v>0</v>
      </c>
      <c r="S327" s="6">
        <f t="shared" si="556"/>
        <v>30</v>
      </c>
      <c r="T327" s="6">
        <f t="shared" si="556"/>
        <v>0</v>
      </c>
      <c r="U327" s="6">
        <f>U328</f>
        <v>-1</v>
      </c>
      <c r="V327" s="6">
        <f t="shared" ref="V327:BJ327" si="557">V328</f>
        <v>0</v>
      </c>
      <c r="W327" s="6">
        <f t="shared" si="557"/>
        <v>0</v>
      </c>
      <c r="X327" s="6">
        <f t="shared" si="557"/>
        <v>0</v>
      </c>
      <c r="Y327" s="6">
        <f t="shared" si="557"/>
        <v>29</v>
      </c>
      <c r="Z327" s="6">
        <f t="shared" si="557"/>
        <v>0</v>
      </c>
      <c r="AA327" s="6">
        <f>AA328</f>
        <v>0</v>
      </c>
      <c r="AB327" s="6">
        <f t="shared" si="557"/>
        <v>0</v>
      </c>
      <c r="AC327" s="6">
        <f t="shared" si="557"/>
        <v>0</v>
      </c>
      <c r="AD327" s="6">
        <f t="shared" si="557"/>
        <v>0</v>
      </c>
      <c r="AE327" s="123">
        <f t="shared" si="557"/>
        <v>29</v>
      </c>
      <c r="AF327" s="123">
        <f t="shared" si="557"/>
        <v>0</v>
      </c>
      <c r="AG327" s="6">
        <f>AG328</f>
        <v>0</v>
      </c>
      <c r="AH327" s="6">
        <f t="shared" si="557"/>
        <v>0</v>
      </c>
      <c r="AI327" s="6">
        <f t="shared" si="557"/>
        <v>0</v>
      </c>
      <c r="AJ327" s="6">
        <f t="shared" si="557"/>
        <v>0</v>
      </c>
      <c r="AK327" s="6">
        <f t="shared" si="557"/>
        <v>29</v>
      </c>
      <c r="AL327" s="6">
        <f t="shared" si="557"/>
        <v>0</v>
      </c>
      <c r="AM327" s="6">
        <f>AM328</f>
        <v>0</v>
      </c>
      <c r="AN327" s="6">
        <f t="shared" si="557"/>
        <v>0</v>
      </c>
      <c r="AO327" s="6">
        <f t="shared" si="557"/>
        <v>0</v>
      </c>
      <c r="AP327" s="6">
        <f t="shared" si="557"/>
        <v>0</v>
      </c>
      <c r="AQ327" s="123">
        <f t="shared" si="557"/>
        <v>29</v>
      </c>
      <c r="AR327" s="123">
        <f t="shared" si="557"/>
        <v>0</v>
      </c>
      <c r="AS327" s="6">
        <f>AS328</f>
        <v>0</v>
      </c>
      <c r="AT327" s="6">
        <f t="shared" si="557"/>
        <v>0</v>
      </c>
      <c r="AU327" s="6">
        <f t="shared" si="557"/>
        <v>0</v>
      </c>
      <c r="AV327" s="6">
        <f t="shared" si="557"/>
        <v>0</v>
      </c>
      <c r="AW327" s="6">
        <f t="shared" si="557"/>
        <v>29</v>
      </c>
      <c r="AX327" s="6">
        <f t="shared" si="557"/>
        <v>0</v>
      </c>
      <c r="AY327" s="6">
        <f>AY328</f>
        <v>0</v>
      </c>
      <c r="AZ327" s="6">
        <f t="shared" si="557"/>
        <v>0</v>
      </c>
      <c r="BA327" s="6">
        <f t="shared" si="557"/>
        <v>0</v>
      </c>
      <c r="BB327" s="6">
        <f t="shared" si="557"/>
        <v>0</v>
      </c>
      <c r="BC327" s="6">
        <f t="shared" si="557"/>
        <v>29</v>
      </c>
      <c r="BD327" s="6">
        <f t="shared" si="557"/>
        <v>0</v>
      </c>
      <c r="BE327" s="6">
        <f>BE328</f>
        <v>0</v>
      </c>
      <c r="BF327" s="6">
        <f t="shared" si="557"/>
        <v>0</v>
      </c>
      <c r="BG327" s="6">
        <f t="shared" si="557"/>
        <v>0</v>
      </c>
      <c r="BH327" s="6">
        <f t="shared" si="557"/>
        <v>0</v>
      </c>
      <c r="BI327" s="6">
        <f t="shared" si="557"/>
        <v>29</v>
      </c>
      <c r="BJ327" s="6">
        <f t="shared" si="557"/>
        <v>0</v>
      </c>
    </row>
    <row r="328" spans="1:62" hidden="1">
      <c r="A328" s="20" t="s">
        <v>61</v>
      </c>
      <c r="B328" s="31">
        <v>906</v>
      </c>
      <c r="C328" s="18" t="s">
        <v>73</v>
      </c>
      <c r="D328" s="18" t="s">
        <v>120</v>
      </c>
      <c r="E328" s="18" t="s">
        <v>128</v>
      </c>
      <c r="F328" s="18" t="s">
        <v>62</v>
      </c>
      <c r="G328" s="50">
        <v>30</v>
      </c>
      <c r="H328" s="50"/>
      <c r="I328" s="50"/>
      <c r="J328" s="50"/>
      <c r="K328" s="50"/>
      <c r="L328" s="50"/>
      <c r="M328" s="50">
        <f>G328+I328+J328+K328+L328</f>
        <v>30</v>
      </c>
      <c r="N328" s="50">
        <f>H328+L328</f>
        <v>0</v>
      </c>
      <c r="O328" s="50"/>
      <c r="P328" s="50"/>
      <c r="Q328" s="50"/>
      <c r="R328" s="50"/>
      <c r="S328" s="50">
        <f>M328+O328+P328+Q328+R328</f>
        <v>30</v>
      </c>
      <c r="T328" s="50">
        <f>N328+R328</f>
        <v>0</v>
      </c>
      <c r="U328" s="50">
        <v>-1</v>
      </c>
      <c r="V328" s="50"/>
      <c r="W328" s="50"/>
      <c r="X328" s="50"/>
      <c r="Y328" s="50">
        <f>S328+U328+V328+W328+X328</f>
        <v>29</v>
      </c>
      <c r="Z328" s="50">
        <f>T328+X328</f>
        <v>0</v>
      </c>
      <c r="AA328" s="50"/>
      <c r="AB328" s="50"/>
      <c r="AC328" s="50"/>
      <c r="AD328" s="50"/>
      <c r="AE328" s="124">
        <f>Y328+AA328+AB328+AC328+AD328</f>
        <v>29</v>
      </c>
      <c r="AF328" s="124">
        <f>Z328+AD328</f>
        <v>0</v>
      </c>
      <c r="AG328" s="50"/>
      <c r="AH328" s="50"/>
      <c r="AI328" s="50"/>
      <c r="AJ328" s="50"/>
      <c r="AK328" s="50">
        <f>AE328+AG328+AH328+AI328+AJ328</f>
        <v>29</v>
      </c>
      <c r="AL328" s="50">
        <f>AF328+AJ328</f>
        <v>0</v>
      </c>
      <c r="AM328" s="50"/>
      <c r="AN328" s="50"/>
      <c r="AO328" s="50"/>
      <c r="AP328" s="50"/>
      <c r="AQ328" s="124">
        <f>AK328+AM328+AN328+AO328+AP328</f>
        <v>29</v>
      </c>
      <c r="AR328" s="124">
        <f>AL328+AP328</f>
        <v>0</v>
      </c>
      <c r="AS328" s="50"/>
      <c r="AT328" s="50"/>
      <c r="AU328" s="50"/>
      <c r="AV328" s="50"/>
      <c r="AW328" s="50">
        <f>AQ328+AS328+AT328+AU328+AV328</f>
        <v>29</v>
      </c>
      <c r="AX328" s="50">
        <f>AR328+AV328</f>
        <v>0</v>
      </c>
      <c r="AY328" s="50"/>
      <c r="AZ328" s="50"/>
      <c r="BA328" s="50"/>
      <c r="BB328" s="50"/>
      <c r="BC328" s="50">
        <f>AW328+AY328+AZ328+BA328+BB328</f>
        <v>29</v>
      </c>
      <c r="BD328" s="50">
        <f>AX328+BB328</f>
        <v>0</v>
      </c>
      <c r="BE328" s="50"/>
      <c r="BF328" s="50"/>
      <c r="BG328" s="50"/>
      <c r="BH328" s="50"/>
      <c r="BI328" s="50">
        <f>BC328+BE328+BF328+BG328+BH328</f>
        <v>29</v>
      </c>
      <c r="BJ328" s="50">
        <f>BD328+BH328</f>
        <v>0</v>
      </c>
    </row>
    <row r="329" spans="1:62" hidden="1">
      <c r="A329" s="17" t="s">
        <v>504</v>
      </c>
      <c r="B329" s="31">
        <v>906</v>
      </c>
      <c r="C329" s="18" t="s">
        <v>73</v>
      </c>
      <c r="D329" s="18" t="s">
        <v>120</v>
      </c>
      <c r="E329" s="18" t="s">
        <v>503</v>
      </c>
      <c r="F329" s="18"/>
      <c r="G329" s="6">
        <f t="shared" ref="G329:V330" si="558">G330</f>
        <v>0</v>
      </c>
      <c r="H329" s="6">
        <f t="shared" si="558"/>
        <v>0</v>
      </c>
      <c r="I329" s="6">
        <f t="shared" si="558"/>
        <v>0</v>
      </c>
      <c r="J329" s="6">
        <f t="shared" si="558"/>
        <v>0</v>
      </c>
      <c r="K329" s="6">
        <f t="shared" si="558"/>
        <v>0</v>
      </c>
      <c r="L329" s="6">
        <f t="shared" si="558"/>
        <v>0</v>
      </c>
      <c r="M329" s="6">
        <f t="shared" si="558"/>
        <v>0</v>
      </c>
      <c r="N329" s="6">
        <f t="shared" si="558"/>
        <v>0</v>
      </c>
      <c r="O329" s="6">
        <f t="shared" si="558"/>
        <v>0</v>
      </c>
      <c r="P329" s="6">
        <f t="shared" si="558"/>
        <v>0</v>
      </c>
      <c r="Q329" s="6">
        <f t="shared" si="558"/>
        <v>0</v>
      </c>
      <c r="R329" s="6">
        <f t="shared" si="558"/>
        <v>0</v>
      </c>
      <c r="S329" s="6">
        <f t="shared" si="558"/>
        <v>0</v>
      </c>
      <c r="T329" s="6">
        <f t="shared" si="558"/>
        <v>0</v>
      </c>
      <c r="U329" s="6">
        <f t="shared" si="558"/>
        <v>0</v>
      </c>
      <c r="V329" s="6">
        <f t="shared" si="558"/>
        <v>0</v>
      </c>
      <c r="W329" s="6">
        <f t="shared" ref="U329:AJ330" si="559">W330</f>
        <v>0</v>
      </c>
      <c r="X329" s="6">
        <f t="shared" si="559"/>
        <v>0</v>
      </c>
      <c r="Y329" s="6">
        <f t="shared" si="559"/>
        <v>0</v>
      </c>
      <c r="Z329" s="6">
        <f t="shared" si="559"/>
        <v>0</v>
      </c>
      <c r="AA329" s="6">
        <f t="shared" si="559"/>
        <v>0</v>
      </c>
      <c r="AB329" s="6">
        <f t="shared" si="559"/>
        <v>0</v>
      </c>
      <c r="AC329" s="6">
        <f t="shared" si="559"/>
        <v>0</v>
      </c>
      <c r="AD329" s="6">
        <f t="shared" si="559"/>
        <v>0</v>
      </c>
      <c r="AE329" s="6">
        <f t="shared" si="559"/>
        <v>0</v>
      </c>
      <c r="AF329" s="6">
        <f t="shared" si="559"/>
        <v>0</v>
      </c>
      <c r="AG329" s="6">
        <f t="shared" si="559"/>
        <v>0</v>
      </c>
      <c r="AH329" s="6">
        <f t="shared" si="559"/>
        <v>0</v>
      </c>
      <c r="AI329" s="6">
        <f t="shared" si="559"/>
        <v>0</v>
      </c>
      <c r="AJ329" s="6">
        <f t="shared" si="559"/>
        <v>0</v>
      </c>
      <c r="AK329" s="6">
        <f t="shared" ref="AG329:AY330" si="560">AK330</f>
        <v>0</v>
      </c>
      <c r="AL329" s="6">
        <f t="shared" si="560"/>
        <v>0</v>
      </c>
      <c r="AM329" s="6">
        <f t="shared" si="560"/>
        <v>0</v>
      </c>
      <c r="AN329" s="6">
        <f t="shared" si="560"/>
        <v>0</v>
      </c>
      <c r="AO329" s="6">
        <f t="shared" si="560"/>
        <v>0</v>
      </c>
      <c r="AP329" s="6">
        <f t="shared" si="560"/>
        <v>0</v>
      </c>
      <c r="AQ329" s="123">
        <f t="shared" si="560"/>
        <v>0</v>
      </c>
      <c r="AR329" s="123">
        <f t="shared" si="560"/>
        <v>0</v>
      </c>
      <c r="AS329" s="6">
        <f t="shared" si="560"/>
        <v>0</v>
      </c>
      <c r="AT329" s="6">
        <f t="shared" si="560"/>
        <v>0</v>
      </c>
      <c r="AU329" s="6">
        <f t="shared" si="560"/>
        <v>0</v>
      </c>
      <c r="AV329" s="6">
        <f t="shared" si="560"/>
        <v>1009</v>
      </c>
      <c r="AW329" s="6">
        <f t="shared" si="560"/>
        <v>1009</v>
      </c>
      <c r="AX329" s="6">
        <f t="shared" si="560"/>
        <v>1009</v>
      </c>
      <c r="AY329" s="6">
        <f t="shared" si="560"/>
        <v>0</v>
      </c>
      <c r="AZ329" s="6">
        <f t="shared" ref="AY329:BJ330" si="561">AZ330</f>
        <v>0</v>
      </c>
      <c r="BA329" s="6">
        <f t="shared" si="561"/>
        <v>0</v>
      </c>
      <c r="BB329" s="6">
        <f t="shared" si="561"/>
        <v>0</v>
      </c>
      <c r="BC329" s="6">
        <f t="shared" si="561"/>
        <v>1009</v>
      </c>
      <c r="BD329" s="6">
        <f t="shared" si="561"/>
        <v>1009</v>
      </c>
      <c r="BE329" s="6">
        <f t="shared" si="561"/>
        <v>0</v>
      </c>
      <c r="BF329" s="6">
        <f t="shared" si="561"/>
        <v>0</v>
      </c>
      <c r="BG329" s="6">
        <f t="shared" si="561"/>
        <v>0</v>
      </c>
      <c r="BH329" s="6">
        <f t="shared" si="561"/>
        <v>0</v>
      </c>
      <c r="BI329" s="6">
        <f t="shared" si="561"/>
        <v>1009</v>
      </c>
      <c r="BJ329" s="6">
        <f t="shared" si="561"/>
        <v>1009</v>
      </c>
    </row>
    <row r="330" spans="1:62" ht="33" hidden="1">
      <c r="A330" s="17" t="s">
        <v>11</v>
      </c>
      <c r="B330" s="31">
        <v>906</v>
      </c>
      <c r="C330" s="18" t="s">
        <v>73</v>
      </c>
      <c r="D330" s="18" t="s">
        <v>120</v>
      </c>
      <c r="E330" s="18" t="s">
        <v>503</v>
      </c>
      <c r="F330" s="18" t="s">
        <v>12</v>
      </c>
      <c r="G330" s="6">
        <f t="shared" si="558"/>
        <v>0</v>
      </c>
      <c r="H330" s="6">
        <f t="shared" si="558"/>
        <v>0</v>
      </c>
      <c r="I330" s="6">
        <f t="shared" si="558"/>
        <v>0</v>
      </c>
      <c r="J330" s="6">
        <f t="shared" si="558"/>
        <v>0</v>
      </c>
      <c r="K330" s="6">
        <f t="shared" si="558"/>
        <v>0</v>
      </c>
      <c r="L330" s="6">
        <f t="shared" si="558"/>
        <v>0</v>
      </c>
      <c r="M330" s="6">
        <f t="shared" si="558"/>
        <v>0</v>
      </c>
      <c r="N330" s="6">
        <f t="shared" si="558"/>
        <v>0</v>
      </c>
      <c r="O330" s="6">
        <f t="shared" si="558"/>
        <v>0</v>
      </c>
      <c r="P330" s="6">
        <f t="shared" si="558"/>
        <v>0</v>
      </c>
      <c r="Q330" s="6">
        <f t="shared" si="558"/>
        <v>0</v>
      </c>
      <c r="R330" s="6">
        <f t="shared" si="558"/>
        <v>0</v>
      </c>
      <c r="S330" s="6">
        <f t="shared" si="558"/>
        <v>0</v>
      </c>
      <c r="T330" s="6">
        <f t="shared" si="558"/>
        <v>0</v>
      </c>
      <c r="U330" s="6">
        <f t="shared" si="559"/>
        <v>0</v>
      </c>
      <c r="V330" s="6">
        <f t="shared" si="559"/>
        <v>0</v>
      </c>
      <c r="W330" s="6">
        <f t="shared" si="559"/>
        <v>0</v>
      </c>
      <c r="X330" s="6">
        <f t="shared" si="559"/>
        <v>0</v>
      </c>
      <c r="Y330" s="6">
        <f t="shared" si="559"/>
        <v>0</v>
      </c>
      <c r="Z330" s="6">
        <f t="shared" si="559"/>
        <v>0</v>
      </c>
      <c r="AA330" s="6">
        <f t="shared" si="559"/>
        <v>0</v>
      </c>
      <c r="AB330" s="6">
        <f t="shared" si="559"/>
        <v>0</v>
      </c>
      <c r="AC330" s="6">
        <f t="shared" si="559"/>
        <v>0</v>
      </c>
      <c r="AD330" s="6">
        <f t="shared" si="559"/>
        <v>0</v>
      </c>
      <c r="AE330" s="6">
        <f t="shared" si="559"/>
        <v>0</v>
      </c>
      <c r="AF330" s="6">
        <f t="shared" si="559"/>
        <v>0</v>
      </c>
      <c r="AG330" s="6">
        <f t="shared" si="560"/>
        <v>0</v>
      </c>
      <c r="AH330" s="6">
        <f t="shared" si="560"/>
        <v>0</v>
      </c>
      <c r="AI330" s="6">
        <f t="shared" si="560"/>
        <v>0</v>
      </c>
      <c r="AJ330" s="6">
        <f t="shared" si="560"/>
        <v>0</v>
      </c>
      <c r="AK330" s="6">
        <f t="shared" si="560"/>
        <v>0</v>
      </c>
      <c r="AL330" s="6">
        <f t="shared" si="560"/>
        <v>0</v>
      </c>
      <c r="AM330" s="6">
        <f t="shared" si="560"/>
        <v>0</v>
      </c>
      <c r="AN330" s="6">
        <f t="shared" si="560"/>
        <v>0</v>
      </c>
      <c r="AO330" s="6">
        <f t="shared" si="560"/>
        <v>0</v>
      </c>
      <c r="AP330" s="6">
        <f t="shared" si="560"/>
        <v>0</v>
      </c>
      <c r="AQ330" s="123">
        <f t="shared" si="560"/>
        <v>0</v>
      </c>
      <c r="AR330" s="123">
        <f t="shared" si="560"/>
        <v>0</v>
      </c>
      <c r="AS330" s="6">
        <f t="shared" si="560"/>
        <v>0</v>
      </c>
      <c r="AT330" s="6">
        <f t="shared" si="560"/>
        <v>0</v>
      </c>
      <c r="AU330" s="6">
        <f t="shared" si="560"/>
        <v>0</v>
      </c>
      <c r="AV330" s="6">
        <f t="shared" si="560"/>
        <v>1009</v>
      </c>
      <c r="AW330" s="6">
        <f t="shared" si="560"/>
        <v>1009</v>
      </c>
      <c r="AX330" s="6">
        <f t="shared" si="560"/>
        <v>1009</v>
      </c>
      <c r="AY330" s="6">
        <f t="shared" si="561"/>
        <v>0</v>
      </c>
      <c r="AZ330" s="6">
        <f t="shared" si="561"/>
        <v>0</v>
      </c>
      <c r="BA330" s="6">
        <f t="shared" si="561"/>
        <v>0</v>
      </c>
      <c r="BB330" s="6">
        <f t="shared" si="561"/>
        <v>0</v>
      </c>
      <c r="BC330" s="6">
        <f t="shared" si="561"/>
        <v>1009</v>
      </c>
      <c r="BD330" s="6">
        <f t="shared" si="561"/>
        <v>1009</v>
      </c>
      <c r="BE330" s="6">
        <f t="shared" si="561"/>
        <v>0</v>
      </c>
      <c r="BF330" s="6">
        <f t="shared" si="561"/>
        <v>0</v>
      </c>
      <c r="BG330" s="6">
        <f t="shared" si="561"/>
        <v>0</v>
      </c>
      <c r="BH330" s="6">
        <f t="shared" si="561"/>
        <v>0</v>
      </c>
      <c r="BI330" s="6">
        <f t="shared" si="561"/>
        <v>1009</v>
      </c>
      <c r="BJ330" s="6">
        <f t="shared" si="561"/>
        <v>1009</v>
      </c>
    </row>
    <row r="331" spans="1:62" ht="56.25" hidden="1" customHeight="1">
      <c r="A331" s="17" t="s">
        <v>640</v>
      </c>
      <c r="B331" s="31">
        <v>906</v>
      </c>
      <c r="C331" s="18" t="s">
        <v>73</v>
      </c>
      <c r="D331" s="18" t="s">
        <v>120</v>
      </c>
      <c r="E331" s="18" t="s">
        <v>503</v>
      </c>
      <c r="F331" s="18" t="s">
        <v>118</v>
      </c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124"/>
      <c r="AR331" s="124"/>
      <c r="AS331" s="50"/>
      <c r="AT331" s="50"/>
      <c r="AU331" s="50"/>
      <c r="AV331" s="50">
        <v>1009</v>
      </c>
      <c r="AW331" s="50">
        <f>AQ331+AS331+AT331+AU331+AV331</f>
        <v>1009</v>
      </c>
      <c r="AX331" s="50">
        <f>AR331+AV331</f>
        <v>1009</v>
      </c>
      <c r="AY331" s="50"/>
      <c r="AZ331" s="50"/>
      <c r="BA331" s="50"/>
      <c r="BB331" s="50"/>
      <c r="BC331" s="50">
        <f>AW331+AY331+AZ331+BA331+BB331</f>
        <v>1009</v>
      </c>
      <c r="BD331" s="50">
        <f>AX331+BB331</f>
        <v>1009</v>
      </c>
      <c r="BE331" s="50"/>
      <c r="BF331" s="50"/>
      <c r="BG331" s="50"/>
      <c r="BH331" s="50"/>
      <c r="BI331" s="50">
        <f>BC331+BE331+BF331+BG331+BH331</f>
        <v>1009</v>
      </c>
      <c r="BJ331" s="50">
        <f>BD331+BH331</f>
        <v>1009</v>
      </c>
    </row>
    <row r="332" spans="1:62" hidden="1">
      <c r="A332" s="17" t="s">
        <v>55</v>
      </c>
      <c r="B332" s="18">
        <f>B330</f>
        <v>906</v>
      </c>
      <c r="C332" s="18" t="s">
        <v>73</v>
      </c>
      <c r="D332" s="18" t="s">
        <v>120</v>
      </c>
      <c r="E332" s="18" t="s">
        <v>56</v>
      </c>
      <c r="F332" s="18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50">
        <f>U333</f>
        <v>1</v>
      </c>
      <c r="V332" s="50">
        <f t="shared" ref="V332:AK335" si="562">V333</f>
        <v>0</v>
      </c>
      <c r="W332" s="50">
        <f t="shared" si="562"/>
        <v>0</v>
      </c>
      <c r="X332" s="50">
        <f t="shared" si="562"/>
        <v>0</v>
      </c>
      <c r="Y332" s="50">
        <f t="shared" si="562"/>
        <v>1</v>
      </c>
      <c r="Z332" s="50">
        <f t="shared" si="562"/>
        <v>0</v>
      </c>
      <c r="AA332" s="50">
        <f>AA333</f>
        <v>0</v>
      </c>
      <c r="AB332" s="50">
        <f t="shared" si="562"/>
        <v>0</v>
      </c>
      <c r="AC332" s="50">
        <f t="shared" si="562"/>
        <v>0</v>
      </c>
      <c r="AD332" s="50">
        <f t="shared" si="562"/>
        <v>0</v>
      </c>
      <c r="AE332" s="124">
        <f t="shared" si="562"/>
        <v>1</v>
      </c>
      <c r="AF332" s="124">
        <f t="shared" si="562"/>
        <v>0</v>
      </c>
      <c r="AG332" s="50">
        <f>AG333</f>
        <v>0</v>
      </c>
      <c r="AH332" s="50">
        <f t="shared" si="562"/>
        <v>0</v>
      </c>
      <c r="AI332" s="50">
        <f t="shared" si="562"/>
        <v>0</v>
      </c>
      <c r="AJ332" s="50">
        <f t="shared" si="562"/>
        <v>0</v>
      </c>
      <c r="AK332" s="50">
        <f t="shared" si="562"/>
        <v>1</v>
      </c>
      <c r="AL332" s="50">
        <f t="shared" ref="AH332:AL335" si="563">AL333</f>
        <v>0</v>
      </c>
      <c r="AM332" s="50">
        <f>AM333</f>
        <v>0</v>
      </c>
      <c r="AN332" s="50">
        <f t="shared" ref="AN332:AR335" si="564">AN333</f>
        <v>0</v>
      </c>
      <c r="AO332" s="50">
        <f t="shared" si="564"/>
        <v>0</v>
      </c>
      <c r="AP332" s="50">
        <f t="shared" si="564"/>
        <v>0</v>
      </c>
      <c r="AQ332" s="124">
        <f t="shared" si="564"/>
        <v>1</v>
      </c>
      <c r="AR332" s="124">
        <f t="shared" si="564"/>
        <v>0</v>
      </c>
      <c r="AS332" s="50">
        <f>AS333</f>
        <v>0</v>
      </c>
      <c r="AT332" s="50">
        <f t="shared" ref="AT332:BI335" si="565">AT333</f>
        <v>0</v>
      </c>
      <c r="AU332" s="50">
        <f t="shared" si="565"/>
        <v>0</v>
      </c>
      <c r="AV332" s="50">
        <f t="shared" si="565"/>
        <v>0</v>
      </c>
      <c r="AW332" s="50">
        <f t="shared" si="565"/>
        <v>1</v>
      </c>
      <c r="AX332" s="50">
        <f t="shared" si="565"/>
        <v>0</v>
      </c>
      <c r="AY332" s="50">
        <f>AY333</f>
        <v>0</v>
      </c>
      <c r="AZ332" s="50">
        <f t="shared" si="565"/>
        <v>0</v>
      </c>
      <c r="BA332" s="50">
        <f t="shared" si="565"/>
        <v>0</v>
      </c>
      <c r="BB332" s="50">
        <f t="shared" si="565"/>
        <v>0</v>
      </c>
      <c r="BC332" s="50">
        <f t="shared" si="565"/>
        <v>1</v>
      </c>
      <c r="BD332" s="50">
        <f t="shared" si="565"/>
        <v>0</v>
      </c>
      <c r="BE332" s="50">
        <f>BE333</f>
        <v>0</v>
      </c>
      <c r="BF332" s="50">
        <f t="shared" si="565"/>
        <v>0</v>
      </c>
      <c r="BG332" s="50">
        <f t="shared" si="565"/>
        <v>0</v>
      </c>
      <c r="BH332" s="50">
        <f t="shared" si="565"/>
        <v>0</v>
      </c>
      <c r="BI332" s="50">
        <f t="shared" si="565"/>
        <v>1</v>
      </c>
      <c r="BJ332" s="50">
        <f t="shared" ref="BF332:BJ335" si="566">BJ333</f>
        <v>0</v>
      </c>
    </row>
    <row r="333" spans="1:62" hidden="1">
      <c r="A333" s="51" t="s">
        <v>109</v>
      </c>
      <c r="B333" s="18">
        <f>B331</f>
        <v>906</v>
      </c>
      <c r="C333" s="18" t="s">
        <v>73</v>
      </c>
      <c r="D333" s="18" t="s">
        <v>120</v>
      </c>
      <c r="E333" s="18" t="s">
        <v>505</v>
      </c>
      <c r="F333" s="18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50">
        <f>U334</f>
        <v>1</v>
      </c>
      <c r="V333" s="50">
        <f t="shared" si="562"/>
        <v>0</v>
      </c>
      <c r="W333" s="50">
        <f t="shared" si="562"/>
        <v>0</v>
      </c>
      <c r="X333" s="50">
        <f t="shared" si="562"/>
        <v>0</v>
      </c>
      <c r="Y333" s="50">
        <f t="shared" si="562"/>
        <v>1</v>
      </c>
      <c r="Z333" s="50">
        <f t="shared" si="562"/>
        <v>0</v>
      </c>
      <c r="AA333" s="50">
        <f>AA334</f>
        <v>0</v>
      </c>
      <c r="AB333" s="50">
        <f t="shared" si="562"/>
        <v>0</v>
      </c>
      <c r="AC333" s="50">
        <f t="shared" si="562"/>
        <v>0</v>
      </c>
      <c r="AD333" s="50">
        <f t="shared" si="562"/>
        <v>0</v>
      </c>
      <c r="AE333" s="124">
        <f t="shared" si="562"/>
        <v>1</v>
      </c>
      <c r="AF333" s="124">
        <f t="shared" si="562"/>
        <v>0</v>
      </c>
      <c r="AG333" s="50">
        <f>AG334</f>
        <v>0</v>
      </c>
      <c r="AH333" s="50">
        <f t="shared" si="563"/>
        <v>0</v>
      </c>
      <c r="AI333" s="50">
        <f t="shared" si="563"/>
        <v>0</v>
      </c>
      <c r="AJ333" s="50">
        <f t="shared" si="563"/>
        <v>0</v>
      </c>
      <c r="AK333" s="50">
        <f t="shared" si="563"/>
        <v>1</v>
      </c>
      <c r="AL333" s="50">
        <f t="shared" si="563"/>
        <v>0</v>
      </c>
      <c r="AM333" s="50">
        <f>AM334</f>
        <v>0</v>
      </c>
      <c r="AN333" s="50">
        <f t="shared" si="564"/>
        <v>0</v>
      </c>
      <c r="AO333" s="50">
        <f t="shared" si="564"/>
        <v>0</v>
      </c>
      <c r="AP333" s="50">
        <f t="shared" si="564"/>
        <v>0</v>
      </c>
      <c r="AQ333" s="124">
        <f t="shared" si="564"/>
        <v>1</v>
      </c>
      <c r="AR333" s="124">
        <f t="shared" si="564"/>
        <v>0</v>
      </c>
      <c r="AS333" s="50">
        <f>AS334</f>
        <v>0</v>
      </c>
      <c r="AT333" s="50">
        <f t="shared" si="565"/>
        <v>0</v>
      </c>
      <c r="AU333" s="50">
        <f t="shared" si="565"/>
        <v>0</v>
      </c>
      <c r="AV333" s="50">
        <f t="shared" si="565"/>
        <v>0</v>
      </c>
      <c r="AW333" s="50">
        <f t="shared" si="565"/>
        <v>1</v>
      </c>
      <c r="AX333" s="50">
        <f t="shared" si="565"/>
        <v>0</v>
      </c>
      <c r="AY333" s="50">
        <f>AY334</f>
        <v>0</v>
      </c>
      <c r="AZ333" s="50">
        <f t="shared" si="565"/>
        <v>0</v>
      </c>
      <c r="BA333" s="50">
        <f t="shared" si="565"/>
        <v>0</v>
      </c>
      <c r="BB333" s="50">
        <f t="shared" si="565"/>
        <v>0</v>
      </c>
      <c r="BC333" s="50">
        <f t="shared" si="565"/>
        <v>1</v>
      </c>
      <c r="BD333" s="50">
        <f t="shared" si="565"/>
        <v>0</v>
      </c>
      <c r="BE333" s="50">
        <f>BE334</f>
        <v>0</v>
      </c>
      <c r="BF333" s="50">
        <f t="shared" si="566"/>
        <v>0</v>
      </c>
      <c r="BG333" s="50">
        <f t="shared" si="566"/>
        <v>0</v>
      </c>
      <c r="BH333" s="50">
        <f t="shared" si="566"/>
        <v>0</v>
      </c>
      <c r="BI333" s="50">
        <f t="shared" si="566"/>
        <v>1</v>
      </c>
      <c r="BJ333" s="50">
        <f t="shared" si="566"/>
        <v>0</v>
      </c>
    </row>
    <row r="334" spans="1:62" ht="40.5" hidden="1" customHeight="1">
      <c r="A334" s="51" t="s">
        <v>127</v>
      </c>
      <c r="B334" s="18">
        <f>B332</f>
        <v>906</v>
      </c>
      <c r="C334" s="18" t="s">
        <v>73</v>
      </c>
      <c r="D334" s="18" t="s">
        <v>120</v>
      </c>
      <c r="E334" s="18" t="s">
        <v>605</v>
      </c>
      <c r="F334" s="18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50">
        <f>U335</f>
        <v>1</v>
      </c>
      <c r="V334" s="50">
        <f t="shared" si="562"/>
        <v>0</v>
      </c>
      <c r="W334" s="50">
        <f t="shared" si="562"/>
        <v>0</v>
      </c>
      <c r="X334" s="50">
        <f t="shared" si="562"/>
        <v>0</v>
      </c>
      <c r="Y334" s="50">
        <f t="shared" si="562"/>
        <v>1</v>
      </c>
      <c r="Z334" s="50">
        <f t="shared" si="562"/>
        <v>0</v>
      </c>
      <c r="AA334" s="50">
        <f>AA335</f>
        <v>0</v>
      </c>
      <c r="AB334" s="50">
        <f t="shared" si="562"/>
        <v>0</v>
      </c>
      <c r="AC334" s="50">
        <f t="shared" si="562"/>
        <v>0</v>
      </c>
      <c r="AD334" s="50">
        <f t="shared" si="562"/>
        <v>0</v>
      </c>
      <c r="AE334" s="124">
        <f t="shared" si="562"/>
        <v>1</v>
      </c>
      <c r="AF334" s="124">
        <f t="shared" si="562"/>
        <v>0</v>
      </c>
      <c r="AG334" s="50">
        <f>AG335</f>
        <v>0</v>
      </c>
      <c r="AH334" s="50">
        <f t="shared" si="563"/>
        <v>0</v>
      </c>
      <c r="AI334" s="50">
        <f t="shared" si="563"/>
        <v>0</v>
      </c>
      <c r="AJ334" s="50">
        <f t="shared" si="563"/>
        <v>0</v>
      </c>
      <c r="AK334" s="50">
        <f t="shared" si="563"/>
        <v>1</v>
      </c>
      <c r="AL334" s="50">
        <f t="shared" si="563"/>
        <v>0</v>
      </c>
      <c r="AM334" s="50">
        <f>AM335</f>
        <v>0</v>
      </c>
      <c r="AN334" s="50">
        <f t="shared" si="564"/>
        <v>0</v>
      </c>
      <c r="AO334" s="50">
        <f t="shared" si="564"/>
        <v>0</v>
      </c>
      <c r="AP334" s="50">
        <f t="shared" si="564"/>
        <v>0</v>
      </c>
      <c r="AQ334" s="124">
        <f t="shared" si="564"/>
        <v>1</v>
      </c>
      <c r="AR334" s="124">
        <f t="shared" si="564"/>
        <v>0</v>
      </c>
      <c r="AS334" s="50">
        <f>AS335</f>
        <v>0</v>
      </c>
      <c r="AT334" s="50">
        <f t="shared" si="565"/>
        <v>0</v>
      </c>
      <c r="AU334" s="50">
        <f t="shared" si="565"/>
        <v>0</v>
      </c>
      <c r="AV334" s="50">
        <f t="shared" si="565"/>
        <v>0</v>
      </c>
      <c r="AW334" s="50">
        <f t="shared" si="565"/>
        <v>1</v>
      </c>
      <c r="AX334" s="50">
        <f t="shared" si="565"/>
        <v>0</v>
      </c>
      <c r="AY334" s="50">
        <f>AY335</f>
        <v>0</v>
      </c>
      <c r="AZ334" s="50">
        <f t="shared" si="565"/>
        <v>0</v>
      </c>
      <c r="BA334" s="50">
        <f t="shared" si="565"/>
        <v>0</v>
      </c>
      <c r="BB334" s="50">
        <f t="shared" si="565"/>
        <v>0</v>
      </c>
      <c r="BC334" s="50">
        <f t="shared" si="565"/>
        <v>1</v>
      </c>
      <c r="BD334" s="50">
        <f t="shared" si="565"/>
        <v>0</v>
      </c>
      <c r="BE334" s="50">
        <f>BE335</f>
        <v>0</v>
      </c>
      <c r="BF334" s="50">
        <f t="shared" si="566"/>
        <v>0</v>
      </c>
      <c r="BG334" s="50">
        <f t="shared" si="566"/>
        <v>0</v>
      </c>
      <c r="BH334" s="50">
        <f t="shared" si="566"/>
        <v>0</v>
      </c>
      <c r="BI334" s="50">
        <f t="shared" si="566"/>
        <v>1</v>
      </c>
      <c r="BJ334" s="50">
        <f t="shared" si="566"/>
        <v>0</v>
      </c>
    </row>
    <row r="335" spans="1:62" hidden="1">
      <c r="A335" s="17" t="s">
        <v>59</v>
      </c>
      <c r="B335" s="18">
        <f>B333</f>
        <v>906</v>
      </c>
      <c r="C335" s="18" t="s">
        <v>73</v>
      </c>
      <c r="D335" s="18" t="s">
        <v>120</v>
      </c>
      <c r="E335" s="18" t="s">
        <v>605</v>
      </c>
      <c r="F335" s="18" t="s">
        <v>60</v>
      </c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50">
        <f>U336</f>
        <v>1</v>
      </c>
      <c r="V335" s="50">
        <f t="shared" si="562"/>
        <v>0</v>
      </c>
      <c r="W335" s="50">
        <f t="shared" si="562"/>
        <v>0</v>
      </c>
      <c r="X335" s="50">
        <f t="shared" si="562"/>
        <v>0</v>
      </c>
      <c r="Y335" s="50">
        <f t="shared" si="562"/>
        <v>1</v>
      </c>
      <c r="Z335" s="50">
        <f t="shared" si="562"/>
        <v>0</v>
      </c>
      <c r="AA335" s="50">
        <f>AA336</f>
        <v>0</v>
      </c>
      <c r="AB335" s="50">
        <f t="shared" si="562"/>
        <v>0</v>
      </c>
      <c r="AC335" s="50">
        <f t="shared" si="562"/>
        <v>0</v>
      </c>
      <c r="AD335" s="50">
        <f t="shared" si="562"/>
        <v>0</v>
      </c>
      <c r="AE335" s="124">
        <f t="shared" si="562"/>
        <v>1</v>
      </c>
      <c r="AF335" s="124">
        <f t="shared" si="562"/>
        <v>0</v>
      </c>
      <c r="AG335" s="50">
        <f>AG336</f>
        <v>0</v>
      </c>
      <c r="AH335" s="50">
        <f t="shared" si="563"/>
        <v>0</v>
      </c>
      <c r="AI335" s="50">
        <f t="shared" si="563"/>
        <v>0</v>
      </c>
      <c r="AJ335" s="50">
        <f t="shared" si="563"/>
        <v>0</v>
      </c>
      <c r="AK335" s="50">
        <f t="shared" si="563"/>
        <v>1</v>
      </c>
      <c r="AL335" s="50">
        <f t="shared" si="563"/>
        <v>0</v>
      </c>
      <c r="AM335" s="50">
        <f>AM336</f>
        <v>0</v>
      </c>
      <c r="AN335" s="50">
        <f t="shared" si="564"/>
        <v>0</v>
      </c>
      <c r="AO335" s="50">
        <f t="shared" si="564"/>
        <v>0</v>
      </c>
      <c r="AP335" s="50">
        <f t="shared" si="564"/>
        <v>0</v>
      </c>
      <c r="AQ335" s="124">
        <f t="shared" si="564"/>
        <v>1</v>
      </c>
      <c r="AR335" s="124">
        <f t="shared" si="564"/>
        <v>0</v>
      </c>
      <c r="AS335" s="50">
        <f>AS336</f>
        <v>0</v>
      </c>
      <c r="AT335" s="50">
        <f t="shared" si="565"/>
        <v>0</v>
      </c>
      <c r="AU335" s="50">
        <f t="shared" si="565"/>
        <v>0</v>
      </c>
      <c r="AV335" s="50">
        <f t="shared" si="565"/>
        <v>0</v>
      </c>
      <c r="AW335" s="50">
        <f t="shared" si="565"/>
        <v>1</v>
      </c>
      <c r="AX335" s="50">
        <f t="shared" si="565"/>
        <v>0</v>
      </c>
      <c r="AY335" s="50">
        <f>AY336</f>
        <v>0</v>
      </c>
      <c r="AZ335" s="50">
        <f t="shared" si="565"/>
        <v>0</v>
      </c>
      <c r="BA335" s="50">
        <f t="shared" si="565"/>
        <v>0</v>
      </c>
      <c r="BB335" s="50">
        <f t="shared" si="565"/>
        <v>0</v>
      </c>
      <c r="BC335" s="50">
        <f t="shared" si="565"/>
        <v>1</v>
      </c>
      <c r="BD335" s="50">
        <f t="shared" si="565"/>
        <v>0</v>
      </c>
      <c r="BE335" s="50">
        <f>BE336</f>
        <v>0</v>
      </c>
      <c r="BF335" s="50">
        <f t="shared" si="566"/>
        <v>0</v>
      </c>
      <c r="BG335" s="50">
        <f t="shared" si="566"/>
        <v>0</v>
      </c>
      <c r="BH335" s="50">
        <f t="shared" si="566"/>
        <v>0</v>
      </c>
      <c r="BI335" s="50">
        <f t="shared" si="566"/>
        <v>1</v>
      </c>
      <c r="BJ335" s="50">
        <f t="shared" si="566"/>
        <v>0</v>
      </c>
    </row>
    <row r="336" spans="1:62" hidden="1">
      <c r="A336" s="20" t="s">
        <v>139</v>
      </c>
      <c r="B336" s="18">
        <f>B334</f>
        <v>906</v>
      </c>
      <c r="C336" s="18" t="s">
        <v>73</v>
      </c>
      <c r="D336" s="18" t="s">
        <v>120</v>
      </c>
      <c r="E336" s="18" t="s">
        <v>605</v>
      </c>
      <c r="F336" s="18" t="s">
        <v>469</v>
      </c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50">
        <v>1</v>
      </c>
      <c r="V336" s="50"/>
      <c r="W336" s="50"/>
      <c r="X336" s="50"/>
      <c r="Y336" s="50">
        <f>S336+U336+V336+W336+X336</f>
        <v>1</v>
      </c>
      <c r="Z336" s="50">
        <f>T336+X336</f>
        <v>0</v>
      </c>
      <c r="AA336" s="50"/>
      <c r="AB336" s="50"/>
      <c r="AC336" s="50"/>
      <c r="AD336" s="50"/>
      <c r="AE336" s="124">
        <f>Y336+AA336+AB336+AC336+AD336</f>
        <v>1</v>
      </c>
      <c r="AF336" s="124">
        <f>Z336+AD336</f>
        <v>0</v>
      </c>
      <c r="AG336" s="50"/>
      <c r="AH336" s="50"/>
      <c r="AI336" s="50"/>
      <c r="AJ336" s="50"/>
      <c r="AK336" s="50">
        <f>AE336+AG336+AH336+AI336+AJ336</f>
        <v>1</v>
      </c>
      <c r="AL336" s="50">
        <f>AF336+AJ336</f>
        <v>0</v>
      </c>
      <c r="AM336" s="50"/>
      <c r="AN336" s="50"/>
      <c r="AO336" s="50"/>
      <c r="AP336" s="50"/>
      <c r="AQ336" s="124">
        <f>AK336+AM336+AN336+AO336+AP336</f>
        <v>1</v>
      </c>
      <c r="AR336" s="124">
        <f>AL336+AP336</f>
        <v>0</v>
      </c>
      <c r="AS336" s="50"/>
      <c r="AT336" s="50"/>
      <c r="AU336" s="50"/>
      <c r="AV336" s="50"/>
      <c r="AW336" s="50">
        <f>AQ336+AS336+AT336+AU336+AV336</f>
        <v>1</v>
      </c>
      <c r="AX336" s="50">
        <f>AR336+AV336</f>
        <v>0</v>
      </c>
      <c r="AY336" s="50"/>
      <c r="AZ336" s="50"/>
      <c r="BA336" s="50"/>
      <c r="BB336" s="50"/>
      <c r="BC336" s="50">
        <f>AW336+AY336+AZ336+BA336+BB336</f>
        <v>1</v>
      </c>
      <c r="BD336" s="50">
        <f>AX336+BB336</f>
        <v>0</v>
      </c>
      <c r="BE336" s="50"/>
      <c r="BF336" s="50"/>
      <c r="BG336" s="50"/>
      <c r="BH336" s="50"/>
      <c r="BI336" s="50">
        <f>BC336+BE336+BF336+BG336+BH336</f>
        <v>1</v>
      </c>
      <c r="BJ336" s="50">
        <f>BD336+BH336</f>
        <v>0</v>
      </c>
    </row>
    <row r="337" spans="1:62" hidden="1">
      <c r="A337" s="17"/>
      <c r="B337" s="31"/>
      <c r="C337" s="18"/>
      <c r="D337" s="18"/>
      <c r="E337" s="18"/>
      <c r="F337" s="18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126"/>
      <c r="AF337" s="126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126"/>
      <c r="AR337" s="126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</row>
    <row r="338" spans="1:62" ht="37.5" hidden="1">
      <c r="A338" s="15" t="s">
        <v>129</v>
      </c>
      <c r="B338" s="30">
        <v>906</v>
      </c>
      <c r="C338" s="16" t="s">
        <v>7</v>
      </c>
      <c r="D338" s="16" t="s">
        <v>130</v>
      </c>
      <c r="E338" s="16"/>
      <c r="F338" s="16"/>
      <c r="G338" s="9">
        <f t="shared" ref="G338:V342" si="567">G339</f>
        <v>3884</v>
      </c>
      <c r="H338" s="9">
        <f t="shared" si="567"/>
        <v>0</v>
      </c>
      <c r="I338" s="9">
        <f t="shared" si="567"/>
        <v>0</v>
      </c>
      <c r="J338" s="9">
        <f t="shared" si="567"/>
        <v>0</v>
      </c>
      <c r="K338" s="9">
        <f t="shared" si="567"/>
        <v>0</v>
      </c>
      <c r="L338" s="9">
        <f t="shared" si="567"/>
        <v>0</v>
      </c>
      <c r="M338" s="9">
        <f t="shared" si="567"/>
        <v>3884</v>
      </c>
      <c r="N338" s="9">
        <f t="shared" si="567"/>
        <v>0</v>
      </c>
      <c r="O338" s="9">
        <f t="shared" si="567"/>
        <v>0</v>
      </c>
      <c r="P338" s="9">
        <f t="shared" si="567"/>
        <v>0</v>
      </c>
      <c r="Q338" s="9">
        <f t="shared" si="567"/>
        <v>0</v>
      </c>
      <c r="R338" s="9">
        <f t="shared" si="567"/>
        <v>0</v>
      </c>
      <c r="S338" s="9">
        <f t="shared" si="567"/>
        <v>3884</v>
      </c>
      <c r="T338" s="9">
        <f t="shared" si="567"/>
        <v>0</v>
      </c>
      <c r="U338" s="9">
        <f t="shared" si="567"/>
        <v>0</v>
      </c>
      <c r="V338" s="9">
        <f t="shared" si="567"/>
        <v>0</v>
      </c>
      <c r="W338" s="9">
        <f t="shared" ref="U338:AJ342" si="568">W339</f>
        <v>0</v>
      </c>
      <c r="X338" s="9">
        <f t="shared" si="568"/>
        <v>0</v>
      </c>
      <c r="Y338" s="9">
        <f t="shared" si="568"/>
        <v>3884</v>
      </c>
      <c r="Z338" s="9">
        <f t="shared" si="568"/>
        <v>0</v>
      </c>
      <c r="AA338" s="9">
        <f t="shared" si="568"/>
        <v>0</v>
      </c>
      <c r="AB338" s="9">
        <f t="shared" si="568"/>
        <v>0</v>
      </c>
      <c r="AC338" s="9">
        <f t="shared" si="568"/>
        <v>0</v>
      </c>
      <c r="AD338" s="9">
        <f t="shared" si="568"/>
        <v>0</v>
      </c>
      <c r="AE338" s="129">
        <f t="shared" si="568"/>
        <v>3884</v>
      </c>
      <c r="AF338" s="129">
        <f t="shared" si="568"/>
        <v>0</v>
      </c>
      <c r="AG338" s="9">
        <f t="shared" si="568"/>
        <v>0</v>
      </c>
      <c r="AH338" s="9">
        <f t="shared" si="568"/>
        <v>0</v>
      </c>
      <c r="AI338" s="9">
        <f t="shared" si="568"/>
        <v>0</v>
      </c>
      <c r="AJ338" s="9">
        <f t="shared" si="568"/>
        <v>0</v>
      </c>
      <c r="AK338" s="9">
        <f t="shared" ref="AG338:AY342" si="569">AK339</f>
        <v>3884</v>
      </c>
      <c r="AL338" s="9">
        <f t="shared" si="569"/>
        <v>0</v>
      </c>
      <c r="AM338" s="9">
        <f t="shared" si="569"/>
        <v>0</v>
      </c>
      <c r="AN338" s="9">
        <f t="shared" si="569"/>
        <v>0</v>
      </c>
      <c r="AO338" s="9">
        <f t="shared" si="569"/>
        <v>0</v>
      </c>
      <c r="AP338" s="9">
        <f t="shared" si="569"/>
        <v>0</v>
      </c>
      <c r="AQ338" s="129">
        <f t="shared" si="569"/>
        <v>3884</v>
      </c>
      <c r="AR338" s="129">
        <f t="shared" si="569"/>
        <v>0</v>
      </c>
      <c r="AS338" s="9">
        <f t="shared" si="569"/>
        <v>0</v>
      </c>
      <c r="AT338" s="9">
        <f t="shared" si="569"/>
        <v>0</v>
      </c>
      <c r="AU338" s="9">
        <f t="shared" si="569"/>
        <v>0</v>
      </c>
      <c r="AV338" s="9">
        <f t="shared" si="569"/>
        <v>0</v>
      </c>
      <c r="AW338" s="9">
        <f t="shared" si="569"/>
        <v>3884</v>
      </c>
      <c r="AX338" s="9">
        <f t="shared" si="569"/>
        <v>0</v>
      </c>
      <c r="AY338" s="9">
        <f t="shared" si="569"/>
        <v>0</v>
      </c>
      <c r="AZ338" s="9">
        <f t="shared" ref="AY338:BJ342" si="570">AZ339</f>
        <v>0</v>
      </c>
      <c r="BA338" s="9">
        <f t="shared" si="570"/>
        <v>0</v>
      </c>
      <c r="BB338" s="9">
        <f t="shared" si="570"/>
        <v>0</v>
      </c>
      <c r="BC338" s="9">
        <f t="shared" si="570"/>
        <v>3884</v>
      </c>
      <c r="BD338" s="9">
        <f t="shared" si="570"/>
        <v>0</v>
      </c>
      <c r="BE338" s="9">
        <f t="shared" si="570"/>
        <v>0</v>
      </c>
      <c r="BF338" s="9">
        <f t="shared" si="570"/>
        <v>44</v>
      </c>
      <c r="BG338" s="9">
        <f t="shared" si="570"/>
        <v>0</v>
      </c>
      <c r="BH338" s="9">
        <f t="shared" si="570"/>
        <v>0</v>
      </c>
      <c r="BI338" s="9">
        <f t="shared" si="570"/>
        <v>3928</v>
      </c>
      <c r="BJ338" s="9">
        <f t="shared" si="570"/>
        <v>0</v>
      </c>
    </row>
    <row r="339" spans="1:62" ht="82.5" hidden="1">
      <c r="A339" s="17" t="s">
        <v>661</v>
      </c>
      <c r="B339" s="31">
        <v>906</v>
      </c>
      <c r="C339" s="18" t="s">
        <v>7</v>
      </c>
      <c r="D339" s="18" t="s">
        <v>130</v>
      </c>
      <c r="E339" s="18" t="s">
        <v>108</v>
      </c>
      <c r="F339" s="18"/>
      <c r="G339" s="50">
        <f t="shared" si="567"/>
        <v>3884</v>
      </c>
      <c r="H339" s="50">
        <f t="shared" si="567"/>
        <v>0</v>
      </c>
      <c r="I339" s="50">
        <f t="shared" si="567"/>
        <v>0</v>
      </c>
      <c r="J339" s="50">
        <f t="shared" si="567"/>
        <v>0</v>
      </c>
      <c r="K339" s="50">
        <f t="shared" si="567"/>
        <v>0</v>
      </c>
      <c r="L339" s="50">
        <f t="shared" si="567"/>
        <v>0</v>
      </c>
      <c r="M339" s="50">
        <f t="shared" si="567"/>
        <v>3884</v>
      </c>
      <c r="N339" s="50">
        <f t="shared" si="567"/>
        <v>0</v>
      </c>
      <c r="O339" s="50">
        <f t="shared" si="567"/>
        <v>0</v>
      </c>
      <c r="P339" s="50">
        <f t="shared" si="567"/>
        <v>0</v>
      </c>
      <c r="Q339" s="50">
        <f t="shared" si="567"/>
        <v>0</v>
      </c>
      <c r="R339" s="50">
        <f t="shared" si="567"/>
        <v>0</v>
      </c>
      <c r="S339" s="50">
        <f t="shared" si="567"/>
        <v>3884</v>
      </c>
      <c r="T339" s="50">
        <f t="shared" si="567"/>
        <v>0</v>
      </c>
      <c r="U339" s="50">
        <f t="shared" si="568"/>
        <v>0</v>
      </c>
      <c r="V339" s="50">
        <f t="shared" si="568"/>
        <v>0</v>
      </c>
      <c r="W339" s="50">
        <f t="shared" si="568"/>
        <v>0</v>
      </c>
      <c r="X339" s="50">
        <f t="shared" si="568"/>
        <v>0</v>
      </c>
      <c r="Y339" s="50">
        <f t="shared" si="568"/>
        <v>3884</v>
      </c>
      <c r="Z339" s="50">
        <f t="shared" si="568"/>
        <v>0</v>
      </c>
      <c r="AA339" s="50">
        <f t="shared" si="568"/>
        <v>0</v>
      </c>
      <c r="AB339" s="50">
        <f t="shared" si="568"/>
        <v>0</v>
      </c>
      <c r="AC339" s="50">
        <f t="shared" si="568"/>
        <v>0</v>
      </c>
      <c r="AD339" s="50">
        <f t="shared" si="568"/>
        <v>0</v>
      </c>
      <c r="AE339" s="124">
        <f t="shared" si="568"/>
        <v>3884</v>
      </c>
      <c r="AF339" s="124">
        <f t="shared" si="568"/>
        <v>0</v>
      </c>
      <c r="AG339" s="50">
        <f t="shared" si="569"/>
        <v>0</v>
      </c>
      <c r="AH339" s="50">
        <f t="shared" si="569"/>
        <v>0</v>
      </c>
      <c r="AI339" s="50">
        <f t="shared" si="569"/>
        <v>0</v>
      </c>
      <c r="AJ339" s="50">
        <f t="shared" si="569"/>
        <v>0</v>
      </c>
      <c r="AK339" s="50">
        <f t="shared" si="569"/>
        <v>3884</v>
      </c>
      <c r="AL339" s="50">
        <f t="shared" si="569"/>
        <v>0</v>
      </c>
      <c r="AM339" s="50">
        <f t="shared" si="569"/>
        <v>0</v>
      </c>
      <c r="AN339" s="50">
        <f t="shared" si="569"/>
        <v>0</v>
      </c>
      <c r="AO339" s="50">
        <f t="shared" si="569"/>
        <v>0</v>
      </c>
      <c r="AP339" s="50">
        <f t="shared" si="569"/>
        <v>0</v>
      </c>
      <c r="AQ339" s="124">
        <f t="shared" si="569"/>
        <v>3884</v>
      </c>
      <c r="AR339" s="124">
        <f t="shared" si="569"/>
        <v>0</v>
      </c>
      <c r="AS339" s="50">
        <f t="shared" si="569"/>
        <v>0</v>
      </c>
      <c r="AT339" s="50">
        <f t="shared" si="569"/>
        <v>0</v>
      </c>
      <c r="AU339" s="50">
        <f t="shared" si="569"/>
        <v>0</v>
      </c>
      <c r="AV339" s="50">
        <f t="shared" si="569"/>
        <v>0</v>
      </c>
      <c r="AW339" s="50">
        <f t="shared" si="569"/>
        <v>3884</v>
      </c>
      <c r="AX339" s="50">
        <f t="shared" si="569"/>
        <v>0</v>
      </c>
      <c r="AY339" s="50">
        <f t="shared" si="570"/>
        <v>0</v>
      </c>
      <c r="AZ339" s="50">
        <f t="shared" si="570"/>
        <v>0</v>
      </c>
      <c r="BA339" s="50">
        <f t="shared" si="570"/>
        <v>0</v>
      </c>
      <c r="BB339" s="50">
        <f t="shared" si="570"/>
        <v>0</v>
      </c>
      <c r="BC339" s="50">
        <f t="shared" si="570"/>
        <v>3884</v>
      </c>
      <c r="BD339" s="50">
        <f t="shared" si="570"/>
        <v>0</v>
      </c>
      <c r="BE339" s="50">
        <f t="shared" si="570"/>
        <v>0</v>
      </c>
      <c r="BF339" s="50">
        <f t="shared" si="570"/>
        <v>44</v>
      </c>
      <c r="BG339" s="50">
        <f t="shared" si="570"/>
        <v>0</v>
      </c>
      <c r="BH339" s="50">
        <f t="shared" si="570"/>
        <v>0</v>
      </c>
      <c r="BI339" s="50">
        <f t="shared" si="570"/>
        <v>3928</v>
      </c>
      <c r="BJ339" s="50">
        <f t="shared" si="570"/>
        <v>0</v>
      </c>
    </row>
    <row r="340" spans="1:62" ht="33" hidden="1">
      <c r="A340" s="17" t="s">
        <v>70</v>
      </c>
      <c r="B340" s="31">
        <v>906</v>
      </c>
      <c r="C340" s="18" t="s">
        <v>7</v>
      </c>
      <c r="D340" s="18" t="s">
        <v>130</v>
      </c>
      <c r="E340" s="18" t="s">
        <v>131</v>
      </c>
      <c r="F340" s="18"/>
      <c r="G340" s="50">
        <f t="shared" si="567"/>
        <v>3884</v>
      </c>
      <c r="H340" s="50">
        <f t="shared" si="567"/>
        <v>0</v>
      </c>
      <c r="I340" s="50">
        <f t="shared" si="567"/>
        <v>0</v>
      </c>
      <c r="J340" s="50">
        <f t="shared" si="567"/>
        <v>0</v>
      </c>
      <c r="K340" s="50">
        <f t="shared" si="567"/>
        <v>0</v>
      </c>
      <c r="L340" s="50">
        <f t="shared" si="567"/>
        <v>0</v>
      </c>
      <c r="M340" s="50">
        <f t="shared" si="567"/>
        <v>3884</v>
      </c>
      <c r="N340" s="50">
        <f t="shared" si="567"/>
        <v>0</v>
      </c>
      <c r="O340" s="50">
        <f t="shared" si="567"/>
        <v>0</v>
      </c>
      <c r="P340" s="50">
        <f t="shared" si="567"/>
        <v>0</v>
      </c>
      <c r="Q340" s="50">
        <f t="shared" si="567"/>
        <v>0</v>
      </c>
      <c r="R340" s="50">
        <f t="shared" si="567"/>
        <v>0</v>
      </c>
      <c r="S340" s="50">
        <f t="shared" si="567"/>
        <v>3884</v>
      </c>
      <c r="T340" s="50">
        <f t="shared" si="567"/>
        <v>0</v>
      </c>
      <c r="U340" s="50">
        <f t="shared" si="568"/>
        <v>0</v>
      </c>
      <c r="V340" s="50">
        <f t="shared" si="568"/>
        <v>0</v>
      </c>
      <c r="W340" s="50">
        <f t="shared" si="568"/>
        <v>0</v>
      </c>
      <c r="X340" s="50">
        <f t="shared" si="568"/>
        <v>0</v>
      </c>
      <c r="Y340" s="50">
        <f t="shared" si="568"/>
        <v>3884</v>
      </c>
      <c r="Z340" s="50">
        <f t="shared" si="568"/>
        <v>0</v>
      </c>
      <c r="AA340" s="50">
        <f t="shared" si="568"/>
        <v>0</v>
      </c>
      <c r="AB340" s="50">
        <f t="shared" si="568"/>
        <v>0</v>
      </c>
      <c r="AC340" s="50">
        <f t="shared" si="568"/>
        <v>0</v>
      </c>
      <c r="AD340" s="50">
        <f t="shared" si="568"/>
        <v>0</v>
      </c>
      <c r="AE340" s="124">
        <f t="shared" si="568"/>
        <v>3884</v>
      </c>
      <c r="AF340" s="124">
        <f t="shared" si="568"/>
        <v>0</v>
      </c>
      <c r="AG340" s="50">
        <f t="shared" si="569"/>
        <v>0</v>
      </c>
      <c r="AH340" s="50">
        <f t="shared" si="569"/>
        <v>0</v>
      </c>
      <c r="AI340" s="50">
        <f t="shared" si="569"/>
        <v>0</v>
      </c>
      <c r="AJ340" s="50">
        <f t="shared" si="569"/>
        <v>0</v>
      </c>
      <c r="AK340" s="50">
        <f t="shared" si="569"/>
        <v>3884</v>
      </c>
      <c r="AL340" s="50">
        <f t="shared" si="569"/>
        <v>0</v>
      </c>
      <c r="AM340" s="50">
        <f t="shared" si="569"/>
        <v>0</v>
      </c>
      <c r="AN340" s="50">
        <f t="shared" si="569"/>
        <v>0</v>
      </c>
      <c r="AO340" s="50">
        <f t="shared" si="569"/>
        <v>0</v>
      </c>
      <c r="AP340" s="50">
        <f t="shared" si="569"/>
        <v>0</v>
      </c>
      <c r="AQ340" s="124">
        <f t="shared" si="569"/>
        <v>3884</v>
      </c>
      <c r="AR340" s="124">
        <f t="shared" si="569"/>
        <v>0</v>
      </c>
      <c r="AS340" s="50">
        <f t="shared" si="569"/>
        <v>0</v>
      </c>
      <c r="AT340" s="50">
        <f t="shared" si="569"/>
        <v>0</v>
      </c>
      <c r="AU340" s="50">
        <f t="shared" si="569"/>
        <v>0</v>
      </c>
      <c r="AV340" s="50">
        <f t="shared" si="569"/>
        <v>0</v>
      </c>
      <c r="AW340" s="50">
        <f t="shared" si="569"/>
        <v>3884</v>
      </c>
      <c r="AX340" s="50">
        <f t="shared" si="569"/>
        <v>0</v>
      </c>
      <c r="AY340" s="50">
        <f t="shared" si="570"/>
        <v>0</v>
      </c>
      <c r="AZ340" s="50">
        <f t="shared" si="570"/>
        <v>0</v>
      </c>
      <c r="BA340" s="50">
        <f t="shared" si="570"/>
        <v>0</v>
      </c>
      <c r="BB340" s="50">
        <f t="shared" si="570"/>
        <v>0</v>
      </c>
      <c r="BC340" s="50">
        <f t="shared" si="570"/>
        <v>3884</v>
      </c>
      <c r="BD340" s="50">
        <f t="shared" si="570"/>
        <v>0</v>
      </c>
      <c r="BE340" s="50">
        <f t="shared" si="570"/>
        <v>0</v>
      </c>
      <c r="BF340" s="50">
        <f t="shared" si="570"/>
        <v>44</v>
      </c>
      <c r="BG340" s="50">
        <f t="shared" si="570"/>
        <v>0</v>
      </c>
      <c r="BH340" s="50">
        <f t="shared" si="570"/>
        <v>0</v>
      </c>
      <c r="BI340" s="50">
        <f t="shared" si="570"/>
        <v>3928</v>
      </c>
      <c r="BJ340" s="50">
        <f t="shared" si="570"/>
        <v>0</v>
      </c>
    </row>
    <row r="341" spans="1:62" ht="49.5" hidden="1">
      <c r="A341" s="17" t="s">
        <v>132</v>
      </c>
      <c r="B341" s="31">
        <v>906</v>
      </c>
      <c r="C341" s="18" t="s">
        <v>7</v>
      </c>
      <c r="D341" s="18" t="s">
        <v>130</v>
      </c>
      <c r="E341" s="18" t="s">
        <v>133</v>
      </c>
      <c r="F341" s="18"/>
      <c r="G341" s="50">
        <f t="shared" si="567"/>
        <v>3884</v>
      </c>
      <c r="H341" s="50">
        <f t="shared" si="567"/>
        <v>0</v>
      </c>
      <c r="I341" s="50">
        <f t="shared" si="567"/>
        <v>0</v>
      </c>
      <c r="J341" s="50">
        <f t="shared" si="567"/>
        <v>0</v>
      </c>
      <c r="K341" s="50">
        <f t="shared" si="567"/>
        <v>0</v>
      </c>
      <c r="L341" s="50">
        <f t="shared" si="567"/>
        <v>0</v>
      </c>
      <c r="M341" s="50">
        <f t="shared" si="567"/>
        <v>3884</v>
      </c>
      <c r="N341" s="50">
        <f t="shared" si="567"/>
        <v>0</v>
      </c>
      <c r="O341" s="50">
        <f t="shared" si="567"/>
        <v>0</v>
      </c>
      <c r="P341" s="50">
        <f t="shared" si="567"/>
        <v>0</v>
      </c>
      <c r="Q341" s="50">
        <f t="shared" si="567"/>
        <v>0</v>
      </c>
      <c r="R341" s="50">
        <f t="shared" si="567"/>
        <v>0</v>
      </c>
      <c r="S341" s="50">
        <f t="shared" si="567"/>
        <v>3884</v>
      </c>
      <c r="T341" s="50">
        <f t="shared" si="567"/>
        <v>0</v>
      </c>
      <c r="U341" s="50">
        <f t="shared" si="568"/>
        <v>0</v>
      </c>
      <c r="V341" s="50">
        <f t="shared" si="568"/>
        <v>0</v>
      </c>
      <c r="W341" s="50">
        <f t="shared" si="568"/>
        <v>0</v>
      </c>
      <c r="X341" s="50">
        <f t="shared" si="568"/>
        <v>0</v>
      </c>
      <c r="Y341" s="50">
        <f t="shared" si="568"/>
        <v>3884</v>
      </c>
      <c r="Z341" s="50">
        <f t="shared" si="568"/>
        <v>0</v>
      </c>
      <c r="AA341" s="50">
        <f t="shared" si="568"/>
        <v>0</v>
      </c>
      <c r="AB341" s="50">
        <f t="shared" si="568"/>
        <v>0</v>
      </c>
      <c r="AC341" s="50">
        <f t="shared" si="568"/>
        <v>0</v>
      </c>
      <c r="AD341" s="50">
        <f t="shared" si="568"/>
        <v>0</v>
      </c>
      <c r="AE341" s="124">
        <f t="shared" si="568"/>
        <v>3884</v>
      </c>
      <c r="AF341" s="124">
        <f t="shared" si="568"/>
        <v>0</v>
      </c>
      <c r="AG341" s="50">
        <f t="shared" si="569"/>
        <v>0</v>
      </c>
      <c r="AH341" s="50">
        <f t="shared" si="569"/>
        <v>0</v>
      </c>
      <c r="AI341" s="50">
        <f t="shared" si="569"/>
        <v>0</v>
      </c>
      <c r="AJ341" s="50">
        <f t="shared" si="569"/>
        <v>0</v>
      </c>
      <c r="AK341" s="50">
        <f t="shared" si="569"/>
        <v>3884</v>
      </c>
      <c r="AL341" s="50">
        <f t="shared" si="569"/>
        <v>0</v>
      </c>
      <c r="AM341" s="50">
        <f t="shared" si="569"/>
        <v>0</v>
      </c>
      <c r="AN341" s="50">
        <f t="shared" si="569"/>
        <v>0</v>
      </c>
      <c r="AO341" s="50">
        <f t="shared" si="569"/>
        <v>0</v>
      </c>
      <c r="AP341" s="50">
        <f t="shared" si="569"/>
        <v>0</v>
      </c>
      <c r="AQ341" s="124">
        <f t="shared" si="569"/>
        <v>3884</v>
      </c>
      <c r="AR341" s="124">
        <f t="shared" si="569"/>
        <v>0</v>
      </c>
      <c r="AS341" s="50">
        <f t="shared" si="569"/>
        <v>0</v>
      </c>
      <c r="AT341" s="50">
        <f t="shared" si="569"/>
        <v>0</v>
      </c>
      <c r="AU341" s="50">
        <f t="shared" si="569"/>
        <v>0</v>
      </c>
      <c r="AV341" s="50">
        <f t="shared" si="569"/>
        <v>0</v>
      </c>
      <c r="AW341" s="50">
        <f t="shared" si="569"/>
        <v>3884</v>
      </c>
      <c r="AX341" s="50">
        <f t="shared" si="569"/>
        <v>0</v>
      </c>
      <c r="AY341" s="50">
        <f t="shared" si="570"/>
        <v>0</v>
      </c>
      <c r="AZ341" s="50">
        <f t="shared" si="570"/>
        <v>0</v>
      </c>
      <c r="BA341" s="50">
        <f t="shared" si="570"/>
        <v>0</v>
      </c>
      <c r="BB341" s="50">
        <f t="shared" si="570"/>
        <v>0</v>
      </c>
      <c r="BC341" s="50">
        <f t="shared" si="570"/>
        <v>3884</v>
      </c>
      <c r="BD341" s="50">
        <f t="shared" si="570"/>
        <v>0</v>
      </c>
      <c r="BE341" s="50">
        <f t="shared" si="570"/>
        <v>0</v>
      </c>
      <c r="BF341" s="50">
        <f t="shared" si="570"/>
        <v>44</v>
      </c>
      <c r="BG341" s="50">
        <f t="shared" si="570"/>
        <v>0</v>
      </c>
      <c r="BH341" s="50">
        <f t="shared" si="570"/>
        <v>0</v>
      </c>
      <c r="BI341" s="50">
        <f t="shared" si="570"/>
        <v>3928</v>
      </c>
      <c r="BJ341" s="50">
        <f t="shared" si="570"/>
        <v>0</v>
      </c>
    </row>
    <row r="342" spans="1:62" ht="33" hidden="1">
      <c r="A342" s="17" t="s">
        <v>11</v>
      </c>
      <c r="B342" s="31">
        <v>906</v>
      </c>
      <c r="C342" s="18" t="s">
        <v>7</v>
      </c>
      <c r="D342" s="18" t="s">
        <v>130</v>
      </c>
      <c r="E342" s="18" t="s">
        <v>133</v>
      </c>
      <c r="F342" s="18" t="s">
        <v>12</v>
      </c>
      <c r="G342" s="50">
        <f t="shared" si="567"/>
        <v>3884</v>
      </c>
      <c r="H342" s="50">
        <f t="shared" si="567"/>
        <v>0</v>
      </c>
      <c r="I342" s="50">
        <f t="shared" si="567"/>
        <v>0</v>
      </c>
      <c r="J342" s="50">
        <f t="shared" si="567"/>
        <v>0</v>
      </c>
      <c r="K342" s="50">
        <f t="shared" si="567"/>
        <v>0</v>
      </c>
      <c r="L342" s="50">
        <f t="shared" si="567"/>
        <v>0</v>
      </c>
      <c r="M342" s="50">
        <f t="shared" si="567"/>
        <v>3884</v>
      </c>
      <c r="N342" s="50">
        <f t="shared" si="567"/>
        <v>0</v>
      </c>
      <c r="O342" s="50">
        <f t="shared" si="567"/>
        <v>0</v>
      </c>
      <c r="P342" s="50">
        <f t="shared" si="567"/>
        <v>0</v>
      </c>
      <c r="Q342" s="50">
        <f t="shared" si="567"/>
        <v>0</v>
      </c>
      <c r="R342" s="50">
        <f t="shared" si="567"/>
        <v>0</v>
      </c>
      <c r="S342" s="50">
        <f t="shared" si="567"/>
        <v>3884</v>
      </c>
      <c r="T342" s="50">
        <f t="shared" si="567"/>
        <v>0</v>
      </c>
      <c r="U342" s="50">
        <f t="shared" si="568"/>
        <v>0</v>
      </c>
      <c r="V342" s="50">
        <f t="shared" si="568"/>
        <v>0</v>
      </c>
      <c r="W342" s="50">
        <f t="shared" si="568"/>
        <v>0</v>
      </c>
      <c r="X342" s="50">
        <f t="shared" si="568"/>
        <v>0</v>
      </c>
      <c r="Y342" s="50">
        <f t="shared" si="568"/>
        <v>3884</v>
      </c>
      <c r="Z342" s="50">
        <f t="shared" si="568"/>
        <v>0</v>
      </c>
      <c r="AA342" s="50">
        <f t="shared" si="568"/>
        <v>0</v>
      </c>
      <c r="AB342" s="50">
        <f t="shared" si="568"/>
        <v>0</v>
      </c>
      <c r="AC342" s="50">
        <f t="shared" si="568"/>
        <v>0</v>
      </c>
      <c r="AD342" s="50">
        <f t="shared" si="568"/>
        <v>0</v>
      </c>
      <c r="AE342" s="124">
        <f t="shared" si="568"/>
        <v>3884</v>
      </c>
      <c r="AF342" s="124">
        <f t="shared" si="568"/>
        <v>0</v>
      </c>
      <c r="AG342" s="50">
        <f t="shared" si="569"/>
        <v>0</v>
      </c>
      <c r="AH342" s="50">
        <f t="shared" si="569"/>
        <v>0</v>
      </c>
      <c r="AI342" s="50">
        <f t="shared" si="569"/>
        <v>0</v>
      </c>
      <c r="AJ342" s="50">
        <f t="shared" si="569"/>
        <v>0</v>
      </c>
      <c r="AK342" s="50">
        <f t="shared" si="569"/>
        <v>3884</v>
      </c>
      <c r="AL342" s="50">
        <f t="shared" si="569"/>
        <v>0</v>
      </c>
      <c r="AM342" s="50">
        <f t="shared" si="569"/>
        <v>0</v>
      </c>
      <c r="AN342" s="50">
        <f t="shared" si="569"/>
        <v>0</v>
      </c>
      <c r="AO342" s="50">
        <f t="shared" si="569"/>
        <v>0</v>
      </c>
      <c r="AP342" s="50">
        <f t="shared" si="569"/>
        <v>0</v>
      </c>
      <c r="AQ342" s="124">
        <f t="shared" si="569"/>
        <v>3884</v>
      </c>
      <c r="AR342" s="124">
        <f t="shared" si="569"/>
        <v>0</v>
      </c>
      <c r="AS342" s="50">
        <f t="shared" si="569"/>
        <v>0</v>
      </c>
      <c r="AT342" s="50">
        <f t="shared" si="569"/>
        <v>0</v>
      </c>
      <c r="AU342" s="50">
        <f t="shared" si="569"/>
        <v>0</v>
      </c>
      <c r="AV342" s="50">
        <f t="shared" si="569"/>
        <v>0</v>
      </c>
      <c r="AW342" s="50">
        <f t="shared" si="569"/>
        <v>3884</v>
      </c>
      <c r="AX342" s="50">
        <f t="shared" si="569"/>
        <v>0</v>
      </c>
      <c r="AY342" s="50">
        <f t="shared" si="570"/>
        <v>0</v>
      </c>
      <c r="AZ342" s="50">
        <f t="shared" si="570"/>
        <v>0</v>
      </c>
      <c r="BA342" s="50">
        <f t="shared" si="570"/>
        <v>0</v>
      </c>
      <c r="BB342" s="50">
        <f t="shared" si="570"/>
        <v>0</v>
      </c>
      <c r="BC342" s="50">
        <f t="shared" si="570"/>
        <v>3884</v>
      </c>
      <c r="BD342" s="50">
        <f t="shared" si="570"/>
        <v>0</v>
      </c>
      <c r="BE342" s="50">
        <f t="shared" si="570"/>
        <v>0</v>
      </c>
      <c r="BF342" s="50">
        <f t="shared" si="570"/>
        <v>44</v>
      </c>
      <c r="BG342" s="50">
        <f t="shared" si="570"/>
        <v>0</v>
      </c>
      <c r="BH342" s="50">
        <f t="shared" si="570"/>
        <v>0</v>
      </c>
      <c r="BI342" s="50">
        <f t="shared" si="570"/>
        <v>3928</v>
      </c>
      <c r="BJ342" s="50">
        <f t="shared" si="570"/>
        <v>0</v>
      </c>
    </row>
    <row r="343" spans="1:62" hidden="1">
      <c r="A343" s="20" t="s">
        <v>13</v>
      </c>
      <c r="B343" s="31">
        <v>906</v>
      </c>
      <c r="C343" s="18" t="s">
        <v>7</v>
      </c>
      <c r="D343" s="18" t="s">
        <v>130</v>
      </c>
      <c r="E343" s="18" t="s">
        <v>133</v>
      </c>
      <c r="F343" s="18" t="s">
        <v>32</v>
      </c>
      <c r="G343" s="50">
        <f>3875+9</f>
        <v>3884</v>
      </c>
      <c r="H343" s="50"/>
      <c r="I343" s="50"/>
      <c r="J343" s="50"/>
      <c r="K343" s="50"/>
      <c r="L343" s="50"/>
      <c r="M343" s="50">
        <f>G343+I343+J343+K343+L343</f>
        <v>3884</v>
      </c>
      <c r="N343" s="50">
        <f>H343+L343</f>
        <v>0</v>
      </c>
      <c r="O343" s="50"/>
      <c r="P343" s="50"/>
      <c r="Q343" s="50"/>
      <c r="R343" s="50"/>
      <c r="S343" s="50">
        <f>M343+O343+P343+Q343+R343</f>
        <v>3884</v>
      </c>
      <c r="T343" s="50">
        <f>N343+R343</f>
        <v>0</v>
      </c>
      <c r="U343" s="50"/>
      <c r="V343" s="50"/>
      <c r="W343" s="50"/>
      <c r="X343" s="50"/>
      <c r="Y343" s="50">
        <f>S343+U343+V343+W343+X343</f>
        <v>3884</v>
      </c>
      <c r="Z343" s="50">
        <f>T343+X343</f>
        <v>0</v>
      </c>
      <c r="AA343" s="50"/>
      <c r="AB343" s="50"/>
      <c r="AC343" s="50"/>
      <c r="AD343" s="50"/>
      <c r="AE343" s="124">
        <f>Y343+AA343+AB343+AC343+AD343</f>
        <v>3884</v>
      </c>
      <c r="AF343" s="124">
        <f>Z343+AD343</f>
        <v>0</v>
      </c>
      <c r="AG343" s="50"/>
      <c r="AH343" s="50"/>
      <c r="AI343" s="50"/>
      <c r="AJ343" s="50"/>
      <c r="AK343" s="50">
        <f>AE343+AG343+AH343+AI343+AJ343</f>
        <v>3884</v>
      </c>
      <c r="AL343" s="50">
        <f>AF343+AJ343</f>
        <v>0</v>
      </c>
      <c r="AM343" s="50"/>
      <c r="AN343" s="50"/>
      <c r="AO343" s="50"/>
      <c r="AP343" s="50"/>
      <c r="AQ343" s="124">
        <f>AK343+AM343+AN343+AO343+AP343</f>
        <v>3884</v>
      </c>
      <c r="AR343" s="124">
        <f>AL343+AP343</f>
        <v>0</v>
      </c>
      <c r="AS343" s="50"/>
      <c r="AT343" s="50"/>
      <c r="AU343" s="50"/>
      <c r="AV343" s="50"/>
      <c r="AW343" s="50">
        <f>AQ343+AS343+AT343+AU343+AV343</f>
        <v>3884</v>
      </c>
      <c r="AX343" s="50">
        <f>AR343+AV343</f>
        <v>0</v>
      </c>
      <c r="AY343" s="50"/>
      <c r="AZ343" s="50"/>
      <c r="BA343" s="50"/>
      <c r="BB343" s="50"/>
      <c r="BC343" s="50">
        <f>AW343+AY343+AZ343+BA343+BB343</f>
        <v>3884</v>
      </c>
      <c r="BD343" s="50">
        <f>AX343+BB343</f>
        <v>0</v>
      </c>
      <c r="BE343" s="50"/>
      <c r="BF343" s="50">
        <f>26+18</f>
        <v>44</v>
      </c>
      <c r="BG343" s="50"/>
      <c r="BH343" s="50"/>
      <c r="BI343" s="50">
        <f>BC343+BE343+BF343+BG343+BH343</f>
        <v>3928</v>
      </c>
      <c r="BJ343" s="50">
        <f>BD343+BH343</f>
        <v>0</v>
      </c>
    </row>
    <row r="344" spans="1:62" hidden="1">
      <c r="A344" s="20"/>
      <c r="B344" s="31"/>
      <c r="C344" s="18"/>
      <c r="D344" s="18"/>
      <c r="E344" s="18"/>
      <c r="F344" s="18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124"/>
      <c r="AF344" s="124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124"/>
      <c r="AR344" s="124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</row>
    <row r="345" spans="1:62" ht="40.5" hidden="1">
      <c r="A345" s="28" t="s">
        <v>808</v>
      </c>
      <c r="B345" s="114" t="s">
        <v>809</v>
      </c>
      <c r="C345" s="18"/>
      <c r="D345" s="18"/>
      <c r="E345" s="18"/>
      <c r="F345" s="18"/>
      <c r="G345" s="50"/>
      <c r="H345" s="50"/>
      <c r="I345" s="50"/>
      <c r="J345" s="50"/>
      <c r="K345" s="50"/>
      <c r="L345" s="50"/>
      <c r="M345" s="50"/>
      <c r="N345" s="50"/>
      <c r="O345" s="8">
        <f t="shared" ref="O345:AX345" si="571">O347</f>
        <v>0</v>
      </c>
      <c r="P345" s="8">
        <f t="shared" si="571"/>
        <v>5033</v>
      </c>
      <c r="Q345" s="8">
        <f t="shared" si="571"/>
        <v>0</v>
      </c>
      <c r="R345" s="8">
        <f t="shared" si="571"/>
        <v>0</v>
      </c>
      <c r="S345" s="8">
        <f t="shared" si="571"/>
        <v>5033</v>
      </c>
      <c r="T345" s="8">
        <f t="shared" si="571"/>
        <v>0</v>
      </c>
      <c r="U345" s="8">
        <f t="shared" si="571"/>
        <v>0</v>
      </c>
      <c r="V345" s="8">
        <f t="shared" si="571"/>
        <v>0</v>
      </c>
      <c r="W345" s="8">
        <f t="shared" si="571"/>
        <v>0</v>
      </c>
      <c r="X345" s="8">
        <f t="shared" si="571"/>
        <v>0</v>
      </c>
      <c r="Y345" s="8">
        <f t="shared" si="571"/>
        <v>5033</v>
      </c>
      <c r="Z345" s="8">
        <f t="shared" si="571"/>
        <v>0</v>
      </c>
      <c r="AA345" s="8">
        <f t="shared" si="571"/>
        <v>0</v>
      </c>
      <c r="AB345" s="8">
        <f t="shared" si="571"/>
        <v>0</v>
      </c>
      <c r="AC345" s="8">
        <f t="shared" si="571"/>
        <v>0</v>
      </c>
      <c r="AD345" s="8">
        <f t="shared" si="571"/>
        <v>0</v>
      </c>
      <c r="AE345" s="127">
        <f t="shared" si="571"/>
        <v>5033</v>
      </c>
      <c r="AF345" s="127">
        <f t="shared" si="571"/>
        <v>0</v>
      </c>
      <c r="AG345" s="8">
        <f t="shared" si="571"/>
        <v>0</v>
      </c>
      <c r="AH345" s="8">
        <f t="shared" si="571"/>
        <v>0</v>
      </c>
      <c r="AI345" s="8">
        <f t="shared" si="571"/>
        <v>0</v>
      </c>
      <c r="AJ345" s="8">
        <f t="shared" si="571"/>
        <v>0</v>
      </c>
      <c r="AK345" s="8">
        <f t="shared" si="571"/>
        <v>5033</v>
      </c>
      <c r="AL345" s="8">
        <f t="shared" si="571"/>
        <v>0</v>
      </c>
      <c r="AM345" s="8">
        <f t="shared" si="571"/>
        <v>0</v>
      </c>
      <c r="AN345" s="8">
        <f t="shared" si="571"/>
        <v>0</v>
      </c>
      <c r="AO345" s="8">
        <f t="shared" si="571"/>
        <v>0</v>
      </c>
      <c r="AP345" s="8">
        <f t="shared" si="571"/>
        <v>0</v>
      </c>
      <c r="AQ345" s="127">
        <f t="shared" si="571"/>
        <v>5033</v>
      </c>
      <c r="AR345" s="127">
        <f t="shared" si="571"/>
        <v>0</v>
      </c>
      <c r="AS345" s="8">
        <f t="shared" si="571"/>
        <v>0</v>
      </c>
      <c r="AT345" s="8">
        <f t="shared" si="571"/>
        <v>0</v>
      </c>
      <c r="AU345" s="8">
        <f t="shared" si="571"/>
        <v>0</v>
      </c>
      <c r="AV345" s="8">
        <f t="shared" si="571"/>
        <v>0</v>
      </c>
      <c r="AW345" s="8">
        <f t="shared" si="571"/>
        <v>5033</v>
      </c>
      <c r="AX345" s="8">
        <f t="shared" si="571"/>
        <v>0</v>
      </c>
      <c r="AY345" s="8">
        <f t="shared" ref="AY345:BD345" si="572">AY347</f>
        <v>0</v>
      </c>
      <c r="AZ345" s="8">
        <f t="shared" si="572"/>
        <v>0</v>
      </c>
      <c r="BA345" s="8">
        <f t="shared" si="572"/>
        <v>0</v>
      </c>
      <c r="BB345" s="8">
        <f t="shared" si="572"/>
        <v>0</v>
      </c>
      <c r="BC345" s="8">
        <f t="shared" si="572"/>
        <v>5033</v>
      </c>
      <c r="BD345" s="8">
        <f t="shared" si="572"/>
        <v>0</v>
      </c>
      <c r="BE345" s="8">
        <f t="shared" ref="BE345:BJ345" si="573">BE347</f>
        <v>0</v>
      </c>
      <c r="BF345" s="8">
        <f t="shared" si="573"/>
        <v>0</v>
      </c>
      <c r="BG345" s="8">
        <f t="shared" si="573"/>
        <v>0</v>
      </c>
      <c r="BH345" s="8">
        <f t="shared" si="573"/>
        <v>0</v>
      </c>
      <c r="BI345" s="8">
        <f t="shared" si="573"/>
        <v>5033</v>
      </c>
      <c r="BJ345" s="8">
        <f t="shared" si="573"/>
        <v>0</v>
      </c>
    </row>
    <row r="346" spans="1:62" hidden="1">
      <c r="A346" s="47"/>
      <c r="B346" s="115"/>
      <c r="C346" s="18"/>
      <c r="D346" s="18"/>
      <c r="E346" s="18"/>
      <c r="F346" s="18"/>
      <c r="G346" s="50"/>
      <c r="H346" s="50"/>
      <c r="I346" s="50"/>
      <c r="J346" s="50"/>
      <c r="K346" s="50"/>
      <c r="L346" s="50"/>
      <c r="M346" s="50"/>
      <c r="N346" s="50"/>
      <c r="O346" s="50">
        <f t="shared" ref="O346:O351" si="574">O347</f>
        <v>0</v>
      </c>
      <c r="P346" s="50"/>
      <c r="Q346" s="50">
        <f t="shared" ref="P346:AD351" si="575">Q347</f>
        <v>0</v>
      </c>
      <c r="R346" s="50">
        <f t="shared" si="575"/>
        <v>0</v>
      </c>
      <c r="S346" s="50"/>
      <c r="T346" s="50">
        <f t="shared" si="575"/>
        <v>0</v>
      </c>
      <c r="U346" s="50">
        <f t="shared" si="575"/>
        <v>0</v>
      </c>
      <c r="V346" s="50"/>
      <c r="W346" s="50">
        <f t="shared" si="575"/>
        <v>0</v>
      </c>
      <c r="X346" s="50">
        <f t="shared" si="575"/>
        <v>0</v>
      </c>
      <c r="Y346" s="50"/>
      <c r="Z346" s="50">
        <f t="shared" si="575"/>
        <v>0</v>
      </c>
      <c r="AA346" s="50">
        <f t="shared" si="575"/>
        <v>0</v>
      </c>
      <c r="AB346" s="50"/>
      <c r="AC346" s="50">
        <f t="shared" si="575"/>
        <v>0</v>
      </c>
      <c r="AD346" s="50">
        <f t="shared" si="575"/>
        <v>0</v>
      </c>
      <c r="AE346" s="124"/>
      <c r="AF346" s="124">
        <f t="shared" ref="AA346:AY351" si="576">AF347</f>
        <v>0</v>
      </c>
      <c r="AG346" s="50">
        <f t="shared" si="576"/>
        <v>0</v>
      </c>
      <c r="AH346" s="50"/>
      <c r="AI346" s="50">
        <f t="shared" si="576"/>
        <v>0</v>
      </c>
      <c r="AJ346" s="50">
        <f t="shared" si="576"/>
        <v>0</v>
      </c>
      <c r="AK346" s="50"/>
      <c r="AL346" s="50">
        <f t="shared" si="576"/>
        <v>0</v>
      </c>
      <c r="AM346" s="50">
        <f t="shared" si="576"/>
        <v>0</v>
      </c>
      <c r="AN346" s="50"/>
      <c r="AO346" s="50">
        <f t="shared" si="576"/>
        <v>0</v>
      </c>
      <c r="AP346" s="50">
        <f t="shared" si="576"/>
        <v>0</v>
      </c>
      <c r="AQ346" s="124"/>
      <c r="AR346" s="124">
        <f t="shared" si="576"/>
        <v>0</v>
      </c>
      <c r="AS346" s="50">
        <f t="shared" si="576"/>
        <v>0</v>
      </c>
      <c r="AT346" s="50"/>
      <c r="AU346" s="50">
        <f t="shared" si="576"/>
        <v>0</v>
      </c>
      <c r="AV346" s="50">
        <f t="shared" si="576"/>
        <v>0</v>
      </c>
      <c r="AW346" s="50"/>
      <c r="AX346" s="50">
        <f t="shared" si="576"/>
        <v>0</v>
      </c>
      <c r="AY346" s="50">
        <f t="shared" si="576"/>
        <v>0</v>
      </c>
      <c r="AZ346" s="50"/>
      <c r="BA346" s="50">
        <f t="shared" ref="BA346:BJ351" si="577">BA347</f>
        <v>0</v>
      </c>
      <c r="BB346" s="50">
        <f t="shared" si="577"/>
        <v>0</v>
      </c>
      <c r="BC346" s="50"/>
      <c r="BD346" s="50">
        <f t="shared" si="577"/>
        <v>0</v>
      </c>
      <c r="BE346" s="50">
        <f t="shared" si="577"/>
        <v>0</v>
      </c>
      <c r="BF346" s="50"/>
      <c r="BG346" s="50">
        <f t="shared" si="577"/>
        <v>0</v>
      </c>
      <c r="BH346" s="50">
        <f t="shared" si="577"/>
        <v>0</v>
      </c>
      <c r="BI346" s="50"/>
      <c r="BJ346" s="50">
        <f t="shared" si="577"/>
        <v>0</v>
      </c>
    </row>
    <row r="347" spans="1:62" ht="18.75" hidden="1">
      <c r="A347" s="29" t="s">
        <v>810</v>
      </c>
      <c r="B347" s="16" t="s">
        <v>809</v>
      </c>
      <c r="C347" s="16" t="s">
        <v>20</v>
      </c>
      <c r="D347" s="16" t="s">
        <v>7</v>
      </c>
      <c r="E347" s="116"/>
      <c r="F347" s="18"/>
      <c r="G347" s="50"/>
      <c r="H347" s="50"/>
      <c r="I347" s="50"/>
      <c r="J347" s="50"/>
      <c r="K347" s="50"/>
      <c r="L347" s="50"/>
      <c r="M347" s="50"/>
      <c r="N347" s="50"/>
      <c r="O347" s="9">
        <f t="shared" si="574"/>
        <v>0</v>
      </c>
      <c r="P347" s="9">
        <f t="shared" si="575"/>
        <v>5033</v>
      </c>
      <c r="Q347" s="9">
        <f t="shared" si="575"/>
        <v>0</v>
      </c>
      <c r="R347" s="9">
        <f t="shared" si="575"/>
        <v>0</v>
      </c>
      <c r="S347" s="9">
        <f t="shared" si="575"/>
        <v>5033</v>
      </c>
      <c r="T347" s="9">
        <f t="shared" si="575"/>
        <v>0</v>
      </c>
      <c r="U347" s="9">
        <f t="shared" si="575"/>
        <v>0</v>
      </c>
      <c r="V347" s="9">
        <f t="shared" si="575"/>
        <v>0</v>
      </c>
      <c r="W347" s="9">
        <f t="shared" si="575"/>
        <v>0</v>
      </c>
      <c r="X347" s="9">
        <f t="shared" si="575"/>
        <v>0</v>
      </c>
      <c r="Y347" s="9">
        <f t="shared" si="575"/>
        <v>5033</v>
      </c>
      <c r="Z347" s="9">
        <f t="shared" si="575"/>
        <v>0</v>
      </c>
      <c r="AA347" s="9">
        <f t="shared" si="576"/>
        <v>0</v>
      </c>
      <c r="AB347" s="9">
        <f t="shared" si="576"/>
        <v>0</v>
      </c>
      <c r="AC347" s="9">
        <f t="shared" si="576"/>
        <v>0</v>
      </c>
      <c r="AD347" s="9">
        <f t="shared" si="576"/>
        <v>0</v>
      </c>
      <c r="AE347" s="129">
        <f t="shared" si="576"/>
        <v>5033</v>
      </c>
      <c r="AF347" s="129">
        <f t="shared" si="576"/>
        <v>0</v>
      </c>
      <c r="AG347" s="9">
        <f t="shared" si="576"/>
        <v>0</v>
      </c>
      <c r="AH347" s="9">
        <f t="shared" si="576"/>
        <v>0</v>
      </c>
      <c r="AI347" s="9">
        <f t="shared" si="576"/>
        <v>0</v>
      </c>
      <c r="AJ347" s="9">
        <f t="shared" si="576"/>
        <v>0</v>
      </c>
      <c r="AK347" s="9">
        <f t="shared" si="576"/>
        <v>5033</v>
      </c>
      <c r="AL347" s="9">
        <f t="shared" si="576"/>
        <v>0</v>
      </c>
      <c r="AM347" s="9">
        <f t="shared" si="576"/>
        <v>0</v>
      </c>
      <c r="AN347" s="9">
        <f t="shared" si="576"/>
        <v>0</v>
      </c>
      <c r="AO347" s="9">
        <f t="shared" si="576"/>
        <v>0</v>
      </c>
      <c r="AP347" s="9">
        <f t="shared" si="576"/>
        <v>0</v>
      </c>
      <c r="AQ347" s="129">
        <f t="shared" si="576"/>
        <v>5033</v>
      </c>
      <c r="AR347" s="129">
        <f t="shared" si="576"/>
        <v>0</v>
      </c>
      <c r="AS347" s="9">
        <f t="shared" ref="AS347:AV351" si="578">AS348</f>
        <v>0</v>
      </c>
      <c r="AT347" s="9">
        <f t="shared" si="578"/>
        <v>0</v>
      </c>
      <c r="AU347" s="9">
        <f t="shared" si="578"/>
        <v>0</v>
      </c>
      <c r="AV347" s="9">
        <f t="shared" si="578"/>
        <v>0</v>
      </c>
      <c r="AW347" s="9">
        <f t="shared" si="576"/>
        <v>5033</v>
      </c>
      <c r="AX347" s="9">
        <f t="shared" si="576"/>
        <v>0</v>
      </c>
      <c r="AY347" s="9">
        <f t="shared" si="576"/>
        <v>0</v>
      </c>
      <c r="AZ347" s="9">
        <f t="shared" ref="AY347:BB351" si="579">AZ348</f>
        <v>0</v>
      </c>
      <c r="BA347" s="9">
        <f t="shared" si="579"/>
        <v>0</v>
      </c>
      <c r="BB347" s="9">
        <f t="shared" si="579"/>
        <v>0</v>
      </c>
      <c r="BC347" s="9">
        <f t="shared" si="577"/>
        <v>5033</v>
      </c>
      <c r="BD347" s="9">
        <f t="shared" si="577"/>
        <v>0</v>
      </c>
      <c r="BE347" s="9">
        <f t="shared" si="577"/>
        <v>0</v>
      </c>
      <c r="BF347" s="9">
        <f t="shared" si="577"/>
        <v>0</v>
      </c>
      <c r="BG347" s="9">
        <f t="shared" si="577"/>
        <v>0</v>
      </c>
      <c r="BH347" s="9">
        <f t="shared" si="577"/>
        <v>0</v>
      </c>
      <c r="BI347" s="9">
        <f t="shared" si="577"/>
        <v>5033</v>
      </c>
      <c r="BJ347" s="9">
        <f t="shared" si="577"/>
        <v>0</v>
      </c>
    </row>
    <row r="348" spans="1:62" hidden="1">
      <c r="A348" s="20" t="s">
        <v>55</v>
      </c>
      <c r="B348" s="18" t="s">
        <v>809</v>
      </c>
      <c r="C348" s="18" t="s">
        <v>20</v>
      </c>
      <c r="D348" s="18" t="s">
        <v>7</v>
      </c>
      <c r="E348" s="18" t="s">
        <v>56</v>
      </c>
      <c r="F348" s="18"/>
      <c r="G348" s="50"/>
      <c r="H348" s="50"/>
      <c r="I348" s="50"/>
      <c r="J348" s="50"/>
      <c r="K348" s="50"/>
      <c r="L348" s="50"/>
      <c r="M348" s="50"/>
      <c r="N348" s="50"/>
      <c r="O348" s="50">
        <f t="shared" si="574"/>
        <v>0</v>
      </c>
      <c r="P348" s="50">
        <f t="shared" si="575"/>
        <v>5033</v>
      </c>
      <c r="Q348" s="50">
        <f t="shared" si="575"/>
        <v>0</v>
      </c>
      <c r="R348" s="50">
        <f t="shared" si="575"/>
        <v>0</v>
      </c>
      <c r="S348" s="50">
        <f t="shared" si="575"/>
        <v>5033</v>
      </c>
      <c r="T348" s="50">
        <f t="shared" si="575"/>
        <v>0</v>
      </c>
      <c r="U348" s="50">
        <f t="shared" si="575"/>
        <v>0</v>
      </c>
      <c r="V348" s="50">
        <f t="shared" si="575"/>
        <v>0</v>
      </c>
      <c r="W348" s="50">
        <f t="shared" si="575"/>
        <v>0</v>
      </c>
      <c r="X348" s="50">
        <f t="shared" si="575"/>
        <v>0</v>
      </c>
      <c r="Y348" s="50">
        <f t="shared" si="575"/>
        <v>5033</v>
      </c>
      <c r="Z348" s="50">
        <f t="shared" si="575"/>
        <v>0</v>
      </c>
      <c r="AA348" s="50">
        <f t="shared" si="576"/>
        <v>0</v>
      </c>
      <c r="AB348" s="50">
        <f t="shared" si="576"/>
        <v>0</v>
      </c>
      <c r="AC348" s="50">
        <f t="shared" si="576"/>
        <v>0</v>
      </c>
      <c r="AD348" s="50">
        <f t="shared" si="576"/>
        <v>0</v>
      </c>
      <c r="AE348" s="124">
        <f t="shared" si="576"/>
        <v>5033</v>
      </c>
      <c r="AF348" s="124">
        <f t="shared" si="576"/>
        <v>0</v>
      </c>
      <c r="AG348" s="50">
        <f t="shared" si="576"/>
        <v>0</v>
      </c>
      <c r="AH348" s="50">
        <f t="shared" si="576"/>
        <v>0</v>
      </c>
      <c r="AI348" s="50">
        <f t="shared" si="576"/>
        <v>0</v>
      </c>
      <c r="AJ348" s="50">
        <f t="shared" si="576"/>
        <v>0</v>
      </c>
      <c r="AK348" s="50">
        <f t="shared" si="576"/>
        <v>5033</v>
      </c>
      <c r="AL348" s="50">
        <f t="shared" si="576"/>
        <v>0</v>
      </c>
      <c r="AM348" s="50">
        <f t="shared" si="576"/>
        <v>0</v>
      </c>
      <c r="AN348" s="50">
        <f t="shared" si="576"/>
        <v>0</v>
      </c>
      <c r="AO348" s="50">
        <f t="shared" si="576"/>
        <v>0</v>
      </c>
      <c r="AP348" s="50">
        <f t="shared" si="576"/>
        <v>0</v>
      </c>
      <c r="AQ348" s="124">
        <f t="shared" si="576"/>
        <v>5033</v>
      </c>
      <c r="AR348" s="124">
        <f t="shared" si="576"/>
        <v>0</v>
      </c>
      <c r="AS348" s="50">
        <f t="shared" si="578"/>
        <v>0</v>
      </c>
      <c r="AT348" s="50">
        <f t="shared" si="578"/>
        <v>0</v>
      </c>
      <c r="AU348" s="50">
        <f t="shared" si="578"/>
        <v>0</v>
      </c>
      <c r="AV348" s="50">
        <f t="shared" si="578"/>
        <v>0</v>
      </c>
      <c r="AW348" s="50">
        <f t="shared" si="576"/>
        <v>5033</v>
      </c>
      <c r="AX348" s="50">
        <f t="shared" si="576"/>
        <v>0</v>
      </c>
      <c r="AY348" s="50">
        <f t="shared" si="579"/>
        <v>0</v>
      </c>
      <c r="AZ348" s="50">
        <f t="shared" si="579"/>
        <v>0</v>
      </c>
      <c r="BA348" s="50">
        <f t="shared" si="579"/>
        <v>0</v>
      </c>
      <c r="BB348" s="50">
        <f t="shared" si="579"/>
        <v>0</v>
      </c>
      <c r="BC348" s="50">
        <f t="shared" si="577"/>
        <v>5033</v>
      </c>
      <c r="BD348" s="50">
        <f t="shared" si="577"/>
        <v>0</v>
      </c>
      <c r="BE348" s="50">
        <f t="shared" si="577"/>
        <v>0</v>
      </c>
      <c r="BF348" s="50">
        <f t="shared" si="577"/>
        <v>0</v>
      </c>
      <c r="BG348" s="50">
        <f t="shared" si="577"/>
        <v>0</v>
      </c>
      <c r="BH348" s="50">
        <f t="shared" si="577"/>
        <v>0</v>
      </c>
      <c r="BI348" s="50">
        <f t="shared" si="577"/>
        <v>5033</v>
      </c>
      <c r="BJ348" s="50">
        <f t="shared" si="577"/>
        <v>0</v>
      </c>
    </row>
    <row r="349" spans="1:62" hidden="1">
      <c r="A349" s="20" t="s">
        <v>14</v>
      </c>
      <c r="B349" s="18" t="s">
        <v>809</v>
      </c>
      <c r="C349" s="18" t="s">
        <v>20</v>
      </c>
      <c r="D349" s="18" t="s">
        <v>7</v>
      </c>
      <c r="E349" s="18" t="s">
        <v>57</v>
      </c>
      <c r="F349" s="18"/>
      <c r="G349" s="50"/>
      <c r="H349" s="50"/>
      <c r="I349" s="50"/>
      <c r="J349" s="50"/>
      <c r="K349" s="50"/>
      <c r="L349" s="50"/>
      <c r="M349" s="50"/>
      <c r="N349" s="50"/>
      <c r="O349" s="50">
        <f t="shared" si="574"/>
        <v>0</v>
      </c>
      <c r="P349" s="50">
        <f t="shared" si="575"/>
        <v>5033</v>
      </c>
      <c r="Q349" s="50">
        <f t="shared" si="575"/>
        <v>0</v>
      </c>
      <c r="R349" s="50">
        <f t="shared" si="575"/>
        <v>0</v>
      </c>
      <c r="S349" s="50">
        <f t="shared" si="575"/>
        <v>5033</v>
      </c>
      <c r="T349" s="50">
        <f t="shared" si="575"/>
        <v>0</v>
      </c>
      <c r="U349" s="50">
        <f t="shared" si="575"/>
        <v>0</v>
      </c>
      <c r="V349" s="50">
        <f t="shared" si="575"/>
        <v>0</v>
      </c>
      <c r="W349" s="50">
        <f t="shared" si="575"/>
        <v>0</v>
      </c>
      <c r="X349" s="50">
        <f t="shared" si="575"/>
        <v>0</v>
      </c>
      <c r="Y349" s="50">
        <f t="shared" si="575"/>
        <v>5033</v>
      </c>
      <c r="Z349" s="50">
        <f t="shared" si="575"/>
        <v>0</v>
      </c>
      <c r="AA349" s="50">
        <f t="shared" si="576"/>
        <v>0</v>
      </c>
      <c r="AB349" s="50">
        <f t="shared" si="576"/>
        <v>0</v>
      </c>
      <c r="AC349" s="50">
        <f t="shared" si="576"/>
        <v>0</v>
      </c>
      <c r="AD349" s="50">
        <f t="shared" si="576"/>
        <v>0</v>
      </c>
      <c r="AE349" s="124">
        <f t="shared" si="576"/>
        <v>5033</v>
      </c>
      <c r="AF349" s="124">
        <f t="shared" si="576"/>
        <v>0</v>
      </c>
      <c r="AG349" s="50">
        <f t="shared" si="576"/>
        <v>0</v>
      </c>
      <c r="AH349" s="50">
        <f t="shared" si="576"/>
        <v>0</v>
      </c>
      <c r="AI349" s="50">
        <f t="shared" si="576"/>
        <v>0</v>
      </c>
      <c r="AJ349" s="50">
        <f t="shared" si="576"/>
        <v>0</v>
      </c>
      <c r="AK349" s="50">
        <f t="shared" si="576"/>
        <v>5033</v>
      </c>
      <c r="AL349" s="50">
        <f t="shared" si="576"/>
        <v>0</v>
      </c>
      <c r="AM349" s="50">
        <f t="shared" si="576"/>
        <v>0</v>
      </c>
      <c r="AN349" s="50">
        <f t="shared" si="576"/>
        <v>0</v>
      </c>
      <c r="AO349" s="50">
        <f t="shared" si="576"/>
        <v>0</v>
      </c>
      <c r="AP349" s="50">
        <f t="shared" si="576"/>
        <v>0</v>
      </c>
      <c r="AQ349" s="124">
        <f t="shared" si="576"/>
        <v>5033</v>
      </c>
      <c r="AR349" s="124">
        <f t="shared" si="576"/>
        <v>0</v>
      </c>
      <c r="AS349" s="50">
        <f t="shared" si="578"/>
        <v>0</v>
      </c>
      <c r="AT349" s="50">
        <f t="shared" si="578"/>
        <v>0</v>
      </c>
      <c r="AU349" s="50">
        <f t="shared" si="578"/>
        <v>0</v>
      </c>
      <c r="AV349" s="50">
        <f t="shared" si="578"/>
        <v>0</v>
      </c>
      <c r="AW349" s="50">
        <f t="shared" si="576"/>
        <v>5033</v>
      </c>
      <c r="AX349" s="50">
        <f t="shared" si="576"/>
        <v>0</v>
      </c>
      <c r="AY349" s="50">
        <f t="shared" si="579"/>
        <v>0</v>
      </c>
      <c r="AZ349" s="50">
        <f t="shared" si="579"/>
        <v>0</v>
      </c>
      <c r="BA349" s="50">
        <f t="shared" si="579"/>
        <v>0</v>
      </c>
      <c r="BB349" s="50">
        <f t="shared" si="579"/>
        <v>0</v>
      </c>
      <c r="BC349" s="50">
        <f t="shared" si="577"/>
        <v>5033</v>
      </c>
      <c r="BD349" s="50">
        <f t="shared" si="577"/>
        <v>0</v>
      </c>
      <c r="BE349" s="50">
        <f t="shared" si="577"/>
        <v>0</v>
      </c>
      <c r="BF349" s="50">
        <f t="shared" si="577"/>
        <v>0</v>
      </c>
      <c r="BG349" s="50">
        <f t="shared" si="577"/>
        <v>0</v>
      </c>
      <c r="BH349" s="50">
        <f t="shared" si="577"/>
        <v>0</v>
      </c>
      <c r="BI349" s="50">
        <f t="shared" si="577"/>
        <v>5033</v>
      </c>
      <c r="BJ349" s="50">
        <f t="shared" si="577"/>
        <v>0</v>
      </c>
    </row>
    <row r="350" spans="1:62" hidden="1">
      <c r="A350" s="20" t="s">
        <v>811</v>
      </c>
      <c r="B350" s="18" t="s">
        <v>809</v>
      </c>
      <c r="C350" s="18" t="s">
        <v>20</v>
      </c>
      <c r="D350" s="18" t="s">
        <v>7</v>
      </c>
      <c r="E350" s="18" t="s">
        <v>812</v>
      </c>
      <c r="F350" s="18"/>
      <c r="G350" s="50"/>
      <c r="H350" s="50"/>
      <c r="I350" s="50"/>
      <c r="J350" s="50"/>
      <c r="K350" s="50"/>
      <c r="L350" s="50"/>
      <c r="M350" s="50"/>
      <c r="N350" s="50"/>
      <c r="O350" s="50">
        <f t="shared" si="574"/>
        <v>0</v>
      </c>
      <c r="P350" s="50">
        <f t="shared" si="575"/>
        <v>5033</v>
      </c>
      <c r="Q350" s="50">
        <f t="shared" si="575"/>
        <v>0</v>
      </c>
      <c r="R350" s="50">
        <f t="shared" si="575"/>
        <v>0</v>
      </c>
      <c r="S350" s="50">
        <f t="shared" si="575"/>
        <v>5033</v>
      </c>
      <c r="T350" s="50">
        <f t="shared" si="575"/>
        <v>0</v>
      </c>
      <c r="U350" s="50">
        <f t="shared" si="575"/>
        <v>0</v>
      </c>
      <c r="V350" s="50">
        <f t="shared" si="575"/>
        <v>0</v>
      </c>
      <c r="W350" s="50">
        <f t="shared" si="575"/>
        <v>0</v>
      </c>
      <c r="X350" s="50">
        <f t="shared" si="575"/>
        <v>0</v>
      </c>
      <c r="Y350" s="50">
        <f t="shared" si="575"/>
        <v>5033</v>
      </c>
      <c r="Z350" s="50">
        <f t="shared" si="575"/>
        <v>0</v>
      </c>
      <c r="AA350" s="50">
        <f t="shared" si="576"/>
        <v>0</v>
      </c>
      <c r="AB350" s="50">
        <f t="shared" si="576"/>
        <v>0</v>
      </c>
      <c r="AC350" s="50">
        <f t="shared" si="576"/>
        <v>0</v>
      </c>
      <c r="AD350" s="50">
        <f t="shared" si="576"/>
        <v>0</v>
      </c>
      <c r="AE350" s="124">
        <f t="shared" si="576"/>
        <v>5033</v>
      </c>
      <c r="AF350" s="124">
        <f t="shared" si="576"/>
        <v>0</v>
      </c>
      <c r="AG350" s="50">
        <f t="shared" si="576"/>
        <v>0</v>
      </c>
      <c r="AH350" s="50">
        <f t="shared" si="576"/>
        <v>0</v>
      </c>
      <c r="AI350" s="50">
        <f t="shared" si="576"/>
        <v>0</v>
      </c>
      <c r="AJ350" s="50">
        <f t="shared" si="576"/>
        <v>0</v>
      </c>
      <c r="AK350" s="50">
        <f t="shared" si="576"/>
        <v>5033</v>
      </c>
      <c r="AL350" s="50">
        <f t="shared" si="576"/>
        <v>0</v>
      </c>
      <c r="AM350" s="50">
        <f t="shared" si="576"/>
        <v>0</v>
      </c>
      <c r="AN350" s="50">
        <f t="shared" si="576"/>
        <v>0</v>
      </c>
      <c r="AO350" s="50">
        <f t="shared" si="576"/>
        <v>0</v>
      </c>
      <c r="AP350" s="50">
        <f t="shared" si="576"/>
        <v>0</v>
      </c>
      <c r="AQ350" s="124">
        <f t="shared" si="576"/>
        <v>5033</v>
      </c>
      <c r="AR350" s="124">
        <f t="shared" si="576"/>
        <v>0</v>
      </c>
      <c r="AS350" s="50">
        <f t="shared" si="578"/>
        <v>0</v>
      </c>
      <c r="AT350" s="50">
        <f t="shared" si="578"/>
        <v>0</v>
      </c>
      <c r="AU350" s="50">
        <f t="shared" si="578"/>
        <v>0</v>
      </c>
      <c r="AV350" s="50">
        <f t="shared" si="578"/>
        <v>0</v>
      </c>
      <c r="AW350" s="50">
        <f t="shared" si="576"/>
        <v>5033</v>
      </c>
      <c r="AX350" s="50">
        <f t="shared" si="576"/>
        <v>0</v>
      </c>
      <c r="AY350" s="50">
        <f t="shared" si="579"/>
        <v>0</v>
      </c>
      <c r="AZ350" s="50">
        <f t="shared" si="579"/>
        <v>0</v>
      </c>
      <c r="BA350" s="50">
        <f t="shared" si="579"/>
        <v>0</v>
      </c>
      <c r="BB350" s="50">
        <f t="shared" si="579"/>
        <v>0</v>
      </c>
      <c r="BC350" s="50">
        <f t="shared" si="577"/>
        <v>5033</v>
      </c>
      <c r="BD350" s="50">
        <f t="shared" si="577"/>
        <v>0</v>
      </c>
      <c r="BE350" s="50">
        <f t="shared" si="577"/>
        <v>0</v>
      </c>
      <c r="BF350" s="50">
        <f t="shared" si="577"/>
        <v>0</v>
      </c>
      <c r="BG350" s="50">
        <f t="shared" si="577"/>
        <v>0</v>
      </c>
      <c r="BH350" s="50">
        <f t="shared" si="577"/>
        <v>0</v>
      </c>
      <c r="BI350" s="50">
        <f t="shared" si="577"/>
        <v>5033</v>
      </c>
      <c r="BJ350" s="50">
        <f t="shared" si="577"/>
        <v>0</v>
      </c>
    </row>
    <row r="351" spans="1:62" ht="33" hidden="1">
      <c r="A351" s="33" t="s">
        <v>218</v>
      </c>
      <c r="B351" s="18" t="s">
        <v>809</v>
      </c>
      <c r="C351" s="18" t="s">
        <v>20</v>
      </c>
      <c r="D351" s="18" t="s">
        <v>7</v>
      </c>
      <c r="E351" s="32" t="s">
        <v>812</v>
      </c>
      <c r="F351" s="18" t="s">
        <v>29</v>
      </c>
      <c r="G351" s="50"/>
      <c r="H351" s="50"/>
      <c r="I351" s="50"/>
      <c r="J351" s="50"/>
      <c r="K351" s="50"/>
      <c r="L351" s="50"/>
      <c r="M351" s="50"/>
      <c r="N351" s="50"/>
      <c r="O351" s="50">
        <f t="shared" si="574"/>
        <v>0</v>
      </c>
      <c r="P351" s="50">
        <f t="shared" si="575"/>
        <v>5033</v>
      </c>
      <c r="Q351" s="50">
        <f t="shared" si="575"/>
        <v>0</v>
      </c>
      <c r="R351" s="50">
        <f t="shared" si="575"/>
        <v>0</v>
      </c>
      <c r="S351" s="50">
        <f t="shared" si="575"/>
        <v>5033</v>
      </c>
      <c r="T351" s="50">
        <f t="shared" si="575"/>
        <v>0</v>
      </c>
      <c r="U351" s="50">
        <f t="shared" si="575"/>
        <v>0</v>
      </c>
      <c r="V351" s="50">
        <f t="shared" si="575"/>
        <v>0</v>
      </c>
      <c r="W351" s="50">
        <f t="shared" si="575"/>
        <v>0</v>
      </c>
      <c r="X351" s="50">
        <f t="shared" si="575"/>
        <v>0</v>
      </c>
      <c r="Y351" s="50">
        <f t="shared" si="575"/>
        <v>5033</v>
      </c>
      <c r="Z351" s="50">
        <f t="shared" si="575"/>
        <v>0</v>
      </c>
      <c r="AA351" s="50">
        <f t="shared" si="576"/>
        <v>0</v>
      </c>
      <c r="AB351" s="50">
        <f t="shared" si="576"/>
        <v>0</v>
      </c>
      <c r="AC351" s="50">
        <f t="shared" si="576"/>
        <v>0</v>
      </c>
      <c r="AD351" s="50">
        <f t="shared" si="576"/>
        <v>0</v>
      </c>
      <c r="AE351" s="124">
        <f t="shared" si="576"/>
        <v>5033</v>
      </c>
      <c r="AF351" s="124">
        <f t="shared" si="576"/>
        <v>0</v>
      </c>
      <c r="AG351" s="50">
        <f t="shared" si="576"/>
        <v>0</v>
      </c>
      <c r="AH351" s="50">
        <f t="shared" si="576"/>
        <v>0</v>
      </c>
      <c r="AI351" s="50">
        <f t="shared" si="576"/>
        <v>0</v>
      </c>
      <c r="AJ351" s="50">
        <f t="shared" si="576"/>
        <v>0</v>
      </c>
      <c r="AK351" s="50">
        <f t="shared" si="576"/>
        <v>5033</v>
      </c>
      <c r="AL351" s="50">
        <f t="shared" si="576"/>
        <v>0</v>
      </c>
      <c r="AM351" s="50">
        <f t="shared" si="576"/>
        <v>0</v>
      </c>
      <c r="AN351" s="50">
        <f t="shared" si="576"/>
        <v>0</v>
      </c>
      <c r="AO351" s="50">
        <f t="shared" si="576"/>
        <v>0</v>
      </c>
      <c r="AP351" s="50">
        <f t="shared" si="576"/>
        <v>0</v>
      </c>
      <c r="AQ351" s="124">
        <f t="shared" si="576"/>
        <v>5033</v>
      </c>
      <c r="AR351" s="124">
        <f t="shared" si="576"/>
        <v>0</v>
      </c>
      <c r="AS351" s="50">
        <f t="shared" si="578"/>
        <v>0</v>
      </c>
      <c r="AT351" s="50">
        <f t="shared" si="578"/>
        <v>0</v>
      </c>
      <c r="AU351" s="50">
        <f t="shared" si="578"/>
        <v>0</v>
      </c>
      <c r="AV351" s="50">
        <f t="shared" si="578"/>
        <v>0</v>
      </c>
      <c r="AW351" s="50">
        <f t="shared" si="576"/>
        <v>5033</v>
      </c>
      <c r="AX351" s="50">
        <f t="shared" si="576"/>
        <v>0</v>
      </c>
      <c r="AY351" s="50">
        <f t="shared" si="579"/>
        <v>0</v>
      </c>
      <c r="AZ351" s="50">
        <f t="shared" si="579"/>
        <v>0</v>
      </c>
      <c r="BA351" s="50">
        <f t="shared" si="579"/>
        <v>0</v>
      </c>
      <c r="BB351" s="50">
        <f t="shared" si="579"/>
        <v>0</v>
      </c>
      <c r="BC351" s="50">
        <f t="shared" si="577"/>
        <v>5033</v>
      </c>
      <c r="BD351" s="50">
        <f t="shared" si="577"/>
        <v>0</v>
      </c>
      <c r="BE351" s="50">
        <f t="shared" si="577"/>
        <v>0</v>
      </c>
      <c r="BF351" s="50">
        <f t="shared" si="577"/>
        <v>0</v>
      </c>
      <c r="BG351" s="50">
        <f t="shared" si="577"/>
        <v>0</v>
      </c>
      <c r="BH351" s="50">
        <f t="shared" si="577"/>
        <v>0</v>
      </c>
      <c r="BI351" s="50">
        <f t="shared" si="577"/>
        <v>5033</v>
      </c>
      <c r="BJ351" s="50">
        <f t="shared" si="577"/>
        <v>0</v>
      </c>
    </row>
    <row r="352" spans="1:62" ht="33" hidden="1">
      <c r="A352" s="33" t="s">
        <v>34</v>
      </c>
      <c r="B352" s="18" t="s">
        <v>809</v>
      </c>
      <c r="C352" s="18" t="s">
        <v>20</v>
      </c>
      <c r="D352" s="18" t="s">
        <v>7</v>
      </c>
      <c r="E352" s="32" t="s">
        <v>812</v>
      </c>
      <c r="F352" s="18" t="s">
        <v>35</v>
      </c>
      <c r="G352" s="50"/>
      <c r="H352" s="50"/>
      <c r="I352" s="50"/>
      <c r="J352" s="50"/>
      <c r="K352" s="50"/>
      <c r="L352" s="50"/>
      <c r="M352" s="50"/>
      <c r="N352" s="50"/>
      <c r="O352" s="50"/>
      <c r="P352" s="50">
        <v>5033</v>
      </c>
      <c r="Q352" s="50"/>
      <c r="R352" s="50"/>
      <c r="S352" s="50">
        <f>M352+O352+P352+Q352+R352</f>
        <v>5033</v>
      </c>
      <c r="T352" s="50">
        <f>N352+R352</f>
        <v>0</v>
      </c>
      <c r="U352" s="50"/>
      <c r="V352" s="50"/>
      <c r="W352" s="50"/>
      <c r="X352" s="50"/>
      <c r="Y352" s="50">
        <f>S352+U352+V352+W352+X352</f>
        <v>5033</v>
      </c>
      <c r="Z352" s="50">
        <f>T352+X352</f>
        <v>0</v>
      </c>
      <c r="AA352" s="50"/>
      <c r="AB352" s="50"/>
      <c r="AC352" s="50"/>
      <c r="AD352" s="50"/>
      <c r="AE352" s="124">
        <f>Y352+AA352+AB352+AC352+AD352</f>
        <v>5033</v>
      </c>
      <c r="AF352" s="124">
        <f>Z352+AD352</f>
        <v>0</v>
      </c>
      <c r="AG352" s="50"/>
      <c r="AH352" s="50"/>
      <c r="AI352" s="50"/>
      <c r="AJ352" s="50"/>
      <c r="AK352" s="50">
        <f>AE352+AG352+AH352+AI352+AJ352</f>
        <v>5033</v>
      </c>
      <c r="AL352" s="50">
        <f>AF352+AJ352</f>
        <v>0</v>
      </c>
      <c r="AM352" s="50"/>
      <c r="AN352" s="50"/>
      <c r="AO352" s="50"/>
      <c r="AP352" s="50"/>
      <c r="AQ352" s="124">
        <f>AK352+AM352+AN352+AO352+AP352</f>
        <v>5033</v>
      </c>
      <c r="AR352" s="124">
        <f>AL352+AP352</f>
        <v>0</v>
      </c>
      <c r="AS352" s="50"/>
      <c r="AT352" s="50"/>
      <c r="AU352" s="50"/>
      <c r="AV352" s="50"/>
      <c r="AW352" s="50">
        <f>AQ352+AS352+AT352+AU352+AV352</f>
        <v>5033</v>
      </c>
      <c r="AX352" s="50">
        <f>AR352+AV352</f>
        <v>0</v>
      </c>
      <c r="AY352" s="50"/>
      <c r="AZ352" s="50"/>
      <c r="BA352" s="50"/>
      <c r="BB352" s="50"/>
      <c r="BC352" s="50">
        <f>AW352+AY352+AZ352+BA352+BB352</f>
        <v>5033</v>
      </c>
      <c r="BD352" s="50">
        <f>AX352+BB352</f>
        <v>0</v>
      </c>
      <c r="BE352" s="50"/>
      <c r="BF352" s="50"/>
      <c r="BG352" s="50"/>
      <c r="BH352" s="50"/>
      <c r="BI352" s="50">
        <f>BC352+BE352+BF352+BG352+BH352</f>
        <v>5033</v>
      </c>
      <c r="BJ352" s="50">
        <f>BD352+BH352</f>
        <v>0</v>
      </c>
    </row>
    <row r="353" spans="1:62" hidden="1">
      <c r="A353" s="20"/>
      <c r="B353" s="31"/>
      <c r="C353" s="18"/>
      <c r="D353" s="18"/>
      <c r="E353" s="18"/>
      <c r="F353" s="18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124"/>
      <c r="AF353" s="124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124"/>
      <c r="AR353" s="124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</row>
    <row r="354" spans="1:62" ht="48" hidden="1" customHeight="1">
      <c r="A354" s="28" t="s">
        <v>393</v>
      </c>
      <c r="B354" s="68">
        <v>909</v>
      </c>
      <c r="C354" s="13"/>
      <c r="D354" s="13"/>
      <c r="E354" s="13"/>
      <c r="F354" s="13"/>
      <c r="G354" s="10">
        <f>G356+G364+G371+G402+G456+G464</f>
        <v>1688165</v>
      </c>
      <c r="H354" s="10">
        <f>H356+H364+H371+H402+H456+H464</f>
        <v>818806</v>
      </c>
      <c r="I354" s="10">
        <f t="shared" ref="I354:N354" si="580">I356+I364+I371+I402+I456+I464</f>
        <v>0</v>
      </c>
      <c r="J354" s="10">
        <f t="shared" si="580"/>
        <v>0</v>
      </c>
      <c r="K354" s="10">
        <f t="shared" si="580"/>
        <v>0</v>
      </c>
      <c r="L354" s="10">
        <f t="shared" si="580"/>
        <v>0</v>
      </c>
      <c r="M354" s="10">
        <f t="shared" si="580"/>
        <v>1688165</v>
      </c>
      <c r="N354" s="10">
        <f t="shared" si="580"/>
        <v>818806</v>
      </c>
      <c r="O354" s="10">
        <f t="shared" ref="O354:T354" si="581">O356+O364+O371+O402+O456+O464</f>
        <v>0</v>
      </c>
      <c r="P354" s="10">
        <f t="shared" si="581"/>
        <v>0</v>
      </c>
      <c r="Q354" s="10">
        <f t="shared" si="581"/>
        <v>0</v>
      </c>
      <c r="R354" s="10">
        <f t="shared" si="581"/>
        <v>0</v>
      </c>
      <c r="S354" s="10">
        <f t="shared" si="581"/>
        <v>1688165</v>
      </c>
      <c r="T354" s="10">
        <f t="shared" si="581"/>
        <v>818806</v>
      </c>
      <c r="U354" s="10">
        <f t="shared" ref="U354:Z354" si="582">U356+U364+U371+U402+U456+U464</f>
        <v>0</v>
      </c>
      <c r="V354" s="10">
        <f t="shared" si="582"/>
        <v>18858</v>
      </c>
      <c r="W354" s="10">
        <f t="shared" si="582"/>
        <v>0</v>
      </c>
      <c r="X354" s="10">
        <f t="shared" si="582"/>
        <v>107000</v>
      </c>
      <c r="Y354" s="10">
        <f t="shared" si="582"/>
        <v>1814023</v>
      </c>
      <c r="Z354" s="10">
        <f t="shared" si="582"/>
        <v>925806</v>
      </c>
      <c r="AA354" s="10">
        <f t="shared" ref="AA354:AF354" si="583">AA356+AA364+AA371+AA402+AA456+AA464</f>
        <v>-200000</v>
      </c>
      <c r="AB354" s="10">
        <f t="shared" si="583"/>
        <v>133686</v>
      </c>
      <c r="AC354" s="10">
        <f t="shared" si="583"/>
        <v>0</v>
      </c>
      <c r="AD354" s="10">
        <f t="shared" si="583"/>
        <v>243081</v>
      </c>
      <c r="AE354" s="130">
        <f t="shared" si="583"/>
        <v>1990790</v>
      </c>
      <c r="AF354" s="130">
        <f t="shared" si="583"/>
        <v>1168887</v>
      </c>
      <c r="AG354" s="10">
        <f t="shared" ref="AG354:AL354" si="584">AG356+AG364+AG371+AG402+AG456+AG464</f>
        <v>0</v>
      </c>
      <c r="AH354" s="10">
        <f t="shared" si="584"/>
        <v>5033</v>
      </c>
      <c r="AI354" s="10">
        <f t="shared" si="584"/>
        <v>0</v>
      </c>
      <c r="AJ354" s="10">
        <f t="shared" si="584"/>
        <v>0</v>
      </c>
      <c r="AK354" s="10">
        <f t="shared" si="584"/>
        <v>1995823</v>
      </c>
      <c r="AL354" s="10">
        <f t="shared" si="584"/>
        <v>1168887</v>
      </c>
      <c r="AM354" s="10">
        <f t="shared" ref="AM354:AR354" si="585">AM356+AM364+AM371+AM402+AM456+AM464</f>
        <v>-12561</v>
      </c>
      <c r="AN354" s="10">
        <f t="shared" si="585"/>
        <v>12561</v>
      </c>
      <c r="AO354" s="10">
        <f t="shared" si="585"/>
        <v>0</v>
      </c>
      <c r="AP354" s="10">
        <f t="shared" si="585"/>
        <v>0</v>
      </c>
      <c r="AQ354" s="130">
        <f t="shared" si="585"/>
        <v>1995823</v>
      </c>
      <c r="AR354" s="130">
        <f t="shared" si="585"/>
        <v>1168887</v>
      </c>
      <c r="AS354" s="10">
        <f t="shared" ref="AS354:AX354" si="586">AS356+AS364+AS371+AS402+AS456+AS464</f>
        <v>0</v>
      </c>
      <c r="AT354" s="10">
        <f t="shared" si="586"/>
        <v>9152</v>
      </c>
      <c r="AU354" s="10">
        <f t="shared" si="586"/>
        <v>0</v>
      </c>
      <c r="AV354" s="10">
        <f t="shared" si="586"/>
        <v>0</v>
      </c>
      <c r="AW354" s="10">
        <f t="shared" si="586"/>
        <v>2004975</v>
      </c>
      <c r="AX354" s="10">
        <f t="shared" si="586"/>
        <v>1168887</v>
      </c>
      <c r="AY354" s="10">
        <f t="shared" ref="AY354:BD354" si="587">AY356+AY364+AY371+AY402+AY456+AY464</f>
        <v>-5394</v>
      </c>
      <c r="AZ354" s="10">
        <f t="shared" si="587"/>
        <v>0</v>
      </c>
      <c r="BA354" s="10">
        <f t="shared" si="587"/>
        <v>0</v>
      </c>
      <c r="BB354" s="10">
        <f t="shared" si="587"/>
        <v>300000</v>
      </c>
      <c r="BC354" s="10">
        <f t="shared" si="587"/>
        <v>2299581</v>
      </c>
      <c r="BD354" s="10">
        <f t="shared" si="587"/>
        <v>1468887</v>
      </c>
      <c r="BE354" s="10">
        <f t="shared" ref="BE354:BJ354" si="588">BE356+BE364+BE371+BE402+BE456+BE464</f>
        <v>-4682</v>
      </c>
      <c r="BF354" s="10">
        <f t="shared" si="588"/>
        <v>5979</v>
      </c>
      <c r="BG354" s="10">
        <f t="shared" si="588"/>
        <v>-1682</v>
      </c>
      <c r="BH354" s="10">
        <f t="shared" si="588"/>
        <v>0</v>
      </c>
      <c r="BI354" s="10">
        <f t="shared" si="588"/>
        <v>2299196</v>
      </c>
      <c r="BJ354" s="10">
        <f t="shared" si="588"/>
        <v>1468887</v>
      </c>
    </row>
    <row r="355" spans="1:62" ht="20.25" hidden="1">
      <c r="A355" s="28"/>
      <c r="B355" s="68"/>
      <c r="C355" s="13"/>
      <c r="D355" s="13"/>
      <c r="E355" s="13"/>
      <c r="F355" s="13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30"/>
      <c r="AF355" s="13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30"/>
      <c r="AR355" s="13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</row>
    <row r="356" spans="1:62" ht="20.25" hidden="1">
      <c r="A356" s="15" t="s">
        <v>52</v>
      </c>
      <c r="B356" s="30">
        <v>909</v>
      </c>
      <c r="C356" s="16" t="s">
        <v>20</v>
      </c>
      <c r="D356" s="16" t="s">
        <v>53</v>
      </c>
      <c r="E356" s="16"/>
      <c r="F356" s="13"/>
      <c r="G356" s="96">
        <f t="shared" ref="G356:V359" si="589">G357</f>
        <v>2600</v>
      </c>
      <c r="H356" s="96">
        <f t="shared" si="589"/>
        <v>0</v>
      </c>
      <c r="I356" s="96">
        <f t="shared" si="589"/>
        <v>0</v>
      </c>
      <c r="J356" s="96">
        <f t="shared" si="589"/>
        <v>0</v>
      </c>
      <c r="K356" s="96">
        <f t="shared" si="589"/>
        <v>0</v>
      </c>
      <c r="L356" s="96">
        <f t="shared" si="589"/>
        <v>0</v>
      </c>
      <c r="M356" s="96">
        <f t="shared" si="589"/>
        <v>2600</v>
      </c>
      <c r="N356" s="96">
        <f t="shared" si="589"/>
        <v>0</v>
      </c>
      <c r="O356" s="96">
        <f t="shared" si="589"/>
        <v>0</v>
      </c>
      <c r="P356" s="96">
        <f t="shared" si="589"/>
        <v>0</v>
      </c>
      <c r="Q356" s="96">
        <f t="shared" si="589"/>
        <v>0</v>
      </c>
      <c r="R356" s="96">
        <f t="shared" si="589"/>
        <v>0</v>
      </c>
      <c r="S356" s="96">
        <f t="shared" si="589"/>
        <v>2600</v>
      </c>
      <c r="T356" s="96">
        <f t="shared" si="589"/>
        <v>0</v>
      </c>
      <c r="U356" s="96">
        <f t="shared" si="589"/>
        <v>0</v>
      </c>
      <c r="V356" s="96">
        <f t="shared" si="589"/>
        <v>445</v>
      </c>
      <c r="W356" s="96">
        <f t="shared" ref="U356:AJ359" si="590">W357</f>
        <v>0</v>
      </c>
      <c r="X356" s="96">
        <f t="shared" si="590"/>
        <v>0</v>
      </c>
      <c r="Y356" s="96">
        <f t="shared" si="590"/>
        <v>3045</v>
      </c>
      <c r="Z356" s="96">
        <f t="shared" si="590"/>
        <v>0</v>
      </c>
      <c r="AA356" s="96">
        <f t="shared" si="590"/>
        <v>0</v>
      </c>
      <c r="AB356" s="96">
        <f t="shared" si="590"/>
        <v>96</v>
      </c>
      <c r="AC356" s="96">
        <f t="shared" si="590"/>
        <v>0</v>
      </c>
      <c r="AD356" s="96">
        <f t="shared" si="590"/>
        <v>0</v>
      </c>
      <c r="AE356" s="121">
        <f t="shared" si="590"/>
        <v>3141</v>
      </c>
      <c r="AF356" s="121">
        <f t="shared" si="590"/>
        <v>0</v>
      </c>
      <c r="AG356" s="96">
        <f t="shared" si="590"/>
        <v>0</v>
      </c>
      <c r="AH356" s="96">
        <f t="shared" si="590"/>
        <v>0</v>
      </c>
      <c r="AI356" s="96">
        <f t="shared" si="590"/>
        <v>0</v>
      </c>
      <c r="AJ356" s="96">
        <f t="shared" si="590"/>
        <v>0</v>
      </c>
      <c r="AK356" s="96">
        <f t="shared" ref="AG356:AY359" si="591">AK357</f>
        <v>3141</v>
      </c>
      <c r="AL356" s="96">
        <f t="shared" si="591"/>
        <v>0</v>
      </c>
      <c r="AM356" s="96">
        <f t="shared" si="591"/>
        <v>0</v>
      </c>
      <c r="AN356" s="96">
        <f t="shared" si="591"/>
        <v>0</v>
      </c>
      <c r="AO356" s="96">
        <f t="shared" si="591"/>
        <v>0</v>
      </c>
      <c r="AP356" s="96">
        <f t="shared" si="591"/>
        <v>0</v>
      </c>
      <c r="AQ356" s="121">
        <f t="shared" si="591"/>
        <v>3141</v>
      </c>
      <c r="AR356" s="121">
        <f t="shared" si="591"/>
        <v>0</v>
      </c>
      <c r="AS356" s="96">
        <f t="shared" si="591"/>
        <v>0</v>
      </c>
      <c r="AT356" s="96">
        <f t="shared" si="591"/>
        <v>117</v>
      </c>
      <c r="AU356" s="96">
        <f t="shared" si="591"/>
        <v>0</v>
      </c>
      <c r="AV356" s="96">
        <f t="shared" si="591"/>
        <v>0</v>
      </c>
      <c r="AW356" s="96">
        <f t="shared" si="591"/>
        <v>3258</v>
      </c>
      <c r="AX356" s="96">
        <f t="shared" si="591"/>
        <v>0</v>
      </c>
      <c r="AY356" s="96">
        <f t="shared" si="591"/>
        <v>0</v>
      </c>
      <c r="AZ356" s="96">
        <f t="shared" ref="AY356:BJ359" si="592">AZ357</f>
        <v>0</v>
      </c>
      <c r="BA356" s="96">
        <f t="shared" si="592"/>
        <v>0</v>
      </c>
      <c r="BB356" s="96">
        <f t="shared" si="592"/>
        <v>0</v>
      </c>
      <c r="BC356" s="96">
        <f t="shared" si="592"/>
        <v>3258</v>
      </c>
      <c r="BD356" s="96">
        <f t="shared" si="592"/>
        <v>0</v>
      </c>
      <c r="BE356" s="96">
        <f t="shared" si="592"/>
        <v>0</v>
      </c>
      <c r="BF356" s="96">
        <f t="shared" si="592"/>
        <v>35</v>
      </c>
      <c r="BG356" s="96">
        <f t="shared" si="592"/>
        <v>0</v>
      </c>
      <c r="BH356" s="96">
        <f t="shared" si="592"/>
        <v>0</v>
      </c>
      <c r="BI356" s="96">
        <f t="shared" si="592"/>
        <v>3293</v>
      </c>
      <c r="BJ356" s="96">
        <f t="shared" si="592"/>
        <v>0</v>
      </c>
    </row>
    <row r="357" spans="1:62" ht="20.25" hidden="1">
      <c r="A357" s="27" t="s">
        <v>55</v>
      </c>
      <c r="B357" s="69">
        <v>909</v>
      </c>
      <c r="C357" s="37" t="s">
        <v>20</v>
      </c>
      <c r="D357" s="37" t="s">
        <v>53</v>
      </c>
      <c r="E357" s="18" t="s">
        <v>56</v>
      </c>
      <c r="F357" s="13"/>
      <c r="G357" s="49">
        <f t="shared" si="589"/>
        <v>2600</v>
      </c>
      <c r="H357" s="49">
        <f t="shared" si="589"/>
        <v>0</v>
      </c>
      <c r="I357" s="49">
        <f t="shared" si="589"/>
        <v>0</v>
      </c>
      <c r="J357" s="49">
        <f t="shared" si="589"/>
        <v>0</v>
      </c>
      <c r="K357" s="49">
        <f t="shared" si="589"/>
        <v>0</v>
      </c>
      <c r="L357" s="49">
        <f t="shared" si="589"/>
        <v>0</v>
      </c>
      <c r="M357" s="49">
        <f t="shared" si="589"/>
        <v>2600</v>
      </c>
      <c r="N357" s="49">
        <f t="shared" si="589"/>
        <v>0</v>
      </c>
      <c r="O357" s="49">
        <f t="shared" si="589"/>
        <v>0</v>
      </c>
      <c r="P357" s="49">
        <f t="shared" si="589"/>
        <v>0</v>
      </c>
      <c r="Q357" s="49">
        <f t="shared" si="589"/>
        <v>0</v>
      </c>
      <c r="R357" s="49">
        <f t="shared" si="589"/>
        <v>0</v>
      </c>
      <c r="S357" s="49">
        <f t="shared" si="589"/>
        <v>2600</v>
      </c>
      <c r="T357" s="49">
        <f t="shared" si="589"/>
        <v>0</v>
      </c>
      <c r="U357" s="49">
        <f t="shared" si="590"/>
        <v>0</v>
      </c>
      <c r="V357" s="49">
        <f t="shared" si="590"/>
        <v>445</v>
      </c>
      <c r="W357" s="49">
        <f t="shared" si="590"/>
        <v>0</v>
      </c>
      <c r="X357" s="49">
        <f t="shared" si="590"/>
        <v>0</v>
      </c>
      <c r="Y357" s="49">
        <f t="shared" si="590"/>
        <v>3045</v>
      </c>
      <c r="Z357" s="49">
        <f t="shared" si="590"/>
        <v>0</v>
      </c>
      <c r="AA357" s="49">
        <f t="shared" si="590"/>
        <v>0</v>
      </c>
      <c r="AB357" s="49">
        <f t="shared" si="590"/>
        <v>96</v>
      </c>
      <c r="AC357" s="49">
        <f t="shared" si="590"/>
        <v>0</v>
      </c>
      <c r="AD357" s="49">
        <f t="shared" si="590"/>
        <v>0</v>
      </c>
      <c r="AE357" s="122">
        <f t="shared" si="590"/>
        <v>3141</v>
      </c>
      <c r="AF357" s="122">
        <f t="shared" si="590"/>
        <v>0</v>
      </c>
      <c r="AG357" s="49">
        <f t="shared" si="591"/>
        <v>0</v>
      </c>
      <c r="AH357" s="49">
        <f t="shared" si="591"/>
        <v>0</v>
      </c>
      <c r="AI357" s="49">
        <f t="shared" si="591"/>
        <v>0</v>
      </c>
      <c r="AJ357" s="49">
        <f t="shared" si="591"/>
        <v>0</v>
      </c>
      <c r="AK357" s="49">
        <f t="shared" si="591"/>
        <v>3141</v>
      </c>
      <c r="AL357" s="49">
        <f t="shared" si="591"/>
        <v>0</v>
      </c>
      <c r="AM357" s="49">
        <f t="shared" si="591"/>
        <v>0</v>
      </c>
      <c r="AN357" s="49">
        <f t="shared" si="591"/>
        <v>0</v>
      </c>
      <c r="AO357" s="49">
        <f t="shared" si="591"/>
        <v>0</v>
      </c>
      <c r="AP357" s="49">
        <f t="shared" si="591"/>
        <v>0</v>
      </c>
      <c r="AQ357" s="122">
        <f t="shared" si="591"/>
        <v>3141</v>
      </c>
      <c r="AR357" s="122">
        <f t="shared" si="591"/>
        <v>0</v>
      </c>
      <c r="AS357" s="49">
        <f t="shared" si="591"/>
        <v>0</v>
      </c>
      <c r="AT357" s="49">
        <f t="shared" si="591"/>
        <v>117</v>
      </c>
      <c r="AU357" s="49">
        <f t="shared" si="591"/>
        <v>0</v>
      </c>
      <c r="AV357" s="49">
        <f t="shared" si="591"/>
        <v>0</v>
      </c>
      <c r="AW357" s="49">
        <f t="shared" si="591"/>
        <v>3258</v>
      </c>
      <c r="AX357" s="49">
        <f t="shared" si="591"/>
        <v>0</v>
      </c>
      <c r="AY357" s="49">
        <f t="shared" si="592"/>
        <v>0</v>
      </c>
      <c r="AZ357" s="49">
        <f t="shared" si="592"/>
        <v>0</v>
      </c>
      <c r="BA357" s="49">
        <f t="shared" si="592"/>
        <v>0</v>
      </c>
      <c r="BB357" s="49">
        <f t="shared" si="592"/>
        <v>0</v>
      </c>
      <c r="BC357" s="49">
        <f t="shared" si="592"/>
        <v>3258</v>
      </c>
      <c r="BD357" s="49">
        <f t="shared" si="592"/>
        <v>0</v>
      </c>
      <c r="BE357" s="49">
        <f t="shared" si="592"/>
        <v>0</v>
      </c>
      <c r="BF357" s="49">
        <f t="shared" si="592"/>
        <v>35</v>
      </c>
      <c r="BG357" s="49">
        <f t="shared" si="592"/>
        <v>0</v>
      </c>
      <c r="BH357" s="49">
        <f t="shared" si="592"/>
        <v>0</v>
      </c>
      <c r="BI357" s="49">
        <f t="shared" si="592"/>
        <v>3293</v>
      </c>
      <c r="BJ357" s="49">
        <f t="shared" si="592"/>
        <v>0</v>
      </c>
    </row>
    <row r="358" spans="1:62" ht="20.25" hidden="1">
      <c r="A358" s="27" t="s">
        <v>14</v>
      </c>
      <c r="B358" s="69">
        <v>909</v>
      </c>
      <c r="C358" s="37" t="s">
        <v>20</v>
      </c>
      <c r="D358" s="37" t="s">
        <v>53</v>
      </c>
      <c r="E358" s="37" t="s">
        <v>57</v>
      </c>
      <c r="F358" s="13"/>
      <c r="G358" s="49">
        <f t="shared" si="589"/>
        <v>2600</v>
      </c>
      <c r="H358" s="49">
        <f t="shared" si="589"/>
        <v>0</v>
      </c>
      <c r="I358" s="49">
        <f t="shared" si="589"/>
        <v>0</v>
      </c>
      <c r="J358" s="49">
        <f t="shared" si="589"/>
        <v>0</v>
      </c>
      <c r="K358" s="49">
        <f t="shared" si="589"/>
        <v>0</v>
      </c>
      <c r="L358" s="49">
        <f t="shared" si="589"/>
        <v>0</v>
      </c>
      <c r="M358" s="49">
        <f t="shared" si="589"/>
        <v>2600</v>
      </c>
      <c r="N358" s="49">
        <f t="shared" si="589"/>
        <v>0</v>
      </c>
      <c r="O358" s="49">
        <f t="shared" si="589"/>
        <v>0</v>
      </c>
      <c r="P358" s="49">
        <f t="shared" si="589"/>
        <v>0</v>
      </c>
      <c r="Q358" s="49">
        <f t="shared" si="589"/>
        <v>0</v>
      </c>
      <c r="R358" s="49">
        <f t="shared" si="589"/>
        <v>0</v>
      </c>
      <c r="S358" s="49">
        <f t="shared" si="589"/>
        <v>2600</v>
      </c>
      <c r="T358" s="49">
        <f t="shared" si="589"/>
        <v>0</v>
      </c>
      <c r="U358" s="49">
        <f t="shared" si="590"/>
        <v>0</v>
      </c>
      <c r="V358" s="49">
        <f t="shared" si="590"/>
        <v>445</v>
      </c>
      <c r="W358" s="49">
        <f t="shared" si="590"/>
        <v>0</v>
      </c>
      <c r="X358" s="49">
        <f t="shared" si="590"/>
        <v>0</v>
      </c>
      <c r="Y358" s="49">
        <f t="shared" si="590"/>
        <v>3045</v>
      </c>
      <c r="Z358" s="49">
        <f t="shared" si="590"/>
        <v>0</v>
      </c>
      <c r="AA358" s="49">
        <f t="shared" si="590"/>
        <v>0</v>
      </c>
      <c r="AB358" s="49">
        <f t="shared" si="590"/>
        <v>96</v>
      </c>
      <c r="AC358" s="49">
        <f t="shared" si="590"/>
        <v>0</v>
      </c>
      <c r="AD358" s="49">
        <f t="shared" si="590"/>
        <v>0</v>
      </c>
      <c r="AE358" s="122">
        <f t="shared" si="590"/>
        <v>3141</v>
      </c>
      <c r="AF358" s="122">
        <f t="shared" si="590"/>
        <v>0</v>
      </c>
      <c r="AG358" s="49">
        <f t="shared" si="591"/>
        <v>0</v>
      </c>
      <c r="AH358" s="49">
        <f t="shared" si="591"/>
        <v>0</v>
      </c>
      <c r="AI358" s="49">
        <f t="shared" si="591"/>
        <v>0</v>
      </c>
      <c r="AJ358" s="49">
        <f t="shared" si="591"/>
        <v>0</v>
      </c>
      <c r="AK358" s="49">
        <f t="shared" si="591"/>
        <v>3141</v>
      </c>
      <c r="AL358" s="49">
        <f t="shared" si="591"/>
        <v>0</v>
      </c>
      <c r="AM358" s="49">
        <f t="shared" si="591"/>
        <v>0</v>
      </c>
      <c r="AN358" s="49">
        <f t="shared" si="591"/>
        <v>0</v>
      </c>
      <c r="AO358" s="49">
        <f t="shared" si="591"/>
        <v>0</v>
      </c>
      <c r="AP358" s="49">
        <f t="shared" si="591"/>
        <v>0</v>
      </c>
      <c r="AQ358" s="122">
        <f t="shared" si="591"/>
        <v>3141</v>
      </c>
      <c r="AR358" s="122">
        <f t="shared" si="591"/>
        <v>0</v>
      </c>
      <c r="AS358" s="49">
        <f t="shared" si="591"/>
        <v>0</v>
      </c>
      <c r="AT358" s="49">
        <f t="shared" si="591"/>
        <v>117</v>
      </c>
      <c r="AU358" s="49">
        <f t="shared" si="591"/>
        <v>0</v>
      </c>
      <c r="AV358" s="49">
        <f t="shared" si="591"/>
        <v>0</v>
      </c>
      <c r="AW358" s="49">
        <f t="shared" si="591"/>
        <v>3258</v>
      </c>
      <c r="AX358" s="49">
        <f t="shared" si="591"/>
        <v>0</v>
      </c>
      <c r="AY358" s="49">
        <f t="shared" si="592"/>
        <v>0</v>
      </c>
      <c r="AZ358" s="49">
        <f t="shared" si="592"/>
        <v>0</v>
      </c>
      <c r="BA358" s="49">
        <f t="shared" si="592"/>
        <v>0</v>
      </c>
      <c r="BB358" s="49">
        <f t="shared" si="592"/>
        <v>0</v>
      </c>
      <c r="BC358" s="49">
        <f t="shared" si="592"/>
        <v>3258</v>
      </c>
      <c r="BD358" s="49">
        <f t="shared" si="592"/>
        <v>0</v>
      </c>
      <c r="BE358" s="49">
        <f t="shared" si="592"/>
        <v>0</v>
      </c>
      <c r="BF358" s="49">
        <f t="shared" si="592"/>
        <v>35</v>
      </c>
      <c r="BG358" s="49">
        <f t="shared" si="592"/>
        <v>0</v>
      </c>
      <c r="BH358" s="49">
        <f t="shared" si="592"/>
        <v>0</v>
      </c>
      <c r="BI358" s="49">
        <f t="shared" si="592"/>
        <v>3293</v>
      </c>
      <c r="BJ358" s="49">
        <f t="shared" si="592"/>
        <v>0</v>
      </c>
    </row>
    <row r="359" spans="1:62" ht="20.25" hidden="1">
      <c r="A359" s="20" t="s">
        <v>54</v>
      </c>
      <c r="B359" s="69">
        <v>909</v>
      </c>
      <c r="C359" s="37" t="s">
        <v>20</v>
      </c>
      <c r="D359" s="37" t="s">
        <v>53</v>
      </c>
      <c r="E359" s="37" t="s">
        <v>58</v>
      </c>
      <c r="F359" s="13"/>
      <c r="G359" s="49">
        <f t="shared" si="589"/>
        <v>2600</v>
      </c>
      <c r="H359" s="49">
        <f t="shared" si="589"/>
        <v>0</v>
      </c>
      <c r="I359" s="49">
        <f t="shared" si="589"/>
        <v>0</v>
      </c>
      <c r="J359" s="49">
        <f t="shared" si="589"/>
        <v>0</v>
      </c>
      <c r="K359" s="49">
        <f t="shared" si="589"/>
        <v>0</v>
      </c>
      <c r="L359" s="49">
        <f t="shared" si="589"/>
        <v>0</v>
      </c>
      <c r="M359" s="49">
        <f t="shared" si="589"/>
        <v>2600</v>
      </c>
      <c r="N359" s="49">
        <f t="shared" si="589"/>
        <v>0</v>
      </c>
      <c r="O359" s="49">
        <f t="shared" si="589"/>
        <v>0</v>
      </c>
      <c r="P359" s="49">
        <f t="shared" si="589"/>
        <v>0</v>
      </c>
      <c r="Q359" s="49">
        <f t="shared" si="589"/>
        <v>0</v>
      </c>
      <c r="R359" s="49">
        <f t="shared" si="589"/>
        <v>0</v>
      </c>
      <c r="S359" s="49">
        <f t="shared" si="589"/>
        <v>2600</v>
      </c>
      <c r="T359" s="49">
        <f t="shared" si="589"/>
        <v>0</v>
      </c>
      <c r="U359" s="49">
        <f t="shared" si="590"/>
        <v>0</v>
      </c>
      <c r="V359" s="49">
        <f t="shared" si="590"/>
        <v>445</v>
      </c>
      <c r="W359" s="49">
        <f t="shared" si="590"/>
        <v>0</v>
      </c>
      <c r="X359" s="49">
        <f t="shared" si="590"/>
        <v>0</v>
      </c>
      <c r="Y359" s="49">
        <f t="shared" si="590"/>
        <v>3045</v>
      </c>
      <c r="Z359" s="49">
        <f t="shared" si="590"/>
        <v>0</v>
      </c>
      <c r="AA359" s="49">
        <f t="shared" si="590"/>
        <v>0</v>
      </c>
      <c r="AB359" s="49">
        <f t="shared" si="590"/>
        <v>96</v>
      </c>
      <c r="AC359" s="49">
        <f t="shared" si="590"/>
        <v>0</v>
      </c>
      <c r="AD359" s="49">
        <f t="shared" si="590"/>
        <v>0</v>
      </c>
      <c r="AE359" s="122">
        <f t="shared" si="590"/>
        <v>3141</v>
      </c>
      <c r="AF359" s="122">
        <f t="shared" si="590"/>
        <v>0</v>
      </c>
      <c r="AG359" s="49">
        <f t="shared" si="591"/>
        <v>0</v>
      </c>
      <c r="AH359" s="49">
        <f t="shared" si="591"/>
        <v>0</v>
      </c>
      <c r="AI359" s="49">
        <f t="shared" si="591"/>
        <v>0</v>
      </c>
      <c r="AJ359" s="49">
        <f t="shared" si="591"/>
        <v>0</v>
      </c>
      <c r="AK359" s="49">
        <f t="shared" si="591"/>
        <v>3141</v>
      </c>
      <c r="AL359" s="49">
        <f t="shared" si="591"/>
        <v>0</v>
      </c>
      <c r="AM359" s="49">
        <f t="shared" si="591"/>
        <v>0</v>
      </c>
      <c r="AN359" s="49">
        <f t="shared" si="591"/>
        <v>0</v>
      </c>
      <c r="AO359" s="49">
        <f t="shared" si="591"/>
        <v>0</v>
      </c>
      <c r="AP359" s="49">
        <f t="shared" si="591"/>
        <v>0</v>
      </c>
      <c r="AQ359" s="122">
        <f t="shared" si="591"/>
        <v>3141</v>
      </c>
      <c r="AR359" s="122">
        <f t="shared" si="591"/>
        <v>0</v>
      </c>
      <c r="AS359" s="49">
        <f t="shared" si="591"/>
        <v>0</v>
      </c>
      <c r="AT359" s="49">
        <f t="shared" si="591"/>
        <v>117</v>
      </c>
      <c r="AU359" s="49">
        <f t="shared" si="591"/>
        <v>0</v>
      </c>
      <c r="AV359" s="49">
        <f t="shared" si="591"/>
        <v>0</v>
      </c>
      <c r="AW359" s="49">
        <f t="shared" si="591"/>
        <v>3258</v>
      </c>
      <c r="AX359" s="49">
        <f t="shared" si="591"/>
        <v>0</v>
      </c>
      <c r="AY359" s="49">
        <f t="shared" si="592"/>
        <v>0</v>
      </c>
      <c r="AZ359" s="49">
        <f t="shared" si="592"/>
        <v>0</v>
      </c>
      <c r="BA359" s="49">
        <f t="shared" si="592"/>
        <v>0</v>
      </c>
      <c r="BB359" s="49">
        <f t="shared" si="592"/>
        <v>0</v>
      </c>
      <c r="BC359" s="49">
        <f t="shared" si="592"/>
        <v>3258</v>
      </c>
      <c r="BD359" s="49">
        <f t="shared" si="592"/>
        <v>0</v>
      </c>
      <c r="BE359" s="49">
        <f t="shared" si="592"/>
        <v>0</v>
      </c>
      <c r="BF359" s="49">
        <f t="shared" si="592"/>
        <v>35</v>
      </c>
      <c r="BG359" s="49">
        <f t="shared" si="592"/>
        <v>0</v>
      </c>
      <c r="BH359" s="49">
        <f t="shared" si="592"/>
        <v>0</v>
      </c>
      <c r="BI359" s="49">
        <f t="shared" si="592"/>
        <v>3293</v>
      </c>
      <c r="BJ359" s="49">
        <f t="shared" si="592"/>
        <v>0</v>
      </c>
    </row>
    <row r="360" spans="1:62" hidden="1">
      <c r="A360" s="17" t="s">
        <v>59</v>
      </c>
      <c r="B360" s="69">
        <v>909</v>
      </c>
      <c r="C360" s="37" t="s">
        <v>20</v>
      </c>
      <c r="D360" s="37" t="s">
        <v>53</v>
      </c>
      <c r="E360" s="37" t="s">
        <v>58</v>
      </c>
      <c r="F360" s="18" t="s">
        <v>60</v>
      </c>
      <c r="G360" s="49">
        <f>G361+G362</f>
        <v>2600</v>
      </c>
      <c r="H360" s="49">
        <f>H361+H362</f>
        <v>0</v>
      </c>
      <c r="I360" s="49">
        <f t="shared" ref="I360:N360" si="593">I361+I362</f>
        <v>0</v>
      </c>
      <c r="J360" s="49">
        <f t="shared" si="593"/>
        <v>0</v>
      </c>
      <c r="K360" s="49">
        <f t="shared" si="593"/>
        <v>0</v>
      </c>
      <c r="L360" s="49">
        <f t="shared" si="593"/>
        <v>0</v>
      </c>
      <c r="M360" s="49">
        <f t="shared" si="593"/>
        <v>2600</v>
      </c>
      <c r="N360" s="49">
        <f t="shared" si="593"/>
        <v>0</v>
      </c>
      <c r="O360" s="49">
        <f t="shared" ref="O360:T360" si="594">O361+O362</f>
        <v>0</v>
      </c>
      <c r="P360" s="49">
        <f t="shared" si="594"/>
        <v>0</v>
      </c>
      <c r="Q360" s="49">
        <f t="shared" si="594"/>
        <v>0</v>
      </c>
      <c r="R360" s="49">
        <f t="shared" si="594"/>
        <v>0</v>
      </c>
      <c r="S360" s="49">
        <f t="shared" si="594"/>
        <v>2600</v>
      </c>
      <c r="T360" s="49">
        <f t="shared" si="594"/>
        <v>0</v>
      </c>
      <c r="U360" s="49">
        <f t="shared" ref="U360:Z360" si="595">U361+U362</f>
        <v>0</v>
      </c>
      <c r="V360" s="49">
        <f t="shared" si="595"/>
        <v>445</v>
      </c>
      <c r="W360" s="49">
        <f t="shared" si="595"/>
        <v>0</v>
      </c>
      <c r="X360" s="49">
        <f t="shared" si="595"/>
        <v>0</v>
      </c>
      <c r="Y360" s="49">
        <f t="shared" si="595"/>
        <v>3045</v>
      </c>
      <c r="Z360" s="49">
        <f t="shared" si="595"/>
        <v>0</v>
      </c>
      <c r="AA360" s="49">
        <f t="shared" ref="AA360:AF360" si="596">AA361+AA362</f>
        <v>0</v>
      </c>
      <c r="AB360" s="49">
        <f t="shared" si="596"/>
        <v>96</v>
      </c>
      <c r="AC360" s="49">
        <f t="shared" si="596"/>
        <v>0</v>
      </c>
      <c r="AD360" s="49">
        <f t="shared" si="596"/>
        <v>0</v>
      </c>
      <c r="AE360" s="122">
        <f t="shared" si="596"/>
        <v>3141</v>
      </c>
      <c r="AF360" s="122">
        <f t="shared" si="596"/>
        <v>0</v>
      </c>
      <c r="AG360" s="49">
        <f t="shared" ref="AG360:AL360" si="597">AG361+AG362</f>
        <v>0</v>
      </c>
      <c r="AH360" s="49">
        <f t="shared" si="597"/>
        <v>0</v>
      </c>
      <c r="AI360" s="49">
        <f t="shared" si="597"/>
        <v>0</v>
      </c>
      <c r="AJ360" s="49">
        <f t="shared" si="597"/>
        <v>0</v>
      </c>
      <c r="AK360" s="49">
        <f t="shared" si="597"/>
        <v>3141</v>
      </c>
      <c r="AL360" s="49">
        <f t="shared" si="597"/>
        <v>0</v>
      </c>
      <c r="AM360" s="49">
        <f t="shared" ref="AM360:AR360" si="598">AM361+AM362</f>
        <v>0</v>
      </c>
      <c r="AN360" s="49">
        <f t="shared" si="598"/>
        <v>0</v>
      </c>
      <c r="AO360" s="49">
        <f t="shared" si="598"/>
        <v>0</v>
      </c>
      <c r="AP360" s="49">
        <f t="shared" si="598"/>
        <v>0</v>
      </c>
      <c r="AQ360" s="122">
        <f t="shared" si="598"/>
        <v>3141</v>
      </c>
      <c r="AR360" s="122">
        <f t="shared" si="598"/>
        <v>0</v>
      </c>
      <c r="AS360" s="49">
        <f t="shared" ref="AS360:AX360" si="599">AS361+AS362</f>
        <v>0</v>
      </c>
      <c r="AT360" s="49">
        <f t="shared" si="599"/>
        <v>117</v>
      </c>
      <c r="AU360" s="49">
        <f t="shared" si="599"/>
        <v>0</v>
      </c>
      <c r="AV360" s="49">
        <f t="shared" si="599"/>
        <v>0</v>
      </c>
      <c r="AW360" s="49">
        <f t="shared" si="599"/>
        <v>3258</v>
      </c>
      <c r="AX360" s="49">
        <f t="shared" si="599"/>
        <v>0</v>
      </c>
      <c r="AY360" s="49">
        <f t="shared" ref="AY360:BD360" si="600">AY361+AY362</f>
        <v>0</v>
      </c>
      <c r="AZ360" s="49">
        <f t="shared" si="600"/>
        <v>0</v>
      </c>
      <c r="BA360" s="49">
        <f t="shared" si="600"/>
        <v>0</v>
      </c>
      <c r="BB360" s="49">
        <f t="shared" si="600"/>
        <v>0</v>
      </c>
      <c r="BC360" s="49">
        <f t="shared" si="600"/>
        <v>3258</v>
      </c>
      <c r="BD360" s="49">
        <f t="shared" si="600"/>
        <v>0</v>
      </c>
      <c r="BE360" s="49">
        <f t="shared" ref="BE360:BJ360" si="601">BE361+BE362</f>
        <v>0</v>
      </c>
      <c r="BF360" s="49">
        <f t="shared" si="601"/>
        <v>35</v>
      </c>
      <c r="BG360" s="49">
        <f t="shared" si="601"/>
        <v>0</v>
      </c>
      <c r="BH360" s="49">
        <f t="shared" si="601"/>
        <v>0</v>
      </c>
      <c r="BI360" s="49">
        <f t="shared" si="601"/>
        <v>3293</v>
      </c>
      <c r="BJ360" s="49">
        <f t="shared" si="601"/>
        <v>0</v>
      </c>
    </row>
    <row r="361" spans="1:62" hidden="1">
      <c r="A361" s="17" t="s">
        <v>139</v>
      </c>
      <c r="B361" s="69">
        <v>909</v>
      </c>
      <c r="C361" s="37" t="s">
        <v>20</v>
      </c>
      <c r="D361" s="37" t="s">
        <v>53</v>
      </c>
      <c r="E361" s="37" t="s">
        <v>58</v>
      </c>
      <c r="F361" s="18" t="s">
        <v>469</v>
      </c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>
        <v>445</v>
      </c>
      <c r="W361" s="50"/>
      <c r="X361" s="50"/>
      <c r="Y361" s="50">
        <f>S361+U361+V361+W361+X361</f>
        <v>445</v>
      </c>
      <c r="Z361" s="50">
        <f>T361+X361</f>
        <v>0</v>
      </c>
      <c r="AA361" s="50"/>
      <c r="AB361" s="50">
        <v>96</v>
      </c>
      <c r="AC361" s="50"/>
      <c r="AD361" s="50"/>
      <c r="AE361" s="124">
        <f>Y361+AA361+AB361+AC361+AD361</f>
        <v>541</v>
      </c>
      <c r="AF361" s="124">
        <f>Z361+AD361</f>
        <v>0</v>
      </c>
      <c r="AG361" s="50"/>
      <c r="AH361" s="50"/>
      <c r="AI361" s="50"/>
      <c r="AJ361" s="50"/>
      <c r="AK361" s="50">
        <f>AE361+AG361+AH361+AI361+AJ361</f>
        <v>541</v>
      </c>
      <c r="AL361" s="50">
        <f>AF361+AJ361</f>
        <v>0</v>
      </c>
      <c r="AM361" s="50"/>
      <c r="AN361" s="50"/>
      <c r="AO361" s="50"/>
      <c r="AP361" s="50"/>
      <c r="AQ361" s="124">
        <f>AK361+AM361+AN361+AO361+AP361</f>
        <v>541</v>
      </c>
      <c r="AR361" s="124">
        <f>AL361+AP361</f>
        <v>0</v>
      </c>
      <c r="AS361" s="50"/>
      <c r="AT361" s="50">
        <v>117</v>
      </c>
      <c r="AU361" s="50"/>
      <c r="AV361" s="50"/>
      <c r="AW361" s="50">
        <f>AQ361+AS361+AT361+AU361+AV361</f>
        <v>658</v>
      </c>
      <c r="AX361" s="50">
        <f>AR361+AV361</f>
        <v>0</v>
      </c>
      <c r="AY361" s="50"/>
      <c r="AZ361" s="50"/>
      <c r="BA361" s="50"/>
      <c r="BB361" s="50"/>
      <c r="BC361" s="50">
        <f>AW361+AY361+AZ361+BA361+BB361</f>
        <v>658</v>
      </c>
      <c r="BD361" s="50">
        <f>AX361+BB361</f>
        <v>0</v>
      </c>
      <c r="BE361" s="50"/>
      <c r="BF361" s="50">
        <v>35</v>
      </c>
      <c r="BG361" s="50"/>
      <c r="BH361" s="50"/>
      <c r="BI361" s="50">
        <f>BC361+BE361+BF361+BG361+BH361</f>
        <v>693</v>
      </c>
      <c r="BJ361" s="50">
        <f>BD361+BH361</f>
        <v>0</v>
      </c>
    </row>
    <row r="362" spans="1:62" hidden="1">
      <c r="A362" s="20" t="s">
        <v>61</v>
      </c>
      <c r="B362" s="69">
        <v>909</v>
      </c>
      <c r="C362" s="37" t="s">
        <v>20</v>
      </c>
      <c r="D362" s="37" t="s">
        <v>53</v>
      </c>
      <c r="E362" s="37" t="s">
        <v>58</v>
      </c>
      <c r="F362" s="18" t="s">
        <v>62</v>
      </c>
      <c r="G362" s="50">
        <v>2600</v>
      </c>
      <c r="H362" s="50"/>
      <c r="I362" s="50"/>
      <c r="J362" s="50"/>
      <c r="K362" s="50"/>
      <c r="L362" s="50"/>
      <c r="M362" s="50">
        <f>G362+I362+J362+K362+L362</f>
        <v>2600</v>
      </c>
      <c r="N362" s="50">
        <f>H362+L362</f>
        <v>0</v>
      </c>
      <c r="O362" s="50"/>
      <c r="P362" s="50"/>
      <c r="Q362" s="50"/>
      <c r="R362" s="50"/>
      <c r="S362" s="50">
        <f>M362+O362+P362+Q362+R362</f>
        <v>2600</v>
      </c>
      <c r="T362" s="50">
        <f>N362+R362</f>
        <v>0</v>
      </c>
      <c r="U362" s="50"/>
      <c r="V362" s="50"/>
      <c r="W362" s="50"/>
      <c r="X362" s="50"/>
      <c r="Y362" s="50">
        <f>S362+U362+V362+W362+X362</f>
        <v>2600</v>
      </c>
      <c r="Z362" s="50">
        <f>T362+X362</f>
        <v>0</v>
      </c>
      <c r="AA362" s="50"/>
      <c r="AB362" s="50"/>
      <c r="AC362" s="50"/>
      <c r="AD362" s="50"/>
      <c r="AE362" s="124">
        <f>Y362+AA362+AB362+AC362+AD362</f>
        <v>2600</v>
      </c>
      <c r="AF362" s="124">
        <f>Z362+AD362</f>
        <v>0</v>
      </c>
      <c r="AG362" s="50"/>
      <c r="AH362" s="50"/>
      <c r="AI362" s="50"/>
      <c r="AJ362" s="50"/>
      <c r="AK362" s="50">
        <f>AE362+AG362+AH362+AI362+AJ362</f>
        <v>2600</v>
      </c>
      <c r="AL362" s="50">
        <f>AF362+AJ362</f>
        <v>0</v>
      </c>
      <c r="AM362" s="50"/>
      <c r="AN362" s="50"/>
      <c r="AO362" s="50"/>
      <c r="AP362" s="50"/>
      <c r="AQ362" s="124">
        <f>AK362+AM362+AN362+AO362+AP362</f>
        <v>2600</v>
      </c>
      <c r="AR362" s="124">
        <f>AL362+AP362</f>
        <v>0</v>
      </c>
      <c r="AS362" s="50"/>
      <c r="AT362" s="50"/>
      <c r="AU362" s="50"/>
      <c r="AV362" s="50"/>
      <c r="AW362" s="50">
        <f>AQ362+AS362+AT362+AU362+AV362</f>
        <v>2600</v>
      </c>
      <c r="AX362" s="50">
        <f>AR362+AV362</f>
        <v>0</v>
      </c>
      <c r="AY362" s="50"/>
      <c r="AZ362" s="50"/>
      <c r="BA362" s="50"/>
      <c r="BB362" s="50"/>
      <c r="BC362" s="50">
        <f>AW362+AY362+AZ362+BA362+BB362</f>
        <v>2600</v>
      </c>
      <c r="BD362" s="50">
        <f>AX362+BB362</f>
        <v>0</v>
      </c>
      <c r="BE362" s="50"/>
      <c r="BF362" s="50"/>
      <c r="BG362" s="50"/>
      <c r="BH362" s="50"/>
      <c r="BI362" s="50">
        <f>BC362+BE362+BF362+BG362+BH362</f>
        <v>2600</v>
      </c>
      <c r="BJ362" s="50">
        <f>BD362+BH362</f>
        <v>0</v>
      </c>
    </row>
    <row r="363" spans="1:62" hidden="1">
      <c r="A363" s="20"/>
      <c r="B363" s="69"/>
      <c r="C363" s="37"/>
      <c r="D363" s="37"/>
      <c r="E363" s="37"/>
      <c r="F363" s="18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124"/>
      <c r="AF363" s="124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124"/>
      <c r="AR363" s="124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</row>
    <row r="364" spans="1:62" ht="56.25" hidden="1">
      <c r="A364" s="15" t="s">
        <v>666</v>
      </c>
      <c r="B364" s="30">
        <v>909</v>
      </c>
      <c r="C364" s="16" t="s">
        <v>73</v>
      </c>
      <c r="D364" s="16" t="s">
        <v>31</v>
      </c>
      <c r="E364" s="37"/>
      <c r="F364" s="18"/>
      <c r="G364" s="9">
        <f t="shared" ref="G364:V368" si="602">G365</f>
        <v>0</v>
      </c>
      <c r="H364" s="9">
        <f t="shared" si="602"/>
        <v>0</v>
      </c>
      <c r="I364" s="9">
        <f t="shared" si="602"/>
        <v>0</v>
      </c>
      <c r="J364" s="9">
        <f t="shared" si="602"/>
        <v>0</v>
      </c>
      <c r="K364" s="9">
        <f t="shared" si="602"/>
        <v>0</v>
      </c>
      <c r="L364" s="9">
        <f t="shared" si="602"/>
        <v>0</v>
      </c>
      <c r="M364" s="9">
        <f t="shared" si="602"/>
        <v>0</v>
      </c>
      <c r="N364" s="9">
        <f t="shared" si="602"/>
        <v>0</v>
      </c>
      <c r="O364" s="9">
        <f t="shared" si="602"/>
        <v>0</v>
      </c>
      <c r="P364" s="9">
        <f t="shared" si="602"/>
        <v>0</v>
      </c>
      <c r="Q364" s="9">
        <f t="shared" si="602"/>
        <v>0</v>
      </c>
      <c r="R364" s="9">
        <f t="shared" si="602"/>
        <v>0</v>
      </c>
      <c r="S364" s="9">
        <f t="shared" si="602"/>
        <v>0</v>
      </c>
      <c r="T364" s="9">
        <f t="shared" si="602"/>
        <v>0</v>
      </c>
      <c r="U364" s="9">
        <f t="shared" si="602"/>
        <v>0</v>
      </c>
      <c r="V364" s="9">
        <f t="shared" si="602"/>
        <v>0</v>
      </c>
      <c r="W364" s="9">
        <f t="shared" ref="U364:AJ368" si="603">W365</f>
        <v>0</v>
      </c>
      <c r="X364" s="9">
        <f t="shared" si="603"/>
        <v>0</v>
      </c>
      <c r="Y364" s="9">
        <f t="shared" si="603"/>
        <v>0</v>
      </c>
      <c r="Z364" s="9">
        <f t="shared" si="603"/>
        <v>0</v>
      </c>
      <c r="AA364" s="9">
        <f t="shared" si="603"/>
        <v>0</v>
      </c>
      <c r="AB364" s="9">
        <f t="shared" si="603"/>
        <v>0</v>
      </c>
      <c r="AC364" s="9">
        <f t="shared" si="603"/>
        <v>0</v>
      </c>
      <c r="AD364" s="9">
        <f t="shared" si="603"/>
        <v>0</v>
      </c>
      <c r="AE364" s="129">
        <f t="shared" si="603"/>
        <v>0</v>
      </c>
      <c r="AF364" s="129">
        <f t="shared" si="603"/>
        <v>0</v>
      </c>
      <c r="AG364" s="9">
        <f t="shared" si="603"/>
        <v>0</v>
      </c>
      <c r="AH364" s="9">
        <f t="shared" si="603"/>
        <v>0</v>
      </c>
      <c r="AI364" s="9">
        <f t="shared" si="603"/>
        <v>0</v>
      </c>
      <c r="AJ364" s="9">
        <f t="shared" si="603"/>
        <v>0</v>
      </c>
      <c r="AK364" s="9">
        <f t="shared" ref="AG364:AY368" si="604">AK365</f>
        <v>0</v>
      </c>
      <c r="AL364" s="9">
        <f t="shared" si="604"/>
        <v>0</v>
      </c>
      <c r="AM364" s="9">
        <f t="shared" si="604"/>
        <v>0</v>
      </c>
      <c r="AN364" s="9">
        <f t="shared" si="604"/>
        <v>0</v>
      </c>
      <c r="AO364" s="9">
        <f t="shared" si="604"/>
        <v>0</v>
      </c>
      <c r="AP364" s="9">
        <f t="shared" si="604"/>
        <v>0</v>
      </c>
      <c r="AQ364" s="129">
        <f t="shared" si="604"/>
        <v>0</v>
      </c>
      <c r="AR364" s="129">
        <f t="shared" si="604"/>
        <v>0</v>
      </c>
      <c r="AS364" s="9">
        <f t="shared" si="604"/>
        <v>0</v>
      </c>
      <c r="AT364" s="9">
        <f t="shared" si="604"/>
        <v>0</v>
      </c>
      <c r="AU364" s="9">
        <f t="shared" si="604"/>
        <v>0</v>
      </c>
      <c r="AV364" s="9">
        <f t="shared" si="604"/>
        <v>0</v>
      </c>
      <c r="AW364" s="9">
        <f t="shared" si="604"/>
        <v>0</v>
      </c>
      <c r="AX364" s="9">
        <f t="shared" si="604"/>
        <v>0</v>
      </c>
      <c r="AY364" s="9">
        <f t="shared" si="604"/>
        <v>0</v>
      </c>
      <c r="AZ364" s="9">
        <f t="shared" ref="AY364:BJ368" si="605">AZ365</f>
        <v>0</v>
      </c>
      <c r="BA364" s="9">
        <f t="shared" si="605"/>
        <v>0</v>
      </c>
      <c r="BB364" s="9">
        <f t="shared" si="605"/>
        <v>0</v>
      </c>
      <c r="BC364" s="9">
        <f t="shared" si="605"/>
        <v>0</v>
      </c>
      <c r="BD364" s="9">
        <f t="shared" si="605"/>
        <v>0</v>
      </c>
      <c r="BE364" s="9">
        <f t="shared" si="605"/>
        <v>0</v>
      </c>
      <c r="BF364" s="9">
        <f t="shared" si="605"/>
        <v>0</v>
      </c>
      <c r="BG364" s="9">
        <f t="shared" si="605"/>
        <v>0</v>
      </c>
      <c r="BH364" s="9">
        <f t="shared" si="605"/>
        <v>0</v>
      </c>
      <c r="BI364" s="9">
        <f t="shared" si="605"/>
        <v>0</v>
      </c>
      <c r="BJ364" s="9">
        <f t="shared" si="605"/>
        <v>0</v>
      </c>
    </row>
    <row r="365" spans="1:62" hidden="1">
      <c r="A365" s="27" t="s">
        <v>55</v>
      </c>
      <c r="B365" s="69">
        <v>909</v>
      </c>
      <c r="C365" s="37" t="s">
        <v>73</v>
      </c>
      <c r="D365" s="37" t="s">
        <v>31</v>
      </c>
      <c r="E365" s="37" t="s">
        <v>56</v>
      </c>
      <c r="F365" s="18"/>
      <c r="G365" s="50">
        <f t="shared" si="602"/>
        <v>0</v>
      </c>
      <c r="H365" s="50">
        <f t="shared" si="602"/>
        <v>0</v>
      </c>
      <c r="I365" s="50">
        <f t="shared" si="602"/>
        <v>0</v>
      </c>
      <c r="J365" s="50">
        <f t="shared" si="602"/>
        <v>0</v>
      </c>
      <c r="K365" s="50">
        <f t="shared" si="602"/>
        <v>0</v>
      </c>
      <c r="L365" s="50">
        <f t="shared" si="602"/>
        <v>0</v>
      </c>
      <c r="M365" s="50">
        <f t="shared" si="602"/>
        <v>0</v>
      </c>
      <c r="N365" s="50">
        <f t="shared" si="602"/>
        <v>0</v>
      </c>
      <c r="O365" s="50">
        <f t="shared" si="602"/>
        <v>0</v>
      </c>
      <c r="P365" s="50">
        <f t="shared" si="602"/>
        <v>0</v>
      </c>
      <c r="Q365" s="50">
        <f t="shared" si="602"/>
        <v>0</v>
      </c>
      <c r="R365" s="50">
        <f t="shared" si="602"/>
        <v>0</v>
      </c>
      <c r="S365" s="50">
        <f t="shared" si="602"/>
        <v>0</v>
      </c>
      <c r="T365" s="50">
        <f t="shared" si="602"/>
        <v>0</v>
      </c>
      <c r="U365" s="50">
        <f t="shared" si="603"/>
        <v>0</v>
      </c>
      <c r="V365" s="50">
        <f t="shared" si="603"/>
        <v>0</v>
      </c>
      <c r="W365" s="50">
        <f t="shared" si="603"/>
        <v>0</v>
      </c>
      <c r="X365" s="50">
        <f t="shared" si="603"/>
        <v>0</v>
      </c>
      <c r="Y365" s="50">
        <f t="shared" si="603"/>
        <v>0</v>
      </c>
      <c r="Z365" s="50">
        <f t="shared" si="603"/>
        <v>0</v>
      </c>
      <c r="AA365" s="50">
        <f t="shared" si="603"/>
        <v>0</v>
      </c>
      <c r="AB365" s="50">
        <f t="shared" si="603"/>
        <v>0</v>
      </c>
      <c r="AC365" s="50">
        <f t="shared" si="603"/>
        <v>0</v>
      </c>
      <c r="AD365" s="50">
        <f t="shared" si="603"/>
        <v>0</v>
      </c>
      <c r="AE365" s="124">
        <f t="shared" si="603"/>
        <v>0</v>
      </c>
      <c r="AF365" s="124">
        <f t="shared" si="603"/>
        <v>0</v>
      </c>
      <c r="AG365" s="50">
        <f t="shared" si="604"/>
        <v>0</v>
      </c>
      <c r="AH365" s="50">
        <f t="shared" si="604"/>
        <v>0</v>
      </c>
      <c r="AI365" s="50">
        <f t="shared" si="604"/>
        <v>0</v>
      </c>
      <c r="AJ365" s="50">
        <f t="shared" si="604"/>
        <v>0</v>
      </c>
      <c r="AK365" s="50">
        <f t="shared" si="604"/>
        <v>0</v>
      </c>
      <c r="AL365" s="50">
        <f t="shared" si="604"/>
        <v>0</v>
      </c>
      <c r="AM365" s="50">
        <f t="shared" si="604"/>
        <v>0</v>
      </c>
      <c r="AN365" s="50">
        <f t="shared" si="604"/>
        <v>0</v>
      </c>
      <c r="AO365" s="50">
        <f t="shared" si="604"/>
        <v>0</v>
      </c>
      <c r="AP365" s="50">
        <f t="shared" si="604"/>
        <v>0</v>
      </c>
      <c r="AQ365" s="124">
        <f t="shared" si="604"/>
        <v>0</v>
      </c>
      <c r="AR365" s="124">
        <f t="shared" si="604"/>
        <v>0</v>
      </c>
      <c r="AS365" s="50">
        <f t="shared" si="604"/>
        <v>0</v>
      </c>
      <c r="AT365" s="50">
        <f t="shared" si="604"/>
        <v>0</v>
      </c>
      <c r="AU365" s="50">
        <f t="shared" si="604"/>
        <v>0</v>
      </c>
      <c r="AV365" s="50">
        <f t="shared" si="604"/>
        <v>0</v>
      </c>
      <c r="AW365" s="50">
        <f t="shared" si="604"/>
        <v>0</v>
      </c>
      <c r="AX365" s="50">
        <f t="shared" si="604"/>
        <v>0</v>
      </c>
      <c r="AY365" s="50">
        <f t="shared" si="605"/>
        <v>0</v>
      </c>
      <c r="AZ365" s="50">
        <f t="shared" si="605"/>
        <v>0</v>
      </c>
      <c r="BA365" s="50">
        <f t="shared" si="605"/>
        <v>0</v>
      </c>
      <c r="BB365" s="50">
        <f t="shared" si="605"/>
        <v>0</v>
      </c>
      <c r="BC365" s="50">
        <f t="shared" si="605"/>
        <v>0</v>
      </c>
      <c r="BD365" s="50">
        <f t="shared" si="605"/>
        <v>0</v>
      </c>
      <c r="BE365" s="50">
        <f t="shared" si="605"/>
        <v>0</v>
      </c>
      <c r="BF365" s="50">
        <f t="shared" si="605"/>
        <v>0</v>
      </c>
      <c r="BG365" s="50">
        <f t="shared" si="605"/>
        <v>0</v>
      </c>
      <c r="BH365" s="50">
        <f t="shared" si="605"/>
        <v>0</v>
      </c>
      <c r="BI365" s="50">
        <f t="shared" si="605"/>
        <v>0</v>
      </c>
      <c r="BJ365" s="50">
        <f t="shared" si="605"/>
        <v>0</v>
      </c>
    </row>
    <row r="366" spans="1:62" hidden="1">
      <c r="A366" s="17" t="s">
        <v>136</v>
      </c>
      <c r="B366" s="69">
        <v>909</v>
      </c>
      <c r="C366" s="37" t="s">
        <v>73</v>
      </c>
      <c r="D366" s="37" t="s">
        <v>31</v>
      </c>
      <c r="E366" s="37" t="s">
        <v>327</v>
      </c>
      <c r="F366" s="18"/>
      <c r="G366" s="50">
        <f t="shared" si="602"/>
        <v>0</v>
      </c>
      <c r="H366" s="50">
        <f t="shared" si="602"/>
        <v>0</v>
      </c>
      <c r="I366" s="50">
        <f t="shared" si="602"/>
        <v>0</v>
      </c>
      <c r="J366" s="50">
        <f t="shared" si="602"/>
        <v>0</v>
      </c>
      <c r="K366" s="50">
        <f t="shared" si="602"/>
        <v>0</v>
      </c>
      <c r="L366" s="50">
        <f t="shared" si="602"/>
        <v>0</v>
      </c>
      <c r="M366" s="50">
        <f t="shared" si="602"/>
        <v>0</v>
      </c>
      <c r="N366" s="50">
        <f t="shared" si="602"/>
        <v>0</v>
      </c>
      <c r="O366" s="50">
        <f t="shared" si="602"/>
        <v>0</v>
      </c>
      <c r="P366" s="50">
        <f t="shared" si="602"/>
        <v>0</v>
      </c>
      <c r="Q366" s="50">
        <f t="shared" si="602"/>
        <v>0</v>
      </c>
      <c r="R366" s="50">
        <f t="shared" si="602"/>
        <v>0</v>
      </c>
      <c r="S366" s="50">
        <f t="shared" si="602"/>
        <v>0</v>
      </c>
      <c r="T366" s="50">
        <f t="shared" si="602"/>
        <v>0</v>
      </c>
      <c r="U366" s="50">
        <f t="shared" si="603"/>
        <v>0</v>
      </c>
      <c r="V366" s="50">
        <f t="shared" si="603"/>
        <v>0</v>
      </c>
      <c r="W366" s="50">
        <f t="shared" si="603"/>
        <v>0</v>
      </c>
      <c r="X366" s="50">
        <f t="shared" si="603"/>
        <v>0</v>
      </c>
      <c r="Y366" s="50">
        <f t="shared" si="603"/>
        <v>0</v>
      </c>
      <c r="Z366" s="50">
        <f t="shared" si="603"/>
        <v>0</v>
      </c>
      <c r="AA366" s="50">
        <f t="shared" si="603"/>
        <v>0</v>
      </c>
      <c r="AB366" s="50">
        <f t="shared" si="603"/>
        <v>0</v>
      </c>
      <c r="AC366" s="50">
        <f t="shared" si="603"/>
        <v>0</v>
      </c>
      <c r="AD366" s="50">
        <f t="shared" si="603"/>
        <v>0</v>
      </c>
      <c r="AE366" s="124">
        <f t="shared" si="603"/>
        <v>0</v>
      </c>
      <c r="AF366" s="124">
        <f t="shared" si="603"/>
        <v>0</v>
      </c>
      <c r="AG366" s="50">
        <f t="shared" si="604"/>
        <v>0</v>
      </c>
      <c r="AH366" s="50">
        <f t="shared" si="604"/>
        <v>0</v>
      </c>
      <c r="AI366" s="50">
        <f t="shared" si="604"/>
        <v>0</v>
      </c>
      <c r="AJ366" s="50">
        <f t="shared" si="604"/>
        <v>0</v>
      </c>
      <c r="AK366" s="50">
        <f t="shared" si="604"/>
        <v>0</v>
      </c>
      <c r="AL366" s="50">
        <f t="shared" si="604"/>
        <v>0</v>
      </c>
      <c r="AM366" s="50">
        <f t="shared" si="604"/>
        <v>0</v>
      </c>
      <c r="AN366" s="50">
        <f t="shared" si="604"/>
        <v>0</v>
      </c>
      <c r="AO366" s="50">
        <f t="shared" si="604"/>
        <v>0</v>
      </c>
      <c r="AP366" s="50">
        <f t="shared" si="604"/>
        <v>0</v>
      </c>
      <c r="AQ366" s="124">
        <f t="shared" si="604"/>
        <v>0</v>
      </c>
      <c r="AR366" s="124">
        <f t="shared" si="604"/>
        <v>0</v>
      </c>
      <c r="AS366" s="50">
        <f t="shared" si="604"/>
        <v>0</v>
      </c>
      <c r="AT366" s="50">
        <f t="shared" si="604"/>
        <v>0</v>
      </c>
      <c r="AU366" s="50">
        <f t="shared" si="604"/>
        <v>0</v>
      </c>
      <c r="AV366" s="50">
        <f t="shared" si="604"/>
        <v>0</v>
      </c>
      <c r="AW366" s="50">
        <f t="shared" si="604"/>
        <v>0</v>
      </c>
      <c r="AX366" s="50">
        <f t="shared" si="604"/>
        <v>0</v>
      </c>
      <c r="AY366" s="50">
        <f t="shared" si="605"/>
        <v>0</v>
      </c>
      <c r="AZ366" s="50">
        <f t="shared" si="605"/>
        <v>0</v>
      </c>
      <c r="BA366" s="50">
        <f t="shared" si="605"/>
        <v>0</v>
      </c>
      <c r="BB366" s="50">
        <f t="shared" si="605"/>
        <v>0</v>
      </c>
      <c r="BC366" s="50">
        <f t="shared" si="605"/>
        <v>0</v>
      </c>
      <c r="BD366" s="50">
        <f t="shared" si="605"/>
        <v>0</v>
      </c>
      <c r="BE366" s="50">
        <f t="shared" si="605"/>
        <v>0</v>
      </c>
      <c r="BF366" s="50">
        <f t="shared" si="605"/>
        <v>0</v>
      </c>
      <c r="BG366" s="50">
        <f t="shared" si="605"/>
        <v>0</v>
      </c>
      <c r="BH366" s="50">
        <f t="shared" si="605"/>
        <v>0</v>
      </c>
      <c r="BI366" s="50">
        <f t="shared" si="605"/>
        <v>0</v>
      </c>
      <c r="BJ366" s="50">
        <f t="shared" si="605"/>
        <v>0</v>
      </c>
    </row>
    <row r="367" spans="1:62" hidden="1">
      <c r="A367" s="17" t="s">
        <v>415</v>
      </c>
      <c r="B367" s="69">
        <v>909</v>
      </c>
      <c r="C367" s="37" t="s">
        <v>73</v>
      </c>
      <c r="D367" s="37" t="s">
        <v>31</v>
      </c>
      <c r="E367" s="37" t="s">
        <v>328</v>
      </c>
      <c r="F367" s="18"/>
      <c r="G367" s="50">
        <f t="shared" si="602"/>
        <v>0</v>
      </c>
      <c r="H367" s="50">
        <f t="shared" si="602"/>
        <v>0</v>
      </c>
      <c r="I367" s="50">
        <f t="shared" si="602"/>
        <v>0</v>
      </c>
      <c r="J367" s="50">
        <f t="shared" si="602"/>
        <v>0</v>
      </c>
      <c r="K367" s="50">
        <f t="shared" si="602"/>
        <v>0</v>
      </c>
      <c r="L367" s="50">
        <f t="shared" si="602"/>
        <v>0</v>
      </c>
      <c r="M367" s="50">
        <f t="shared" si="602"/>
        <v>0</v>
      </c>
      <c r="N367" s="50">
        <f t="shared" si="602"/>
        <v>0</v>
      </c>
      <c r="O367" s="50">
        <f t="shared" si="602"/>
        <v>0</v>
      </c>
      <c r="P367" s="50">
        <f t="shared" si="602"/>
        <v>0</v>
      </c>
      <c r="Q367" s="50">
        <f t="shared" si="602"/>
        <v>0</v>
      </c>
      <c r="R367" s="50">
        <f t="shared" si="602"/>
        <v>0</v>
      </c>
      <c r="S367" s="50">
        <f t="shared" si="602"/>
        <v>0</v>
      </c>
      <c r="T367" s="50">
        <f t="shared" si="602"/>
        <v>0</v>
      </c>
      <c r="U367" s="50">
        <f t="shared" si="603"/>
        <v>0</v>
      </c>
      <c r="V367" s="50">
        <f t="shared" si="603"/>
        <v>0</v>
      </c>
      <c r="W367" s="50">
        <f t="shared" si="603"/>
        <v>0</v>
      </c>
      <c r="X367" s="50">
        <f t="shared" si="603"/>
        <v>0</v>
      </c>
      <c r="Y367" s="50">
        <f t="shared" si="603"/>
        <v>0</v>
      </c>
      <c r="Z367" s="50">
        <f t="shared" si="603"/>
        <v>0</v>
      </c>
      <c r="AA367" s="50">
        <f t="shared" si="603"/>
        <v>0</v>
      </c>
      <c r="AB367" s="50">
        <f t="shared" si="603"/>
        <v>0</v>
      </c>
      <c r="AC367" s="50">
        <f t="shared" si="603"/>
        <v>0</v>
      </c>
      <c r="AD367" s="50">
        <f t="shared" si="603"/>
        <v>0</v>
      </c>
      <c r="AE367" s="124">
        <f t="shared" si="603"/>
        <v>0</v>
      </c>
      <c r="AF367" s="124">
        <f t="shared" si="603"/>
        <v>0</v>
      </c>
      <c r="AG367" s="50">
        <f t="shared" si="604"/>
        <v>0</v>
      </c>
      <c r="AH367" s="50">
        <f t="shared" si="604"/>
        <v>0</v>
      </c>
      <c r="AI367" s="50">
        <f t="shared" si="604"/>
        <v>0</v>
      </c>
      <c r="AJ367" s="50">
        <f t="shared" si="604"/>
        <v>0</v>
      </c>
      <c r="AK367" s="50">
        <f t="shared" si="604"/>
        <v>0</v>
      </c>
      <c r="AL367" s="50">
        <f t="shared" si="604"/>
        <v>0</v>
      </c>
      <c r="AM367" s="50">
        <f t="shared" si="604"/>
        <v>0</v>
      </c>
      <c r="AN367" s="50">
        <f t="shared" si="604"/>
        <v>0</v>
      </c>
      <c r="AO367" s="50">
        <f t="shared" si="604"/>
        <v>0</v>
      </c>
      <c r="AP367" s="50">
        <f t="shared" si="604"/>
        <v>0</v>
      </c>
      <c r="AQ367" s="124">
        <f t="shared" si="604"/>
        <v>0</v>
      </c>
      <c r="AR367" s="124">
        <f t="shared" si="604"/>
        <v>0</v>
      </c>
      <c r="AS367" s="50">
        <f t="shared" si="604"/>
        <v>0</v>
      </c>
      <c r="AT367" s="50">
        <f t="shared" si="604"/>
        <v>0</v>
      </c>
      <c r="AU367" s="50">
        <f t="shared" si="604"/>
        <v>0</v>
      </c>
      <c r="AV367" s="50">
        <f t="shared" si="604"/>
        <v>0</v>
      </c>
      <c r="AW367" s="50">
        <f t="shared" si="604"/>
        <v>0</v>
      </c>
      <c r="AX367" s="50">
        <f t="shared" si="604"/>
        <v>0</v>
      </c>
      <c r="AY367" s="50">
        <f t="shared" si="605"/>
        <v>0</v>
      </c>
      <c r="AZ367" s="50">
        <f t="shared" si="605"/>
        <v>0</v>
      </c>
      <c r="BA367" s="50">
        <f t="shared" si="605"/>
        <v>0</v>
      </c>
      <c r="BB367" s="50">
        <f t="shared" si="605"/>
        <v>0</v>
      </c>
      <c r="BC367" s="50">
        <f t="shared" si="605"/>
        <v>0</v>
      </c>
      <c r="BD367" s="50">
        <f t="shared" si="605"/>
        <v>0</v>
      </c>
      <c r="BE367" s="50">
        <f t="shared" si="605"/>
        <v>0</v>
      </c>
      <c r="BF367" s="50">
        <f t="shared" si="605"/>
        <v>0</v>
      </c>
      <c r="BG367" s="50">
        <f t="shared" si="605"/>
        <v>0</v>
      </c>
      <c r="BH367" s="50">
        <f t="shared" si="605"/>
        <v>0</v>
      </c>
      <c r="BI367" s="50">
        <f t="shared" si="605"/>
        <v>0</v>
      </c>
      <c r="BJ367" s="50">
        <f t="shared" si="605"/>
        <v>0</v>
      </c>
    </row>
    <row r="368" spans="1:62" ht="33" hidden="1">
      <c r="A368" s="17" t="s">
        <v>218</v>
      </c>
      <c r="B368" s="69">
        <v>909</v>
      </c>
      <c r="C368" s="37" t="s">
        <v>73</v>
      </c>
      <c r="D368" s="37" t="s">
        <v>31</v>
      </c>
      <c r="E368" s="37" t="s">
        <v>328</v>
      </c>
      <c r="F368" s="18" t="s">
        <v>29</v>
      </c>
      <c r="G368" s="50">
        <f t="shared" si="602"/>
        <v>0</v>
      </c>
      <c r="H368" s="50">
        <f t="shared" si="602"/>
        <v>0</v>
      </c>
      <c r="I368" s="50">
        <f t="shared" si="602"/>
        <v>0</v>
      </c>
      <c r="J368" s="50">
        <f t="shared" si="602"/>
        <v>0</v>
      </c>
      <c r="K368" s="50">
        <f t="shared" si="602"/>
        <v>0</v>
      </c>
      <c r="L368" s="50">
        <f t="shared" si="602"/>
        <v>0</v>
      </c>
      <c r="M368" s="50">
        <f t="shared" si="602"/>
        <v>0</v>
      </c>
      <c r="N368" s="50">
        <f t="shared" si="602"/>
        <v>0</v>
      </c>
      <c r="O368" s="50">
        <f t="shared" si="602"/>
        <v>0</v>
      </c>
      <c r="P368" s="50">
        <f t="shared" si="602"/>
        <v>0</v>
      </c>
      <c r="Q368" s="50">
        <f t="shared" si="602"/>
        <v>0</v>
      </c>
      <c r="R368" s="50">
        <f t="shared" si="602"/>
        <v>0</v>
      </c>
      <c r="S368" s="50">
        <f t="shared" si="602"/>
        <v>0</v>
      </c>
      <c r="T368" s="50">
        <f t="shared" si="602"/>
        <v>0</v>
      </c>
      <c r="U368" s="50">
        <f t="shared" si="603"/>
        <v>0</v>
      </c>
      <c r="V368" s="50">
        <f t="shared" si="603"/>
        <v>0</v>
      </c>
      <c r="W368" s="50">
        <f t="shared" si="603"/>
        <v>0</v>
      </c>
      <c r="X368" s="50">
        <f t="shared" si="603"/>
        <v>0</v>
      </c>
      <c r="Y368" s="50">
        <f t="shared" si="603"/>
        <v>0</v>
      </c>
      <c r="Z368" s="50">
        <f t="shared" si="603"/>
        <v>0</v>
      </c>
      <c r="AA368" s="50">
        <f t="shared" si="603"/>
        <v>0</v>
      </c>
      <c r="AB368" s="50">
        <f t="shared" si="603"/>
        <v>0</v>
      </c>
      <c r="AC368" s="50">
        <f t="shared" si="603"/>
        <v>0</v>
      </c>
      <c r="AD368" s="50">
        <f t="shared" si="603"/>
        <v>0</v>
      </c>
      <c r="AE368" s="124">
        <f t="shared" si="603"/>
        <v>0</v>
      </c>
      <c r="AF368" s="124">
        <f t="shared" si="603"/>
        <v>0</v>
      </c>
      <c r="AG368" s="50">
        <f t="shared" si="604"/>
        <v>0</v>
      </c>
      <c r="AH368" s="50">
        <f t="shared" si="604"/>
        <v>0</v>
      </c>
      <c r="AI368" s="50">
        <f t="shared" si="604"/>
        <v>0</v>
      </c>
      <c r="AJ368" s="50">
        <f t="shared" si="604"/>
        <v>0</v>
      </c>
      <c r="AK368" s="50">
        <f t="shared" si="604"/>
        <v>0</v>
      </c>
      <c r="AL368" s="50">
        <f t="shared" si="604"/>
        <v>0</v>
      </c>
      <c r="AM368" s="50">
        <f t="shared" si="604"/>
        <v>0</v>
      </c>
      <c r="AN368" s="50">
        <f t="shared" si="604"/>
        <v>0</v>
      </c>
      <c r="AO368" s="50">
        <f t="shared" si="604"/>
        <v>0</v>
      </c>
      <c r="AP368" s="50">
        <f t="shared" si="604"/>
        <v>0</v>
      </c>
      <c r="AQ368" s="124">
        <f t="shared" si="604"/>
        <v>0</v>
      </c>
      <c r="AR368" s="124">
        <f t="shared" si="604"/>
        <v>0</v>
      </c>
      <c r="AS368" s="50">
        <f t="shared" si="604"/>
        <v>0</v>
      </c>
      <c r="AT368" s="50">
        <f t="shared" si="604"/>
        <v>0</v>
      </c>
      <c r="AU368" s="50">
        <f t="shared" si="604"/>
        <v>0</v>
      </c>
      <c r="AV368" s="50">
        <f t="shared" si="604"/>
        <v>0</v>
      </c>
      <c r="AW368" s="50">
        <f t="shared" si="604"/>
        <v>0</v>
      </c>
      <c r="AX368" s="50">
        <f t="shared" si="604"/>
        <v>0</v>
      </c>
      <c r="AY368" s="50">
        <f t="shared" si="605"/>
        <v>0</v>
      </c>
      <c r="AZ368" s="50">
        <f t="shared" si="605"/>
        <v>0</v>
      </c>
      <c r="BA368" s="50">
        <f t="shared" si="605"/>
        <v>0</v>
      </c>
      <c r="BB368" s="50">
        <f t="shared" si="605"/>
        <v>0</v>
      </c>
      <c r="BC368" s="50">
        <f t="shared" si="605"/>
        <v>0</v>
      </c>
      <c r="BD368" s="50">
        <f t="shared" si="605"/>
        <v>0</v>
      </c>
      <c r="BE368" s="50">
        <f t="shared" si="605"/>
        <v>0</v>
      </c>
      <c r="BF368" s="50">
        <f t="shared" si="605"/>
        <v>0</v>
      </c>
      <c r="BG368" s="50">
        <f t="shared" si="605"/>
        <v>0</v>
      </c>
      <c r="BH368" s="50">
        <f t="shared" si="605"/>
        <v>0</v>
      </c>
      <c r="BI368" s="50">
        <f t="shared" si="605"/>
        <v>0</v>
      </c>
      <c r="BJ368" s="50">
        <f t="shared" si="605"/>
        <v>0</v>
      </c>
    </row>
    <row r="369" spans="1:62" ht="33" hidden="1">
      <c r="A369" s="17" t="s">
        <v>34</v>
      </c>
      <c r="B369" s="69">
        <v>909</v>
      </c>
      <c r="C369" s="37" t="s">
        <v>73</v>
      </c>
      <c r="D369" s="37" t="s">
        <v>31</v>
      </c>
      <c r="E369" s="37" t="s">
        <v>328</v>
      </c>
      <c r="F369" s="18" t="s">
        <v>35</v>
      </c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124"/>
      <c r="AF369" s="124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124"/>
      <c r="AR369" s="124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</row>
    <row r="370" spans="1:62" hidden="1">
      <c r="A370" s="20"/>
      <c r="B370" s="69"/>
      <c r="C370" s="37"/>
      <c r="D370" s="37"/>
      <c r="E370" s="37"/>
      <c r="F370" s="18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126"/>
      <c r="AF370" s="126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126"/>
      <c r="AR370" s="126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</row>
    <row r="371" spans="1:62" ht="18.75" hidden="1">
      <c r="A371" s="29" t="s">
        <v>146</v>
      </c>
      <c r="B371" s="30">
        <f>B354</f>
        <v>909</v>
      </c>
      <c r="C371" s="16" t="s">
        <v>27</v>
      </c>
      <c r="D371" s="16" t="s">
        <v>19</v>
      </c>
      <c r="E371" s="16"/>
      <c r="F371" s="16"/>
      <c r="G371" s="9">
        <f t="shared" ref="G371:V372" si="606">G372</f>
        <v>345966</v>
      </c>
      <c r="H371" s="9">
        <f t="shared" si="606"/>
        <v>118806</v>
      </c>
      <c r="I371" s="9">
        <f t="shared" si="606"/>
        <v>0</v>
      </c>
      <c r="J371" s="9">
        <f t="shared" si="606"/>
        <v>0</v>
      </c>
      <c r="K371" s="9">
        <f t="shared" si="606"/>
        <v>0</v>
      </c>
      <c r="L371" s="9">
        <f t="shared" si="606"/>
        <v>0</v>
      </c>
      <c r="M371" s="9">
        <f t="shared" si="606"/>
        <v>345966</v>
      </c>
      <c r="N371" s="9">
        <f t="shared" si="606"/>
        <v>118806</v>
      </c>
      <c r="O371" s="9">
        <f t="shared" si="606"/>
        <v>0</v>
      </c>
      <c r="P371" s="9">
        <f t="shared" si="606"/>
        <v>0</v>
      </c>
      <c r="Q371" s="9">
        <f t="shared" si="606"/>
        <v>0</v>
      </c>
      <c r="R371" s="9">
        <f t="shared" si="606"/>
        <v>0</v>
      </c>
      <c r="S371" s="9">
        <f t="shared" si="606"/>
        <v>345966</v>
      </c>
      <c r="T371" s="9">
        <f t="shared" si="606"/>
        <v>118806</v>
      </c>
      <c r="U371" s="9">
        <f t="shared" si="606"/>
        <v>0</v>
      </c>
      <c r="V371" s="9">
        <f t="shared" si="606"/>
        <v>0</v>
      </c>
      <c r="W371" s="9">
        <f t="shared" ref="U371:AJ372" si="607">W372</f>
        <v>0</v>
      </c>
      <c r="X371" s="9">
        <f t="shared" si="607"/>
        <v>0</v>
      </c>
      <c r="Y371" s="9">
        <f t="shared" si="607"/>
        <v>345966</v>
      </c>
      <c r="Z371" s="9">
        <f t="shared" si="607"/>
        <v>118806</v>
      </c>
      <c r="AA371" s="9">
        <f t="shared" si="607"/>
        <v>0</v>
      </c>
      <c r="AB371" s="9">
        <f t="shared" si="607"/>
        <v>0</v>
      </c>
      <c r="AC371" s="9">
        <f t="shared" si="607"/>
        <v>0</v>
      </c>
      <c r="AD371" s="9">
        <f t="shared" si="607"/>
        <v>0</v>
      </c>
      <c r="AE371" s="129">
        <f t="shared" si="607"/>
        <v>345966</v>
      </c>
      <c r="AF371" s="129">
        <f t="shared" si="607"/>
        <v>118806</v>
      </c>
      <c r="AG371" s="9">
        <f t="shared" si="607"/>
        <v>0</v>
      </c>
      <c r="AH371" s="9">
        <f t="shared" si="607"/>
        <v>384</v>
      </c>
      <c r="AI371" s="9">
        <f t="shared" si="607"/>
        <v>0</v>
      </c>
      <c r="AJ371" s="9">
        <f t="shared" si="607"/>
        <v>0</v>
      </c>
      <c r="AK371" s="9">
        <f t="shared" ref="AG371:AY372" si="608">AK372</f>
        <v>346350</v>
      </c>
      <c r="AL371" s="9">
        <f t="shared" si="608"/>
        <v>118806</v>
      </c>
      <c r="AM371" s="9">
        <f t="shared" si="608"/>
        <v>0</v>
      </c>
      <c r="AN371" s="9">
        <f t="shared" si="608"/>
        <v>0</v>
      </c>
      <c r="AO371" s="9">
        <f t="shared" si="608"/>
        <v>0</v>
      </c>
      <c r="AP371" s="9">
        <f t="shared" si="608"/>
        <v>0</v>
      </c>
      <c r="AQ371" s="129">
        <f t="shared" si="608"/>
        <v>346350</v>
      </c>
      <c r="AR371" s="129">
        <f t="shared" si="608"/>
        <v>118806</v>
      </c>
      <c r="AS371" s="9">
        <f t="shared" si="608"/>
        <v>0</v>
      </c>
      <c r="AT371" s="9">
        <f t="shared" si="608"/>
        <v>0</v>
      </c>
      <c r="AU371" s="9">
        <f t="shared" si="608"/>
        <v>0</v>
      </c>
      <c r="AV371" s="9">
        <f t="shared" si="608"/>
        <v>0</v>
      </c>
      <c r="AW371" s="9">
        <f t="shared" si="608"/>
        <v>346350</v>
      </c>
      <c r="AX371" s="9">
        <f t="shared" si="608"/>
        <v>118806</v>
      </c>
      <c r="AY371" s="9">
        <f t="shared" si="608"/>
        <v>0</v>
      </c>
      <c r="AZ371" s="9">
        <f t="shared" ref="AY371:BJ372" si="609">AZ372</f>
        <v>0</v>
      </c>
      <c r="BA371" s="9">
        <f t="shared" si="609"/>
        <v>0</v>
      </c>
      <c r="BB371" s="9">
        <f t="shared" si="609"/>
        <v>0</v>
      </c>
      <c r="BC371" s="9">
        <f t="shared" si="609"/>
        <v>346350</v>
      </c>
      <c r="BD371" s="9">
        <f t="shared" si="609"/>
        <v>118806</v>
      </c>
      <c r="BE371" s="9">
        <f t="shared" si="609"/>
        <v>0</v>
      </c>
      <c r="BF371" s="9">
        <f t="shared" si="609"/>
        <v>3453</v>
      </c>
      <c r="BG371" s="9">
        <f t="shared" si="609"/>
        <v>0</v>
      </c>
      <c r="BH371" s="9">
        <f t="shared" si="609"/>
        <v>0</v>
      </c>
      <c r="BI371" s="9">
        <f t="shared" si="609"/>
        <v>349803</v>
      </c>
      <c r="BJ371" s="9">
        <f t="shared" si="609"/>
        <v>118806</v>
      </c>
    </row>
    <row r="372" spans="1:62" ht="49.5" hidden="1">
      <c r="A372" s="20" t="s">
        <v>669</v>
      </c>
      <c r="B372" s="69">
        <v>909</v>
      </c>
      <c r="C372" s="18" t="s">
        <v>27</v>
      </c>
      <c r="D372" s="18" t="s">
        <v>19</v>
      </c>
      <c r="E372" s="18" t="s">
        <v>155</v>
      </c>
      <c r="F372" s="19"/>
      <c r="G372" s="50">
        <f t="shared" si="606"/>
        <v>345966</v>
      </c>
      <c r="H372" s="50">
        <f t="shared" si="606"/>
        <v>118806</v>
      </c>
      <c r="I372" s="50">
        <f t="shared" si="606"/>
        <v>0</v>
      </c>
      <c r="J372" s="50">
        <f t="shared" si="606"/>
        <v>0</v>
      </c>
      <c r="K372" s="50">
        <f t="shared" si="606"/>
        <v>0</v>
      </c>
      <c r="L372" s="50">
        <f t="shared" si="606"/>
        <v>0</v>
      </c>
      <c r="M372" s="50">
        <f t="shared" si="606"/>
        <v>345966</v>
      </c>
      <c r="N372" s="50">
        <f t="shared" si="606"/>
        <v>118806</v>
      </c>
      <c r="O372" s="50">
        <f t="shared" si="606"/>
        <v>0</v>
      </c>
      <c r="P372" s="50">
        <f t="shared" si="606"/>
        <v>0</v>
      </c>
      <c r="Q372" s="50">
        <f t="shared" si="606"/>
        <v>0</v>
      </c>
      <c r="R372" s="50">
        <f t="shared" si="606"/>
        <v>0</v>
      </c>
      <c r="S372" s="50">
        <f t="shared" si="606"/>
        <v>345966</v>
      </c>
      <c r="T372" s="50">
        <f t="shared" si="606"/>
        <v>118806</v>
      </c>
      <c r="U372" s="50">
        <f t="shared" si="607"/>
        <v>0</v>
      </c>
      <c r="V372" s="50">
        <f t="shared" si="607"/>
        <v>0</v>
      </c>
      <c r="W372" s="50">
        <f t="shared" si="607"/>
        <v>0</v>
      </c>
      <c r="X372" s="50">
        <f t="shared" si="607"/>
        <v>0</v>
      </c>
      <c r="Y372" s="50">
        <f t="shared" si="607"/>
        <v>345966</v>
      </c>
      <c r="Z372" s="50">
        <f t="shared" si="607"/>
        <v>118806</v>
      </c>
      <c r="AA372" s="50">
        <f t="shared" si="607"/>
        <v>0</v>
      </c>
      <c r="AB372" s="50">
        <f t="shared" si="607"/>
        <v>0</v>
      </c>
      <c r="AC372" s="50">
        <f t="shared" si="607"/>
        <v>0</v>
      </c>
      <c r="AD372" s="50">
        <f t="shared" si="607"/>
        <v>0</v>
      </c>
      <c r="AE372" s="124">
        <f t="shared" si="607"/>
        <v>345966</v>
      </c>
      <c r="AF372" s="124">
        <f t="shared" si="607"/>
        <v>118806</v>
      </c>
      <c r="AG372" s="50">
        <f t="shared" si="608"/>
        <v>0</v>
      </c>
      <c r="AH372" s="50">
        <f t="shared" si="608"/>
        <v>384</v>
      </c>
      <c r="AI372" s="50">
        <f t="shared" si="608"/>
        <v>0</v>
      </c>
      <c r="AJ372" s="50">
        <f t="shared" si="608"/>
        <v>0</v>
      </c>
      <c r="AK372" s="50">
        <f t="shared" si="608"/>
        <v>346350</v>
      </c>
      <c r="AL372" s="50">
        <f t="shared" si="608"/>
        <v>118806</v>
      </c>
      <c r="AM372" s="50">
        <f t="shared" si="608"/>
        <v>0</v>
      </c>
      <c r="AN372" s="50">
        <f t="shared" si="608"/>
        <v>0</v>
      </c>
      <c r="AO372" s="50">
        <f t="shared" si="608"/>
        <v>0</v>
      </c>
      <c r="AP372" s="50">
        <f t="shared" si="608"/>
        <v>0</v>
      </c>
      <c r="AQ372" s="124">
        <f t="shared" si="608"/>
        <v>346350</v>
      </c>
      <c r="AR372" s="124">
        <f t="shared" si="608"/>
        <v>118806</v>
      </c>
      <c r="AS372" s="50">
        <f t="shared" si="608"/>
        <v>0</v>
      </c>
      <c r="AT372" s="50">
        <f t="shared" si="608"/>
        <v>0</v>
      </c>
      <c r="AU372" s="50">
        <f t="shared" si="608"/>
        <v>0</v>
      </c>
      <c r="AV372" s="50">
        <f t="shared" si="608"/>
        <v>0</v>
      </c>
      <c r="AW372" s="50">
        <f t="shared" si="608"/>
        <v>346350</v>
      </c>
      <c r="AX372" s="50">
        <f t="shared" si="608"/>
        <v>118806</v>
      </c>
      <c r="AY372" s="50">
        <f t="shared" si="609"/>
        <v>0</v>
      </c>
      <c r="AZ372" s="50">
        <f t="shared" si="609"/>
        <v>0</v>
      </c>
      <c r="BA372" s="50">
        <f t="shared" si="609"/>
        <v>0</v>
      </c>
      <c r="BB372" s="50">
        <f t="shared" si="609"/>
        <v>0</v>
      </c>
      <c r="BC372" s="50">
        <f t="shared" si="609"/>
        <v>346350</v>
      </c>
      <c r="BD372" s="50">
        <f t="shared" si="609"/>
        <v>118806</v>
      </c>
      <c r="BE372" s="50">
        <f t="shared" si="609"/>
        <v>0</v>
      </c>
      <c r="BF372" s="50">
        <f t="shared" si="609"/>
        <v>3453</v>
      </c>
      <c r="BG372" s="50">
        <f t="shared" si="609"/>
        <v>0</v>
      </c>
      <c r="BH372" s="50">
        <f t="shared" si="609"/>
        <v>0</v>
      </c>
      <c r="BI372" s="50">
        <f t="shared" si="609"/>
        <v>349803</v>
      </c>
      <c r="BJ372" s="50">
        <f t="shared" si="609"/>
        <v>118806</v>
      </c>
    </row>
    <row r="373" spans="1:62" ht="39.75" hidden="1" customHeight="1">
      <c r="A373" s="20" t="s">
        <v>670</v>
      </c>
      <c r="B373" s="69">
        <v>909</v>
      </c>
      <c r="C373" s="18" t="s">
        <v>27</v>
      </c>
      <c r="D373" s="18" t="s">
        <v>19</v>
      </c>
      <c r="E373" s="34" t="s">
        <v>749</v>
      </c>
      <c r="F373" s="6"/>
      <c r="G373" s="6">
        <f>G374+G378+G395+G388</f>
        <v>345966</v>
      </c>
      <c r="H373" s="6">
        <f>H374+H378+H395+H388</f>
        <v>118806</v>
      </c>
      <c r="I373" s="6">
        <f t="shared" ref="I373:N373" si="610">I374+I378+I395+I388</f>
        <v>0</v>
      </c>
      <c r="J373" s="6">
        <f t="shared" si="610"/>
        <v>0</v>
      </c>
      <c r="K373" s="6">
        <f t="shared" si="610"/>
        <v>0</v>
      </c>
      <c r="L373" s="6">
        <f t="shared" si="610"/>
        <v>0</v>
      </c>
      <c r="M373" s="6">
        <f t="shared" si="610"/>
        <v>345966</v>
      </c>
      <c r="N373" s="6">
        <f t="shared" si="610"/>
        <v>118806</v>
      </c>
      <c r="O373" s="6">
        <f t="shared" ref="O373:T373" si="611">O374+O378+O395+O388</f>
        <v>0</v>
      </c>
      <c r="P373" s="6">
        <f t="shared" si="611"/>
        <v>0</v>
      </c>
      <c r="Q373" s="6">
        <f t="shared" si="611"/>
        <v>0</v>
      </c>
      <c r="R373" s="6">
        <f t="shared" si="611"/>
        <v>0</v>
      </c>
      <c r="S373" s="6">
        <f t="shared" si="611"/>
        <v>345966</v>
      </c>
      <c r="T373" s="6">
        <f t="shared" si="611"/>
        <v>118806</v>
      </c>
      <c r="U373" s="6">
        <f t="shared" ref="U373:AX373" si="612">U374+U378+U395+U388+U398</f>
        <v>0</v>
      </c>
      <c r="V373" s="6">
        <f t="shared" si="612"/>
        <v>0</v>
      </c>
      <c r="W373" s="6">
        <f t="shared" si="612"/>
        <v>0</v>
      </c>
      <c r="X373" s="6">
        <f t="shared" si="612"/>
        <v>0</v>
      </c>
      <c r="Y373" s="6">
        <f t="shared" si="612"/>
        <v>345966</v>
      </c>
      <c r="Z373" s="6">
        <f t="shared" si="612"/>
        <v>118806</v>
      </c>
      <c r="AA373" s="6">
        <f t="shared" si="612"/>
        <v>0</v>
      </c>
      <c r="AB373" s="6">
        <f t="shared" si="612"/>
        <v>0</v>
      </c>
      <c r="AC373" s="6">
        <f t="shared" si="612"/>
        <v>0</v>
      </c>
      <c r="AD373" s="6">
        <f t="shared" si="612"/>
        <v>0</v>
      </c>
      <c r="AE373" s="123">
        <f t="shared" si="612"/>
        <v>345966</v>
      </c>
      <c r="AF373" s="123">
        <f t="shared" si="612"/>
        <v>118806</v>
      </c>
      <c r="AG373" s="6">
        <f t="shared" si="612"/>
        <v>0</v>
      </c>
      <c r="AH373" s="6">
        <f t="shared" si="612"/>
        <v>384</v>
      </c>
      <c r="AI373" s="6">
        <f t="shared" si="612"/>
        <v>0</v>
      </c>
      <c r="AJ373" s="6">
        <f t="shared" si="612"/>
        <v>0</v>
      </c>
      <c r="AK373" s="6">
        <f t="shared" si="612"/>
        <v>346350</v>
      </c>
      <c r="AL373" s="6">
        <f t="shared" si="612"/>
        <v>118806</v>
      </c>
      <c r="AM373" s="6">
        <f t="shared" si="612"/>
        <v>0</v>
      </c>
      <c r="AN373" s="6">
        <f t="shared" si="612"/>
        <v>0</v>
      </c>
      <c r="AO373" s="6">
        <f t="shared" si="612"/>
        <v>0</v>
      </c>
      <c r="AP373" s="6">
        <f t="shared" si="612"/>
        <v>0</v>
      </c>
      <c r="AQ373" s="123">
        <f t="shared" si="612"/>
        <v>346350</v>
      </c>
      <c r="AR373" s="123">
        <f t="shared" si="612"/>
        <v>118806</v>
      </c>
      <c r="AS373" s="6">
        <f t="shared" si="612"/>
        <v>0</v>
      </c>
      <c r="AT373" s="6">
        <f t="shared" si="612"/>
        <v>0</v>
      </c>
      <c r="AU373" s="6">
        <f t="shared" si="612"/>
        <v>0</v>
      </c>
      <c r="AV373" s="6">
        <f t="shared" si="612"/>
        <v>0</v>
      </c>
      <c r="AW373" s="6">
        <f t="shared" si="612"/>
        <v>346350</v>
      </c>
      <c r="AX373" s="6">
        <f t="shared" si="612"/>
        <v>118806</v>
      </c>
      <c r="AY373" s="6">
        <f t="shared" ref="AY373:BD373" si="613">AY374+AY378+AY395+AY388+AY398</f>
        <v>0</v>
      </c>
      <c r="AZ373" s="6">
        <f t="shared" si="613"/>
        <v>0</v>
      </c>
      <c r="BA373" s="6">
        <f t="shared" si="613"/>
        <v>0</v>
      </c>
      <c r="BB373" s="6">
        <f t="shared" si="613"/>
        <v>0</v>
      </c>
      <c r="BC373" s="6">
        <f t="shared" si="613"/>
        <v>346350</v>
      </c>
      <c r="BD373" s="6">
        <f t="shared" si="613"/>
        <v>118806</v>
      </c>
      <c r="BE373" s="6">
        <f t="shared" ref="BE373:BJ373" si="614">BE374+BE378+BE395+BE388+BE398</f>
        <v>0</v>
      </c>
      <c r="BF373" s="6">
        <f t="shared" si="614"/>
        <v>3453</v>
      </c>
      <c r="BG373" s="6">
        <f t="shared" si="614"/>
        <v>0</v>
      </c>
      <c r="BH373" s="6">
        <f t="shared" si="614"/>
        <v>0</v>
      </c>
      <c r="BI373" s="6">
        <f t="shared" si="614"/>
        <v>349803</v>
      </c>
      <c r="BJ373" s="6">
        <f t="shared" si="614"/>
        <v>118806</v>
      </c>
    </row>
    <row r="374" spans="1:62" hidden="1">
      <c r="A374" s="20" t="s">
        <v>14</v>
      </c>
      <c r="B374" s="69">
        <v>909</v>
      </c>
      <c r="C374" s="18" t="s">
        <v>27</v>
      </c>
      <c r="D374" s="18" t="s">
        <v>19</v>
      </c>
      <c r="E374" s="18" t="s">
        <v>405</v>
      </c>
      <c r="F374" s="18"/>
      <c r="G374" s="6">
        <f t="shared" ref="G374:V376" si="615">G375</f>
        <v>214752</v>
      </c>
      <c r="H374" s="6">
        <f t="shared" si="615"/>
        <v>0</v>
      </c>
      <c r="I374" s="6">
        <f t="shared" si="615"/>
        <v>0</v>
      </c>
      <c r="J374" s="6">
        <f t="shared" si="615"/>
        <v>0</v>
      </c>
      <c r="K374" s="6">
        <f t="shared" si="615"/>
        <v>0</v>
      </c>
      <c r="L374" s="6">
        <f t="shared" si="615"/>
        <v>0</v>
      </c>
      <c r="M374" s="6">
        <f t="shared" si="615"/>
        <v>214752</v>
      </c>
      <c r="N374" s="6">
        <f t="shared" si="615"/>
        <v>0</v>
      </c>
      <c r="O374" s="6">
        <f t="shared" si="615"/>
        <v>0</v>
      </c>
      <c r="P374" s="6">
        <f t="shared" si="615"/>
        <v>0</v>
      </c>
      <c r="Q374" s="6">
        <f t="shared" si="615"/>
        <v>0</v>
      </c>
      <c r="R374" s="6">
        <f t="shared" si="615"/>
        <v>0</v>
      </c>
      <c r="S374" s="6">
        <f t="shared" si="615"/>
        <v>214752</v>
      </c>
      <c r="T374" s="6">
        <f t="shared" si="615"/>
        <v>0</v>
      </c>
      <c r="U374" s="6">
        <f t="shared" si="615"/>
        <v>0</v>
      </c>
      <c r="V374" s="6">
        <f t="shared" si="615"/>
        <v>0</v>
      </c>
      <c r="W374" s="6">
        <f t="shared" ref="U374:AJ376" si="616">W375</f>
        <v>0</v>
      </c>
      <c r="X374" s="6">
        <f t="shared" si="616"/>
        <v>0</v>
      </c>
      <c r="Y374" s="6">
        <f t="shared" si="616"/>
        <v>214752</v>
      </c>
      <c r="Z374" s="6">
        <f t="shared" si="616"/>
        <v>0</v>
      </c>
      <c r="AA374" s="6">
        <f t="shared" si="616"/>
        <v>0</v>
      </c>
      <c r="AB374" s="6">
        <f t="shared" si="616"/>
        <v>0</v>
      </c>
      <c r="AC374" s="6">
        <f t="shared" si="616"/>
        <v>0</v>
      </c>
      <c r="AD374" s="6">
        <f t="shared" si="616"/>
        <v>0</v>
      </c>
      <c r="AE374" s="123">
        <f t="shared" si="616"/>
        <v>214752</v>
      </c>
      <c r="AF374" s="123">
        <f t="shared" si="616"/>
        <v>0</v>
      </c>
      <c r="AG374" s="6">
        <f t="shared" si="616"/>
        <v>0</v>
      </c>
      <c r="AH374" s="6">
        <f t="shared" si="616"/>
        <v>384</v>
      </c>
      <c r="AI374" s="6">
        <f t="shared" si="616"/>
        <v>0</v>
      </c>
      <c r="AJ374" s="6">
        <f t="shared" si="616"/>
        <v>0</v>
      </c>
      <c r="AK374" s="6">
        <f t="shared" ref="AG374:AY376" si="617">AK375</f>
        <v>215136</v>
      </c>
      <c r="AL374" s="6">
        <f t="shared" si="617"/>
        <v>0</v>
      </c>
      <c r="AM374" s="6">
        <f t="shared" si="617"/>
        <v>0</v>
      </c>
      <c r="AN374" s="6">
        <f t="shared" si="617"/>
        <v>0</v>
      </c>
      <c r="AO374" s="6">
        <f t="shared" si="617"/>
        <v>0</v>
      </c>
      <c r="AP374" s="6">
        <f t="shared" si="617"/>
        <v>0</v>
      </c>
      <c r="AQ374" s="123">
        <f t="shared" si="617"/>
        <v>215136</v>
      </c>
      <c r="AR374" s="123">
        <f t="shared" si="617"/>
        <v>0</v>
      </c>
      <c r="AS374" s="6">
        <f t="shared" si="617"/>
        <v>0</v>
      </c>
      <c r="AT374" s="6">
        <f t="shared" si="617"/>
        <v>0</v>
      </c>
      <c r="AU374" s="6">
        <f t="shared" si="617"/>
        <v>0</v>
      </c>
      <c r="AV374" s="6">
        <f t="shared" si="617"/>
        <v>0</v>
      </c>
      <c r="AW374" s="6">
        <f t="shared" si="617"/>
        <v>215136</v>
      </c>
      <c r="AX374" s="6">
        <f t="shared" si="617"/>
        <v>0</v>
      </c>
      <c r="AY374" s="6">
        <f t="shared" si="617"/>
        <v>0</v>
      </c>
      <c r="AZ374" s="6">
        <f t="shared" ref="AY374:BJ376" si="618">AZ375</f>
        <v>0</v>
      </c>
      <c r="BA374" s="6">
        <f t="shared" si="618"/>
        <v>0</v>
      </c>
      <c r="BB374" s="6">
        <f t="shared" si="618"/>
        <v>0</v>
      </c>
      <c r="BC374" s="6">
        <f t="shared" si="618"/>
        <v>215136</v>
      </c>
      <c r="BD374" s="6">
        <f t="shared" si="618"/>
        <v>0</v>
      </c>
      <c r="BE374" s="6">
        <f t="shared" si="618"/>
        <v>0</v>
      </c>
      <c r="BF374" s="6">
        <f t="shared" si="618"/>
        <v>0</v>
      </c>
      <c r="BG374" s="6">
        <f t="shared" si="618"/>
        <v>0</v>
      </c>
      <c r="BH374" s="6">
        <f t="shared" si="618"/>
        <v>0</v>
      </c>
      <c r="BI374" s="6">
        <f t="shared" si="618"/>
        <v>215136</v>
      </c>
      <c r="BJ374" s="6">
        <f t="shared" si="618"/>
        <v>0</v>
      </c>
    </row>
    <row r="375" spans="1:62" hidden="1">
      <c r="A375" s="20" t="s">
        <v>147</v>
      </c>
      <c r="B375" s="69">
        <v>909</v>
      </c>
      <c r="C375" s="18" t="s">
        <v>27</v>
      </c>
      <c r="D375" s="18" t="s">
        <v>19</v>
      </c>
      <c r="E375" s="18" t="s">
        <v>404</v>
      </c>
      <c r="F375" s="18"/>
      <c r="G375" s="6">
        <f t="shared" si="615"/>
        <v>214752</v>
      </c>
      <c r="H375" s="6">
        <f t="shared" si="615"/>
        <v>0</v>
      </c>
      <c r="I375" s="6">
        <f t="shared" si="615"/>
        <v>0</v>
      </c>
      <c r="J375" s="6">
        <f t="shared" si="615"/>
        <v>0</v>
      </c>
      <c r="K375" s="6">
        <f t="shared" si="615"/>
        <v>0</v>
      </c>
      <c r="L375" s="6">
        <f t="shared" si="615"/>
        <v>0</v>
      </c>
      <c r="M375" s="6">
        <f t="shared" si="615"/>
        <v>214752</v>
      </c>
      <c r="N375" s="6">
        <f t="shared" si="615"/>
        <v>0</v>
      </c>
      <c r="O375" s="6">
        <f t="shared" si="615"/>
        <v>0</v>
      </c>
      <c r="P375" s="6">
        <f t="shared" si="615"/>
        <v>0</v>
      </c>
      <c r="Q375" s="6">
        <f t="shared" si="615"/>
        <v>0</v>
      </c>
      <c r="R375" s="6">
        <f t="shared" si="615"/>
        <v>0</v>
      </c>
      <c r="S375" s="6">
        <f t="shared" si="615"/>
        <v>214752</v>
      </c>
      <c r="T375" s="6">
        <f t="shared" si="615"/>
        <v>0</v>
      </c>
      <c r="U375" s="6">
        <f t="shared" si="616"/>
        <v>0</v>
      </c>
      <c r="V375" s="6">
        <f t="shared" si="616"/>
        <v>0</v>
      </c>
      <c r="W375" s="6">
        <f t="shared" si="616"/>
        <v>0</v>
      </c>
      <c r="X375" s="6">
        <f t="shared" si="616"/>
        <v>0</v>
      </c>
      <c r="Y375" s="6">
        <f t="shared" si="616"/>
        <v>214752</v>
      </c>
      <c r="Z375" s="6">
        <f t="shared" si="616"/>
        <v>0</v>
      </c>
      <c r="AA375" s="6">
        <f t="shared" si="616"/>
        <v>0</v>
      </c>
      <c r="AB375" s="6">
        <f t="shared" si="616"/>
        <v>0</v>
      </c>
      <c r="AC375" s="6">
        <f t="shared" si="616"/>
        <v>0</v>
      </c>
      <c r="AD375" s="6">
        <f t="shared" si="616"/>
        <v>0</v>
      </c>
      <c r="AE375" s="123">
        <f t="shared" si="616"/>
        <v>214752</v>
      </c>
      <c r="AF375" s="123">
        <f t="shared" si="616"/>
        <v>0</v>
      </c>
      <c r="AG375" s="6">
        <f t="shared" si="617"/>
        <v>0</v>
      </c>
      <c r="AH375" s="6">
        <f t="shared" si="617"/>
        <v>384</v>
      </c>
      <c r="AI375" s="6">
        <f t="shared" si="617"/>
        <v>0</v>
      </c>
      <c r="AJ375" s="6">
        <f t="shared" si="617"/>
        <v>0</v>
      </c>
      <c r="AK375" s="6">
        <f t="shared" si="617"/>
        <v>215136</v>
      </c>
      <c r="AL375" s="6">
        <f t="shared" si="617"/>
        <v>0</v>
      </c>
      <c r="AM375" s="6">
        <f t="shared" si="617"/>
        <v>0</v>
      </c>
      <c r="AN375" s="6">
        <f t="shared" si="617"/>
        <v>0</v>
      </c>
      <c r="AO375" s="6">
        <f t="shared" si="617"/>
        <v>0</v>
      </c>
      <c r="AP375" s="6">
        <f t="shared" si="617"/>
        <v>0</v>
      </c>
      <c r="AQ375" s="123">
        <f t="shared" si="617"/>
        <v>215136</v>
      </c>
      <c r="AR375" s="123">
        <f t="shared" si="617"/>
        <v>0</v>
      </c>
      <c r="AS375" s="6">
        <f t="shared" si="617"/>
        <v>0</v>
      </c>
      <c r="AT375" s="6">
        <f t="shared" si="617"/>
        <v>0</v>
      </c>
      <c r="AU375" s="6">
        <f t="shared" si="617"/>
        <v>0</v>
      </c>
      <c r="AV375" s="6">
        <f t="shared" si="617"/>
        <v>0</v>
      </c>
      <c r="AW375" s="6">
        <f t="shared" si="617"/>
        <v>215136</v>
      </c>
      <c r="AX375" s="6">
        <f t="shared" si="617"/>
        <v>0</v>
      </c>
      <c r="AY375" s="6">
        <f t="shared" si="618"/>
        <v>0</v>
      </c>
      <c r="AZ375" s="6">
        <f t="shared" si="618"/>
        <v>0</v>
      </c>
      <c r="BA375" s="6">
        <f t="shared" si="618"/>
        <v>0</v>
      </c>
      <c r="BB375" s="6">
        <f t="shared" si="618"/>
        <v>0</v>
      </c>
      <c r="BC375" s="6">
        <f t="shared" si="618"/>
        <v>215136</v>
      </c>
      <c r="BD375" s="6">
        <f t="shared" si="618"/>
        <v>0</v>
      </c>
      <c r="BE375" s="6">
        <f t="shared" si="618"/>
        <v>0</v>
      </c>
      <c r="BF375" s="6">
        <f t="shared" si="618"/>
        <v>0</v>
      </c>
      <c r="BG375" s="6">
        <f t="shared" si="618"/>
        <v>0</v>
      </c>
      <c r="BH375" s="6">
        <f t="shared" si="618"/>
        <v>0</v>
      </c>
      <c r="BI375" s="6">
        <f t="shared" si="618"/>
        <v>215136</v>
      </c>
      <c r="BJ375" s="6">
        <f t="shared" si="618"/>
        <v>0</v>
      </c>
    </row>
    <row r="376" spans="1:62" ht="33" hidden="1">
      <c r="A376" s="17" t="s">
        <v>218</v>
      </c>
      <c r="B376" s="69">
        <v>909</v>
      </c>
      <c r="C376" s="18" t="s">
        <v>27</v>
      </c>
      <c r="D376" s="18" t="s">
        <v>19</v>
      </c>
      <c r="E376" s="34" t="s">
        <v>404</v>
      </c>
      <c r="F376" s="18" t="s">
        <v>29</v>
      </c>
      <c r="G376" s="6">
        <f t="shared" si="615"/>
        <v>214752</v>
      </c>
      <c r="H376" s="6">
        <f t="shared" si="615"/>
        <v>0</v>
      </c>
      <c r="I376" s="6">
        <f t="shared" si="615"/>
        <v>0</v>
      </c>
      <c r="J376" s="6">
        <f t="shared" si="615"/>
        <v>0</v>
      </c>
      <c r="K376" s="6">
        <f t="shared" si="615"/>
        <v>0</v>
      </c>
      <c r="L376" s="6">
        <f t="shared" si="615"/>
        <v>0</v>
      </c>
      <c r="M376" s="6">
        <f t="shared" si="615"/>
        <v>214752</v>
      </c>
      <c r="N376" s="6">
        <f t="shared" si="615"/>
        <v>0</v>
      </c>
      <c r="O376" s="6">
        <f t="shared" si="615"/>
        <v>0</v>
      </c>
      <c r="P376" s="6">
        <f t="shared" si="615"/>
        <v>0</v>
      </c>
      <c r="Q376" s="6">
        <f t="shared" si="615"/>
        <v>0</v>
      </c>
      <c r="R376" s="6">
        <f t="shared" si="615"/>
        <v>0</v>
      </c>
      <c r="S376" s="6">
        <f t="shared" si="615"/>
        <v>214752</v>
      </c>
      <c r="T376" s="6">
        <f t="shared" si="615"/>
        <v>0</v>
      </c>
      <c r="U376" s="6">
        <f t="shared" si="616"/>
        <v>0</v>
      </c>
      <c r="V376" s="6">
        <f t="shared" si="616"/>
        <v>0</v>
      </c>
      <c r="W376" s="6">
        <f t="shared" si="616"/>
        <v>0</v>
      </c>
      <c r="X376" s="6">
        <f t="shared" si="616"/>
        <v>0</v>
      </c>
      <c r="Y376" s="6">
        <f t="shared" si="616"/>
        <v>214752</v>
      </c>
      <c r="Z376" s="6">
        <f t="shared" si="616"/>
        <v>0</v>
      </c>
      <c r="AA376" s="6">
        <f t="shared" si="616"/>
        <v>0</v>
      </c>
      <c r="AB376" s="6">
        <f t="shared" si="616"/>
        <v>0</v>
      </c>
      <c r="AC376" s="6">
        <f t="shared" si="616"/>
        <v>0</v>
      </c>
      <c r="AD376" s="6">
        <f t="shared" si="616"/>
        <v>0</v>
      </c>
      <c r="AE376" s="123">
        <f t="shared" si="616"/>
        <v>214752</v>
      </c>
      <c r="AF376" s="123">
        <f t="shared" si="616"/>
        <v>0</v>
      </c>
      <c r="AG376" s="6">
        <f t="shared" si="617"/>
        <v>0</v>
      </c>
      <c r="AH376" s="6">
        <f t="shared" si="617"/>
        <v>384</v>
      </c>
      <c r="AI376" s="6">
        <f t="shared" si="617"/>
        <v>0</v>
      </c>
      <c r="AJ376" s="6">
        <f t="shared" si="617"/>
        <v>0</v>
      </c>
      <c r="AK376" s="6">
        <f t="shared" si="617"/>
        <v>215136</v>
      </c>
      <c r="AL376" s="6">
        <f t="shared" si="617"/>
        <v>0</v>
      </c>
      <c r="AM376" s="6">
        <f t="shared" si="617"/>
        <v>0</v>
      </c>
      <c r="AN376" s="6">
        <f t="shared" si="617"/>
        <v>0</v>
      </c>
      <c r="AO376" s="6">
        <f t="shared" si="617"/>
        <v>0</v>
      </c>
      <c r="AP376" s="6">
        <f t="shared" si="617"/>
        <v>0</v>
      </c>
      <c r="AQ376" s="123">
        <f t="shared" si="617"/>
        <v>215136</v>
      </c>
      <c r="AR376" s="123">
        <f t="shared" si="617"/>
        <v>0</v>
      </c>
      <c r="AS376" s="6">
        <f t="shared" si="617"/>
        <v>0</v>
      </c>
      <c r="AT376" s="6">
        <f t="shared" si="617"/>
        <v>0</v>
      </c>
      <c r="AU376" s="6">
        <f t="shared" si="617"/>
        <v>0</v>
      </c>
      <c r="AV376" s="6">
        <f t="shared" si="617"/>
        <v>0</v>
      </c>
      <c r="AW376" s="6">
        <f t="shared" si="617"/>
        <v>215136</v>
      </c>
      <c r="AX376" s="6">
        <f t="shared" si="617"/>
        <v>0</v>
      </c>
      <c r="AY376" s="6">
        <f t="shared" si="618"/>
        <v>0</v>
      </c>
      <c r="AZ376" s="6">
        <f t="shared" si="618"/>
        <v>0</v>
      </c>
      <c r="BA376" s="6">
        <f t="shared" si="618"/>
        <v>0</v>
      </c>
      <c r="BB376" s="6">
        <f t="shared" si="618"/>
        <v>0</v>
      </c>
      <c r="BC376" s="6">
        <f t="shared" si="618"/>
        <v>215136</v>
      </c>
      <c r="BD376" s="6">
        <f t="shared" si="618"/>
        <v>0</v>
      </c>
      <c r="BE376" s="6">
        <f t="shared" si="618"/>
        <v>0</v>
      </c>
      <c r="BF376" s="6">
        <f t="shared" si="618"/>
        <v>0</v>
      </c>
      <c r="BG376" s="6">
        <f t="shared" si="618"/>
        <v>0</v>
      </c>
      <c r="BH376" s="6">
        <f t="shared" si="618"/>
        <v>0</v>
      </c>
      <c r="BI376" s="6">
        <f t="shared" si="618"/>
        <v>215136</v>
      </c>
      <c r="BJ376" s="6">
        <f t="shared" si="618"/>
        <v>0</v>
      </c>
    </row>
    <row r="377" spans="1:62" ht="33" hidden="1">
      <c r="A377" s="17" t="s">
        <v>34</v>
      </c>
      <c r="B377" s="69">
        <v>909</v>
      </c>
      <c r="C377" s="18" t="s">
        <v>27</v>
      </c>
      <c r="D377" s="18" t="s">
        <v>19</v>
      </c>
      <c r="E377" s="34" t="s">
        <v>404</v>
      </c>
      <c r="F377" s="18" t="s">
        <v>35</v>
      </c>
      <c r="G377" s="50">
        <v>214752</v>
      </c>
      <c r="H377" s="50"/>
      <c r="I377" s="50"/>
      <c r="J377" s="50"/>
      <c r="K377" s="50"/>
      <c r="L377" s="50"/>
      <c r="M377" s="50">
        <f>G377+I377+J377+K377+L377</f>
        <v>214752</v>
      </c>
      <c r="N377" s="50">
        <f>H377+L377</f>
        <v>0</v>
      </c>
      <c r="O377" s="50"/>
      <c r="P377" s="50"/>
      <c r="Q377" s="50"/>
      <c r="R377" s="50"/>
      <c r="S377" s="50">
        <f>M377+O377+P377+Q377+R377</f>
        <v>214752</v>
      </c>
      <c r="T377" s="50">
        <f>N377+R377</f>
        <v>0</v>
      </c>
      <c r="U377" s="50"/>
      <c r="V377" s="50"/>
      <c r="W377" s="50"/>
      <c r="X377" s="50"/>
      <c r="Y377" s="50">
        <f>S377+U377+V377+W377+X377</f>
        <v>214752</v>
      </c>
      <c r="Z377" s="50">
        <f>T377+X377</f>
        <v>0</v>
      </c>
      <c r="AA377" s="50"/>
      <c r="AB377" s="50"/>
      <c r="AC377" s="50"/>
      <c r="AD377" s="50"/>
      <c r="AE377" s="124">
        <f>Y377+AA377+AB377+AC377+AD377</f>
        <v>214752</v>
      </c>
      <c r="AF377" s="124">
        <f>Z377+AD377</f>
        <v>0</v>
      </c>
      <c r="AG377" s="50"/>
      <c r="AH377" s="50">
        <v>384</v>
      </c>
      <c r="AI377" s="50"/>
      <c r="AJ377" s="50"/>
      <c r="AK377" s="50">
        <f>AE377+AG377+AH377+AI377+AJ377</f>
        <v>215136</v>
      </c>
      <c r="AL377" s="50">
        <f>AF377+AJ377</f>
        <v>0</v>
      </c>
      <c r="AM377" s="50"/>
      <c r="AN377" s="50"/>
      <c r="AO377" s="50"/>
      <c r="AP377" s="50"/>
      <c r="AQ377" s="124">
        <f>AK377+AM377+AN377+AO377+AP377</f>
        <v>215136</v>
      </c>
      <c r="AR377" s="124">
        <f>AL377+AP377</f>
        <v>0</v>
      </c>
      <c r="AS377" s="50"/>
      <c r="AT377" s="50"/>
      <c r="AU377" s="50"/>
      <c r="AV377" s="50"/>
      <c r="AW377" s="50">
        <f>AQ377+AS377+AT377+AU377+AV377</f>
        <v>215136</v>
      </c>
      <c r="AX377" s="50">
        <f>AR377+AV377</f>
        <v>0</v>
      </c>
      <c r="AY377" s="50"/>
      <c r="AZ377" s="50"/>
      <c r="BA377" s="50"/>
      <c r="BB377" s="50"/>
      <c r="BC377" s="50">
        <f>AW377+AY377+AZ377+BA377+BB377</f>
        <v>215136</v>
      </c>
      <c r="BD377" s="50">
        <f>AX377+BB377</f>
        <v>0</v>
      </c>
      <c r="BE377" s="50"/>
      <c r="BF377" s="50"/>
      <c r="BG377" s="50"/>
      <c r="BH377" s="50"/>
      <c r="BI377" s="50">
        <f>BC377+BE377+BF377+BG377+BH377</f>
        <v>215136</v>
      </c>
      <c r="BJ377" s="50">
        <f>BD377+BH377</f>
        <v>0</v>
      </c>
    </row>
    <row r="378" spans="1:62" ht="49.5" hidden="1">
      <c r="A378" s="20" t="s">
        <v>192</v>
      </c>
      <c r="B378" s="69">
        <v>909</v>
      </c>
      <c r="C378" s="18" t="s">
        <v>27</v>
      </c>
      <c r="D378" s="18" t="s">
        <v>19</v>
      </c>
      <c r="E378" s="18" t="s">
        <v>312</v>
      </c>
      <c r="F378" s="6"/>
      <c r="G378" s="50">
        <f>G379+G382+G385</f>
        <v>11647</v>
      </c>
      <c r="H378" s="50">
        <f>H379+H382+H385</f>
        <v>0</v>
      </c>
      <c r="I378" s="50">
        <f t="shared" ref="I378:N378" si="619">I379+I382+I385</f>
        <v>0</v>
      </c>
      <c r="J378" s="50">
        <f t="shared" si="619"/>
        <v>0</v>
      </c>
      <c r="K378" s="50">
        <f t="shared" si="619"/>
        <v>0</v>
      </c>
      <c r="L378" s="50">
        <f t="shared" si="619"/>
        <v>0</v>
      </c>
      <c r="M378" s="50">
        <f t="shared" si="619"/>
        <v>11647</v>
      </c>
      <c r="N378" s="50">
        <f t="shared" si="619"/>
        <v>0</v>
      </c>
      <c r="O378" s="50">
        <f t="shared" ref="O378:T378" si="620">O379+O382+O385</f>
        <v>0</v>
      </c>
      <c r="P378" s="50">
        <f t="shared" si="620"/>
        <v>0</v>
      </c>
      <c r="Q378" s="50">
        <f t="shared" si="620"/>
        <v>0</v>
      </c>
      <c r="R378" s="50">
        <f t="shared" si="620"/>
        <v>0</v>
      </c>
      <c r="S378" s="50">
        <f t="shared" si="620"/>
        <v>11647</v>
      </c>
      <c r="T378" s="50">
        <f t="shared" si="620"/>
        <v>0</v>
      </c>
      <c r="U378" s="50">
        <f t="shared" ref="U378:Z378" si="621">U379+U382+U385</f>
        <v>0</v>
      </c>
      <c r="V378" s="50">
        <f t="shared" si="621"/>
        <v>0</v>
      </c>
      <c r="W378" s="50">
        <f t="shared" si="621"/>
        <v>0</v>
      </c>
      <c r="X378" s="50">
        <f t="shared" si="621"/>
        <v>0</v>
      </c>
      <c r="Y378" s="50">
        <f t="shared" si="621"/>
        <v>11647</v>
      </c>
      <c r="Z378" s="50">
        <f t="shared" si="621"/>
        <v>0</v>
      </c>
      <c r="AA378" s="50">
        <f t="shared" ref="AA378:AF378" si="622">AA379+AA382+AA385</f>
        <v>0</v>
      </c>
      <c r="AB378" s="50">
        <f t="shared" si="622"/>
        <v>0</v>
      </c>
      <c r="AC378" s="50">
        <f t="shared" si="622"/>
        <v>0</v>
      </c>
      <c r="AD378" s="50">
        <f t="shared" si="622"/>
        <v>0</v>
      </c>
      <c r="AE378" s="124">
        <f t="shared" si="622"/>
        <v>11647</v>
      </c>
      <c r="AF378" s="124">
        <f t="shared" si="622"/>
        <v>0</v>
      </c>
      <c r="AG378" s="50">
        <f t="shared" ref="AG378:AL378" si="623">AG379+AG382+AG385</f>
        <v>0</v>
      </c>
      <c r="AH378" s="50">
        <f t="shared" si="623"/>
        <v>0</v>
      </c>
      <c r="AI378" s="50">
        <f t="shared" si="623"/>
        <v>0</v>
      </c>
      <c r="AJ378" s="50">
        <f t="shared" si="623"/>
        <v>0</v>
      </c>
      <c r="AK378" s="50">
        <f t="shared" si="623"/>
        <v>11647</v>
      </c>
      <c r="AL378" s="50">
        <f t="shared" si="623"/>
        <v>0</v>
      </c>
      <c r="AM378" s="50">
        <f t="shared" ref="AM378:AR378" si="624">AM379+AM382+AM385</f>
        <v>0</v>
      </c>
      <c r="AN378" s="50">
        <f t="shared" si="624"/>
        <v>0</v>
      </c>
      <c r="AO378" s="50">
        <f t="shared" si="624"/>
        <v>0</v>
      </c>
      <c r="AP378" s="50">
        <f t="shared" si="624"/>
        <v>0</v>
      </c>
      <c r="AQ378" s="124">
        <f t="shared" si="624"/>
        <v>11647</v>
      </c>
      <c r="AR378" s="124">
        <f t="shared" si="624"/>
        <v>0</v>
      </c>
      <c r="AS378" s="50">
        <f t="shared" ref="AS378:AX378" si="625">AS379+AS382+AS385</f>
        <v>0</v>
      </c>
      <c r="AT378" s="50">
        <f t="shared" si="625"/>
        <v>0</v>
      </c>
      <c r="AU378" s="50">
        <f t="shared" si="625"/>
        <v>0</v>
      </c>
      <c r="AV378" s="50">
        <f t="shared" si="625"/>
        <v>0</v>
      </c>
      <c r="AW378" s="50">
        <f t="shared" si="625"/>
        <v>11647</v>
      </c>
      <c r="AX378" s="50">
        <f t="shared" si="625"/>
        <v>0</v>
      </c>
      <c r="AY378" s="50">
        <f t="shared" ref="AY378:BD378" si="626">AY379+AY382+AY385</f>
        <v>0</v>
      </c>
      <c r="AZ378" s="50">
        <f t="shared" si="626"/>
        <v>0</v>
      </c>
      <c r="BA378" s="50">
        <f t="shared" si="626"/>
        <v>0</v>
      </c>
      <c r="BB378" s="50">
        <f t="shared" si="626"/>
        <v>0</v>
      </c>
      <c r="BC378" s="50">
        <f t="shared" si="626"/>
        <v>11647</v>
      </c>
      <c r="BD378" s="50">
        <f t="shared" si="626"/>
        <v>0</v>
      </c>
      <c r="BE378" s="50">
        <f t="shared" ref="BE378:BJ378" si="627">BE379+BE382+BE385</f>
        <v>0</v>
      </c>
      <c r="BF378" s="50">
        <f t="shared" si="627"/>
        <v>3453</v>
      </c>
      <c r="BG378" s="50">
        <f t="shared" si="627"/>
        <v>0</v>
      </c>
      <c r="BH378" s="50">
        <f t="shared" si="627"/>
        <v>0</v>
      </c>
      <c r="BI378" s="50">
        <f t="shared" si="627"/>
        <v>15100</v>
      </c>
      <c r="BJ378" s="50">
        <f t="shared" si="627"/>
        <v>0</v>
      </c>
    </row>
    <row r="379" spans="1:62" ht="66" hidden="1">
      <c r="A379" s="20" t="s">
        <v>350</v>
      </c>
      <c r="B379" s="69">
        <v>909</v>
      </c>
      <c r="C379" s="18" t="s">
        <v>27</v>
      </c>
      <c r="D379" s="18" t="s">
        <v>19</v>
      </c>
      <c r="E379" s="18" t="s">
        <v>313</v>
      </c>
      <c r="F379" s="18"/>
      <c r="G379" s="50">
        <f t="shared" ref="G379:V380" si="628">G380</f>
        <v>11647</v>
      </c>
      <c r="H379" s="50">
        <f t="shared" si="628"/>
        <v>0</v>
      </c>
      <c r="I379" s="50">
        <f t="shared" si="628"/>
        <v>0</v>
      </c>
      <c r="J379" s="50">
        <f t="shared" si="628"/>
        <v>0</v>
      </c>
      <c r="K379" s="50">
        <f t="shared" si="628"/>
        <v>0</v>
      </c>
      <c r="L379" s="50">
        <f t="shared" si="628"/>
        <v>0</v>
      </c>
      <c r="M379" s="50">
        <f t="shared" si="628"/>
        <v>11647</v>
      </c>
      <c r="N379" s="50">
        <f t="shared" si="628"/>
        <v>0</v>
      </c>
      <c r="O379" s="50">
        <f t="shared" si="628"/>
        <v>0</v>
      </c>
      <c r="P379" s="50">
        <f t="shared" si="628"/>
        <v>0</v>
      </c>
      <c r="Q379" s="50">
        <f t="shared" si="628"/>
        <v>0</v>
      </c>
      <c r="R379" s="50">
        <f t="shared" si="628"/>
        <v>0</v>
      </c>
      <c r="S379" s="50">
        <f t="shared" si="628"/>
        <v>11647</v>
      </c>
      <c r="T379" s="50">
        <f t="shared" si="628"/>
        <v>0</v>
      </c>
      <c r="U379" s="50">
        <f t="shared" si="628"/>
        <v>0</v>
      </c>
      <c r="V379" s="50">
        <f t="shared" si="628"/>
        <v>0</v>
      </c>
      <c r="W379" s="50">
        <f t="shared" ref="U379:AJ380" si="629">W380</f>
        <v>0</v>
      </c>
      <c r="X379" s="50">
        <f t="shared" si="629"/>
        <v>0</v>
      </c>
      <c r="Y379" s="50">
        <f t="shared" si="629"/>
        <v>11647</v>
      </c>
      <c r="Z379" s="50">
        <f t="shared" si="629"/>
        <v>0</v>
      </c>
      <c r="AA379" s="50">
        <f t="shared" si="629"/>
        <v>0</v>
      </c>
      <c r="AB379" s="50">
        <f t="shared" si="629"/>
        <v>0</v>
      </c>
      <c r="AC379" s="50">
        <f t="shared" si="629"/>
        <v>0</v>
      </c>
      <c r="AD379" s="50">
        <f t="shared" si="629"/>
        <v>0</v>
      </c>
      <c r="AE379" s="124">
        <f t="shared" si="629"/>
        <v>11647</v>
      </c>
      <c r="AF379" s="124">
        <f t="shared" si="629"/>
        <v>0</v>
      </c>
      <c r="AG379" s="50">
        <f t="shared" si="629"/>
        <v>0</v>
      </c>
      <c r="AH379" s="50">
        <f t="shared" si="629"/>
        <v>0</v>
      </c>
      <c r="AI379" s="50">
        <f t="shared" si="629"/>
        <v>0</v>
      </c>
      <c r="AJ379" s="50">
        <f t="shared" si="629"/>
        <v>0</v>
      </c>
      <c r="AK379" s="50">
        <f t="shared" ref="AG379:AY380" si="630">AK380</f>
        <v>11647</v>
      </c>
      <c r="AL379" s="50">
        <f t="shared" si="630"/>
        <v>0</v>
      </c>
      <c r="AM379" s="50">
        <f t="shared" si="630"/>
        <v>0</v>
      </c>
      <c r="AN379" s="50">
        <f t="shared" si="630"/>
        <v>0</v>
      </c>
      <c r="AO379" s="50">
        <f t="shared" si="630"/>
        <v>0</v>
      </c>
      <c r="AP379" s="50">
        <f t="shared" si="630"/>
        <v>0</v>
      </c>
      <c r="AQ379" s="124">
        <f t="shared" si="630"/>
        <v>11647</v>
      </c>
      <c r="AR379" s="124">
        <f t="shared" si="630"/>
        <v>0</v>
      </c>
      <c r="AS379" s="50">
        <f t="shared" si="630"/>
        <v>0</v>
      </c>
      <c r="AT379" s="50">
        <f t="shared" si="630"/>
        <v>0</v>
      </c>
      <c r="AU379" s="50">
        <f t="shared" si="630"/>
        <v>0</v>
      </c>
      <c r="AV379" s="50">
        <f t="shared" si="630"/>
        <v>0</v>
      </c>
      <c r="AW379" s="50">
        <f t="shared" si="630"/>
        <v>11647</v>
      </c>
      <c r="AX379" s="50">
        <f t="shared" si="630"/>
        <v>0</v>
      </c>
      <c r="AY379" s="50">
        <f t="shared" si="630"/>
        <v>0</v>
      </c>
      <c r="AZ379" s="50">
        <f t="shared" ref="AY379:BJ380" si="631">AZ380</f>
        <v>0</v>
      </c>
      <c r="BA379" s="50">
        <f t="shared" si="631"/>
        <v>0</v>
      </c>
      <c r="BB379" s="50">
        <f t="shared" si="631"/>
        <v>0</v>
      </c>
      <c r="BC379" s="50">
        <f t="shared" si="631"/>
        <v>11647</v>
      </c>
      <c r="BD379" s="50">
        <f t="shared" si="631"/>
        <v>0</v>
      </c>
      <c r="BE379" s="50">
        <f t="shared" si="631"/>
        <v>0</v>
      </c>
      <c r="BF379" s="50">
        <f t="shared" si="631"/>
        <v>3453</v>
      </c>
      <c r="BG379" s="50">
        <f t="shared" si="631"/>
        <v>0</v>
      </c>
      <c r="BH379" s="50">
        <f t="shared" si="631"/>
        <v>0</v>
      </c>
      <c r="BI379" s="50">
        <f t="shared" si="631"/>
        <v>15100</v>
      </c>
      <c r="BJ379" s="50">
        <f t="shared" si="631"/>
        <v>0</v>
      </c>
    </row>
    <row r="380" spans="1:62" hidden="1">
      <c r="A380" s="20" t="s">
        <v>59</v>
      </c>
      <c r="B380" s="69">
        <v>909</v>
      </c>
      <c r="C380" s="18" t="s">
        <v>27</v>
      </c>
      <c r="D380" s="18" t="s">
        <v>19</v>
      </c>
      <c r="E380" s="18" t="s">
        <v>313</v>
      </c>
      <c r="F380" s="18" t="s">
        <v>60</v>
      </c>
      <c r="G380" s="6">
        <f t="shared" si="628"/>
        <v>11647</v>
      </c>
      <c r="H380" s="6">
        <f t="shared" si="628"/>
        <v>0</v>
      </c>
      <c r="I380" s="6">
        <f t="shared" si="628"/>
        <v>0</v>
      </c>
      <c r="J380" s="6">
        <f t="shared" si="628"/>
        <v>0</v>
      </c>
      <c r="K380" s="6">
        <f t="shared" si="628"/>
        <v>0</v>
      </c>
      <c r="L380" s="6">
        <f t="shared" si="628"/>
        <v>0</v>
      </c>
      <c r="M380" s="6">
        <f t="shared" si="628"/>
        <v>11647</v>
      </c>
      <c r="N380" s="6">
        <f t="shared" si="628"/>
        <v>0</v>
      </c>
      <c r="O380" s="6">
        <f t="shared" si="628"/>
        <v>0</v>
      </c>
      <c r="P380" s="6">
        <f t="shared" si="628"/>
        <v>0</v>
      </c>
      <c r="Q380" s="6">
        <f t="shared" si="628"/>
        <v>0</v>
      </c>
      <c r="R380" s="6">
        <f t="shared" si="628"/>
        <v>0</v>
      </c>
      <c r="S380" s="6">
        <f t="shared" si="628"/>
        <v>11647</v>
      </c>
      <c r="T380" s="6">
        <f t="shared" si="628"/>
        <v>0</v>
      </c>
      <c r="U380" s="6">
        <f t="shared" si="629"/>
        <v>0</v>
      </c>
      <c r="V380" s="6">
        <f t="shared" si="629"/>
        <v>0</v>
      </c>
      <c r="W380" s="6">
        <f t="shared" si="629"/>
        <v>0</v>
      </c>
      <c r="X380" s="6">
        <f t="shared" si="629"/>
        <v>0</v>
      </c>
      <c r="Y380" s="6">
        <f t="shared" si="629"/>
        <v>11647</v>
      </c>
      <c r="Z380" s="6">
        <f t="shared" si="629"/>
        <v>0</v>
      </c>
      <c r="AA380" s="6">
        <f t="shared" si="629"/>
        <v>0</v>
      </c>
      <c r="AB380" s="6">
        <f t="shared" si="629"/>
        <v>0</v>
      </c>
      <c r="AC380" s="6">
        <f t="shared" si="629"/>
        <v>0</v>
      </c>
      <c r="AD380" s="6">
        <f t="shared" si="629"/>
        <v>0</v>
      </c>
      <c r="AE380" s="123">
        <f t="shared" si="629"/>
        <v>11647</v>
      </c>
      <c r="AF380" s="123">
        <f t="shared" si="629"/>
        <v>0</v>
      </c>
      <c r="AG380" s="6">
        <f t="shared" si="630"/>
        <v>0</v>
      </c>
      <c r="AH380" s="6">
        <f t="shared" si="630"/>
        <v>0</v>
      </c>
      <c r="AI380" s="6">
        <f t="shared" si="630"/>
        <v>0</v>
      </c>
      <c r="AJ380" s="6">
        <f t="shared" si="630"/>
        <v>0</v>
      </c>
      <c r="AK380" s="6">
        <f t="shared" si="630"/>
        <v>11647</v>
      </c>
      <c r="AL380" s="6">
        <f t="shared" si="630"/>
        <v>0</v>
      </c>
      <c r="AM380" s="6">
        <f t="shared" si="630"/>
        <v>0</v>
      </c>
      <c r="AN380" s="6">
        <f t="shared" si="630"/>
        <v>0</v>
      </c>
      <c r="AO380" s="6">
        <f t="shared" si="630"/>
        <v>0</v>
      </c>
      <c r="AP380" s="6">
        <f t="shared" si="630"/>
        <v>0</v>
      </c>
      <c r="AQ380" s="123">
        <f t="shared" si="630"/>
        <v>11647</v>
      </c>
      <c r="AR380" s="123">
        <f t="shared" si="630"/>
        <v>0</v>
      </c>
      <c r="AS380" s="6">
        <f t="shared" si="630"/>
        <v>0</v>
      </c>
      <c r="AT380" s="6">
        <f t="shared" si="630"/>
        <v>0</v>
      </c>
      <c r="AU380" s="6">
        <f t="shared" si="630"/>
        <v>0</v>
      </c>
      <c r="AV380" s="6">
        <f t="shared" si="630"/>
        <v>0</v>
      </c>
      <c r="AW380" s="6">
        <f t="shared" si="630"/>
        <v>11647</v>
      </c>
      <c r="AX380" s="6">
        <f t="shared" si="630"/>
        <v>0</v>
      </c>
      <c r="AY380" s="6">
        <f t="shared" si="631"/>
        <v>0</v>
      </c>
      <c r="AZ380" s="6">
        <f t="shared" si="631"/>
        <v>0</v>
      </c>
      <c r="BA380" s="6">
        <f t="shared" si="631"/>
        <v>0</v>
      </c>
      <c r="BB380" s="6">
        <f t="shared" si="631"/>
        <v>0</v>
      </c>
      <c r="BC380" s="6">
        <f t="shared" si="631"/>
        <v>11647</v>
      </c>
      <c r="BD380" s="6">
        <f t="shared" si="631"/>
        <v>0</v>
      </c>
      <c r="BE380" s="6">
        <f t="shared" si="631"/>
        <v>0</v>
      </c>
      <c r="BF380" s="6">
        <f t="shared" si="631"/>
        <v>3453</v>
      </c>
      <c r="BG380" s="6">
        <f t="shared" si="631"/>
        <v>0</v>
      </c>
      <c r="BH380" s="6">
        <f t="shared" si="631"/>
        <v>0</v>
      </c>
      <c r="BI380" s="6">
        <f t="shared" si="631"/>
        <v>15100</v>
      </c>
      <c r="BJ380" s="6">
        <f t="shared" si="631"/>
        <v>0</v>
      </c>
    </row>
    <row r="381" spans="1:62" ht="49.5" hidden="1">
      <c r="A381" s="17" t="s">
        <v>343</v>
      </c>
      <c r="B381" s="69">
        <v>909</v>
      </c>
      <c r="C381" s="18" t="s">
        <v>27</v>
      </c>
      <c r="D381" s="18" t="s">
        <v>19</v>
      </c>
      <c r="E381" s="18" t="s">
        <v>313</v>
      </c>
      <c r="F381" s="18" t="s">
        <v>224</v>
      </c>
      <c r="G381" s="50">
        <v>11647</v>
      </c>
      <c r="H381" s="50"/>
      <c r="I381" s="50"/>
      <c r="J381" s="50"/>
      <c r="K381" s="50"/>
      <c r="L381" s="50"/>
      <c r="M381" s="50">
        <f>G381+I381+J381+K381+L381</f>
        <v>11647</v>
      </c>
      <c r="N381" s="50">
        <f>H381+L381</f>
        <v>0</v>
      </c>
      <c r="O381" s="50"/>
      <c r="P381" s="50"/>
      <c r="Q381" s="50"/>
      <c r="R381" s="50"/>
      <c r="S381" s="50">
        <f>M381+O381+P381+Q381+R381</f>
        <v>11647</v>
      </c>
      <c r="T381" s="50">
        <f>N381+R381</f>
        <v>0</v>
      </c>
      <c r="U381" s="50"/>
      <c r="V381" s="50"/>
      <c r="W381" s="50"/>
      <c r="X381" s="50"/>
      <c r="Y381" s="50">
        <f>S381+U381+V381+W381+X381</f>
        <v>11647</v>
      </c>
      <c r="Z381" s="50">
        <f>T381+X381</f>
        <v>0</v>
      </c>
      <c r="AA381" s="50"/>
      <c r="AB381" s="50"/>
      <c r="AC381" s="50"/>
      <c r="AD381" s="50"/>
      <c r="AE381" s="124">
        <f>Y381+AA381+AB381+AC381+AD381</f>
        <v>11647</v>
      </c>
      <c r="AF381" s="124">
        <f>Z381+AD381</f>
        <v>0</v>
      </c>
      <c r="AG381" s="50"/>
      <c r="AH381" s="50"/>
      <c r="AI381" s="50"/>
      <c r="AJ381" s="50"/>
      <c r="AK381" s="50">
        <f>AE381+AG381+AH381+AI381+AJ381</f>
        <v>11647</v>
      </c>
      <c r="AL381" s="50">
        <f>AF381+AJ381</f>
        <v>0</v>
      </c>
      <c r="AM381" s="50"/>
      <c r="AN381" s="50"/>
      <c r="AO381" s="50"/>
      <c r="AP381" s="50"/>
      <c r="AQ381" s="124">
        <f>AK381+AM381+AN381+AO381+AP381</f>
        <v>11647</v>
      </c>
      <c r="AR381" s="124">
        <f>AL381+AP381</f>
        <v>0</v>
      </c>
      <c r="AS381" s="50"/>
      <c r="AT381" s="50"/>
      <c r="AU381" s="50"/>
      <c r="AV381" s="50"/>
      <c r="AW381" s="50">
        <f>AQ381+AS381+AT381+AU381+AV381</f>
        <v>11647</v>
      </c>
      <c r="AX381" s="50">
        <f>AR381+AV381</f>
        <v>0</v>
      </c>
      <c r="AY381" s="50"/>
      <c r="AZ381" s="50"/>
      <c r="BA381" s="50"/>
      <c r="BB381" s="50"/>
      <c r="BC381" s="50">
        <f>AW381+AY381+AZ381+BA381+BB381</f>
        <v>11647</v>
      </c>
      <c r="BD381" s="50">
        <f>AX381+BB381</f>
        <v>0</v>
      </c>
      <c r="BE381" s="50"/>
      <c r="BF381" s="50">
        <v>3453</v>
      </c>
      <c r="BG381" s="50"/>
      <c r="BH381" s="50"/>
      <c r="BI381" s="50">
        <f>BC381+BE381+BF381+BG381+BH381</f>
        <v>15100</v>
      </c>
      <c r="BJ381" s="50">
        <f>BD381+BH381</f>
        <v>0</v>
      </c>
    </row>
    <row r="382" spans="1:62" ht="99" hidden="1">
      <c r="A382" s="20" t="s">
        <v>377</v>
      </c>
      <c r="B382" s="69">
        <v>909</v>
      </c>
      <c r="C382" s="18" t="s">
        <v>27</v>
      </c>
      <c r="D382" s="18" t="s">
        <v>19</v>
      </c>
      <c r="E382" s="18" t="s">
        <v>314</v>
      </c>
      <c r="F382" s="18"/>
      <c r="G382" s="50">
        <f t="shared" ref="G382:BJ382" si="632">G383</f>
        <v>0</v>
      </c>
      <c r="H382" s="50">
        <f t="shared" si="632"/>
        <v>0</v>
      </c>
      <c r="I382" s="50">
        <f t="shared" si="632"/>
        <v>0</v>
      </c>
      <c r="J382" s="50">
        <f t="shared" si="632"/>
        <v>0</v>
      </c>
      <c r="K382" s="50">
        <f t="shared" si="632"/>
        <v>0</v>
      </c>
      <c r="L382" s="50">
        <f t="shared" si="632"/>
        <v>0</v>
      </c>
      <c r="M382" s="50">
        <f t="shared" si="632"/>
        <v>0</v>
      </c>
      <c r="N382" s="50">
        <f t="shared" si="632"/>
        <v>0</v>
      </c>
      <c r="O382" s="50">
        <f t="shared" si="632"/>
        <v>0</v>
      </c>
      <c r="P382" s="50">
        <f t="shared" si="632"/>
        <v>0</v>
      </c>
      <c r="Q382" s="50">
        <f t="shared" si="632"/>
        <v>0</v>
      </c>
      <c r="R382" s="50">
        <f t="shared" si="632"/>
        <v>0</v>
      </c>
      <c r="S382" s="50">
        <f t="shared" si="632"/>
        <v>0</v>
      </c>
      <c r="T382" s="50">
        <f t="shared" si="632"/>
        <v>0</v>
      </c>
      <c r="U382" s="50">
        <f t="shared" si="632"/>
        <v>0</v>
      </c>
      <c r="V382" s="50">
        <f t="shared" si="632"/>
        <v>0</v>
      </c>
      <c r="W382" s="50">
        <f t="shared" si="632"/>
        <v>0</v>
      </c>
      <c r="X382" s="50">
        <f t="shared" si="632"/>
        <v>0</v>
      </c>
      <c r="Y382" s="50">
        <f t="shared" si="632"/>
        <v>0</v>
      </c>
      <c r="Z382" s="50">
        <f t="shared" si="632"/>
        <v>0</v>
      </c>
      <c r="AA382" s="50">
        <f t="shared" si="632"/>
        <v>0</v>
      </c>
      <c r="AB382" s="50">
        <f t="shared" si="632"/>
        <v>0</v>
      </c>
      <c r="AC382" s="50">
        <f t="shared" si="632"/>
        <v>0</v>
      </c>
      <c r="AD382" s="50">
        <f t="shared" si="632"/>
        <v>0</v>
      </c>
      <c r="AE382" s="124">
        <f t="shared" si="632"/>
        <v>0</v>
      </c>
      <c r="AF382" s="124">
        <f t="shared" si="632"/>
        <v>0</v>
      </c>
      <c r="AG382" s="50">
        <f t="shared" si="632"/>
        <v>0</v>
      </c>
      <c r="AH382" s="50">
        <f t="shared" si="632"/>
        <v>0</v>
      </c>
      <c r="AI382" s="50">
        <f t="shared" si="632"/>
        <v>0</v>
      </c>
      <c r="AJ382" s="50">
        <f t="shared" si="632"/>
        <v>0</v>
      </c>
      <c r="AK382" s="50">
        <f t="shared" si="632"/>
        <v>0</v>
      </c>
      <c r="AL382" s="50">
        <f t="shared" si="632"/>
        <v>0</v>
      </c>
      <c r="AM382" s="50">
        <f t="shared" si="632"/>
        <v>0</v>
      </c>
      <c r="AN382" s="50">
        <f t="shared" si="632"/>
        <v>0</v>
      </c>
      <c r="AO382" s="50">
        <f t="shared" si="632"/>
        <v>0</v>
      </c>
      <c r="AP382" s="50">
        <f t="shared" si="632"/>
        <v>0</v>
      </c>
      <c r="AQ382" s="124">
        <f t="shared" si="632"/>
        <v>0</v>
      </c>
      <c r="AR382" s="124">
        <f t="shared" si="632"/>
        <v>0</v>
      </c>
      <c r="AS382" s="50">
        <f t="shared" si="632"/>
        <v>0</v>
      </c>
      <c r="AT382" s="50">
        <f t="shared" si="632"/>
        <v>0</v>
      </c>
      <c r="AU382" s="50">
        <f t="shared" si="632"/>
        <v>0</v>
      </c>
      <c r="AV382" s="50">
        <f t="shared" si="632"/>
        <v>0</v>
      </c>
      <c r="AW382" s="50">
        <f t="shared" si="632"/>
        <v>0</v>
      </c>
      <c r="AX382" s="50">
        <f t="shared" si="632"/>
        <v>0</v>
      </c>
      <c r="AY382" s="50">
        <f t="shared" si="632"/>
        <v>0</v>
      </c>
      <c r="AZ382" s="50">
        <f t="shared" si="632"/>
        <v>0</v>
      </c>
      <c r="BA382" s="50">
        <f t="shared" si="632"/>
        <v>0</v>
      </c>
      <c r="BB382" s="50">
        <f t="shared" si="632"/>
        <v>0</v>
      </c>
      <c r="BC382" s="50">
        <f t="shared" si="632"/>
        <v>0</v>
      </c>
      <c r="BD382" s="50">
        <f t="shared" si="632"/>
        <v>0</v>
      </c>
      <c r="BE382" s="50">
        <f t="shared" si="632"/>
        <v>0</v>
      </c>
      <c r="BF382" s="50">
        <f t="shared" si="632"/>
        <v>0</v>
      </c>
      <c r="BG382" s="50">
        <f t="shared" si="632"/>
        <v>0</v>
      </c>
      <c r="BH382" s="50">
        <f t="shared" si="632"/>
        <v>0</v>
      </c>
      <c r="BI382" s="50">
        <f t="shared" si="632"/>
        <v>0</v>
      </c>
      <c r="BJ382" s="50">
        <f t="shared" si="632"/>
        <v>0</v>
      </c>
    </row>
    <row r="383" spans="1:62" hidden="1">
      <c r="A383" s="20" t="s">
        <v>59</v>
      </c>
      <c r="B383" s="69">
        <v>909</v>
      </c>
      <c r="C383" s="18" t="s">
        <v>27</v>
      </c>
      <c r="D383" s="18" t="s">
        <v>19</v>
      </c>
      <c r="E383" s="18" t="s">
        <v>314</v>
      </c>
      <c r="F383" s="18" t="s">
        <v>60</v>
      </c>
      <c r="G383" s="6">
        <f t="shared" ref="G383:BJ383" si="633">SUM(G384:G384)</f>
        <v>0</v>
      </c>
      <c r="H383" s="6">
        <f t="shared" si="633"/>
        <v>0</v>
      </c>
      <c r="I383" s="6">
        <f t="shared" si="633"/>
        <v>0</v>
      </c>
      <c r="J383" s="6">
        <f t="shared" si="633"/>
        <v>0</v>
      </c>
      <c r="K383" s="6">
        <f t="shared" si="633"/>
        <v>0</v>
      </c>
      <c r="L383" s="6">
        <f t="shared" si="633"/>
        <v>0</v>
      </c>
      <c r="M383" s="6">
        <f t="shared" si="633"/>
        <v>0</v>
      </c>
      <c r="N383" s="6">
        <f t="shared" si="633"/>
        <v>0</v>
      </c>
      <c r="O383" s="6">
        <f t="shared" si="633"/>
        <v>0</v>
      </c>
      <c r="P383" s="6">
        <f t="shared" si="633"/>
        <v>0</v>
      </c>
      <c r="Q383" s="6">
        <f t="shared" si="633"/>
        <v>0</v>
      </c>
      <c r="R383" s="6">
        <f t="shared" si="633"/>
        <v>0</v>
      </c>
      <c r="S383" s="6">
        <f t="shared" si="633"/>
        <v>0</v>
      </c>
      <c r="T383" s="6">
        <f t="shared" si="633"/>
        <v>0</v>
      </c>
      <c r="U383" s="6">
        <f t="shared" si="633"/>
        <v>0</v>
      </c>
      <c r="V383" s="6">
        <f t="shared" si="633"/>
        <v>0</v>
      </c>
      <c r="W383" s="6">
        <f t="shared" si="633"/>
        <v>0</v>
      </c>
      <c r="X383" s="6">
        <f t="shared" si="633"/>
        <v>0</v>
      </c>
      <c r="Y383" s="6">
        <f t="shared" si="633"/>
        <v>0</v>
      </c>
      <c r="Z383" s="6">
        <f t="shared" si="633"/>
        <v>0</v>
      </c>
      <c r="AA383" s="6">
        <f t="shared" si="633"/>
        <v>0</v>
      </c>
      <c r="AB383" s="6">
        <f t="shared" si="633"/>
        <v>0</v>
      </c>
      <c r="AC383" s="6">
        <f t="shared" si="633"/>
        <v>0</v>
      </c>
      <c r="AD383" s="6">
        <f t="shared" si="633"/>
        <v>0</v>
      </c>
      <c r="AE383" s="123">
        <f t="shared" si="633"/>
        <v>0</v>
      </c>
      <c r="AF383" s="123">
        <f t="shared" si="633"/>
        <v>0</v>
      </c>
      <c r="AG383" s="6">
        <f t="shared" si="633"/>
        <v>0</v>
      </c>
      <c r="AH383" s="6">
        <f t="shared" si="633"/>
        <v>0</v>
      </c>
      <c r="AI383" s="6">
        <f t="shared" si="633"/>
        <v>0</v>
      </c>
      <c r="AJ383" s="6">
        <f t="shared" si="633"/>
        <v>0</v>
      </c>
      <c r="AK383" s="6">
        <f t="shared" si="633"/>
        <v>0</v>
      </c>
      <c r="AL383" s="6">
        <f t="shared" si="633"/>
        <v>0</v>
      </c>
      <c r="AM383" s="6">
        <f t="shared" si="633"/>
        <v>0</v>
      </c>
      <c r="AN383" s="6">
        <f t="shared" si="633"/>
        <v>0</v>
      </c>
      <c r="AO383" s="6">
        <f t="shared" si="633"/>
        <v>0</v>
      </c>
      <c r="AP383" s="6">
        <f t="shared" si="633"/>
        <v>0</v>
      </c>
      <c r="AQ383" s="123">
        <f t="shared" si="633"/>
        <v>0</v>
      </c>
      <c r="AR383" s="123">
        <f t="shared" si="633"/>
        <v>0</v>
      </c>
      <c r="AS383" s="6">
        <f t="shared" si="633"/>
        <v>0</v>
      </c>
      <c r="AT383" s="6">
        <f t="shared" si="633"/>
        <v>0</v>
      </c>
      <c r="AU383" s="6">
        <f t="shared" si="633"/>
        <v>0</v>
      </c>
      <c r="AV383" s="6">
        <f t="shared" si="633"/>
        <v>0</v>
      </c>
      <c r="AW383" s="6">
        <f t="shared" si="633"/>
        <v>0</v>
      </c>
      <c r="AX383" s="6">
        <f t="shared" si="633"/>
        <v>0</v>
      </c>
      <c r="AY383" s="6">
        <f t="shared" si="633"/>
        <v>0</v>
      </c>
      <c r="AZ383" s="6">
        <f t="shared" si="633"/>
        <v>0</v>
      </c>
      <c r="BA383" s="6">
        <f t="shared" si="633"/>
        <v>0</v>
      </c>
      <c r="BB383" s="6">
        <f t="shared" si="633"/>
        <v>0</v>
      </c>
      <c r="BC383" s="6">
        <f t="shared" si="633"/>
        <v>0</v>
      </c>
      <c r="BD383" s="6">
        <f t="shared" si="633"/>
        <v>0</v>
      </c>
      <c r="BE383" s="6">
        <f t="shared" si="633"/>
        <v>0</v>
      </c>
      <c r="BF383" s="6">
        <f t="shared" si="633"/>
        <v>0</v>
      </c>
      <c r="BG383" s="6">
        <f t="shared" si="633"/>
        <v>0</v>
      </c>
      <c r="BH383" s="6">
        <f t="shared" si="633"/>
        <v>0</v>
      </c>
      <c r="BI383" s="6">
        <f t="shared" si="633"/>
        <v>0</v>
      </c>
      <c r="BJ383" s="6">
        <f t="shared" si="633"/>
        <v>0</v>
      </c>
    </row>
    <row r="384" spans="1:62" ht="49.5" hidden="1">
      <c r="A384" s="17" t="s">
        <v>343</v>
      </c>
      <c r="B384" s="69">
        <v>909</v>
      </c>
      <c r="C384" s="18" t="s">
        <v>27</v>
      </c>
      <c r="D384" s="18" t="s">
        <v>19</v>
      </c>
      <c r="E384" s="18" t="s">
        <v>314</v>
      </c>
      <c r="F384" s="18" t="s">
        <v>224</v>
      </c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124"/>
      <c r="AF384" s="124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124"/>
      <c r="AR384" s="124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</row>
    <row r="385" spans="1:62" ht="82.5" hidden="1">
      <c r="A385" s="20" t="s">
        <v>378</v>
      </c>
      <c r="B385" s="69">
        <v>909</v>
      </c>
      <c r="C385" s="18" t="s">
        <v>27</v>
      </c>
      <c r="D385" s="18" t="s">
        <v>19</v>
      </c>
      <c r="E385" s="18" t="s">
        <v>315</v>
      </c>
      <c r="F385" s="18"/>
      <c r="G385" s="50">
        <f t="shared" ref="G385:V386" si="634">G386</f>
        <v>0</v>
      </c>
      <c r="H385" s="50">
        <f t="shared" si="634"/>
        <v>0</v>
      </c>
      <c r="I385" s="50">
        <f t="shared" si="634"/>
        <v>0</v>
      </c>
      <c r="J385" s="50">
        <f t="shared" si="634"/>
        <v>0</v>
      </c>
      <c r="K385" s="50">
        <f t="shared" si="634"/>
        <v>0</v>
      </c>
      <c r="L385" s="50">
        <f t="shared" si="634"/>
        <v>0</v>
      </c>
      <c r="M385" s="50">
        <f t="shared" si="634"/>
        <v>0</v>
      </c>
      <c r="N385" s="50">
        <f t="shared" si="634"/>
        <v>0</v>
      </c>
      <c r="O385" s="50">
        <f t="shared" si="634"/>
        <v>0</v>
      </c>
      <c r="P385" s="50">
        <f t="shared" si="634"/>
        <v>0</v>
      </c>
      <c r="Q385" s="50">
        <f t="shared" si="634"/>
        <v>0</v>
      </c>
      <c r="R385" s="50">
        <f t="shared" si="634"/>
        <v>0</v>
      </c>
      <c r="S385" s="50">
        <f t="shared" si="634"/>
        <v>0</v>
      </c>
      <c r="T385" s="50">
        <f t="shared" si="634"/>
        <v>0</v>
      </c>
      <c r="U385" s="50">
        <f t="shared" si="634"/>
        <v>0</v>
      </c>
      <c r="V385" s="50">
        <f t="shared" si="634"/>
        <v>0</v>
      </c>
      <c r="W385" s="50">
        <f t="shared" ref="U385:AJ386" si="635">W386</f>
        <v>0</v>
      </c>
      <c r="X385" s="50">
        <f t="shared" si="635"/>
        <v>0</v>
      </c>
      <c r="Y385" s="50">
        <f t="shared" si="635"/>
        <v>0</v>
      </c>
      <c r="Z385" s="50">
        <f t="shared" si="635"/>
        <v>0</v>
      </c>
      <c r="AA385" s="50">
        <f t="shared" si="635"/>
        <v>0</v>
      </c>
      <c r="AB385" s="50">
        <f t="shared" si="635"/>
        <v>0</v>
      </c>
      <c r="AC385" s="50">
        <f t="shared" si="635"/>
        <v>0</v>
      </c>
      <c r="AD385" s="50">
        <f t="shared" si="635"/>
        <v>0</v>
      </c>
      <c r="AE385" s="124">
        <f t="shared" si="635"/>
        <v>0</v>
      </c>
      <c r="AF385" s="124">
        <f t="shared" si="635"/>
        <v>0</v>
      </c>
      <c r="AG385" s="50">
        <f t="shared" si="635"/>
        <v>0</v>
      </c>
      <c r="AH385" s="50">
        <f t="shared" si="635"/>
        <v>0</v>
      </c>
      <c r="AI385" s="50">
        <f t="shared" si="635"/>
        <v>0</v>
      </c>
      <c r="AJ385" s="50">
        <f t="shared" si="635"/>
        <v>0</v>
      </c>
      <c r="AK385" s="50">
        <f t="shared" ref="AG385:AY386" si="636">AK386</f>
        <v>0</v>
      </c>
      <c r="AL385" s="50">
        <f t="shared" si="636"/>
        <v>0</v>
      </c>
      <c r="AM385" s="50">
        <f t="shared" si="636"/>
        <v>0</v>
      </c>
      <c r="AN385" s="50">
        <f t="shared" si="636"/>
        <v>0</v>
      </c>
      <c r="AO385" s="50">
        <f t="shared" si="636"/>
        <v>0</v>
      </c>
      <c r="AP385" s="50">
        <f t="shared" si="636"/>
        <v>0</v>
      </c>
      <c r="AQ385" s="124">
        <f t="shared" si="636"/>
        <v>0</v>
      </c>
      <c r="AR385" s="124">
        <f t="shared" si="636"/>
        <v>0</v>
      </c>
      <c r="AS385" s="50">
        <f t="shared" si="636"/>
        <v>0</v>
      </c>
      <c r="AT385" s="50">
        <f t="shared" si="636"/>
        <v>0</v>
      </c>
      <c r="AU385" s="50">
        <f t="shared" si="636"/>
        <v>0</v>
      </c>
      <c r="AV385" s="50">
        <f t="shared" si="636"/>
        <v>0</v>
      </c>
      <c r="AW385" s="50">
        <f t="shared" si="636"/>
        <v>0</v>
      </c>
      <c r="AX385" s="50">
        <f t="shared" si="636"/>
        <v>0</v>
      </c>
      <c r="AY385" s="50">
        <f t="shared" si="636"/>
        <v>0</v>
      </c>
      <c r="AZ385" s="50">
        <f t="shared" ref="AY385:BJ386" si="637">AZ386</f>
        <v>0</v>
      </c>
      <c r="BA385" s="50">
        <f t="shared" si="637"/>
        <v>0</v>
      </c>
      <c r="BB385" s="50">
        <f t="shared" si="637"/>
        <v>0</v>
      </c>
      <c r="BC385" s="50">
        <f t="shared" si="637"/>
        <v>0</v>
      </c>
      <c r="BD385" s="50">
        <f t="shared" si="637"/>
        <v>0</v>
      </c>
      <c r="BE385" s="50">
        <f t="shared" si="637"/>
        <v>0</v>
      </c>
      <c r="BF385" s="50">
        <f t="shared" si="637"/>
        <v>0</v>
      </c>
      <c r="BG385" s="50">
        <f t="shared" si="637"/>
        <v>0</v>
      </c>
      <c r="BH385" s="50">
        <f t="shared" si="637"/>
        <v>0</v>
      </c>
      <c r="BI385" s="50">
        <f t="shared" si="637"/>
        <v>0</v>
      </c>
      <c r="BJ385" s="50">
        <f t="shared" si="637"/>
        <v>0</v>
      </c>
    </row>
    <row r="386" spans="1:62" hidden="1">
      <c r="A386" s="20" t="s">
        <v>59</v>
      </c>
      <c r="B386" s="69">
        <v>909</v>
      </c>
      <c r="C386" s="18" t="s">
        <v>27</v>
      </c>
      <c r="D386" s="18" t="s">
        <v>19</v>
      </c>
      <c r="E386" s="18" t="s">
        <v>315</v>
      </c>
      <c r="F386" s="18" t="s">
        <v>60</v>
      </c>
      <c r="G386" s="6">
        <f t="shared" si="634"/>
        <v>0</v>
      </c>
      <c r="H386" s="6">
        <f t="shared" si="634"/>
        <v>0</v>
      </c>
      <c r="I386" s="6">
        <f t="shared" si="634"/>
        <v>0</v>
      </c>
      <c r="J386" s="6">
        <f t="shared" si="634"/>
        <v>0</v>
      </c>
      <c r="K386" s="6">
        <f t="shared" si="634"/>
        <v>0</v>
      </c>
      <c r="L386" s="6">
        <f t="shared" si="634"/>
        <v>0</v>
      </c>
      <c r="M386" s="6">
        <f t="shared" si="634"/>
        <v>0</v>
      </c>
      <c r="N386" s="6">
        <f t="shared" si="634"/>
        <v>0</v>
      </c>
      <c r="O386" s="6">
        <f t="shared" si="634"/>
        <v>0</v>
      </c>
      <c r="P386" s="6">
        <f t="shared" si="634"/>
        <v>0</v>
      </c>
      <c r="Q386" s="6">
        <f t="shared" si="634"/>
        <v>0</v>
      </c>
      <c r="R386" s="6">
        <f t="shared" si="634"/>
        <v>0</v>
      </c>
      <c r="S386" s="6">
        <f t="shared" si="634"/>
        <v>0</v>
      </c>
      <c r="T386" s="6">
        <f t="shared" si="634"/>
        <v>0</v>
      </c>
      <c r="U386" s="6">
        <f t="shared" si="635"/>
        <v>0</v>
      </c>
      <c r="V386" s="6">
        <f t="shared" si="635"/>
        <v>0</v>
      </c>
      <c r="W386" s="6">
        <f t="shared" si="635"/>
        <v>0</v>
      </c>
      <c r="X386" s="6">
        <f t="shared" si="635"/>
        <v>0</v>
      </c>
      <c r="Y386" s="6">
        <f t="shared" si="635"/>
        <v>0</v>
      </c>
      <c r="Z386" s="6">
        <f t="shared" si="635"/>
        <v>0</v>
      </c>
      <c r="AA386" s="6">
        <f t="shared" si="635"/>
        <v>0</v>
      </c>
      <c r="AB386" s="6">
        <f t="shared" si="635"/>
        <v>0</v>
      </c>
      <c r="AC386" s="6">
        <f t="shared" si="635"/>
        <v>0</v>
      </c>
      <c r="AD386" s="6">
        <f t="shared" si="635"/>
        <v>0</v>
      </c>
      <c r="AE386" s="123">
        <f t="shared" si="635"/>
        <v>0</v>
      </c>
      <c r="AF386" s="123">
        <f t="shared" si="635"/>
        <v>0</v>
      </c>
      <c r="AG386" s="6">
        <f t="shared" si="636"/>
        <v>0</v>
      </c>
      <c r="AH386" s="6">
        <f t="shared" si="636"/>
        <v>0</v>
      </c>
      <c r="AI386" s="6">
        <f t="shared" si="636"/>
        <v>0</v>
      </c>
      <c r="AJ386" s="6">
        <f t="shared" si="636"/>
        <v>0</v>
      </c>
      <c r="AK386" s="6">
        <f t="shared" si="636"/>
        <v>0</v>
      </c>
      <c r="AL386" s="6">
        <f t="shared" si="636"/>
        <v>0</v>
      </c>
      <c r="AM386" s="6">
        <f t="shared" si="636"/>
        <v>0</v>
      </c>
      <c r="AN386" s="6">
        <f t="shared" si="636"/>
        <v>0</v>
      </c>
      <c r="AO386" s="6">
        <f t="shared" si="636"/>
        <v>0</v>
      </c>
      <c r="AP386" s="6">
        <f t="shared" si="636"/>
        <v>0</v>
      </c>
      <c r="AQ386" s="123">
        <f t="shared" si="636"/>
        <v>0</v>
      </c>
      <c r="AR386" s="123">
        <f t="shared" si="636"/>
        <v>0</v>
      </c>
      <c r="AS386" s="6">
        <f t="shared" si="636"/>
        <v>0</v>
      </c>
      <c r="AT386" s="6">
        <f t="shared" si="636"/>
        <v>0</v>
      </c>
      <c r="AU386" s="6">
        <f t="shared" si="636"/>
        <v>0</v>
      </c>
      <c r="AV386" s="6">
        <f t="shared" si="636"/>
        <v>0</v>
      </c>
      <c r="AW386" s="6">
        <f t="shared" si="636"/>
        <v>0</v>
      </c>
      <c r="AX386" s="6">
        <f t="shared" si="636"/>
        <v>0</v>
      </c>
      <c r="AY386" s="6">
        <f t="shared" si="637"/>
        <v>0</v>
      </c>
      <c r="AZ386" s="6">
        <f t="shared" si="637"/>
        <v>0</v>
      </c>
      <c r="BA386" s="6">
        <f t="shared" si="637"/>
        <v>0</v>
      </c>
      <c r="BB386" s="6">
        <f t="shared" si="637"/>
        <v>0</v>
      </c>
      <c r="BC386" s="6">
        <f t="shared" si="637"/>
        <v>0</v>
      </c>
      <c r="BD386" s="6">
        <f t="shared" si="637"/>
        <v>0</v>
      </c>
      <c r="BE386" s="6">
        <f t="shared" si="637"/>
        <v>0</v>
      </c>
      <c r="BF386" s="6">
        <f t="shared" si="637"/>
        <v>0</v>
      </c>
      <c r="BG386" s="6">
        <f t="shared" si="637"/>
        <v>0</v>
      </c>
      <c r="BH386" s="6">
        <f t="shared" si="637"/>
        <v>0</v>
      </c>
      <c r="BI386" s="6">
        <f t="shared" si="637"/>
        <v>0</v>
      </c>
      <c r="BJ386" s="6">
        <f t="shared" si="637"/>
        <v>0</v>
      </c>
    </row>
    <row r="387" spans="1:62" ht="49.5" hidden="1">
      <c r="A387" s="17" t="s">
        <v>343</v>
      </c>
      <c r="B387" s="69">
        <v>909</v>
      </c>
      <c r="C387" s="18" t="s">
        <v>27</v>
      </c>
      <c r="D387" s="18" t="s">
        <v>19</v>
      </c>
      <c r="E387" s="18" t="s">
        <v>315</v>
      </c>
      <c r="F387" s="18" t="s">
        <v>224</v>
      </c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124"/>
      <c r="AF387" s="124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124"/>
      <c r="AR387" s="124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</row>
    <row r="388" spans="1:62" hidden="1">
      <c r="A388" s="20" t="s">
        <v>434</v>
      </c>
      <c r="B388" s="69">
        <v>909</v>
      </c>
      <c r="C388" s="18" t="s">
        <v>27</v>
      </c>
      <c r="D388" s="18" t="s">
        <v>19</v>
      </c>
      <c r="E388" s="18" t="s">
        <v>787</v>
      </c>
      <c r="F388" s="18"/>
      <c r="G388" s="50">
        <f t="shared" ref="G388:T390" si="638">G389</f>
        <v>43500</v>
      </c>
      <c r="H388" s="50">
        <f t="shared" si="638"/>
        <v>43500</v>
      </c>
      <c r="I388" s="50">
        <f t="shared" si="638"/>
        <v>0</v>
      </c>
      <c r="J388" s="50">
        <f t="shared" si="638"/>
        <v>0</v>
      </c>
      <c r="K388" s="50">
        <f t="shared" si="638"/>
        <v>0</v>
      </c>
      <c r="L388" s="50">
        <f t="shared" si="638"/>
        <v>0</v>
      </c>
      <c r="M388" s="50">
        <f t="shared" si="638"/>
        <v>43500</v>
      </c>
      <c r="N388" s="50">
        <f t="shared" si="638"/>
        <v>43500</v>
      </c>
      <c r="O388" s="50">
        <f t="shared" si="638"/>
        <v>0</v>
      </c>
      <c r="P388" s="50">
        <f t="shared" si="638"/>
        <v>0</v>
      </c>
      <c r="Q388" s="50">
        <f t="shared" si="638"/>
        <v>0</v>
      </c>
      <c r="R388" s="50">
        <f t="shared" si="638"/>
        <v>0</v>
      </c>
      <c r="S388" s="50">
        <f t="shared" si="638"/>
        <v>43500</v>
      </c>
      <c r="T388" s="50">
        <f t="shared" si="638"/>
        <v>43500</v>
      </c>
      <c r="U388" s="50">
        <f t="shared" ref="U388:AX388" si="639">U389+U392</f>
        <v>0</v>
      </c>
      <c r="V388" s="50">
        <f t="shared" si="639"/>
        <v>0</v>
      </c>
      <c r="W388" s="50">
        <f t="shared" si="639"/>
        <v>0</v>
      </c>
      <c r="X388" s="50">
        <f t="shared" si="639"/>
        <v>0</v>
      </c>
      <c r="Y388" s="50">
        <f t="shared" si="639"/>
        <v>43500</v>
      </c>
      <c r="Z388" s="50">
        <f t="shared" si="639"/>
        <v>43500</v>
      </c>
      <c r="AA388" s="50">
        <f t="shared" si="639"/>
        <v>0</v>
      </c>
      <c r="AB388" s="50">
        <f t="shared" si="639"/>
        <v>0</v>
      </c>
      <c r="AC388" s="50">
        <f t="shared" si="639"/>
        <v>0</v>
      </c>
      <c r="AD388" s="50">
        <f t="shared" si="639"/>
        <v>0</v>
      </c>
      <c r="AE388" s="124">
        <f t="shared" si="639"/>
        <v>43500</v>
      </c>
      <c r="AF388" s="124">
        <f t="shared" si="639"/>
        <v>43500</v>
      </c>
      <c r="AG388" s="50">
        <f t="shared" si="639"/>
        <v>0</v>
      </c>
      <c r="AH388" s="50">
        <f t="shared" si="639"/>
        <v>0</v>
      </c>
      <c r="AI388" s="50">
        <f t="shared" si="639"/>
        <v>0</v>
      </c>
      <c r="AJ388" s="50">
        <f t="shared" si="639"/>
        <v>0</v>
      </c>
      <c r="AK388" s="50">
        <f t="shared" si="639"/>
        <v>43500</v>
      </c>
      <c r="AL388" s="50">
        <f t="shared" si="639"/>
        <v>43500</v>
      </c>
      <c r="AM388" s="50">
        <f t="shared" si="639"/>
        <v>0</v>
      </c>
      <c r="AN388" s="50">
        <f t="shared" si="639"/>
        <v>0</v>
      </c>
      <c r="AO388" s="50">
        <f t="shared" si="639"/>
        <v>0</v>
      </c>
      <c r="AP388" s="50">
        <f t="shared" si="639"/>
        <v>0</v>
      </c>
      <c r="AQ388" s="124">
        <f t="shared" si="639"/>
        <v>43500</v>
      </c>
      <c r="AR388" s="124">
        <f t="shared" si="639"/>
        <v>43500</v>
      </c>
      <c r="AS388" s="50">
        <f t="shared" si="639"/>
        <v>0</v>
      </c>
      <c r="AT388" s="50">
        <f t="shared" si="639"/>
        <v>0</v>
      </c>
      <c r="AU388" s="50">
        <f t="shared" si="639"/>
        <v>0</v>
      </c>
      <c r="AV388" s="50">
        <f t="shared" si="639"/>
        <v>0</v>
      </c>
      <c r="AW388" s="50">
        <f t="shared" si="639"/>
        <v>43500</v>
      </c>
      <c r="AX388" s="50">
        <f t="shared" si="639"/>
        <v>43500</v>
      </c>
      <c r="AY388" s="50">
        <f t="shared" ref="AY388:BD388" si="640">AY389+AY392</f>
        <v>0</v>
      </c>
      <c r="AZ388" s="50">
        <f t="shared" si="640"/>
        <v>0</v>
      </c>
      <c r="BA388" s="50">
        <f t="shared" si="640"/>
        <v>0</v>
      </c>
      <c r="BB388" s="50">
        <f t="shared" si="640"/>
        <v>0</v>
      </c>
      <c r="BC388" s="50">
        <f t="shared" si="640"/>
        <v>43500</v>
      </c>
      <c r="BD388" s="50">
        <f t="shared" si="640"/>
        <v>43500</v>
      </c>
      <c r="BE388" s="50">
        <f t="shared" ref="BE388:BJ388" si="641">BE389+BE392</f>
        <v>0</v>
      </c>
      <c r="BF388" s="50">
        <f t="shared" si="641"/>
        <v>0</v>
      </c>
      <c r="BG388" s="50">
        <f t="shared" si="641"/>
        <v>0</v>
      </c>
      <c r="BH388" s="50">
        <f t="shared" si="641"/>
        <v>0</v>
      </c>
      <c r="BI388" s="50">
        <f t="shared" si="641"/>
        <v>43500</v>
      </c>
      <c r="BJ388" s="50">
        <f t="shared" si="641"/>
        <v>43500</v>
      </c>
    </row>
    <row r="389" spans="1:62" ht="49.5" hidden="1">
      <c r="A389" s="17" t="s">
        <v>789</v>
      </c>
      <c r="B389" s="69">
        <v>909</v>
      </c>
      <c r="C389" s="18" t="s">
        <v>27</v>
      </c>
      <c r="D389" s="18" t="s">
        <v>19</v>
      </c>
      <c r="E389" s="18" t="s">
        <v>788</v>
      </c>
      <c r="F389" s="18"/>
      <c r="G389" s="50">
        <f t="shared" si="638"/>
        <v>43500</v>
      </c>
      <c r="H389" s="50">
        <f t="shared" si="638"/>
        <v>43500</v>
      </c>
      <c r="I389" s="50">
        <f t="shared" si="638"/>
        <v>0</v>
      </c>
      <c r="J389" s="50">
        <f t="shared" si="638"/>
        <v>0</v>
      </c>
      <c r="K389" s="50">
        <f t="shared" si="638"/>
        <v>0</v>
      </c>
      <c r="L389" s="50">
        <f t="shared" si="638"/>
        <v>0</v>
      </c>
      <c r="M389" s="50">
        <f t="shared" si="638"/>
        <v>43500</v>
      </c>
      <c r="N389" s="50">
        <f t="shared" si="638"/>
        <v>43500</v>
      </c>
      <c r="O389" s="50">
        <f t="shared" si="638"/>
        <v>0</v>
      </c>
      <c r="P389" s="50">
        <f t="shared" si="638"/>
        <v>0</v>
      </c>
      <c r="Q389" s="50">
        <f t="shared" si="638"/>
        <v>0</v>
      </c>
      <c r="R389" s="50">
        <f t="shared" si="638"/>
        <v>0</v>
      </c>
      <c r="S389" s="50">
        <f t="shared" si="638"/>
        <v>43500</v>
      </c>
      <c r="T389" s="50">
        <f t="shared" si="638"/>
        <v>43500</v>
      </c>
      <c r="U389" s="50">
        <f t="shared" ref="U389:AJ390" si="642">U390</f>
        <v>0</v>
      </c>
      <c r="V389" s="50">
        <f t="shared" si="642"/>
        <v>0</v>
      </c>
      <c r="W389" s="50">
        <f t="shared" si="642"/>
        <v>0</v>
      </c>
      <c r="X389" s="50">
        <f t="shared" si="642"/>
        <v>-43500</v>
      </c>
      <c r="Y389" s="50">
        <f t="shared" si="642"/>
        <v>0</v>
      </c>
      <c r="Z389" s="50">
        <f t="shared" si="642"/>
        <v>0</v>
      </c>
      <c r="AA389" s="50">
        <f t="shared" si="642"/>
        <v>0</v>
      </c>
      <c r="AB389" s="50">
        <f t="shared" si="642"/>
        <v>0</v>
      </c>
      <c r="AC389" s="50">
        <f t="shared" si="642"/>
        <v>0</v>
      </c>
      <c r="AD389" s="50">
        <f t="shared" si="642"/>
        <v>0</v>
      </c>
      <c r="AE389" s="124">
        <f t="shared" si="642"/>
        <v>0</v>
      </c>
      <c r="AF389" s="124">
        <f t="shared" si="642"/>
        <v>0</v>
      </c>
      <c r="AG389" s="50">
        <f t="shared" si="642"/>
        <v>0</v>
      </c>
      <c r="AH389" s="50">
        <f t="shared" si="642"/>
        <v>0</v>
      </c>
      <c r="AI389" s="50">
        <f t="shared" si="642"/>
        <v>0</v>
      </c>
      <c r="AJ389" s="50">
        <f t="shared" si="642"/>
        <v>0</v>
      </c>
      <c r="AK389" s="50">
        <f t="shared" ref="AG389:AY390" si="643">AK390</f>
        <v>0</v>
      </c>
      <c r="AL389" s="50">
        <f t="shared" si="643"/>
        <v>0</v>
      </c>
      <c r="AM389" s="50">
        <f t="shared" si="643"/>
        <v>0</v>
      </c>
      <c r="AN389" s="50">
        <f t="shared" si="643"/>
        <v>0</v>
      </c>
      <c r="AO389" s="50">
        <f t="shared" si="643"/>
        <v>0</v>
      </c>
      <c r="AP389" s="50">
        <f t="shared" si="643"/>
        <v>0</v>
      </c>
      <c r="AQ389" s="124">
        <f t="shared" si="643"/>
        <v>0</v>
      </c>
      <c r="AR389" s="124">
        <f t="shared" si="643"/>
        <v>0</v>
      </c>
      <c r="AS389" s="50">
        <f t="shared" si="643"/>
        <v>0</v>
      </c>
      <c r="AT389" s="50">
        <f t="shared" si="643"/>
        <v>0</v>
      </c>
      <c r="AU389" s="50">
        <f t="shared" si="643"/>
        <v>0</v>
      </c>
      <c r="AV389" s="50">
        <f t="shared" si="643"/>
        <v>0</v>
      </c>
      <c r="AW389" s="50">
        <f t="shared" si="643"/>
        <v>0</v>
      </c>
      <c r="AX389" s="50">
        <f t="shared" si="643"/>
        <v>0</v>
      </c>
      <c r="AY389" s="50">
        <f t="shared" si="643"/>
        <v>0</v>
      </c>
      <c r="AZ389" s="50">
        <f t="shared" ref="AY389:BJ390" si="644">AZ390</f>
        <v>0</v>
      </c>
      <c r="BA389" s="50">
        <f t="shared" si="644"/>
        <v>0</v>
      </c>
      <c r="BB389" s="50">
        <f t="shared" si="644"/>
        <v>0</v>
      </c>
      <c r="BC389" s="50">
        <f t="shared" si="644"/>
        <v>0</v>
      </c>
      <c r="BD389" s="50">
        <f t="shared" si="644"/>
        <v>0</v>
      </c>
      <c r="BE389" s="50">
        <f t="shared" si="644"/>
        <v>0</v>
      </c>
      <c r="BF389" s="50">
        <f t="shared" si="644"/>
        <v>0</v>
      </c>
      <c r="BG389" s="50">
        <f t="shared" si="644"/>
        <v>0</v>
      </c>
      <c r="BH389" s="50">
        <f t="shared" si="644"/>
        <v>0</v>
      </c>
      <c r="BI389" s="50">
        <f t="shared" si="644"/>
        <v>0</v>
      </c>
      <c r="BJ389" s="50">
        <f t="shared" si="644"/>
        <v>0</v>
      </c>
    </row>
    <row r="390" spans="1:62" ht="33" hidden="1">
      <c r="A390" s="17" t="s">
        <v>218</v>
      </c>
      <c r="B390" s="69">
        <v>909</v>
      </c>
      <c r="C390" s="18" t="s">
        <v>27</v>
      </c>
      <c r="D390" s="18" t="s">
        <v>19</v>
      </c>
      <c r="E390" s="18" t="s">
        <v>788</v>
      </c>
      <c r="F390" s="18" t="s">
        <v>29</v>
      </c>
      <c r="G390" s="50">
        <f t="shared" si="638"/>
        <v>43500</v>
      </c>
      <c r="H390" s="50">
        <f t="shared" si="638"/>
        <v>43500</v>
      </c>
      <c r="I390" s="50">
        <f t="shared" si="638"/>
        <v>0</v>
      </c>
      <c r="J390" s="50">
        <f t="shared" si="638"/>
        <v>0</v>
      </c>
      <c r="K390" s="50">
        <f t="shared" si="638"/>
        <v>0</v>
      </c>
      <c r="L390" s="50">
        <f t="shared" si="638"/>
        <v>0</v>
      </c>
      <c r="M390" s="50">
        <f t="shared" si="638"/>
        <v>43500</v>
      </c>
      <c r="N390" s="50">
        <f t="shared" si="638"/>
        <v>43500</v>
      </c>
      <c r="O390" s="50">
        <f t="shared" si="638"/>
        <v>0</v>
      </c>
      <c r="P390" s="50">
        <f t="shared" si="638"/>
        <v>0</v>
      </c>
      <c r="Q390" s="50">
        <f t="shared" si="638"/>
        <v>0</v>
      </c>
      <c r="R390" s="50">
        <f t="shared" si="638"/>
        <v>0</v>
      </c>
      <c r="S390" s="50">
        <f t="shared" si="638"/>
        <v>43500</v>
      </c>
      <c r="T390" s="50">
        <f t="shared" si="638"/>
        <v>43500</v>
      </c>
      <c r="U390" s="50">
        <f t="shared" si="642"/>
        <v>0</v>
      </c>
      <c r="V390" s="50">
        <f t="shared" si="642"/>
        <v>0</v>
      </c>
      <c r="W390" s="50">
        <f t="shared" si="642"/>
        <v>0</v>
      </c>
      <c r="X390" s="50">
        <f t="shared" si="642"/>
        <v>-43500</v>
      </c>
      <c r="Y390" s="50">
        <f t="shared" si="642"/>
        <v>0</v>
      </c>
      <c r="Z390" s="50">
        <f t="shared" si="642"/>
        <v>0</v>
      </c>
      <c r="AA390" s="50">
        <f t="shared" si="642"/>
        <v>0</v>
      </c>
      <c r="AB390" s="50">
        <f t="shared" si="642"/>
        <v>0</v>
      </c>
      <c r="AC390" s="50">
        <f t="shared" si="642"/>
        <v>0</v>
      </c>
      <c r="AD390" s="50">
        <f t="shared" si="642"/>
        <v>0</v>
      </c>
      <c r="AE390" s="124">
        <f t="shared" si="642"/>
        <v>0</v>
      </c>
      <c r="AF390" s="124">
        <f t="shared" si="642"/>
        <v>0</v>
      </c>
      <c r="AG390" s="50">
        <f t="shared" si="643"/>
        <v>0</v>
      </c>
      <c r="AH390" s="50">
        <f t="shared" si="643"/>
        <v>0</v>
      </c>
      <c r="AI390" s="50">
        <f t="shared" si="643"/>
        <v>0</v>
      </c>
      <c r="AJ390" s="50">
        <f t="shared" si="643"/>
        <v>0</v>
      </c>
      <c r="AK390" s="50">
        <f t="shared" si="643"/>
        <v>0</v>
      </c>
      <c r="AL390" s="50">
        <f t="shared" si="643"/>
        <v>0</v>
      </c>
      <c r="AM390" s="50">
        <f t="shared" si="643"/>
        <v>0</v>
      </c>
      <c r="AN390" s="50">
        <f t="shared" si="643"/>
        <v>0</v>
      </c>
      <c r="AO390" s="50">
        <f t="shared" si="643"/>
        <v>0</v>
      </c>
      <c r="AP390" s="50">
        <f t="shared" si="643"/>
        <v>0</v>
      </c>
      <c r="AQ390" s="124">
        <f t="shared" si="643"/>
        <v>0</v>
      </c>
      <c r="AR390" s="124">
        <f t="shared" si="643"/>
        <v>0</v>
      </c>
      <c r="AS390" s="50">
        <f t="shared" si="643"/>
        <v>0</v>
      </c>
      <c r="AT390" s="50">
        <f t="shared" si="643"/>
        <v>0</v>
      </c>
      <c r="AU390" s="50">
        <f t="shared" si="643"/>
        <v>0</v>
      </c>
      <c r="AV390" s="50">
        <f t="shared" si="643"/>
        <v>0</v>
      </c>
      <c r="AW390" s="50">
        <f t="shared" si="643"/>
        <v>0</v>
      </c>
      <c r="AX390" s="50">
        <f t="shared" si="643"/>
        <v>0</v>
      </c>
      <c r="AY390" s="50">
        <f t="shared" si="644"/>
        <v>0</v>
      </c>
      <c r="AZ390" s="50">
        <f t="shared" si="644"/>
        <v>0</v>
      </c>
      <c r="BA390" s="50">
        <f t="shared" si="644"/>
        <v>0</v>
      </c>
      <c r="BB390" s="50">
        <f t="shared" si="644"/>
        <v>0</v>
      </c>
      <c r="BC390" s="50">
        <f t="shared" si="644"/>
        <v>0</v>
      </c>
      <c r="BD390" s="50">
        <f t="shared" si="644"/>
        <v>0</v>
      </c>
      <c r="BE390" s="50">
        <f t="shared" si="644"/>
        <v>0</v>
      </c>
      <c r="BF390" s="50">
        <f t="shared" si="644"/>
        <v>0</v>
      </c>
      <c r="BG390" s="50">
        <f t="shared" si="644"/>
        <v>0</v>
      </c>
      <c r="BH390" s="50">
        <f t="shared" si="644"/>
        <v>0</v>
      </c>
      <c r="BI390" s="50">
        <f t="shared" si="644"/>
        <v>0</v>
      </c>
      <c r="BJ390" s="50">
        <f t="shared" si="644"/>
        <v>0</v>
      </c>
    </row>
    <row r="391" spans="1:62" ht="33" hidden="1">
      <c r="A391" s="17" t="s">
        <v>34</v>
      </c>
      <c r="B391" s="69">
        <v>909</v>
      </c>
      <c r="C391" s="18" t="s">
        <v>27</v>
      </c>
      <c r="D391" s="18" t="s">
        <v>19</v>
      </c>
      <c r="E391" s="18" t="s">
        <v>788</v>
      </c>
      <c r="F391" s="18" t="s">
        <v>35</v>
      </c>
      <c r="G391" s="50">
        <v>43500</v>
      </c>
      <c r="H391" s="50">
        <v>43500</v>
      </c>
      <c r="I391" s="50"/>
      <c r="J391" s="50"/>
      <c r="K391" s="50"/>
      <c r="L391" s="50"/>
      <c r="M391" s="50">
        <f>G391+I391+J391+K391+L391</f>
        <v>43500</v>
      </c>
      <c r="N391" s="50">
        <f>H391+L391</f>
        <v>43500</v>
      </c>
      <c r="O391" s="50"/>
      <c r="P391" s="50"/>
      <c r="Q391" s="50"/>
      <c r="R391" s="50"/>
      <c r="S391" s="50">
        <f>M391+O391+P391+Q391+R391</f>
        <v>43500</v>
      </c>
      <c r="T391" s="50">
        <f>N391+R391</f>
        <v>43500</v>
      </c>
      <c r="U391" s="50"/>
      <c r="V391" s="50"/>
      <c r="W391" s="50"/>
      <c r="X391" s="50">
        <v>-43500</v>
      </c>
      <c r="Y391" s="50">
        <f>S391+U391+V391+W391+X391</f>
        <v>0</v>
      </c>
      <c r="Z391" s="50">
        <f>T391+X391</f>
        <v>0</v>
      </c>
      <c r="AA391" s="50"/>
      <c r="AB391" s="50"/>
      <c r="AC391" s="50"/>
      <c r="AD391" s="50"/>
      <c r="AE391" s="124">
        <f>Y391+AA391+AB391+AC391+AD391</f>
        <v>0</v>
      </c>
      <c r="AF391" s="124">
        <f>Z391+AD391</f>
        <v>0</v>
      </c>
      <c r="AG391" s="50"/>
      <c r="AH391" s="50"/>
      <c r="AI391" s="50"/>
      <c r="AJ391" s="50"/>
      <c r="AK391" s="50">
        <f>AE391+AG391+AH391+AI391+AJ391</f>
        <v>0</v>
      </c>
      <c r="AL391" s="50">
        <f>AF391+AJ391</f>
        <v>0</v>
      </c>
      <c r="AM391" s="50"/>
      <c r="AN391" s="50"/>
      <c r="AO391" s="50"/>
      <c r="AP391" s="50"/>
      <c r="AQ391" s="124">
        <f>AK391+AM391+AN391+AO391+AP391</f>
        <v>0</v>
      </c>
      <c r="AR391" s="124">
        <f>AL391+AP391</f>
        <v>0</v>
      </c>
      <c r="AS391" s="50"/>
      <c r="AT391" s="50"/>
      <c r="AU391" s="50"/>
      <c r="AV391" s="50"/>
      <c r="AW391" s="50">
        <f>AQ391+AS391+AT391+AU391+AV391</f>
        <v>0</v>
      </c>
      <c r="AX391" s="50">
        <f>AR391+AV391</f>
        <v>0</v>
      </c>
      <c r="AY391" s="50"/>
      <c r="AZ391" s="50"/>
      <c r="BA391" s="50"/>
      <c r="BB391" s="50"/>
      <c r="BC391" s="50">
        <f>AW391+AY391+AZ391+BA391+BB391</f>
        <v>0</v>
      </c>
      <c r="BD391" s="50">
        <f>AX391+BB391</f>
        <v>0</v>
      </c>
      <c r="BE391" s="50"/>
      <c r="BF391" s="50"/>
      <c r="BG391" s="50"/>
      <c r="BH391" s="50"/>
      <c r="BI391" s="50">
        <f>BC391+BE391+BF391+BG391+BH391</f>
        <v>0</v>
      </c>
      <c r="BJ391" s="50">
        <f>BD391+BH391</f>
        <v>0</v>
      </c>
    </row>
    <row r="392" spans="1:62" ht="66" hidden="1">
      <c r="A392" s="17" t="s">
        <v>835</v>
      </c>
      <c r="B392" s="69">
        <v>909</v>
      </c>
      <c r="C392" s="18" t="s">
        <v>27</v>
      </c>
      <c r="D392" s="18" t="s">
        <v>19</v>
      </c>
      <c r="E392" s="18" t="s">
        <v>834</v>
      </c>
      <c r="F392" s="18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>
        <f>U393</f>
        <v>0</v>
      </c>
      <c r="V392" s="50">
        <f t="shared" ref="V392:AK393" si="645">V393</f>
        <v>0</v>
      </c>
      <c r="W392" s="50">
        <f t="shared" si="645"/>
        <v>0</v>
      </c>
      <c r="X392" s="50">
        <f t="shared" si="645"/>
        <v>43500</v>
      </c>
      <c r="Y392" s="50">
        <f t="shared" si="645"/>
        <v>43500</v>
      </c>
      <c r="Z392" s="50">
        <f t="shared" si="645"/>
        <v>43500</v>
      </c>
      <c r="AA392" s="50">
        <f>AA393</f>
        <v>0</v>
      </c>
      <c r="AB392" s="50">
        <f t="shared" si="645"/>
        <v>0</v>
      </c>
      <c r="AC392" s="50">
        <f t="shared" si="645"/>
        <v>0</v>
      </c>
      <c r="AD392" s="50">
        <f t="shared" si="645"/>
        <v>0</v>
      </c>
      <c r="AE392" s="124">
        <f t="shared" si="645"/>
        <v>43500</v>
      </c>
      <c r="AF392" s="124">
        <f t="shared" si="645"/>
        <v>43500</v>
      </c>
      <c r="AG392" s="50">
        <f>AG393</f>
        <v>0</v>
      </c>
      <c r="AH392" s="50">
        <f t="shared" si="645"/>
        <v>0</v>
      </c>
      <c r="AI392" s="50">
        <f t="shared" si="645"/>
        <v>0</v>
      </c>
      <c r="AJ392" s="50">
        <f t="shared" si="645"/>
        <v>0</v>
      </c>
      <c r="AK392" s="50">
        <f t="shared" si="645"/>
        <v>43500</v>
      </c>
      <c r="AL392" s="50">
        <f t="shared" ref="AH392:AL393" si="646">AL393</f>
        <v>43500</v>
      </c>
      <c r="AM392" s="50">
        <f>AM393</f>
        <v>0</v>
      </c>
      <c r="AN392" s="50">
        <f t="shared" ref="AN392:AR393" si="647">AN393</f>
        <v>0</v>
      </c>
      <c r="AO392" s="50">
        <f t="shared" si="647"/>
        <v>0</v>
      </c>
      <c r="AP392" s="50">
        <f t="shared" si="647"/>
        <v>0</v>
      </c>
      <c r="AQ392" s="124">
        <f t="shared" si="647"/>
        <v>43500</v>
      </c>
      <c r="AR392" s="124">
        <f t="shared" si="647"/>
        <v>43500</v>
      </c>
      <c r="AS392" s="50">
        <f>AS393</f>
        <v>0</v>
      </c>
      <c r="AT392" s="50">
        <f t="shared" ref="AT392:BI393" si="648">AT393</f>
        <v>0</v>
      </c>
      <c r="AU392" s="50">
        <f t="shared" si="648"/>
        <v>0</v>
      </c>
      <c r="AV392" s="50">
        <f t="shared" si="648"/>
        <v>0</v>
      </c>
      <c r="AW392" s="50">
        <f t="shared" si="648"/>
        <v>43500</v>
      </c>
      <c r="AX392" s="50">
        <f t="shared" si="648"/>
        <v>43500</v>
      </c>
      <c r="AY392" s="50">
        <f>AY393</f>
        <v>0</v>
      </c>
      <c r="AZ392" s="50">
        <f t="shared" si="648"/>
        <v>0</v>
      </c>
      <c r="BA392" s="50">
        <f t="shared" si="648"/>
        <v>0</v>
      </c>
      <c r="BB392" s="50">
        <f t="shared" si="648"/>
        <v>0</v>
      </c>
      <c r="BC392" s="50">
        <f t="shared" si="648"/>
        <v>43500</v>
      </c>
      <c r="BD392" s="50">
        <f t="shared" si="648"/>
        <v>43500</v>
      </c>
      <c r="BE392" s="50">
        <f>BE393</f>
        <v>0</v>
      </c>
      <c r="BF392" s="50">
        <f t="shared" si="648"/>
        <v>0</v>
      </c>
      <c r="BG392" s="50">
        <f t="shared" si="648"/>
        <v>0</v>
      </c>
      <c r="BH392" s="50">
        <f t="shared" si="648"/>
        <v>0</v>
      </c>
      <c r="BI392" s="50">
        <f t="shared" si="648"/>
        <v>43500</v>
      </c>
      <c r="BJ392" s="50">
        <f t="shared" ref="BF392:BJ393" si="649">BJ393</f>
        <v>43500</v>
      </c>
    </row>
    <row r="393" spans="1:62" ht="33" hidden="1">
      <c r="A393" s="17" t="s">
        <v>218</v>
      </c>
      <c r="B393" s="69">
        <v>909</v>
      </c>
      <c r="C393" s="18" t="s">
        <v>27</v>
      </c>
      <c r="D393" s="18" t="s">
        <v>19</v>
      </c>
      <c r="E393" s="18" t="s">
        <v>834</v>
      </c>
      <c r="F393" s="18" t="s">
        <v>29</v>
      </c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>
        <f>U394</f>
        <v>0</v>
      </c>
      <c r="V393" s="50">
        <f t="shared" si="645"/>
        <v>0</v>
      </c>
      <c r="W393" s="50">
        <f t="shared" si="645"/>
        <v>0</v>
      </c>
      <c r="X393" s="50">
        <f t="shared" si="645"/>
        <v>43500</v>
      </c>
      <c r="Y393" s="50">
        <f t="shared" si="645"/>
        <v>43500</v>
      </c>
      <c r="Z393" s="50">
        <f t="shared" si="645"/>
        <v>43500</v>
      </c>
      <c r="AA393" s="50">
        <f>AA394</f>
        <v>0</v>
      </c>
      <c r="AB393" s="50">
        <f t="shared" si="645"/>
        <v>0</v>
      </c>
      <c r="AC393" s="50">
        <f t="shared" si="645"/>
        <v>0</v>
      </c>
      <c r="AD393" s="50">
        <f t="shared" si="645"/>
        <v>0</v>
      </c>
      <c r="AE393" s="124">
        <f t="shared" si="645"/>
        <v>43500</v>
      </c>
      <c r="AF393" s="124">
        <f t="shared" si="645"/>
        <v>43500</v>
      </c>
      <c r="AG393" s="50">
        <f>AG394</f>
        <v>0</v>
      </c>
      <c r="AH393" s="50">
        <f t="shared" si="646"/>
        <v>0</v>
      </c>
      <c r="AI393" s="50">
        <f t="shared" si="646"/>
        <v>0</v>
      </c>
      <c r="AJ393" s="50">
        <f t="shared" si="646"/>
        <v>0</v>
      </c>
      <c r="AK393" s="50">
        <f t="shared" si="646"/>
        <v>43500</v>
      </c>
      <c r="AL393" s="50">
        <f t="shared" si="646"/>
        <v>43500</v>
      </c>
      <c r="AM393" s="50">
        <f>AM394</f>
        <v>0</v>
      </c>
      <c r="AN393" s="50">
        <f t="shared" si="647"/>
        <v>0</v>
      </c>
      <c r="AO393" s="50">
        <f t="shared" si="647"/>
        <v>0</v>
      </c>
      <c r="AP393" s="50">
        <f t="shared" si="647"/>
        <v>0</v>
      </c>
      <c r="AQ393" s="124">
        <f t="shared" si="647"/>
        <v>43500</v>
      </c>
      <c r="AR393" s="124">
        <f t="shared" si="647"/>
        <v>43500</v>
      </c>
      <c r="AS393" s="50">
        <f>AS394</f>
        <v>0</v>
      </c>
      <c r="AT393" s="50">
        <f t="shared" si="648"/>
        <v>0</v>
      </c>
      <c r="AU393" s="50">
        <f t="shared" si="648"/>
        <v>0</v>
      </c>
      <c r="AV393" s="50">
        <f t="shared" si="648"/>
        <v>0</v>
      </c>
      <c r="AW393" s="50">
        <f t="shared" si="648"/>
        <v>43500</v>
      </c>
      <c r="AX393" s="50">
        <f t="shared" si="648"/>
        <v>43500</v>
      </c>
      <c r="AY393" s="50">
        <f>AY394</f>
        <v>0</v>
      </c>
      <c r="AZ393" s="50">
        <f t="shared" si="648"/>
        <v>0</v>
      </c>
      <c r="BA393" s="50">
        <f t="shared" si="648"/>
        <v>0</v>
      </c>
      <c r="BB393" s="50">
        <f t="shared" si="648"/>
        <v>0</v>
      </c>
      <c r="BC393" s="50">
        <f t="shared" si="648"/>
        <v>43500</v>
      </c>
      <c r="BD393" s="50">
        <f t="shared" si="648"/>
        <v>43500</v>
      </c>
      <c r="BE393" s="50">
        <f>BE394</f>
        <v>0</v>
      </c>
      <c r="BF393" s="50">
        <f t="shared" si="649"/>
        <v>0</v>
      </c>
      <c r="BG393" s="50">
        <f t="shared" si="649"/>
        <v>0</v>
      </c>
      <c r="BH393" s="50">
        <f t="shared" si="649"/>
        <v>0</v>
      </c>
      <c r="BI393" s="50">
        <f t="shared" si="649"/>
        <v>43500</v>
      </c>
      <c r="BJ393" s="50">
        <f t="shared" si="649"/>
        <v>43500</v>
      </c>
    </row>
    <row r="394" spans="1:62" ht="33" hidden="1">
      <c r="A394" s="17" t="s">
        <v>34</v>
      </c>
      <c r="B394" s="69">
        <v>909</v>
      </c>
      <c r="C394" s="18" t="s">
        <v>27</v>
      </c>
      <c r="D394" s="18" t="s">
        <v>19</v>
      </c>
      <c r="E394" s="18" t="s">
        <v>834</v>
      </c>
      <c r="F394" s="18" t="s">
        <v>35</v>
      </c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>
        <v>43500</v>
      </c>
      <c r="Y394" s="50">
        <f>S394+U394+V394+W394+X394</f>
        <v>43500</v>
      </c>
      <c r="Z394" s="50">
        <f>T394+X394</f>
        <v>43500</v>
      </c>
      <c r="AA394" s="50"/>
      <c r="AB394" s="50"/>
      <c r="AC394" s="50"/>
      <c r="AD394" s="50"/>
      <c r="AE394" s="124">
        <f>Y394+AA394+AB394+AC394+AD394</f>
        <v>43500</v>
      </c>
      <c r="AF394" s="124">
        <f>Z394+AD394</f>
        <v>43500</v>
      </c>
      <c r="AG394" s="50"/>
      <c r="AH394" s="50"/>
      <c r="AI394" s="50"/>
      <c r="AJ394" s="50"/>
      <c r="AK394" s="50">
        <f>AE394+AG394+AH394+AI394+AJ394</f>
        <v>43500</v>
      </c>
      <c r="AL394" s="50">
        <f>AF394+AJ394</f>
        <v>43500</v>
      </c>
      <c r="AM394" s="50"/>
      <c r="AN394" s="50"/>
      <c r="AO394" s="50"/>
      <c r="AP394" s="50"/>
      <c r="AQ394" s="124">
        <f>AK394+AM394+AN394+AO394+AP394</f>
        <v>43500</v>
      </c>
      <c r="AR394" s="124">
        <f>AL394+AP394</f>
        <v>43500</v>
      </c>
      <c r="AS394" s="50"/>
      <c r="AT394" s="50"/>
      <c r="AU394" s="50"/>
      <c r="AV394" s="50"/>
      <c r="AW394" s="50">
        <f>AQ394+AS394+AT394+AU394+AV394</f>
        <v>43500</v>
      </c>
      <c r="AX394" s="50">
        <f>AR394+AV394</f>
        <v>43500</v>
      </c>
      <c r="AY394" s="50"/>
      <c r="AZ394" s="50"/>
      <c r="BA394" s="50"/>
      <c r="BB394" s="50"/>
      <c r="BC394" s="50">
        <f>AW394+AY394+AZ394+BA394+BB394</f>
        <v>43500</v>
      </c>
      <c r="BD394" s="50">
        <f>AX394+BB394</f>
        <v>43500</v>
      </c>
      <c r="BE394" s="50"/>
      <c r="BF394" s="50"/>
      <c r="BG394" s="50"/>
      <c r="BH394" s="50"/>
      <c r="BI394" s="50">
        <f>BC394+BE394+BF394+BG394+BH394</f>
        <v>43500</v>
      </c>
      <c r="BJ394" s="50">
        <f>BD394+BH394</f>
        <v>43500</v>
      </c>
    </row>
    <row r="395" spans="1:62" ht="49.5" hidden="1">
      <c r="A395" s="20" t="s">
        <v>658</v>
      </c>
      <c r="B395" s="69">
        <v>909</v>
      </c>
      <c r="C395" s="18" t="s">
        <v>27</v>
      </c>
      <c r="D395" s="18" t="s">
        <v>19</v>
      </c>
      <c r="E395" s="18" t="s">
        <v>659</v>
      </c>
      <c r="F395" s="18"/>
      <c r="G395" s="50">
        <f t="shared" ref="G395:V396" si="650">G396</f>
        <v>76067</v>
      </c>
      <c r="H395" s="50">
        <f>H396</f>
        <v>75306</v>
      </c>
      <c r="I395" s="50">
        <f t="shared" si="650"/>
        <v>0</v>
      </c>
      <c r="J395" s="50">
        <f t="shared" si="650"/>
        <v>0</v>
      </c>
      <c r="K395" s="50">
        <f t="shared" si="650"/>
        <v>0</v>
      </c>
      <c r="L395" s="50">
        <f t="shared" si="650"/>
        <v>0</v>
      </c>
      <c r="M395" s="50">
        <f t="shared" si="650"/>
        <v>76067</v>
      </c>
      <c r="N395" s="50">
        <f t="shared" si="650"/>
        <v>75306</v>
      </c>
      <c r="O395" s="50">
        <f t="shared" si="650"/>
        <v>0</v>
      </c>
      <c r="P395" s="50">
        <f t="shared" si="650"/>
        <v>0</v>
      </c>
      <c r="Q395" s="50">
        <f t="shared" si="650"/>
        <v>0</v>
      </c>
      <c r="R395" s="50">
        <f t="shared" si="650"/>
        <v>0</v>
      </c>
      <c r="S395" s="50">
        <f t="shared" si="650"/>
        <v>76067</v>
      </c>
      <c r="T395" s="50">
        <f t="shared" si="650"/>
        <v>75306</v>
      </c>
      <c r="U395" s="50">
        <f t="shared" si="650"/>
        <v>-761</v>
      </c>
      <c r="V395" s="50">
        <f t="shared" si="650"/>
        <v>0</v>
      </c>
      <c r="W395" s="50">
        <f t="shared" ref="U395:AJ396" si="651">W396</f>
        <v>0</v>
      </c>
      <c r="X395" s="50">
        <f t="shared" si="651"/>
        <v>-75306</v>
      </c>
      <c r="Y395" s="50">
        <f t="shared" si="651"/>
        <v>0</v>
      </c>
      <c r="Z395" s="50">
        <f t="shared" si="651"/>
        <v>0</v>
      </c>
      <c r="AA395" s="50">
        <f t="shared" si="651"/>
        <v>0</v>
      </c>
      <c r="AB395" s="50">
        <f t="shared" si="651"/>
        <v>0</v>
      </c>
      <c r="AC395" s="50">
        <f t="shared" si="651"/>
        <v>0</v>
      </c>
      <c r="AD395" s="50">
        <f t="shared" si="651"/>
        <v>0</v>
      </c>
      <c r="AE395" s="124">
        <f t="shared" si="651"/>
        <v>0</v>
      </c>
      <c r="AF395" s="124">
        <f t="shared" si="651"/>
        <v>0</v>
      </c>
      <c r="AG395" s="50">
        <f t="shared" si="651"/>
        <v>0</v>
      </c>
      <c r="AH395" s="50">
        <f t="shared" si="651"/>
        <v>0</v>
      </c>
      <c r="AI395" s="50">
        <f t="shared" si="651"/>
        <v>0</v>
      </c>
      <c r="AJ395" s="50">
        <f t="shared" si="651"/>
        <v>0</v>
      </c>
      <c r="AK395" s="50">
        <f t="shared" ref="AG395:AY396" si="652">AK396</f>
        <v>0</v>
      </c>
      <c r="AL395" s="50">
        <f t="shared" si="652"/>
        <v>0</v>
      </c>
      <c r="AM395" s="50">
        <f t="shared" si="652"/>
        <v>0</v>
      </c>
      <c r="AN395" s="50">
        <f t="shared" si="652"/>
        <v>0</v>
      </c>
      <c r="AO395" s="50">
        <f t="shared" si="652"/>
        <v>0</v>
      </c>
      <c r="AP395" s="50">
        <f t="shared" si="652"/>
        <v>0</v>
      </c>
      <c r="AQ395" s="124">
        <f t="shared" si="652"/>
        <v>0</v>
      </c>
      <c r="AR395" s="124">
        <f t="shared" si="652"/>
        <v>0</v>
      </c>
      <c r="AS395" s="50">
        <f t="shared" si="652"/>
        <v>0</v>
      </c>
      <c r="AT395" s="50">
        <f t="shared" si="652"/>
        <v>0</v>
      </c>
      <c r="AU395" s="50">
        <f t="shared" si="652"/>
        <v>0</v>
      </c>
      <c r="AV395" s="50">
        <f t="shared" si="652"/>
        <v>0</v>
      </c>
      <c r="AW395" s="50">
        <f t="shared" si="652"/>
        <v>0</v>
      </c>
      <c r="AX395" s="50">
        <f t="shared" si="652"/>
        <v>0</v>
      </c>
      <c r="AY395" s="50">
        <f t="shared" si="652"/>
        <v>0</v>
      </c>
      <c r="AZ395" s="50">
        <f t="shared" ref="AY395:BJ396" si="653">AZ396</f>
        <v>0</v>
      </c>
      <c r="BA395" s="50">
        <f t="shared" si="653"/>
        <v>0</v>
      </c>
      <c r="BB395" s="50">
        <f t="shared" si="653"/>
        <v>0</v>
      </c>
      <c r="BC395" s="50">
        <f t="shared" si="653"/>
        <v>0</v>
      </c>
      <c r="BD395" s="50">
        <f t="shared" si="653"/>
        <v>0</v>
      </c>
      <c r="BE395" s="50">
        <f t="shared" si="653"/>
        <v>0</v>
      </c>
      <c r="BF395" s="50">
        <f t="shared" si="653"/>
        <v>0</v>
      </c>
      <c r="BG395" s="50">
        <f t="shared" si="653"/>
        <v>0</v>
      </c>
      <c r="BH395" s="50">
        <f t="shared" si="653"/>
        <v>0</v>
      </c>
      <c r="BI395" s="50">
        <f t="shared" si="653"/>
        <v>0</v>
      </c>
      <c r="BJ395" s="50">
        <f t="shared" si="653"/>
        <v>0</v>
      </c>
    </row>
    <row r="396" spans="1:62" hidden="1">
      <c r="A396" s="20" t="s">
        <v>59</v>
      </c>
      <c r="B396" s="69">
        <v>909</v>
      </c>
      <c r="C396" s="18" t="s">
        <v>27</v>
      </c>
      <c r="D396" s="18" t="s">
        <v>19</v>
      </c>
      <c r="E396" s="18" t="s">
        <v>659</v>
      </c>
      <c r="F396" s="18">
        <v>800</v>
      </c>
      <c r="G396" s="6">
        <f t="shared" si="650"/>
        <v>76067</v>
      </c>
      <c r="H396" s="6">
        <f>H397</f>
        <v>75306</v>
      </c>
      <c r="I396" s="6">
        <f t="shared" si="650"/>
        <v>0</v>
      </c>
      <c r="J396" s="6">
        <f t="shared" si="650"/>
        <v>0</v>
      </c>
      <c r="K396" s="6">
        <f t="shared" si="650"/>
        <v>0</v>
      </c>
      <c r="L396" s="6">
        <f t="shared" si="650"/>
        <v>0</v>
      </c>
      <c r="M396" s="6">
        <f t="shared" si="650"/>
        <v>76067</v>
      </c>
      <c r="N396" s="6">
        <f t="shared" si="650"/>
        <v>75306</v>
      </c>
      <c r="O396" s="6">
        <f t="shared" si="650"/>
        <v>0</v>
      </c>
      <c r="P396" s="6">
        <f t="shared" si="650"/>
        <v>0</v>
      </c>
      <c r="Q396" s="6">
        <f t="shared" si="650"/>
        <v>0</v>
      </c>
      <c r="R396" s="6">
        <f t="shared" si="650"/>
        <v>0</v>
      </c>
      <c r="S396" s="6">
        <f t="shared" si="650"/>
        <v>76067</v>
      </c>
      <c r="T396" s="6">
        <f t="shared" si="650"/>
        <v>75306</v>
      </c>
      <c r="U396" s="6">
        <f t="shared" si="651"/>
        <v>-761</v>
      </c>
      <c r="V396" s="6">
        <f t="shared" si="651"/>
        <v>0</v>
      </c>
      <c r="W396" s="6">
        <f t="shared" si="651"/>
        <v>0</v>
      </c>
      <c r="X396" s="6">
        <f t="shared" si="651"/>
        <v>-75306</v>
      </c>
      <c r="Y396" s="6">
        <f t="shared" si="651"/>
        <v>0</v>
      </c>
      <c r="Z396" s="6">
        <f t="shared" si="651"/>
        <v>0</v>
      </c>
      <c r="AA396" s="6">
        <f t="shared" si="651"/>
        <v>0</v>
      </c>
      <c r="AB396" s="6">
        <f t="shared" si="651"/>
        <v>0</v>
      </c>
      <c r="AC396" s="6">
        <f t="shared" si="651"/>
        <v>0</v>
      </c>
      <c r="AD396" s="6">
        <f t="shared" si="651"/>
        <v>0</v>
      </c>
      <c r="AE396" s="123">
        <f t="shared" si="651"/>
        <v>0</v>
      </c>
      <c r="AF396" s="123">
        <f t="shared" si="651"/>
        <v>0</v>
      </c>
      <c r="AG396" s="6">
        <f t="shared" si="652"/>
        <v>0</v>
      </c>
      <c r="AH396" s="6">
        <f t="shared" si="652"/>
        <v>0</v>
      </c>
      <c r="AI396" s="6">
        <f t="shared" si="652"/>
        <v>0</v>
      </c>
      <c r="AJ396" s="6">
        <f t="shared" si="652"/>
        <v>0</v>
      </c>
      <c r="AK396" s="6">
        <f t="shared" si="652"/>
        <v>0</v>
      </c>
      <c r="AL396" s="6">
        <f t="shared" si="652"/>
        <v>0</v>
      </c>
      <c r="AM396" s="6">
        <f t="shared" si="652"/>
        <v>0</v>
      </c>
      <c r="AN396" s="6">
        <f t="shared" si="652"/>
        <v>0</v>
      </c>
      <c r="AO396" s="6">
        <f t="shared" si="652"/>
        <v>0</v>
      </c>
      <c r="AP396" s="6">
        <f t="shared" si="652"/>
        <v>0</v>
      </c>
      <c r="AQ396" s="123">
        <f t="shared" si="652"/>
        <v>0</v>
      </c>
      <c r="AR396" s="123">
        <f t="shared" si="652"/>
        <v>0</v>
      </c>
      <c r="AS396" s="6">
        <f t="shared" si="652"/>
        <v>0</v>
      </c>
      <c r="AT396" s="6">
        <f t="shared" si="652"/>
        <v>0</v>
      </c>
      <c r="AU396" s="6">
        <f t="shared" si="652"/>
        <v>0</v>
      </c>
      <c r="AV396" s="6">
        <f t="shared" si="652"/>
        <v>0</v>
      </c>
      <c r="AW396" s="6">
        <f t="shared" si="652"/>
        <v>0</v>
      </c>
      <c r="AX396" s="6">
        <f t="shared" si="652"/>
        <v>0</v>
      </c>
      <c r="AY396" s="6">
        <f t="shared" si="653"/>
        <v>0</v>
      </c>
      <c r="AZ396" s="6">
        <f t="shared" si="653"/>
        <v>0</v>
      </c>
      <c r="BA396" s="6">
        <f t="shared" si="653"/>
        <v>0</v>
      </c>
      <c r="BB396" s="6">
        <f t="shared" si="653"/>
        <v>0</v>
      </c>
      <c r="BC396" s="6">
        <f t="shared" si="653"/>
        <v>0</v>
      </c>
      <c r="BD396" s="6">
        <f t="shared" si="653"/>
        <v>0</v>
      </c>
      <c r="BE396" s="6">
        <f t="shared" si="653"/>
        <v>0</v>
      </c>
      <c r="BF396" s="6">
        <f t="shared" si="653"/>
        <v>0</v>
      </c>
      <c r="BG396" s="6">
        <f t="shared" si="653"/>
        <v>0</v>
      </c>
      <c r="BH396" s="6">
        <f t="shared" si="653"/>
        <v>0</v>
      </c>
      <c r="BI396" s="6">
        <f t="shared" si="653"/>
        <v>0</v>
      </c>
      <c r="BJ396" s="6">
        <f t="shared" si="653"/>
        <v>0</v>
      </c>
    </row>
    <row r="397" spans="1:62" ht="49.5" hidden="1">
      <c r="A397" s="17" t="s">
        <v>343</v>
      </c>
      <c r="B397" s="69">
        <v>909</v>
      </c>
      <c r="C397" s="18" t="s">
        <v>27</v>
      </c>
      <c r="D397" s="18" t="s">
        <v>19</v>
      </c>
      <c r="E397" s="18" t="s">
        <v>659</v>
      </c>
      <c r="F397" s="18">
        <v>810</v>
      </c>
      <c r="G397" s="50">
        <f>761+75306</f>
        <v>76067</v>
      </c>
      <c r="H397" s="50">
        <v>75306</v>
      </c>
      <c r="I397" s="50"/>
      <c r="J397" s="50"/>
      <c r="K397" s="50"/>
      <c r="L397" s="50"/>
      <c r="M397" s="50">
        <f>G397+I397+J397+K397+L397</f>
        <v>76067</v>
      </c>
      <c r="N397" s="50">
        <f>H397+L397</f>
        <v>75306</v>
      </c>
      <c r="O397" s="50"/>
      <c r="P397" s="50"/>
      <c r="Q397" s="50"/>
      <c r="R397" s="50"/>
      <c r="S397" s="50">
        <f>M397+O397+P397+Q397+R397</f>
        <v>76067</v>
      </c>
      <c r="T397" s="50">
        <f>N397+R397</f>
        <v>75306</v>
      </c>
      <c r="U397" s="50">
        <v>-761</v>
      </c>
      <c r="V397" s="50"/>
      <c r="W397" s="50"/>
      <c r="X397" s="50">
        <v>-75306</v>
      </c>
      <c r="Y397" s="50">
        <f>S397+U397+V397+W397+X397</f>
        <v>0</v>
      </c>
      <c r="Z397" s="50">
        <f>T397+X397</f>
        <v>0</v>
      </c>
      <c r="AA397" s="50"/>
      <c r="AB397" s="50"/>
      <c r="AC397" s="50"/>
      <c r="AD397" s="50"/>
      <c r="AE397" s="124">
        <f>Y397+AA397+AB397+AC397+AD397</f>
        <v>0</v>
      </c>
      <c r="AF397" s="124">
        <f>Z397+AD397</f>
        <v>0</v>
      </c>
      <c r="AG397" s="50"/>
      <c r="AH397" s="50"/>
      <c r="AI397" s="50"/>
      <c r="AJ397" s="50"/>
      <c r="AK397" s="50">
        <f>AE397+AG397+AH397+AI397+AJ397</f>
        <v>0</v>
      </c>
      <c r="AL397" s="50">
        <f>AF397+AJ397</f>
        <v>0</v>
      </c>
      <c r="AM397" s="50"/>
      <c r="AN397" s="50"/>
      <c r="AO397" s="50"/>
      <c r="AP397" s="50"/>
      <c r="AQ397" s="124">
        <f>AK397+AM397+AN397+AO397+AP397</f>
        <v>0</v>
      </c>
      <c r="AR397" s="124">
        <f>AL397+AP397</f>
        <v>0</v>
      </c>
      <c r="AS397" s="50"/>
      <c r="AT397" s="50"/>
      <c r="AU397" s="50"/>
      <c r="AV397" s="50"/>
      <c r="AW397" s="50">
        <f>AQ397+AS397+AT397+AU397+AV397</f>
        <v>0</v>
      </c>
      <c r="AX397" s="50">
        <f>AR397+AV397</f>
        <v>0</v>
      </c>
      <c r="AY397" s="50"/>
      <c r="AZ397" s="50"/>
      <c r="BA397" s="50"/>
      <c r="BB397" s="50"/>
      <c r="BC397" s="50">
        <f>AW397+AY397+AZ397+BA397+BB397</f>
        <v>0</v>
      </c>
      <c r="BD397" s="50">
        <f>AX397+BB397</f>
        <v>0</v>
      </c>
      <c r="BE397" s="50"/>
      <c r="BF397" s="50"/>
      <c r="BG397" s="50"/>
      <c r="BH397" s="50"/>
      <c r="BI397" s="50">
        <f>BC397+BE397+BF397+BG397+BH397</f>
        <v>0</v>
      </c>
      <c r="BJ397" s="50">
        <f>BD397+BH397</f>
        <v>0</v>
      </c>
    </row>
    <row r="398" spans="1:62" ht="66" hidden="1">
      <c r="A398" s="20" t="s">
        <v>850</v>
      </c>
      <c r="B398" s="69">
        <v>909</v>
      </c>
      <c r="C398" s="18" t="s">
        <v>27</v>
      </c>
      <c r="D398" s="18" t="s">
        <v>19</v>
      </c>
      <c r="E398" s="18" t="s">
        <v>836</v>
      </c>
      <c r="F398" s="18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>
        <f>U399</f>
        <v>761</v>
      </c>
      <c r="V398" s="50">
        <f t="shared" ref="V398:AK399" si="654">V399</f>
        <v>0</v>
      </c>
      <c r="W398" s="50">
        <f t="shared" si="654"/>
        <v>0</v>
      </c>
      <c r="X398" s="50">
        <f t="shared" si="654"/>
        <v>75306</v>
      </c>
      <c r="Y398" s="50">
        <f t="shared" si="654"/>
        <v>76067</v>
      </c>
      <c r="Z398" s="50">
        <f t="shared" si="654"/>
        <v>75306</v>
      </c>
      <c r="AA398" s="50">
        <f>AA399</f>
        <v>0</v>
      </c>
      <c r="AB398" s="50">
        <f t="shared" si="654"/>
        <v>0</v>
      </c>
      <c r="AC398" s="50">
        <f t="shared" si="654"/>
        <v>0</v>
      </c>
      <c r="AD398" s="50">
        <f t="shared" si="654"/>
        <v>0</v>
      </c>
      <c r="AE398" s="124">
        <f t="shared" si="654"/>
        <v>76067</v>
      </c>
      <c r="AF398" s="124">
        <f t="shared" si="654"/>
        <v>75306</v>
      </c>
      <c r="AG398" s="50">
        <f>AG399</f>
        <v>0</v>
      </c>
      <c r="AH398" s="50">
        <f t="shared" si="654"/>
        <v>0</v>
      </c>
      <c r="AI398" s="50">
        <f t="shared" si="654"/>
        <v>0</v>
      </c>
      <c r="AJ398" s="50">
        <f t="shared" si="654"/>
        <v>0</v>
      </c>
      <c r="AK398" s="50">
        <f t="shared" si="654"/>
        <v>76067</v>
      </c>
      <c r="AL398" s="50">
        <f t="shared" ref="AH398:AL399" si="655">AL399</f>
        <v>75306</v>
      </c>
      <c r="AM398" s="50">
        <f>AM399</f>
        <v>0</v>
      </c>
      <c r="AN398" s="50">
        <f t="shared" ref="AN398:AR399" si="656">AN399</f>
        <v>0</v>
      </c>
      <c r="AO398" s="50">
        <f t="shared" si="656"/>
        <v>0</v>
      </c>
      <c r="AP398" s="50">
        <f t="shared" si="656"/>
        <v>0</v>
      </c>
      <c r="AQ398" s="124">
        <f t="shared" si="656"/>
        <v>76067</v>
      </c>
      <c r="AR398" s="124">
        <f t="shared" si="656"/>
        <v>75306</v>
      </c>
      <c r="AS398" s="50">
        <f>AS399</f>
        <v>0</v>
      </c>
      <c r="AT398" s="50">
        <f t="shared" ref="AT398:BI399" si="657">AT399</f>
        <v>0</v>
      </c>
      <c r="AU398" s="50">
        <f t="shared" si="657"/>
        <v>0</v>
      </c>
      <c r="AV398" s="50">
        <f t="shared" si="657"/>
        <v>0</v>
      </c>
      <c r="AW398" s="50">
        <f t="shared" si="657"/>
        <v>76067</v>
      </c>
      <c r="AX398" s="50">
        <f t="shared" si="657"/>
        <v>75306</v>
      </c>
      <c r="AY398" s="50">
        <f>AY399</f>
        <v>0</v>
      </c>
      <c r="AZ398" s="50">
        <f t="shared" si="657"/>
        <v>0</v>
      </c>
      <c r="BA398" s="50">
        <f t="shared" si="657"/>
        <v>0</v>
      </c>
      <c r="BB398" s="50">
        <f t="shared" si="657"/>
        <v>0</v>
      </c>
      <c r="BC398" s="50">
        <f t="shared" si="657"/>
        <v>76067</v>
      </c>
      <c r="BD398" s="50">
        <f t="shared" si="657"/>
        <v>75306</v>
      </c>
      <c r="BE398" s="50">
        <f>BE399</f>
        <v>0</v>
      </c>
      <c r="BF398" s="50">
        <f t="shared" si="657"/>
        <v>0</v>
      </c>
      <c r="BG398" s="50">
        <f t="shared" si="657"/>
        <v>0</v>
      </c>
      <c r="BH398" s="50">
        <f t="shared" si="657"/>
        <v>0</v>
      </c>
      <c r="BI398" s="50">
        <f t="shared" si="657"/>
        <v>76067</v>
      </c>
      <c r="BJ398" s="50">
        <f t="shared" ref="BF398:BJ399" si="658">BJ399</f>
        <v>75306</v>
      </c>
    </row>
    <row r="399" spans="1:62" hidden="1">
      <c r="A399" s="20" t="s">
        <v>59</v>
      </c>
      <c r="B399" s="69">
        <v>909</v>
      </c>
      <c r="C399" s="18" t="s">
        <v>27</v>
      </c>
      <c r="D399" s="18" t="s">
        <v>19</v>
      </c>
      <c r="E399" s="18" t="s">
        <v>836</v>
      </c>
      <c r="F399" s="18">
        <v>800</v>
      </c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>
        <f>U400</f>
        <v>761</v>
      </c>
      <c r="V399" s="50">
        <f t="shared" si="654"/>
        <v>0</v>
      </c>
      <c r="W399" s="50">
        <f t="shared" si="654"/>
        <v>0</v>
      </c>
      <c r="X399" s="50">
        <f t="shared" si="654"/>
        <v>75306</v>
      </c>
      <c r="Y399" s="50">
        <f t="shared" si="654"/>
        <v>76067</v>
      </c>
      <c r="Z399" s="50">
        <f t="shared" si="654"/>
        <v>75306</v>
      </c>
      <c r="AA399" s="50">
        <f>AA400</f>
        <v>0</v>
      </c>
      <c r="AB399" s="50">
        <f t="shared" si="654"/>
        <v>0</v>
      </c>
      <c r="AC399" s="50">
        <f t="shared" si="654"/>
        <v>0</v>
      </c>
      <c r="AD399" s="50">
        <f t="shared" si="654"/>
        <v>0</v>
      </c>
      <c r="AE399" s="124">
        <f t="shared" si="654"/>
        <v>76067</v>
      </c>
      <c r="AF399" s="124">
        <f t="shared" si="654"/>
        <v>75306</v>
      </c>
      <c r="AG399" s="50">
        <f>AG400</f>
        <v>0</v>
      </c>
      <c r="AH399" s="50">
        <f t="shared" si="655"/>
        <v>0</v>
      </c>
      <c r="AI399" s="50">
        <f t="shared" si="655"/>
        <v>0</v>
      </c>
      <c r="AJ399" s="50">
        <f t="shared" si="655"/>
        <v>0</v>
      </c>
      <c r="AK399" s="50">
        <f t="shared" si="655"/>
        <v>76067</v>
      </c>
      <c r="AL399" s="50">
        <f t="shared" si="655"/>
        <v>75306</v>
      </c>
      <c r="AM399" s="50">
        <f>AM400</f>
        <v>0</v>
      </c>
      <c r="AN399" s="50">
        <f t="shared" si="656"/>
        <v>0</v>
      </c>
      <c r="AO399" s="50">
        <f t="shared" si="656"/>
        <v>0</v>
      </c>
      <c r="AP399" s="50">
        <f t="shared" si="656"/>
        <v>0</v>
      </c>
      <c r="AQ399" s="124">
        <f t="shared" si="656"/>
        <v>76067</v>
      </c>
      <c r="AR399" s="124">
        <f t="shared" si="656"/>
        <v>75306</v>
      </c>
      <c r="AS399" s="50">
        <f>AS400</f>
        <v>0</v>
      </c>
      <c r="AT399" s="50">
        <f t="shared" si="657"/>
        <v>0</v>
      </c>
      <c r="AU399" s="50">
        <f t="shared" si="657"/>
        <v>0</v>
      </c>
      <c r="AV399" s="50">
        <f t="shared" si="657"/>
        <v>0</v>
      </c>
      <c r="AW399" s="50">
        <f t="shared" si="657"/>
        <v>76067</v>
      </c>
      <c r="AX399" s="50">
        <f t="shared" si="657"/>
        <v>75306</v>
      </c>
      <c r="AY399" s="50">
        <f>AY400</f>
        <v>0</v>
      </c>
      <c r="AZ399" s="50">
        <f t="shared" si="657"/>
        <v>0</v>
      </c>
      <c r="BA399" s="50">
        <f t="shared" si="657"/>
        <v>0</v>
      </c>
      <c r="BB399" s="50">
        <f t="shared" si="657"/>
        <v>0</v>
      </c>
      <c r="BC399" s="50">
        <f t="shared" si="657"/>
        <v>76067</v>
      </c>
      <c r="BD399" s="50">
        <f t="shared" si="657"/>
        <v>75306</v>
      </c>
      <c r="BE399" s="50">
        <f>BE400</f>
        <v>0</v>
      </c>
      <c r="BF399" s="50">
        <f t="shared" si="658"/>
        <v>0</v>
      </c>
      <c r="BG399" s="50">
        <f t="shared" si="658"/>
        <v>0</v>
      </c>
      <c r="BH399" s="50">
        <f t="shared" si="658"/>
        <v>0</v>
      </c>
      <c r="BI399" s="50">
        <f t="shared" si="658"/>
        <v>76067</v>
      </c>
      <c r="BJ399" s="50">
        <f t="shared" si="658"/>
        <v>75306</v>
      </c>
    </row>
    <row r="400" spans="1:62" ht="49.5" hidden="1">
      <c r="A400" s="17" t="s">
        <v>343</v>
      </c>
      <c r="B400" s="69">
        <v>909</v>
      </c>
      <c r="C400" s="18" t="s">
        <v>27</v>
      </c>
      <c r="D400" s="18" t="s">
        <v>19</v>
      </c>
      <c r="E400" s="18" t="s">
        <v>836</v>
      </c>
      <c r="F400" s="18">
        <v>810</v>
      </c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>
        <v>761</v>
      </c>
      <c r="V400" s="50"/>
      <c r="W400" s="50"/>
      <c r="X400" s="50">
        <v>75306</v>
      </c>
      <c r="Y400" s="50">
        <f>S400+U400+V400+W400+X400</f>
        <v>76067</v>
      </c>
      <c r="Z400" s="50">
        <f>T400+X400</f>
        <v>75306</v>
      </c>
      <c r="AA400" s="50"/>
      <c r="AB400" s="50"/>
      <c r="AC400" s="50"/>
      <c r="AD400" s="50"/>
      <c r="AE400" s="124">
        <f>Y400+AA400+AB400+AC400+AD400</f>
        <v>76067</v>
      </c>
      <c r="AF400" s="124">
        <f>Z400+AD400</f>
        <v>75306</v>
      </c>
      <c r="AG400" s="50"/>
      <c r="AH400" s="50"/>
      <c r="AI400" s="50"/>
      <c r="AJ400" s="50"/>
      <c r="AK400" s="50">
        <f>AE400+AG400+AH400+AI400+AJ400</f>
        <v>76067</v>
      </c>
      <c r="AL400" s="50">
        <f>AF400+AJ400</f>
        <v>75306</v>
      </c>
      <c r="AM400" s="50"/>
      <c r="AN400" s="50"/>
      <c r="AO400" s="50"/>
      <c r="AP400" s="50"/>
      <c r="AQ400" s="124">
        <f>AK400+AM400+AN400+AO400+AP400</f>
        <v>76067</v>
      </c>
      <c r="AR400" s="124">
        <f>AL400+AP400</f>
        <v>75306</v>
      </c>
      <c r="AS400" s="50"/>
      <c r="AT400" s="50"/>
      <c r="AU400" s="50"/>
      <c r="AV400" s="50"/>
      <c r="AW400" s="50">
        <f>AQ400+AS400+AT400+AU400+AV400</f>
        <v>76067</v>
      </c>
      <c r="AX400" s="50">
        <f>AR400+AV400</f>
        <v>75306</v>
      </c>
      <c r="AY400" s="50"/>
      <c r="AZ400" s="50"/>
      <c r="BA400" s="50"/>
      <c r="BB400" s="50"/>
      <c r="BC400" s="50">
        <f>AW400+AY400+AZ400+BA400+BB400</f>
        <v>76067</v>
      </c>
      <c r="BD400" s="50">
        <f>AX400+BB400</f>
        <v>75306</v>
      </c>
      <c r="BE400" s="50"/>
      <c r="BF400" s="50"/>
      <c r="BG400" s="50"/>
      <c r="BH400" s="50"/>
      <c r="BI400" s="50">
        <f>BC400+BE400+BF400+BG400+BH400</f>
        <v>76067</v>
      </c>
      <c r="BJ400" s="50">
        <f>BD400+BH400</f>
        <v>75306</v>
      </c>
    </row>
    <row r="401" spans="1:62" hidden="1">
      <c r="A401" s="17"/>
      <c r="B401" s="31"/>
      <c r="C401" s="18"/>
      <c r="D401" s="18"/>
      <c r="E401" s="18"/>
      <c r="F401" s="18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126"/>
      <c r="AF401" s="126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126"/>
      <c r="AR401" s="126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</row>
    <row r="402" spans="1:62" ht="18.75" hidden="1">
      <c r="A402" s="29" t="s">
        <v>271</v>
      </c>
      <c r="B402" s="30">
        <v>909</v>
      </c>
      <c r="C402" s="16" t="s">
        <v>27</v>
      </c>
      <c r="D402" s="16" t="s">
        <v>107</v>
      </c>
      <c r="E402" s="16"/>
      <c r="F402" s="16"/>
      <c r="G402" s="9">
        <f>G403+G450</f>
        <v>1338753</v>
      </c>
      <c r="H402" s="9">
        <f>H403+H450</f>
        <v>700000</v>
      </c>
      <c r="I402" s="9">
        <f t="shared" ref="I402:N402" si="659">I403+I450</f>
        <v>0</v>
      </c>
      <c r="J402" s="9">
        <f t="shared" si="659"/>
        <v>0</v>
      </c>
      <c r="K402" s="9">
        <f t="shared" si="659"/>
        <v>0</v>
      </c>
      <c r="L402" s="9">
        <f t="shared" si="659"/>
        <v>0</v>
      </c>
      <c r="M402" s="9">
        <f t="shared" si="659"/>
        <v>1338753</v>
      </c>
      <c r="N402" s="9">
        <f t="shared" si="659"/>
        <v>700000</v>
      </c>
      <c r="O402" s="9">
        <f t="shared" ref="O402:T402" si="660">O403+O450</f>
        <v>0</v>
      </c>
      <c r="P402" s="9">
        <f t="shared" si="660"/>
        <v>0</v>
      </c>
      <c r="Q402" s="9">
        <f t="shared" si="660"/>
        <v>0</v>
      </c>
      <c r="R402" s="9">
        <f t="shared" si="660"/>
        <v>0</v>
      </c>
      <c r="S402" s="9">
        <f t="shared" si="660"/>
        <v>1338753</v>
      </c>
      <c r="T402" s="9">
        <f t="shared" si="660"/>
        <v>700000</v>
      </c>
      <c r="U402" s="9">
        <f t="shared" ref="U402:Z402" si="661">U403+U450</f>
        <v>0</v>
      </c>
      <c r="V402" s="9">
        <f t="shared" si="661"/>
        <v>18413</v>
      </c>
      <c r="W402" s="9">
        <f t="shared" si="661"/>
        <v>0</v>
      </c>
      <c r="X402" s="9">
        <f t="shared" si="661"/>
        <v>107000</v>
      </c>
      <c r="Y402" s="9">
        <f t="shared" si="661"/>
        <v>1464166</v>
      </c>
      <c r="Z402" s="9">
        <f t="shared" si="661"/>
        <v>807000</v>
      </c>
      <c r="AA402" s="9">
        <f t="shared" ref="AA402:AF402" si="662">AA403+AA450</f>
        <v>-200000</v>
      </c>
      <c r="AB402" s="9">
        <f t="shared" si="662"/>
        <v>133155</v>
      </c>
      <c r="AC402" s="9">
        <f t="shared" si="662"/>
        <v>0</v>
      </c>
      <c r="AD402" s="9">
        <f t="shared" si="662"/>
        <v>200000</v>
      </c>
      <c r="AE402" s="129">
        <f t="shared" si="662"/>
        <v>1597321</v>
      </c>
      <c r="AF402" s="129">
        <f t="shared" si="662"/>
        <v>1007000</v>
      </c>
      <c r="AG402" s="9">
        <f t="shared" ref="AG402:AL402" si="663">AG403+AG450</f>
        <v>0</v>
      </c>
      <c r="AH402" s="9">
        <f t="shared" si="663"/>
        <v>4649</v>
      </c>
      <c r="AI402" s="9">
        <f t="shared" si="663"/>
        <v>0</v>
      </c>
      <c r="AJ402" s="9">
        <f t="shared" si="663"/>
        <v>0</v>
      </c>
      <c r="AK402" s="9">
        <f t="shared" si="663"/>
        <v>1601970</v>
      </c>
      <c r="AL402" s="9">
        <f t="shared" si="663"/>
        <v>1007000</v>
      </c>
      <c r="AM402" s="9">
        <f t="shared" ref="AM402:AR402" si="664">AM403+AM450</f>
        <v>-12561</v>
      </c>
      <c r="AN402" s="9">
        <f t="shared" si="664"/>
        <v>12561</v>
      </c>
      <c r="AO402" s="9">
        <f t="shared" si="664"/>
        <v>0</v>
      </c>
      <c r="AP402" s="9">
        <f t="shared" si="664"/>
        <v>0</v>
      </c>
      <c r="AQ402" s="129">
        <f t="shared" si="664"/>
        <v>1601970</v>
      </c>
      <c r="AR402" s="129">
        <f t="shared" si="664"/>
        <v>1007000</v>
      </c>
      <c r="AS402" s="9">
        <f t="shared" ref="AS402:AX402" si="665">AS403+AS450</f>
        <v>0</v>
      </c>
      <c r="AT402" s="9">
        <f t="shared" si="665"/>
        <v>9035</v>
      </c>
      <c r="AU402" s="9">
        <f t="shared" si="665"/>
        <v>0</v>
      </c>
      <c r="AV402" s="9">
        <f t="shared" si="665"/>
        <v>0</v>
      </c>
      <c r="AW402" s="9">
        <f t="shared" si="665"/>
        <v>1611005</v>
      </c>
      <c r="AX402" s="9">
        <f t="shared" si="665"/>
        <v>1007000</v>
      </c>
      <c r="AY402" s="9">
        <f t="shared" ref="AY402:BD402" si="666">AY403+AY450</f>
        <v>-5394</v>
      </c>
      <c r="AZ402" s="9">
        <f t="shared" si="666"/>
        <v>0</v>
      </c>
      <c r="BA402" s="9">
        <f t="shared" si="666"/>
        <v>0</v>
      </c>
      <c r="BB402" s="9">
        <f t="shared" si="666"/>
        <v>300000</v>
      </c>
      <c r="BC402" s="9">
        <f t="shared" si="666"/>
        <v>1905611</v>
      </c>
      <c r="BD402" s="9">
        <f t="shared" si="666"/>
        <v>1307000</v>
      </c>
      <c r="BE402" s="9">
        <f t="shared" ref="BE402:BJ402" si="667">BE403+BE450</f>
        <v>-4682</v>
      </c>
      <c r="BF402" s="9">
        <f t="shared" si="667"/>
        <v>2491</v>
      </c>
      <c r="BG402" s="9">
        <f t="shared" si="667"/>
        <v>-1682</v>
      </c>
      <c r="BH402" s="9">
        <f t="shared" si="667"/>
        <v>0</v>
      </c>
      <c r="BI402" s="9">
        <f t="shared" si="667"/>
        <v>1901738</v>
      </c>
      <c r="BJ402" s="9">
        <f t="shared" si="667"/>
        <v>1307000</v>
      </c>
    </row>
    <row r="403" spans="1:62" ht="49.5" hidden="1">
      <c r="A403" s="20" t="s">
        <v>669</v>
      </c>
      <c r="B403" s="31">
        <v>909</v>
      </c>
      <c r="C403" s="18" t="s">
        <v>27</v>
      </c>
      <c r="D403" s="18" t="s">
        <v>107</v>
      </c>
      <c r="E403" s="18" t="s">
        <v>155</v>
      </c>
      <c r="F403" s="18"/>
      <c r="G403" s="6">
        <f>G409+G436+G404</f>
        <v>1337553</v>
      </c>
      <c r="H403" s="6">
        <f>H409+H436+H404</f>
        <v>700000</v>
      </c>
      <c r="I403" s="6">
        <f t="shared" ref="I403:N403" si="668">I409+I436+I404</f>
        <v>0</v>
      </c>
      <c r="J403" s="6">
        <f t="shared" si="668"/>
        <v>0</v>
      </c>
      <c r="K403" s="6">
        <f t="shared" si="668"/>
        <v>0</v>
      </c>
      <c r="L403" s="6">
        <f t="shared" si="668"/>
        <v>0</v>
      </c>
      <c r="M403" s="6">
        <f t="shared" si="668"/>
        <v>1337553</v>
      </c>
      <c r="N403" s="6">
        <f t="shared" si="668"/>
        <v>700000</v>
      </c>
      <c r="O403" s="6">
        <f t="shared" ref="O403:T403" si="669">O409+O436+O404</f>
        <v>0</v>
      </c>
      <c r="P403" s="6">
        <f t="shared" si="669"/>
        <v>0</v>
      </c>
      <c r="Q403" s="6">
        <f t="shared" si="669"/>
        <v>0</v>
      </c>
      <c r="R403" s="6">
        <f t="shared" si="669"/>
        <v>0</v>
      </c>
      <c r="S403" s="6">
        <f t="shared" si="669"/>
        <v>1337553</v>
      </c>
      <c r="T403" s="6">
        <f t="shared" si="669"/>
        <v>700000</v>
      </c>
      <c r="U403" s="6">
        <f t="shared" ref="U403:Z403" si="670">U409+U436+U404</f>
        <v>0</v>
      </c>
      <c r="V403" s="6">
        <f t="shared" si="670"/>
        <v>18413</v>
      </c>
      <c r="W403" s="6">
        <f t="shared" si="670"/>
        <v>0</v>
      </c>
      <c r="X403" s="6">
        <f t="shared" si="670"/>
        <v>107000</v>
      </c>
      <c r="Y403" s="6">
        <f t="shared" si="670"/>
        <v>1462966</v>
      </c>
      <c r="Z403" s="6">
        <f t="shared" si="670"/>
        <v>807000</v>
      </c>
      <c r="AA403" s="6">
        <f t="shared" ref="AA403:AF403" si="671">AA409+AA436+AA404</f>
        <v>-200000</v>
      </c>
      <c r="AB403" s="6">
        <f t="shared" si="671"/>
        <v>133000</v>
      </c>
      <c r="AC403" s="6">
        <f t="shared" si="671"/>
        <v>0</v>
      </c>
      <c r="AD403" s="6">
        <f t="shared" si="671"/>
        <v>200000</v>
      </c>
      <c r="AE403" s="123">
        <f t="shared" si="671"/>
        <v>1595966</v>
      </c>
      <c r="AF403" s="123">
        <f t="shared" si="671"/>
        <v>1007000</v>
      </c>
      <c r="AG403" s="6">
        <f t="shared" ref="AG403:AL403" si="672">AG409+AG436+AG404</f>
        <v>0</v>
      </c>
      <c r="AH403" s="6">
        <f t="shared" si="672"/>
        <v>3949</v>
      </c>
      <c r="AI403" s="6">
        <f t="shared" si="672"/>
        <v>0</v>
      </c>
      <c r="AJ403" s="6">
        <f t="shared" si="672"/>
        <v>0</v>
      </c>
      <c r="AK403" s="6">
        <f t="shared" si="672"/>
        <v>1599915</v>
      </c>
      <c r="AL403" s="6">
        <f t="shared" si="672"/>
        <v>1007000</v>
      </c>
      <c r="AM403" s="6">
        <f t="shared" ref="AM403:AR403" si="673">AM409+AM436+AM404</f>
        <v>-12561</v>
      </c>
      <c r="AN403" s="6">
        <f t="shared" si="673"/>
        <v>12561</v>
      </c>
      <c r="AO403" s="6">
        <f t="shared" si="673"/>
        <v>0</v>
      </c>
      <c r="AP403" s="6">
        <f t="shared" si="673"/>
        <v>0</v>
      </c>
      <c r="AQ403" s="123">
        <f t="shared" si="673"/>
        <v>1599915</v>
      </c>
      <c r="AR403" s="123">
        <f t="shared" si="673"/>
        <v>1007000</v>
      </c>
      <c r="AS403" s="6">
        <f t="shared" ref="AS403:AX403" si="674">AS409+AS436+AS404</f>
        <v>0</v>
      </c>
      <c r="AT403" s="6">
        <f t="shared" si="674"/>
        <v>9035</v>
      </c>
      <c r="AU403" s="6">
        <f t="shared" si="674"/>
        <v>0</v>
      </c>
      <c r="AV403" s="6">
        <f t="shared" si="674"/>
        <v>0</v>
      </c>
      <c r="AW403" s="6">
        <f t="shared" si="674"/>
        <v>1608950</v>
      </c>
      <c r="AX403" s="6">
        <f t="shared" si="674"/>
        <v>1007000</v>
      </c>
      <c r="AY403" s="6">
        <f t="shared" ref="AY403:BD403" si="675">AY409+AY436+AY404</f>
        <v>-5394</v>
      </c>
      <c r="AZ403" s="6">
        <f t="shared" si="675"/>
        <v>0</v>
      </c>
      <c r="BA403" s="6">
        <f t="shared" si="675"/>
        <v>0</v>
      </c>
      <c r="BB403" s="6">
        <f t="shared" si="675"/>
        <v>300000</v>
      </c>
      <c r="BC403" s="6">
        <f t="shared" si="675"/>
        <v>1903556</v>
      </c>
      <c r="BD403" s="6">
        <f t="shared" si="675"/>
        <v>1307000</v>
      </c>
      <c r="BE403" s="6">
        <f t="shared" ref="BE403:BJ403" si="676">BE409+BE436+BE404</f>
        <v>-4682</v>
      </c>
      <c r="BF403" s="6">
        <f t="shared" si="676"/>
        <v>1341</v>
      </c>
      <c r="BG403" s="6">
        <f t="shared" si="676"/>
        <v>-1682</v>
      </c>
      <c r="BH403" s="6">
        <f t="shared" si="676"/>
        <v>0</v>
      </c>
      <c r="BI403" s="6">
        <f t="shared" si="676"/>
        <v>1898533</v>
      </c>
      <c r="BJ403" s="6">
        <f t="shared" si="676"/>
        <v>1307000</v>
      </c>
    </row>
    <row r="404" spans="1:62" ht="33" hidden="1">
      <c r="A404" s="20" t="s">
        <v>671</v>
      </c>
      <c r="B404" s="31">
        <v>909</v>
      </c>
      <c r="C404" s="18" t="s">
        <v>27</v>
      </c>
      <c r="D404" s="18" t="s">
        <v>107</v>
      </c>
      <c r="E404" s="18" t="s">
        <v>366</v>
      </c>
      <c r="F404" s="19"/>
      <c r="G404" s="50">
        <f t="shared" ref="G404:V407" si="677">G405</f>
        <v>464452</v>
      </c>
      <c r="H404" s="50">
        <f t="shared" si="677"/>
        <v>0</v>
      </c>
      <c r="I404" s="50">
        <f t="shared" si="677"/>
        <v>0</v>
      </c>
      <c r="J404" s="50">
        <f t="shared" si="677"/>
        <v>0</v>
      </c>
      <c r="K404" s="50">
        <f t="shared" si="677"/>
        <v>0</v>
      </c>
      <c r="L404" s="50">
        <f t="shared" si="677"/>
        <v>0</v>
      </c>
      <c r="M404" s="50">
        <f t="shared" si="677"/>
        <v>464452</v>
      </c>
      <c r="N404" s="50">
        <f t="shared" si="677"/>
        <v>0</v>
      </c>
      <c r="O404" s="50">
        <f t="shared" si="677"/>
        <v>0</v>
      </c>
      <c r="P404" s="50">
        <f t="shared" si="677"/>
        <v>0</v>
      </c>
      <c r="Q404" s="50">
        <f t="shared" si="677"/>
        <v>0</v>
      </c>
      <c r="R404" s="50">
        <f t="shared" si="677"/>
        <v>0</v>
      </c>
      <c r="S404" s="50">
        <f t="shared" si="677"/>
        <v>464452</v>
      </c>
      <c r="T404" s="50">
        <f t="shared" si="677"/>
        <v>0</v>
      </c>
      <c r="U404" s="50">
        <f t="shared" si="677"/>
        <v>0</v>
      </c>
      <c r="V404" s="50">
        <f t="shared" si="677"/>
        <v>0</v>
      </c>
      <c r="W404" s="50">
        <f t="shared" ref="U404:AJ407" si="678">W405</f>
        <v>0</v>
      </c>
      <c r="X404" s="50">
        <f t="shared" si="678"/>
        <v>0</v>
      </c>
      <c r="Y404" s="50">
        <f t="shared" si="678"/>
        <v>464452</v>
      </c>
      <c r="Z404" s="50">
        <f t="shared" si="678"/>
        <v>0</v>
      </c>
      <c r="AA404" s="50">
        <f t="shared" si="678"/>
        <v>-212314</v>
      </c>
      <c r="AB404" s="50">
        <f t="shared" si="678"/>
        <v>0</v>
      </c>
      <c r="AC404" s="50">
        <f t="shared" si="678"/>
        <v>0</v>
      </c>
      <c r="AD404" s="50">
        <f t="shared" si="678"/>
        <v>0</v>
      </c>
      <c r="AE404" s="124">
        <f t="shared" si="678"/>
        <v>252138</v>
      </c>
      <c r="AF404" s="124">
        <f t="shared" si="678"/>
        <v>0</v>
      </c>
      <c r="AG404" s="50">
        <f t="shared" si="678"/>
        <v>0</v>
      </c>
      <c r="AH404" s="50">
        <f t="shared" si="678"/>
        <v>0</v>
      </c>
      <c r="AI404" s="50">
        <f t="shared" si="678"/>
        <v>0</v>
      </c>
      <c r="AJ404" s="50">
        <f t="shared" si="678"/>
        <v>0</v>
      </c>
      <c r="AK404" s="50">
        <f t="shared" ref="AG404:AY407" si="679">AK405</f>
        <v>252138</v>
      </c>
      <c r="AL404" s="50">
        <f t="shared" si="679"/>
        <v>0</v>
      </c>
      <c r="AM404" s="50">
        <f t="shared" si="679"/>
        <v>0</v>
      </c>
      <c r="AN404" s="50">
        <f t="shared" si="679"/>
        <v>0</v>
      </c>
      <c r="AO404" s="50">
        <f t="shared" si="679"/>
        <v>0</v>
      </c>
      <c r="AP404" s="50">
        <f t="shared" si="679"/>
        <v>0</v>
      </c>
      <c r="AQ404" s="124">
        <f t="shared" si="679"/>
        <v>252138</v>
      </c>
      <c r="AR404" s="124">
        <f t="shared" si="679"/>
        <v>0</v>
      </c>
      <c r="AS404" s="50">
        <f t="shared" si="679"/>
        <v>0</v>
      </c>
      <c r="AT404" s="50">
        <f t="shared" si="679"/>
        <v>7200</v>
      </c>
      <c r="AU404" s="50">
        <f t="shared" si="679"/>
        <v>0</v>
      </c>
      <c r="AV404" s="50">
        <f t="shared" si="679"/>
        <v>0</v>
      </c>
      <c r="AW404" s="50">
        <f t="shared" si="679"/>
        <v>259338</v>
      </c>
      <c r="AX404" s="50">
        <f t="shared" si="679"/>
        <v>0</v>
      </c>
      <c r="AY404" s="50">
        <f t="shared" si="679"/>
        <v>0</v>
      </c>
      <c r="AZ404" s="50">
        <f t="shared" ref="AY404:BJ407" si="680">AZ405</f>
        <v>0</v>
      </c>
      <c r="BA404" s="50">
        <f t="shared" si="680"/>
        <v>0</v>
      </c>
      <c r="BB404" s="50">
        <f t="shared" si="680"/>
        <v>0</v>
      </c>
      <c r="BC404" s="50">
        <f t="shared" si="680"/>
        <v>259338</v>
      </c>
      <c r="BD404" s="50">
        <f t="shared" si="680"/>
        <v>0</v>
      </c>
      <c r="BE404" s="50">
        <f t="shared" si="680"/>
        <v>0</v>
      </c>
      <c r="BF404" s="50">
        <f t="shared" si="680"/>
        <v>0</v>
      </c>
      <c r="BG404" s="50">
        <f t="shared" si="680"/>
        <v>0</v>
      </c>
      <c r="BH404" s="50">
        <f t="shared" si="680"/>
        <v>0</v>
      </c>
      <c r="BI404" s="50">
        <f t="shared" si="680"/>
        <v>259338</v>
      </c>
      <c r="BJ404" s="50">
        <f t="shared" si="680"/>
        <v>0</v>
      </c>
    </row>
    <row r="405" spans="1:62" hidden="1">
      <c r="A405" s="20" t="s">
        <v>14</v>
      </c>
      <c r="B405" s="31">
        <v>909</v>
      </c>
      <c r="C405" s="18" t="s">
        <v>27</v>
      </c>
      <c r="D405" s="18" t="s">
        <v>107</v>
      </c>
      <c r="E405" s="18" t="s">
        <v>367</v>
      </c>
      <c r="F405" s="18"/>
      <c r="G405" s="6">
        <f t="shared" si="677"/>
        <v>464452</v>
      </c>
      <c r="H405" s="6">
        <f t="shared" si="677"/>
        <v>0</v>
      </c>
      <c r="I405" s="6">
        <f t="shared" si="677"/>
        <v>0</v>
      </c>
      <c r="J405" s="6">
        <f t="shared" si="677"/>
        <v>0</v>
      </c>
      <c r="K405" s="6">
        <f t="shared" si="677"/>
        <v>0</v>
      </c>
      <c r="L405" s="6">
        <f t="shared" si="677"/>
        <v>0</v>
      </c>
      <c r="M405" s="6">
        <f t="shared" si="677"/>
        <v>464452</v>
      </c>
      <c r="N405" s="6">
        <f t="shared" si="677"/>
        <v>0</v>
      </c>
      <c r="O405" s="6">
        <f t="shared" si="677"/>
        <v>0</v>
      </c>
      <c r="P405" s="6">
        <f t="shared" si="677"/>
        <v>0</v>
      </c>
      <c r="Q405" s="6">
        <f t="shared" si="677"/>
        <v>0</v>
      </c>
      <c r="R405" s="6">
        <f t="shared" si="677"/>
        <v>0</v>
      </c>
      <c r="S405" s="6">
        <f t="shared" si="677"/>
        <v>464452</v>
      </c>
      <c r="T405" s="6">
        <f t="shared" si="677"/>
        <v>0</v>
      </c>
      <c r="U405" s="6">
        <f t="shared" si="678"/>
        <v>0</v>
      </c>
      <c r="V405" s="6">
        <f t="shared" si="678"/>
        <v>0</v>
      </c>
      <c r="W405" s="6">
        <f t="shared" si="678"/>
        <v>0</v>
      </c>
      <c r="X405" s="6">
        <f t="shared" si="678"/>
        <v>0</v>
      </c>
      <c r="Y405" s="6">
        <f t="shared" si="678"/>
        <v>464452</v>
      </c>
      <c r="Z405" s="6">
        <f t="shared" si="678"/>
        <v>0</v>
      </c>
      <c r="AA405" s="6">
        <f t="shared" si="678"/>
        <v>-212314</v>
      </c>
      <c r="AB405" s="6">
        <f t="shared" si="678"/>
        <v>0</v>
      </c>
      <c r="AC405" s="6">
        <f t="shared" si="678"/>
        <v>0</v>
      </c>
      <c r="AD405" s="6">
        <f t="shared" si="678"/>
        <v>0</v>
      </c>
      <c r="AE405" s="123">
        <f t="shared" si="678"/>
        <v>252138</v>
      </c>
      <c r="AF405" s="123">
        <f t="shared" si="678"/>
        <v>0</v>
      </c>
      <c r="AG405" s="6">
        <f t="shared" si="679"/>
        <v>0</v>
      </c>
      <c r="AH405" s="6">
        <f t="shared" si="679"/>
        <v>0</v>
      </c>
      <c r="AI405" s="6">
        <f t="shared" si="679"/>
        <v>0</v>
      </c>
      <c r="AJ405" s="6">
        <f t="shared" si="679"/>
        <v>0</v>
      </c>
      <c r="AK405" s="6">
        <f t="shared" si="679"/>
        <v>252138</v>
      </c>
      <c r="AL405" s="6">
        <f t="shared" si="679"/>
        <v>0</v>
      </c>
      <c r="AM405" s="6">
        <f t="shared" si="679"/>
        <v>0</v>
      </c>
      <c r="AN405" s="6">
        <f t="shared" si="679"/>
        <v>0</v>
      </c>
      <c r="AO405" s="6">
        <f t="shared" si="679"/>
        <v>0</v>
      </c>
      <c r="AP405" s="6">
        <f t="shared" si="679"/>
        <v>0</v>
      </c>
      <c r="AQ405" s="123">
        <f t="shared" si="679"/>
        <v>252138</v>
      </c>
      <c r="AR405" s="123">
        <f t="shared" si="679"/>
        <v>0</v>
      </c>
      <c r="AS405" s="6">
        <f t="shared" si="679"/>
        <v>0</v>
      </c>
      <c r="AT405" s="6">
        <f t="shared" si="679"/>
        <v>7200</v>
      </c>
      <c r="AU405" s="6">
        <f t="shared" si="679"/>
        <v>0</v>
      </c>
      <c r="AV405" s="6">
        <f t="shared" si="679"/>
        <v>0</v>
      </c>
      <c r="AW405" s="6">
        <f t="shared" si="679"/>
        <v>259338</v>
      </c>
      <c r="AX405" s="6">
        <f t="shared" si="679"/>
        <v>0</v>
      </c>
      <c r="AY405" s="6">
        <f t="shared" si="680"/>
        <v>0</v>
      </c>
      <c r="AZ405" s="6">
        <f t="shared" si="680"/>
        <v>0</v>
      </c>
      <c r="BA405" s="6">
        <f t="shared" si="680"/>
        <v>0</v>
      </c>
      <c r="BB405" s="6">
        <f t="shared" si="680"/>
        <v>0</v>
      </c>
      <c r="BC405" s="6">
        <f t="shared" si="680"/>
        <v>259338</v>
      </c>
      <c r="BD405" s="6">
        <f t="shared" si="680"/>
        <v>0</v>
      </c>
      <c r="BE405" s="6">
        <f t="shared" si="680"/>
        <v>0</v>
      </c>
      <c r="BF405" s="6">
        <f t="shared" si="680"/>
        <v>0</v>
      </c>
      <c r="BG405" s="6">
        <f t="shared" si="680"/>
        <v>0</v>
      </c>
      <c r="BH405" s="6">
        <f t="shared" si="680"/>
        <v>0</v>
      </c>
      <c r="BI405" s="6">
        <f t="shared" si="680"/>
        <v>259338</v>
      </c>
      <c r="BJ405" s="6">
        <f t="shared" si="680"/>
        <v>0</v>
      </c>
    </row>
    <row r="406" spans="1:62" hidden="1">
      <c r="A406" s="20" t="s">
        <v>272</v>
      </c>
      <c r="B406" s="31">
        <v>909</v>
      </c>
      <c r="C406" s="18" t="s">
        <v>27</v>
      </c>
      <c r="D406" s="18" t="s">
        <v>107</v>
      </c>
      <c r="E406" s="18" t="s">
        <v>368</v>
      </c>
      <c r="F406" s="18"/>
      <c r="G406" s="6">
        <f t="shared" si="677"/>
        <v>464452</v>
      </c>
      <c r="H406" s="6">
        <f t="shared" si="677"/>
        <v>0</v>
      </c>
      <c r="I406" s="6">
        <f t="shared" si="677"/>
        <v>0</v>
      </c>
      <c r="J406" s="6">
        <f t="shared" si="677"/>
        <v>0</v>
      </c>
      <c r="K406" s="6">
        <f t="shared" si="677"/>
        <v>0</v>
      </c>
      <c r="L406" s="6">
        <f t="shared" si="677"/>
        <v>0</v>
      </c>
      <c r="M406" s="6">
        <f t="shared" si="677"/>
        <v>464452</v>
      </c>
      <c r="N406" s="6">
        <f t="shared" si="677"/>
        <v>0</v>
      </c>
      <c r="O406" s="6">
        <f t="shared" si="677"/>
        <v>0</v>
      </c>
      <c r="P406" s="6">
        <f t="shared" si="677"/>
        <v>0</v>
      </c>
      <c r="Q406" s="6">
        <f t="shared" si="677"/>
        <v>0</v>
      </c>
      <c r="R406" s="6">
        <f t="shared" si="677"/>
        <v>0</v>
      </c>
      <c r="S406" s="6">
        <f t="shared" si="677"/>
        <v>464452</v>
      </c>
      <c r="T406" s="6">
        <f t="shared" si="677"/>
        <v>0</v>
      </c>
      <c r="U406" s="6">
        <f t="shared" si="678"/>
        <v>0</v>
      </c>
      <c r="V406" s="6">
        <f t="shared" si="678"/>
        <v>0</v>
      </c>
      <c r="W406" s="6">
        <f t="shared" si="678"/>
        <v>0</v>
      </c>
      <c r="X406" s="6">
        <f t="shared" si="678"/>
        <v>0</v>
      </c>
      <c r="Y406" s="6">
        <f t="shared" si="678"/>
        <v>464452</v>
      </c>
      <c r="Z406" s="6">
        <f t="shared" si="678"/>
        <v>0</v>
      </c>
      <c r="AA406" s="6">
        <f t="shared" si="678"/>
        <v>-212314</v>
      </c>
      <c r="AB406" s="6">
        <f t="shared" si="678"/>
        <v>0</v>
      </c>
      <c r="AC406" s="6">
        <f t="shared" si="678"/>
        <v>0</v>
      </c>
      <c r="AD406" s="6">
        <f t="shared" si="678"/>
        <v>0</v>
      </c>
      <c r="AE406" s="123">
        <f t="shared" si="678"/>
        <v>252138</v>
      </c>
      <c r="AF406" s="123">
        <f t="shared" si="678"/>
        <v>0</v>
      </c>
      <c r="AG406" s="6">
        <f t="shared" si="679"/>
        <v>0</v>
      </c>
      <c r="AH406" s="6">
        <f t="shared" si="679"/>
        <v>0</v>
      </c>
      <c r="AI406" s="6">
        <f t="shared" si="679"/>
        <v>0</v>
      </c>
      <c r="AJ406" s="6">
        <f t="shared" si="679"/>
        <v>0</v>
      </c>
      <c r="AK406" s="6">
        <f t="shared" si="679"/>
        <v>252138</v>
      </c>
      <c r="AL406" s="6">
        <f t="shared" si="679"/>
        <v>0</v>
      </c>
      <c r="AM406" s="6">
        <f t="shared" si="679"/>
        <v>0</v>
      </c>
      <c r="AN406" s="6">
        <f t="shared" si="679"/>
        <v>0</v>
      </c>
      <c r="AO406" s="6">
        <f t="shared" si="679"/>
        <v>0</v>
      </c>
      <c r="AP406" s="6">
        <f t="shared" si="679"/>
        <v>0</v>
      </c>
      <c r="AQ406" s="123">
        <f t="shared" si="679"/>
        <v>252138</v>
      </c>
      <c r="AR406" s="123">
        <f t="shared" si="679"/>
        <v>0</v>
      </c>
      <c r="AS406" s="6">
        <f t="shared" si="679"/>
        <v>0</v>
      </c>
      <c r="AT406" s="6">
        <f t="shared" si="679"/>
        <v>7200</v>
      </c>
      <c r="AU406" s="6">
        <f t="shared" si="679"/>
        <v>0</v>
      </c>
      <c r="AV406" s="6">
        <f t="shared" si="679"/>
        <v>0</v>
      </c>
      <c r="AW406" s="6">
        <f t="shared" si="679"/>
        <v>259338</v>
      </c>
      <c r="AX406" s="6">
        <f t="shared" si="679"/>
        <v>0</v>
      </c>
      <c r="AY406" s="6">
        <f t="shared" si="680"/>
        <v>0</v>
      </c>
      <c r="AZ406" s="6">
        <f t="shared" si="680"/>
        <v>0</v>
      </c>
      <c r="BA406" s="6">
        <f t="shared" si="680"/>
        <v>0</v>
      </c>
      <c r="BB406" s="6">
        <f t="shared" si="680"/>
        <v>0</v>
      </c>
      <c r="BC406" s="6">
        <f t="shared" si="680"/>
        <v>259338</v>
      </c>
      <c r="BD406" s="6">
        <f t="shared" si="680"/>
        <v>0</v>
      </c>
      <c r="BE406" s="6">
        <f t="shared" si="680"/>
        <v>0</v>
      </c>
      <c r="BF406" s="6">
        <f t="shared" si="680"/>
        <v>0</v>
      </c>
      <c r="BG406" s="6">
        <f t="shared" si="680"/>
        <v>0</v>
      </c>
      <c r="BH406" s="6">
        <f t="shared" si="680"/>
        <v>0</v>
      </c>
      <c r="BI406" s="6">
        <f t="shared" si="680"/>
        <v>259338</v>
      </c>
      <c r="BJ406" s="6">
        <f t="shared" si="680"/>
        <v>0</v>
      </c>
    </row>
    <row r="407" spans="1:62" ht="33" hidden="1">
      <c r="A407" s="17" t="s">
        <v>218</v>
      </c>
      <c r="B407" s="31">
        <v>909</v>
      </c>
      <c r="C407" s="18" t="s">
        <v>27</v>
      </c>
      <c r="D407" s="18" t="s">
        <v>107</v>
      </c>
      <c r="E407" s="18" t="s">
        <v>368</v>
      </c>
      <c r="F407" s="18" t="s">
        <v>29</v>
      </c>
      <c r="G407" s="50">
        <f t="shared" si="677"/>
        <v>464452</v>
      </c>
      <c r="H407" s="50">
        <f t="shared" si="677"/>
        <v>0</v>
      </c>
      <c r="I407" s="50">
        <f t="shared" si="677"/>
        <v>0</v>
      </c>
      <c r="J407" s="50">
        <f t="shared" si="677"/>
        <v>0</v>
      </c>
      <c r="K407" s="50">
        <f t="shared" si="677"/>
        <v>0</v>
      </c>
      <c r="L407" s="50">
        <f t="shared" si="677"/>
        <v>0</v>
      </c>
      <c r="M407" s="50">
        <f t="shared" si="677"/>
        <v>464452</v>
      </c>
      <c r="N407" s="50">
        <f t="shared" si="677"/>
        <v>0</v>
      </c>
      <c r="O407" s="50">
        <f t="shared" si="677"/>
        <v>0</v>
      </c>
      <c r="P407" s="50">
        <f t="shared" si="677"/>
        <v>0</v>
      </c>
      <c r="Q407" s="50">
        <f t="shared" si="677"/>
        <v>0</v>
      </c>
      <c r="R407" s="50">
        <f t="shared" si="677"/>
        <v>0</v>
      </c>
      <c r="S407" s="50">
        <f t="shared" si="677"/>
        <v>464452</v>
      </c>
      <c r="T407" s="50">
        <f t="shared" si="677"/>
        <v>0</v>
      </c>
      <c r="U407" s="50">
        <f t="shared" si="678"/>
        <v>0</v>
      </c>
      <c r="V407" s="50">
        <f t="shared" si="678"/>
        <v>0</v>
      </c>
      <c r="W407" s="50">
        <f t="shared" si="678"/>
        <v>0</v>
      </c>
      <c r="X407" s="50">
        <f t="shared" si="678"/>
        <v>0</v>
      </c>
      <c r="Y407" s="50">
        <f t="shared" si="678"/>
        <v>464452</v>
      </c>
      <c r="Z407" s="50">
        <f t="shared" si="678"/>
        <v>0</v>
      </c>
      <c r="AA407" s="50">
        <f t="shared" si="678"/>
        <v>-212314</v>
      </c>
      <c r="AB407" s="50">
        <f t="shared" si="678"/>
        <v>0</v>
      </c>
      <c r="AC407" s="50">
        <f t="shared" si="678"/>
        <v>0</v>
      </c>
      <c r="AD407" s="50">
        <f t="shared" si="678"/>
        <v>0</v>
      </c>
      <c r="AE407" s="124">
        <f t="shared" si="678"/>
        <v>252138</v>
      </c>
      <c r="AF407" s="124">
        <f t="shared" si="678"/>
        <v>0</v>
      </c>
      <c r="AG407" s="50">
        <f t="shared" si="679"/>
        <v>0</v>
      </c>
      <c r="AH407" s="50">
        <f t="shared" si="679"/>
        <v>0</v>
      </c>
      <c r="AI407" s="50">
        <f t="shared" si="679"/>
        <v>0</v>
      </c>
      <c r="AJ407" s="50">
        <f t="shared" si="679"/>
        <v>0</v>
      </c>
      <c r="AK407" s="50">
        <f t="shared" si="679"/>
        <v>252138</v>
      </c>
      <c r="AL407" s="50">
        <f t="shared" si="679"/>
        <v>0</v>
      </c>
      <c r="AM407" s="50">
        <f t="shared" si="679"/>
        <v>0</v>
      </c>
      <c r="AN407" s="50">
        <f t="shared" si="679"/>
        <v>0</v>
      </c>
      <c r="AO407" s="50">
        <f t="shared" si="679"/>
        <v>0</v>
      </c>
      <c r="AP407" s="50">
        <f t="shared" si="679"/>
        <v>0</v>
      </c>
      <c r="AQ407" s="124">
        <f t="shared" si="679"/>
        <v>252138</v>
      </c>
      <c r="AR407" s="124">
        <f t="shared" si="679"/>
        <v>0</v>
      </c>
      <c r="AS407" s="50">
        <f t="shared" si="679"/>
        <v>0</v>
      </c>
      <c r="AT407" s="50">
        <f t="shared" si="679"/>
        <v>7200</v>
      </c>
      <c r="AU407" s="50">
        <f t="shared" si="679"/>
        <v>0</v>
      </c>
      <c r="AV407" s="50">
        <f t="shared" si="679"/>
        <v>0</v>
      </c>
      <c r="AW407" s="50">
        <f t="shared" si="679"/>
        <v>259338</v>
      </c>
      <c r="AX407" s="50">
        <f t="shared" si="679"/>
        <v>0</v>
      </c>
      <c r="AY407" s="50">
        <f t="shared" si="680"/>
        <v>0</v>
      </c>
      <c r="AZ407" s="50">
        <f t="shared" si="680"/>
        <v>0</v>
      </c>
      <c r="BA407" s="50">
        <f t="shared" si="680"/>
        <v>0</v>
      </c>
      <c r="BB407" s="50">
        <f t="shared" si="680"/>
        <v>0</v>
      </c>
      <c r="BC407" s="50">
        <f t="shared" si="680"/>
        <v>259338</v>
      </c>
      <c r="BD407" s="50">
        <f t="shared" si="680"/>
        <v>0</v>
      </c>
      <c r="BE407" s="50">
        <f t="shared" si="680"/>
        <v>0</v>
      </c>
      <c r="BF407" s="50">
        <f t="shared" si="680"/>
        <v>0</v>
      </c>
      <c r="BG407" s="50">
        <f t="shared" si="680"/>
        <v>0</v>
      </c>
      <c r="BH407" s="50">
        <f t="shared" si="680"/>
        <v>0</v>
      </c>
      <c r="BI407" s="50">
        <f t="shared" si="680"/>
        <v>259338</v>
      </c>
      <c r="BJ407" s="50">
        <f t="shared" si="680"/>
        <v>0</v>
      </c>
    </row>
    <row r="408" spans="1:62" ht="33" hidden="1">
      <c r="A408" s="17" t="s">
        <v>34</v>
      </c>
      <c r="B408" s="31">
        <v>909</v>
      </c>
      <c r="C408" s="18" t="s">
        <v>27</v>
      </c>
      <c r="D408" s="18" t="s">
        <v>107</v>
      </c>
      <c r="E408" s="18" t="s">
        <v>368</v>
      </c>
      <c r="F408" s="18" t="s">
        <v>35</v>
      </c>
      <c r="G408" s="50">
        <v>464452</v>
      </c>
      <c r="H408" s="50"/>
      <c r="I408" s="50"/>
      <c r="J408" s="50"/>
      <c r="K408" s="50"/>
      <c r="L408" s="50"/>
      <c r="M408" s="50">
        <f>G408+I408+J408+K408+L408</f>
        <v>464452</v>
      </c>
      <c r="N408" s="50">
        <f>H408+L408</f>
        <v>0</v>
      </c>
      <c r="O408" s="50"/>
      <c r="P408" s="50"/>
      <c r="Q408" s="50"/>
      <c r="R408" s="50"/>
      <c r="S408" s="50">
        <f>M408+O408+P408+Q408+R408</f>
        <v>464452</v>
      </c>
      <c r="T408" s="50">
        <f>N408+R408</f>
        <v>0</v>
      </c>
      <c r="U408" s="50"/>
      <c r="V408" s="50"/>
      <c r="W408" s="50"/>
      <c r="X408" s="50"/>
      <c r="Y408" s="50">
        <f>S408+U408+V408+W408+X408</f>
        <v>464452</v>
      </c>
      <c r="Z408" s="50">
        <f>T408+X408</f>
        <v>0</v>
      </c>
      <c r="AA408" s="50">
        <v>-212314</v>
      </c>
      <c r="AB408" s="50"/>
      <c r="AC408" s="50"/>
      <c r="AD408" s="50"/>
      <c r="AE408" s="124">
        <f>Y408+AA408+AB408+AC408+AD408</f>
        <v>252138</v>
      </c>
      <c r="AF408" s="124">
        <f>Z408+AD408</f>
        <v>0</v>
      </c>
      <c r="AG408" s="50"/>
      <c r="AH408" s="50"/>
      <c r="AI408" s="50"/>
      <c r="AJ408" s="50"/>
      <c r="AK408" s="50">
        <f>AE408+AG408+AH408+AI408+AJ408</f>
        <v>252138</v>
      </c>
      <c r="AL408" s="50">
        <f>AF408+AJ408</f>
        <v>0</v>
      </c>
      <c r="AM408" s="50"/>
      <c r="AN408" s="50"/>
      <c r="AO408" s="50"/>
      <c r="AP408" s="50"/>
      <c r="AQ408" s="124">
        <f>AK408+AM408+AN408+AO408+AP408</f>
        <v>252138</v>
      </c>
      <c r="AR408" s="124">
        <f>AL408+AP408</f>
        <v>0</v>
      </c>
      <c r="AS408" s="50"/>
      <c r="AT408" s="50">
        <v>7200</v>
      </c>
      <c r="AU408" s="50"/>
      <c r="AV408" s="50"/>
      <c r="AW408" s="50">
        <f>AQ408+AS408+AT408+AU408+AV408</f>
        <v>259338</v>
      </c>
      <c r="AX408" s="50">
        <f>AR408+AV408</f>
        <v>0</v>
      </c>
      <c r="AY408" s="50"/>
      <c r="AZ408" s="50"/>
      <c r="BA408" s="50"/>
      <c r="BB408" s="50"/>
      <c r="BC408" s="50">
        <f>AW408+AY408+AZ408+BA408+BB408</f>
        <v>259338</v>
      </c>
      <c r="BD408" s="50">
        <f>AX408+BB408</f>
        <v>0</v>
      </c>
      <c r="BE408" s="50"/>
      <c r="BF408" s="50"/>
      <c r="BG408" s="50"/>
      <c r="BH408" s="50"/>
      <c r="BI408" s="50">
        <f>BC408+BE408+BF408+BG408+BH408</f>
        <v>259338</v>
      </c>
      <c r="BJ408" s="50">
        <f>BD408+BH408</f>
        <v>0</v>
      </c>
    </row>
    <row r="409" spans="1:62" ht="49.5" hidden="1">
      <c r="A409" s="20" t="s">
        <v>672</v>
      </c>
      <c r="B409" s="31">
        <v>909</v>
      </c>
      <c r="C409" s="18" t="s">
        <v>289</v>
      </c>
      <c r="D409" s="18" t="s">
        <v>107</v>
      </c>
      <c r="E409" s="18" t="s">
        <v>156</v>
      </c>
      <c r="F409" s="18"/>
      <c r="G409" s="6">
        <f>G410+G420+G428+G425</f>
        <v>785812</v>
      </c>
      <c r="H409" s="6">
        <f>H410+H420+H428+H425</f>
        <v>700000</v>
      </c>
      <c r="I409" s="6">
        <f t="shared" ref="I409:N409" si="681">I410+I420+I428+I425</f>
        <v>0</v>
      </c>
      <c r="J409" s="6">
        <f t="shared" si="681"/>
        <v>0</v>
      </c>
      <c r="K409" s="6">
        <f t="shared" si="681"/>
        <v>0</v>
      </c>
      <c r="L409" s="6">
        <f t="shared" si="681"/>
        <v>0</v>
      </c>
      <c r="M409" s="6">
        <f t="shared" si="681"/>
        <v>785812</v>
      </c>
      <c r="N409" s="6">
        <f t="shared" si="681"/>
        <v>700000</v>
      </c>
      <c r="O409" s="6">
        <f t="shared" ref="O409:T409" si="682">O410+O420+O428+O425</f>
        <v>0</v>
      </c>
      <c r="P409" s="6">
        <f t="shared" si="682"/>
        <v>0</v>
      </c>
      <c r="Q409" s="6">
        <f t="shared" si="682"/>
        <v>0</v>
      </c>
      <c r="R409" s="6">
        <f t="shared" si="682"/>
        <v>0</v>
      </c>
      <c r="S409" s="6">
        <f t="shared" si="682"/>
        <v>785812</v>
      </c>
      <c r="T409" s="6">
        <f t="shared" si="682"/>
        <v>700000</v>
      </c>
      <c r="U409" s="6">
        <f t="shared" ref="U409:AX409" si="683">U410+U420+U428+U425+U433</f>
        <v>0</v>
      </c>
      <c r="V409" s="6">
        <f t="shared" si="683"/>
        <v>12033</v>
      </c>
      <c r="W409" s="6">
        <f t="shared" si="683"/>
        <v>0</v>
      </c>
      <c r="X409" s="6">
        <f t="shared" si="683"/>
        <v>107000</v>
      </c>
      <c r="Y409" s="6">
        <f t="shared" si="683"/>
        <v>904845</v>
      </c>
      <c r="Z409" s="6">
        <f t="shared" si="683"/>
        <v>807000</v>
      </c>
      <c r="AA409" s="6">
        <f t="shared" si="683"/>
        <v>12314</v>
      </c>
      <c r="AB409" s="6">
        <f t="shared" si="683"/>
        <v>133000</v>
      </c>
      <c r="AC409" s="6">
        <f t="shared" si="683"/>
        <v>0</v>
      </c>
      <c r="AD409" s="6">
        <f t="shared" si="683"/>
        <v>200000</v>
      </c>
      <c r="AE409" s="123">
        <f t="shared" si="683"/>
        <v>1250159</v>
      </c>
      <c r="AF409" s="123">
        <f t="shared" si="683"/>
        <v>1007000</v>
      </c>
      <c r="AG409" s="6">
        <f t="shared" si="683"/>
        <v>0</v>
      </c>
      <c r="AH409" s="6">
        <f t="shared" si="683"/>
        <v>466</v>
      </c>
      <c r="AI409" s="6">
        <f t="shared" si="683"/>
        <v>0</v>
      </c>
      <c r="AJ409" s="6">
        <f t="shared" si="683"/>
        <v>0</v>
      </c>
      <c r="AK409" s="6">
        <f t="shared" si="683"/>
        <v>1250625</v>
      </c>
      <c r="AL409" s="6">
        <f t="shared" si="683"/>
        <v>1007000</v>
      </c>
      <c r="AM409" s="6">
        <f t="shared" si="683"/>
        <v>-12561</v>
      </c>
      <c r="AN409" s="6">
        <f t="shared" si="683"/>
        <v>12561</v>
      </c>
      <c r="AO409" s="6">
        <f t="shared" si="683"/>
        <v>0</v>
      </c>
      <c r="AP409" s="6">
        <f t="shared" si="683"/>
        <v>0</v>
      </c>
      <c r="AQ409" s="123">
        <f t="shared" si="683"/>
        <v>1250625</v>
      </c>
      <c r="AR409" s="123">
        <f t="shared" si="683"/>
        <v>1007000</v>
      </c>
      <c r="AS409" s="6">
        <f t="shared" si="683"/>
        <v>0</v>
      </c>
      <c r="AT409" s="6">
        <f t="shared" si="683"/>
        <v>716</v>
      </c>
      <c r="AU409" s="6">
        <f t="shared" si="683"/>
        <v>0</v>
      </c>
      <c r="AV409" s="6">
        <f t="shared" si="683"/>
        <v>0</v>
      </c>
      <c r="AW409" s="6">
        <f t="shared" si="683"/>
        <v>1251341</v>
      </c>
      <c r="AX409" s="6">
        <f t="shared" si="683"/>
        <v>1007000</v>
      </c>
      <c r="AY409" s="6">
        <f t="shared" ref="AY409:BD409" si="684">AY410+AY420+AY428+AY425+AY433</f>
        <v>3235</v>
      </c>
      <c r="AZ409" s="6">
        <f t="shared" si="684"/>
        <v>0</v>
      </c>
      <c r="BA409" s="6">
        <f t="shared" si="684"/>
        <v>0</v>
      </c>
      <c r="BB409" s="6">
        <f t="shared" si="684"/>
        <v>300000</v>
      </c>
      <c r="BC409" s="6">
        <f t="shared" si="684"/>
        <v>1554576</v>
      </c>
      <c r="BD409" s="6">
        <f t="shared" si="684"/>
        <v>1307000</v>
      </c>
      <c r="BE409" s="6">
        <f t="shared" ref="BE409:BJ409" si="685">BE410+BE420+BE428+BE425+BE433</f>
        <v>-3867</v>
      </c>
      <c r="BF409" s="6">
        <f t="shared" si="685"/>
        <v>0</v>
      </c>
      <c r="BG409" s="6">
        <f t="shared" si="685"/>
        <v>-1682</v>
      </c>
      <c r="BH409" s="6">
        <f t="shared" si="685"/>
        <v>0</v>
      </c>
      <c r="BI409" s="6">
        <f t="shared" si="685"/>
        <v>1549027</v>
      </c>
      <c r="BJ409" s="6">
        <f t="shared" si="685"/>
        <v>1307000</v>
      </c>
    </row>
    <row r="410" spans="1:62" hidden="1">
      <c r="A410" s="20" t="s">
        <v>14</v>
      </c>
      <c r="B410" s="31">
        <v>909</v>
      </c>
      <c r="C410" s="18" t="s">
        <v>289</v>
      </c>
      <c r="D410" s="18" t="s">
        <v>107</v>
      </c>
      <c r="E410" s="18" t="s">
        <v>157</v>
      </c>
      <c r="F410" s="18"/>
      <c r="G410" s="6">
        <f>G411+G414</f>
        <v>27476</v>
      </c>
      <c r="H410" s="6">
        <f>H411+H414</f>
        <v>0</v>
      </c>
      <c r="I410" s="6">
        <f t="shared" ref="I410:N410" si="686">I411+I414</f>
        <v>0</v>
      </c>
      <c r="J410" s="6">
        <f t="shared" si="686"/>
        <v>0</v>
      </c>
      <c r="K410" s="6">
        <f t="shared" si="686"/>
        <v>0</v>
      </c>
      <c r="L410" s="6">
        <f t="shared" si="686"/>
        <v>0</v>
      </c>
      <c r="M410" s="6">
        <f t="shared" si="686"/>
        <v>27476</v>
      </c>
      <c r="N410" s="6">
        <f t="shared" si="686"/>
        <v>0</v>
      </c>
      <c r="O410" s="6">
        <f t="shared" ref="O410:T410" si="687">O411+O414</f>
        <v>0</v>
      </c>
      <c r="P410" s="6">
        <f t="shared" si="687"/>
        <v>0</v>
      </c>
      <c r="Q410" s="6">
        <f t="shared" si="687"/>
        <v>0</v>
      </c>
      <c r="R410" s="6">
        <f t="shared" si="687"/>
        <v>0</v>
      </c>
      <c r="S410" s="6">
        <f t="shared" si="687"/>
        <v>27476</v>
      </c>
      <c r="T410" s="6">
        <f t="shared" si="687"/>
        <v>0</v>
      </c>
      <c r="U410" s="6">
        <f t="shared" ref="U410:Z410" si="688">U411+U414</f>
        <v>0</v>
      </c>
      <c r="V410" s="6">
        <f t="shared" si="688"/>
        <v>5445</v>
      </c>
      <c r="W410" s="6">
        <f t="shared" si="688"/>
        <v>0</v>
      </c>
      <c r="X410" s="6">
        <f t="shared" si="688"/>
        <v>0</v>
      </c>
      <c r="Y410" s="6">
        <f t="shared" si="688"/>
        <v>32921</v>
      </c>
      <c r="Z410" s="6">
        <f t="shared" si="688"/>
        <v>0</v>
      </c>
      <c r="AA410" s="6">
        <f t="shared" ref="AA410:AF410" si="689">AA411+AA414</f>
        <v>0</v>
      </c>
      <c r="AB410" s="6">
        <f t="shared" si="689"/>
        <v>133000</v>
      </c>
      <c r="AC410" s="6">
        <f t="shared" si="689"/>
        <v>0</v>
      </c>
      <c r="AD410" s="6">
        <f t="shared" si="689"/>
        <v>0</v>
      </c>
      <c r="AE410" s="123">
        <f t="shared" si="689"/>
        <v>165921</v>
      </c>
      <c r="AF410" s="123">
        <f t="shared" si="689"/>
        <v>0</v>
      </c>
      <c r="AG410" s="6">
        <f t="shared" ref="AG410:AL410" si="690">AG411+AG414</f>
        <v>0</v>
      </c>
      <c r="AH410" s="6">
        <f t="shared" si="690"/>
        <v>466</v>
      </c>
      <c r="AI410" s="6">
        <f t="shared" si="690"/>
        <v>0</v>
      </c>
      <c r="AJ410" s="6">
        <f t="shared" si="690"/>
        <v>0</v>
      </c>
      <c r="AK410" s="6">
        <f t="shared" si="690"/>
        <v>166387</v>
      </c>
      <c r="AL410" s="6">
        <f t="shared" si="690"/>
        <v>0</v>
      </c>
      <c r="AM410" s="6">
        <f t="shared" ref="AM410:AR410" si="691">AM411+AM414</f>
        <v>-12561</v>
      </c>
      <c r="AN410" s="6">
        <f t="shared" si="691"/>
        <v>12561</v>
      </c>
      <c r="AO410" s="6">
        <f t="shared" si="691"/>
        <v>0</v>
      </c>
      <c r="AP410" s="6">
        <f t="shared" si="691"/>
        <v>0</v>
      </c>
      <c r="AQ410" s="123">
        <f t="shared" si="691"/>
        <v>166387</v>
      </c>
      <c r="AR410" s="123">
        <f t="shared" si="691"/>
        <v>0</v>
      </c>
      <c r="AS410" s="6">
        <f t="shared" ref="AS410:AX410" si="692">AS411+AS414</f>
        <v>0</v>
      </c>
      <c r="AT410" s="6">
        <f t="shared" si="692"/>
        <v>716</v>
      </c>
      <c r="AU410" s="6">
        <f t="shared" si="692"/>
        <v>0</v>
      </c>
      <c r="AV410" s="6">
        <f t="shared" si="692"/>
        <v>0</v>
      </c>
      <c r="AW410" s="6">
        <f t="shared" si="692"/>
        <v>167103</v>
      </c>
      <c r="AX410" s="6">
        <f t="shared" si="692"/>
        <v>0</v>
      </c>
      <c r="AY410" s="6">
        <f t="shared" ref="AY410:BD410" si="693">AY411+AY414</f>
        <v>0</v>
      </c>
      <c r="AZ410" s="6">
        <f t="shared" si="693"/>
        <v>0</v>
      </c>
      <c r="BA410" s="6">
        <f t="shared" si="693"/>
        <v>0</v>
      </c>
      <c r="BB410" s="6">
        <f t="shared" si="693"/>
        <v>0</v>
      </c>
      <c r="BC410" s="6">
        <f t="shared" si="693"/>
        <v>167103</v>
      </c>
      <c r="BD410" s="6">
        <f t="shared" si="693"/>
        <v>0</v>
      </c>
      <c r="BE410" s="6">
        <f t="shared" ref="BE410:BJ410" si="694">BE411+BE414</f>
        <v>-3867</v>
      </c>
      <c r="BF410" s="6">
        <f t="shared" si="694"/>
        <v>0</v>
      </c>
      <c r="BG410" s="6">
        <f t="shared" si="694"/>
        <v>-1682</v>
      </c>
      <c r="BH410" s="6">
        <f t="shared" si="694"/>
        <v>0</v>
      </c>
      <c r="BI410" s="6">
        <f t="shared" si="694"/>
        <v>161554</v>
      </c>
      <c r="BJ410" s="6">
        <f t="shared" si="694"/>
        <v>0</v>
      </c>
    </row>
    <row r="411" spans="1:62" hidden="1">
      <c r="A411" s="20" t="s">
        <v>151</v>
      </c>
      <c r="B411" s="31">
        <v>909</v>
      </c>
      <c r="C411" s="18" t="s">
        <v>289</v>
      </c>
      <c r="D411" s="18" t="s">
        <v>107</v>
      </c>
      <c r="E411" s="18" t="s">
        <v>305</v>
      </c>
      <c r="F411" s="18"/>
      <c r="G411" s="6">
        <f t="shared" ref="G411:V412" si="695">G412</f>
        <v>19173</v>
      </c>
      <c r="H411" s="6">
        <f t="shared" si="695"/>
        <v>0</v>
      </c>
      <c r="I411" s="6">
        <f t="shared" si="695"/>
        <v>0</v>
      </c>
      <c r="J411" s="6">
        <f t="shared" si="695"/>
        <v>0</v>
      </c>
      <c r="K411" s="6">
        <f t="shared" si="695"/>
        <v>0</v>
      </c>
      <c r="L411" s="6">
        <f t="shared" si="695"/>
        <v>0</v>
      </c>
      <c r="M411" s="6">
        <f t="shared" si="695"/>
        <v>19173</v>
      </c>
      <c r="N411" s="6">
        <f t="shared" si="695"/>
        <v>0</v>
      </c>
      <c r="O411" s="6">
        <f t="shared" si="695"/>
        <v>0</v>
      </c>
      <c r="P411" s="6">
        <f t="shared" si="695"/>
        <v>0</v>
      </c>
      <c r="Q411" s="6">
        <f t="shared" si="695"/>
        <v>0</v>
      </c>
      <c r="R411" s="6">
        <f t="shared" si="695"/>
        <v>0</v>
      </c>
      <c r="S411" s="6">
        <f t="shared" si="695"/>
        <v>19173</v>
      </c>
      <c r="T411" s="6">
        <f t="shared" si="695"/>
        <v>0</v>
      </c>
      <c r="U411" s="6">
        <f t="shared" si="695"/>
        <v>0</v>
      </c>
      <c r="V411" s="6">
        <f t="shared" si="695"/>
        <v>1009</v>
      </c>
      <c r="W411" s="6">
        <f t="shared" ref="U411:AJ412" si="696">W412</f>
        <v>0</v>
      </c>
      <c r="X411" s="6">
        <f t="shared" si="696"/>
        <v>0</v>
      </c>
      <c r="Y411" s="6">
        <f t="shared" si="696"/>
        <v>20182</v>
      </c>
      <c r="Z411" s="6">
        <f t="shared" si="696"/>
        <v>0</v>
      </c>
      <c r="AA411" s="6">
        <f t="shared" si="696"/>
        <v>0</v>
      </c>
      <c r="AB411" s="6">
        <f t="shared" si="696"/>
        <v>0</v>
      </c>
      <c r="AC411" s="6">
        <f t="shared" si="696"/>
        <v>0</v>
      </c>
      <c r="AD411" s="6">
        <f t="shared" si="696"/>
        <v>0</v>
      </c>
      <c r="AE411" s="123">
        <f t="shared" si="696"/>
        <v>20182</v>
      </c>
      <c r="AF411" s="123">
        <f t="shared" si="696"/>
        <v>0</v>
      </c>
      <c r="AG411" s="6">
        <f t="shared" si="696"/>
        <v>0</v>
      </c>
      <c r="AH411" s="6">
        <f t="shared" si="696"/>
        <v>0</v>
      </c>
      <c r="AI411" s="6">
        <f t="shared" si="696"/>
        <v>0</v>
      </c>
      <c r="AJ411" s="6">
        <f t="shared" si="696"/>
        <v>0</v>
      </c>
      <c r="AK411" s="6">
        <f t="shared" ref="AG411:AY412" si="697">AK412</f>
        <v>20182</v>
      </c>
      <c r="AL411" s="6">
        <f t="shared" si="697"/>
        <v>0</v>
      </c>
      <c r="AM411" s="6">
        <f t="shared" si="697"/>
        <v>-8432</v>
      </c>
      <c r="AN411" s="6">
        <f t="shared" si="697"/>
        <v>0</v>
      </c>
      <c r="AO411" s="6">
        <f t="shared" si="697"/>
        <v>0</v>
      </c>
      <c r="AP411" s="6">
        <f t="shared" si="697"/>
        <v>0</v>
      </c>
      <c r="AQ411" s="123">
        <f t="shared" si="697"/>
        <v>11750</v>
      </c>
      <c r="AR411" s="123">
        <f t="shared" si="697"/>
        <v>0</v>
      </c>
      <c r="AS411" s="6">
        <f t="shared" si="697"/>
        <v>0</v>
      </c>
      <c r="AT411" s="6">
        <f t="shared" si="697"/>
        <v>0</v>
      </c>
      <c r="AU411" s="6">
        <f t="shared" si="697"/>
        <v>0</v>
      </c>
      <c r="AV411" s="6">
        <f t="shared" si="697"/>
        <v>0</v>
      </c>
      <c r="AW411" s="6">
        <f t="shared" si="697"/>
        <v>11750</v>
      </c>
      <c r="AX411" s="6">
        <f t="shared" si="697"/>
        <v>0</v>
      </c>
      <c r="AY411" s="6">
        <f t="shared" si="697"/>
        <v>0</v>
      </c>
      <c r="AZ411" s="6">
        <f t="shared" ref="AY411:BJ412" si="698">AZ412</f>
        <v>0</v>
      </c>
      <c r="BA411" s="6">
        <f t="shared" si="698"/>
        <v>0</v>
      </c>
      <c r="BB411" s="6">
        <f t="shared" si="698"/>
        <v>0</v>
      </c>
      <c r="BC411" s="6">
        <f t="shared" si="698"/>
        <v>11750</v>
      </c>
      <c r="BD411" s="6">
        <f t="shared" si="698"/>
        <v>0</v>
      </c>
      <c r="BE411" s="6">
        <f t="shared" si="698"/>
        <v>-3867</v>
      </c>
      <c r="BF411" s="6">
        <f t="shared" si="698"/>
        <v>0</v>
      </c>
      <c r="BG411" s="6">
        <f t="shared" si="698"/>
        <v>0</v>
      </c>
      <c r="BH411" s="6">
        <f t="shared" si="698"/>
        <v>0</v>
      </c>
      <c r="BI411" s="6">
        <f t="shared" si="698"/>
        <v>7883</v>
      </c>
      <c r="BJ411" s="6">
        <f t="shared" si="698"/>
        <v>0</v>
      </c>
    </row>
    <row r="412" spans="1:62" ht="33" hidden="1">
      <c r="A412" s="20" t="s">
        <v>162</v>
      </c>
      <c r="B412" s="31">
        <v>909</v>
      </c>
      <c r="C412" s="18" t="s">
        <v>289</v>
      </c>
      <c r="D412" s="18" t="s">
        <v>107</v>
      </c>
      <c r="E412" s="18" t="s">
        <v>305</v>
      </c>
      <c r="F412" s="18" t="s">
        <v>163</v>
      </c>
      <c r="G412" s="6">
        <f t="shared" si="695"/>
        <v>19173</v>
      </c>
      <c r="H412" s="6">
        <f t="shared" si="695"/>
        <v>0</v>
      </c>
      <c r="I412" s="6">
        <f t="shared" si="695"/>
        <v>0</v>
      </c>
      <c r="J412" s="6">
        <f t="shared" si="695"/>
        <v>0</v>
      </c>
      <c r="K412" s="6">
        <f t="shared" si="695"/>
        <v>0</v>
      </c>
      <c r="L412" s="6">
        <f t="shared" si="695"/>
        <v>0</v>
      </c>
      <c r="M412" s="6">
        <f t="shared" si="695"/>
        <v>19173</v>
      </c>
      <c r="N412" s="6">
        <f t="shared" si="695"/>
        <v>0</v>
      </c>
      <c r="O412" s="6">
        <f t="shared" si="695"/>
        <v>0</v>
      </c>
      <c r="P412" s="6">
        <f t="shared" si="695"/>
        <v>0</v>
      </c>
      <c r="Q412" s="6">
        <f t="shared" si="695"/>
        <v>0</v>
      </c>
      <c r="R412" s="6">
        <f t="shared" si="695"/>
        <v>0</v>
      </c>
      <c r="S412" s="6">
        <f t="shared" si="695"/>
        <v>19173</v>
      </c>
      <c r="T412" s="6">
        <f t="shared" si="695"/>
        <v>0</v>
      </c>
      <c r="U412" s="6">
        <f t="shared" si="696"/>
        <v>0</v>
      </c>
      <c r="V412" s="6">
        <f t="shared" si="696"/>
        <v>1009</v>
      </c>
      <c r="W412" s="6">
        <f t="shared" si="696"/>
        <v>0</v>
      </c>
      <c r="X412" s="6">
        <f t="shared" si="696"/>
        <v>0</v>
      </c>
      <c r="Y412" s="6">
        <f t="shared" si="696"/>
        <v>20182</v>
      </c>
      <c r="Z412" s="6">
        <f t="shared" si="696"/>
        <v>0</v>
      </c>
      <c r="AA412" s="6">
        <f t="shared" si="696"/>
        <v>0</v>
      </c>
      <c r="AB412" s="6">
        <f t="shared" si="696"/>
        <v>0</v>
      </c>
      <c r="AC412" s="6">
        <f t="shared" si="696"/>
        <v>0</v>
      </c>
      <c r="AD412" s="6">
        <f t="shared" si="696"/>
        <v>0</v>
      </c>
      <c r="AE412" s="123">
        <f t="shared" si="696"/>
        <v>20182</v>
      </c>
      <c r="AF412" s="123">
        <f t="shared" si="696"/>
        <v>0</v>
      </c>
      <c r="AG412" s="6">
        <f t="shared" si="697"/>
        <v>0</v>
      </c>
      <c r="AH412" s="6">
        <f t="shared" si="697"/>
        <v>0</v>
      </c>
      <c r="AI412" s="6">
        <f t="shared" si="697"/>
        <v>0</v>
      </c>
      <c r="AJ412" s="6">
        <f t="shared" si="697"/>
        <v>0</v>
      </c>
      <c r="AK412" s="6">
        <f t="shared" si="697"/>
        <v>20182</v>
      </c>
      <c r="AL412" s="6">
        <f t="shared" si="697"/>
        <v>0</v>
      </c>
      <c r="AM412" s="6">
        <f t="shared" si="697"/>
        <v>-8432</v>
      </c>
      <c r="AN412" s="6">
        <f t="shared" si="697"/>
        <v>0</v>
      </c>
      <c r="AO412" s="6">
        <f t="shared" si="697"/>
        <v>0</v>
      </c>
      <c r="AP412" s="6">
        <f t="shared" si="697"/>
        <v>0</v>
      </c>
      <c r="AQ412" s="123">
        <f t="shared" si="697"/>
        <v>11750</v>
      </c>
      <c r="AR412" s="123">
        <f t="shared" si="697"/>
        <v>0</v>
      </c>
      <c r="AS412" s="6">
        <f t="shared" si="697"/>
        <v>0</v>
      </c>
      <c r="AT412" s="6">
        <f t="shared" si="697"/>
        <v>0</v>
      </c>
      <c r="AU412" s="6">
        <f t="shared" si="697"/>
        <v>0</v>
      </c>
      <c r="AV412" s="6">
        <f t="shared" si="697"/>
        <v>0</v>
      </c>
      <c r="AW412" s="6">
        <f t="shared" si="697"/>
        <v>11750</v>
      </c>
      <c r="AX412" s="6">
        <f t="shared" si="697"/>
        <v>0</v>
      </c>
      <c r="AY412" s="6">
        <f t="shared" si="698"/>
        <v>0</v>
      </c>
      <c r="AZ412" s="6">
        <f t="shared" si="698"/>
        <v>0</v>
      </c>
      <c r="BA412" s="6">
        <f t="shared" si="698"/>
        <v>0</v>
      </c>
      <c r="BB412" s="6">
        <f t="shared" si="698"/>
        <v>0</v>
      </c>
      <c r="BC412" s="6">
        <f t="shared" si="698"/>
        <v>11750</v>
      </c>
      <c r="BD412" s="6">
        <f t="shared" si="698"/>
        <v>0</v>
      </c>
      <c r="BE412" s="6">
        <f t="shared" si="698"/>
        <v>-3867</v>
      </c>
      <c r="BF412" s="6">
        <f t="shared" si="698"/>
        <v>0</v>
      </c>
      <c r="BG412" s="6">
        <f t="shared" si="698"/>
        <v>0</v>
      </c>
      <c r="BH412" s="6">
        <f t="shared" si="698"/>
        <v>0</v>
      </c>
      <c r="BI412" s="6">
        <f t="shared" si="698"/>
        <v>7883</v>
      </c>
      <c r="BJ412" s="6">
        <f t="shared" si="698"/>
        <v>0</v>
      </c>
    </row>
    <row r="413" spans="1:62" hidden="1">
      <c r="A413" s="20" t="s">
        <v>151</v>
      </c>
      <c r="B413" s="31">
        <v>909</v>
      </c>
      <c r="C413" s="18" t="s">
        <v>289</v>
      </c>
      <c r="D413" s="18" t="s">
        <v>107</v>
      </c>
      <c r="E413" s="18" t="s">
        <v>305</v>
      </c>
      <c r="F413" s="18" t="s">
        <v>164</v>
      </c>
      <c r="G413" s="50">
        <v>19173</v>
      </c>
      <c r="H413" s="50"/>
      <c r="I413" s="50"/>
      <c r="J413" s="50"/>
      <c r="K413" s="50"/>
      <c r="L413" s="50"/>
      <c r="M413" s="50">
        <f>G413+I413+J413+K413+L413</f>
        <v>19173</v>
      </c>
      <c r="N413" s="50">
        <f>H413+L413</f>
        <v>0</v>
      </c>
      <c r="O413" s="50"/>
      <c r="P413" s="50"/>
      <c r="Q413" s="50"/>
      <c r="R413" s="50"/>
      <c r="S413" s="50">
        <f>M413+O413+P413+Q413+R413</f>
        <v>19173</v>
      </c>
      <c r="T413" s="50">
        <f>N413+R413</f>
        <v>0</v>
      </c>
      <c r="U413" s="50"/>
      <c r="V413" s="50">
        <v>1009</v>
      </c>
      <c r="W413" s="50"/>
      <c r="X413" s="50"/>
      <c r="Y413" s="50">
        <f>S413+U413+V413+W413+X413</f>
        <v>20182</v>
      </c>
      <c r="Z413" s="50">
        <f>T413+X413</f>
        <v>0</v>
      </c>
      <c r="AA413" s="50"/>
      <c r="AB413" s="50"/>
      <c r="AC413" s="50"/>
      <c r="AD413" s="50"/>
      <c r="AE413" s="124">
        <f>Y413+AA413+AB413+AC413+AD413</f>
        <v>20182</v>
      </c>
      <c r="AF413" s="124">
        <f>Z413+AD413</f>
        <v>0</v>
      </c>
      <c r="AG413" s="50"/>
      <c r="AH413" s="50"/>
      <c r="AI413" s="50"/>
      <c r="AJ413" s="50"/>
      <c r="AK413" s="50">
        <f>AE413+AG413+AH413+AI413+AJ413</f>
        <v>20182</v>
      </c>
      <c r="AL413" s="50">
        <f>AF413+AJ413</f>
        <v>0</v>
      </c>
      <c r="AM413" s="50">
        <v>-8432</v>
      </c>
      <c r="AN413" s="50"/>
      <c r="AO413" s="50"/>
      <c r="AP413" s="50"/>
      <c r="AQ413" s="124">
        <f>AK413+AM413+AN413+AO413+AP413</f>
        <v>11750</v>
      </c>
      <c r="AR413" s="124">
        <f>AL413+AP413</f>
        <v>0</v>
      </c>
      <c r="AS413" s="50"/>
      <c r="AT413" s="50"/>
      <c r="AU413" s="50"/>
      <c r="AV413" s="50"/>
      <c r="AW413" s="50">
        <f>AQ413+AS413+AT413+AU413+AV413</f>
        <v>11750</v>
      </c>
      <c r="AX413" s="50">
        <f>AR413+AV413</f>
        <v>0</v>
      </c>
      <c r="AY413" s="50"/>
      <c r="AZ413" s="50"/>
      <c r="BA413" s="50"/>
      <c r="BB413" s="50"/>
      <c r="BC413" s="50">
        <f>AW413+AY413+AZ413+BA413+BB413</f>
        <v>11750</v>
      </c>
      <c r="BD413" s="50">
        <f>AX413+BB413</f>
        <v>0</v>
      </c>
      <c r="BE413" s="50">
        <v>-3867</v>
      </c>
      <c r="BF413" s="50"/>
      <c r="BG413" s="50"/>
      <c r="BH413" s="50"/>
      <c r="BI413" s="50">
        <f>BC413+BE413+BF413+BG413+BH413</f>
        <v>7883</v>
      </c>
      <c r="BJ413" s="50">
        <f>BD413+BH413</f>
        <v>0</v>
      </c>
    </row>
    <row r="414" spans="1:62" hidden="1">
      <c r="A414" s="20" t="s">
        <v>272</v>
      </c>
      <c r="B414" s="31">
        <v>909</v>
      </c>
      <c r="C414" s="18" t="s">
        <v>289</v>
      </c>
      <c r="D414" s="18" t="s">
        <v>107</v>
      </c>
      <c r="E414" s="18" t="s">
        <v>306</v>
      </c>
      <c r="F414" s="18"/>
      <c r="G414" s="6">
        <f t="shared" ref="G414:V415" si="699">G415</f>
        <v>8303</v>
      </c>
      <c r="H414" s="6">
        <f t="shared" si="699"/>
        <v>0</v>
      </c>
      <c r="I414" s="6">
        <f t="shared" si="699"/>
        <v>0</v>
      </c>
      <c r="J414" s="6">
        <f t="shared" si="699"/>
        <v>0</v>
      </c>
      <c r="K414" s="6">
        <f t="shared" si="699"/>
        <v>0</v>
      </c>
      <c r="L414" s="6">
        <f t="shared" si="699"/>
        <v>0</v>
      </c>
      <c r="M414" s="6">
        <f t="shared" si="699"/>
        <v>8303</v>
      </c>
      <c r="N414" s="6">
        <f t="shared" si="699"/>
        <v>0</v>
      </c>
      <c r="O414" s="6">
        <f t="shared" si="699"/>
        <v>0</v>
      </c>
      <c r="P414" s="6">
        <f t="shared" si="699"/>
        <v>0</v>
      </c>
      <c r="Q414" s="6">
        <f t="shared" si="699"/>
        <v>0</v>
      </c>
      <c r="R414" s="6">
        <f t="shared" si="699"/>
        <v>0</v>
      </c>
      <c r="S414" s="6">
        <f t="shared" si="699"/>
        <v>8303</v>
      </c>
      <c r="T414" s="6">
        <f t="shared" si="699"/>
        <v>0</v>
      </c>
      <c r="U414" s="6">
        <f t="shared" si="699"/>
        <v>0</v>
      </c>
      <c r="V414" s="6">
        <f t="shared" si="699"/>
        <v>4436</v>
      </c>
      <c r="W414" s="6">
        <f t="shared" ref="U414:AJ415" si="700">W415</f>
        <v>0</v>
      </c>
      <c r="X414" s="6">
        <f t="shared" si="700"/>
        <v>0</v>
      </c>
      <c r="Y414" s="6">
        <f t="shared" si="700"/>
        <v>12739</v>
      </c>
      <c r="Z414" s="6">
        <f t="shared" si="700"/>
        <v>0</v>
      </c>
      <c r="AA414" s="6">
        <f t="shared" si="700"/>
        <v>0</v>
      </c>
      <c r="AB414" s="6">
        <f t="shared" si="700"/>
        <v>133000</v>
      </c>
      <c r="AC414" s="6">
        <f t="shared" si="700"/>
        <v>0</v>
      </c>
      <c r="AD414" s="6">
        <f t="shared" si="700"/>
        <v>0</v>
      </c>
      <c r="AE414" s="123">
        <f t="shared" si="700"/>
        <v>145739</v>
      </c>
      <c r="AF414" s="123">
        <f t="shared" si="700"/>
        <v>0</v>
      </c>
      <c r="AG414" s="6">
        <f t="shared" si="700"/>
        <v>0</v>
      </c>
      <c r="AH414" s="6">
        <f t="shared" si="700"/>
        <v>466</v>
      </c>
      <c r="AI414" s="6">
        <f t="shared" si="700"/>
        <v>0</v>
      </c>
      <c r="AJ414" s="6">
        <f t="shared" si="700"/>
        <v>0</v>
      </c>
      <c r="AK414" s="6">
        <f t="shared" ref="AG414:AY415" si="701">AK415</f>
        <v>146205</v>
      </c>
      <c r="AL414" s="6">
        <f t="shared" si="701"/>
        <v>0</v>
      </c>
      <c r="AM414" s="6">
        <f t="shared" si="701"/>
        <v>-4129</v>
      </c>
      <c r="AN414" s="6">
        <f t="shared" si="701"/>
        <v>12561</v>
      </c>
      <c r="AO414" s="6">
        <f t="shared" si="701"/>
        <v>0</v>
      </c>
      <c r="AP414" s="6">
        <f t="shared" si="701"/>
        <v>0</v>
      </c>
      <c r="AQ414" s="123">
        <f t="shared" si="701"/>
        <v>154637</v>
      </c>
      <c r="AR414" s="123">
        <f t="shared" si="701"/>
        <v>0</v>
      </c>
      <c r="AS414" s="6">
        <f t="shared" si="701"/>
        <v>0</v>
      </c>
      <c r="AT414" s="6">
        <f t="shared" si="701"/>
        <v>716</v>
      </c>
      <c r="AU414" s="6">
        <f t="shared" si="701"/>
        <v>0</v>
      </c>
      <c r="AV414" s="6">
        <f t="shared" si="701"/>
        <v>0</v>
      </c>
      <c r="AW414" s="6">
        <f t="shared" si="701"/>
        <v>155353</v>
      </c>
      <c r="AX414" s="6">
        <f t="shared" si="701"/>
        <v>0</v>
      </c>
      <c r="AY414" s="6">
        <f t="shared" si="701"/>
        <v>0</v>
      </c>
      <c r="AZ414" s="6">
        <f t="shared" ref="AY414:BJ415" si="702">AZ415</f>
        <v>0</v>
      </c>
      <c r="BA414" s="6">
        <f t="shared" si="702"/>
        <v>0</v>
      </c>
      <c r="BB414" s="6">
        <f t="shared" si="702"/>
        <v>0</v>
      </c>
      <c r="BC414" s="6">
        <f t="shared" si="702"/>
        <v>155353</v>
      </c>
      <c r="BD414" s="6">
        <f t="shared" si="702"/>
        <v>0</v>
      </c>
      <c r="BE414" s="6">
        <f t="shared" si="702"/>
        <v>0</v>
      </c>
      <c r="BF414" s="6">
        <f t="shared" si="702"/>
        <v>0</v>
      </c>
      <c r="BG414" s="6">
        <f t="shared" si="702"/>
        <v>-1682</v>
      </c>
      <c r="BH414" s="6">
        <f t="shared" si="702"/>
        <v>0</v>
      </c>
      <c r="BI414" s="6">
        <f t="shared" si="702"/>
        <v>153671</v>
      </c>
      <c r="BJ414" s="6">
        <f t="shared" si="702"/>
        <v>0</v>
      </c>
    </row>
    <row r="415" spans="1:62" ht="33" hidden="1">
      <c r="A415" s="17" t="s">
        <v>218</v>
      </c>
      <c r="B415" s="31">
        <v>909</v>
      </c>
      <c r="C415" s="18" t="s">
        <v>289</v>
      </c>
      <c r="D415" s="18" t="s">
        <v>107</v>
      </c>
      <c r="E415" s="18" t="s">
        <v>306</v>
      </c>
      <c r="F415" s="18" t="s">
        <v>29</v>
      </c>
      <c r="G415" s="6">
        <f t="shared" si="699"/>
        <v>8303</v>
      </c>
      <c r="H415" s="6">
        <f t="shared" si="699"/>
        <v>0</v>
      </c>
      <c r="I415" s="6">
        <f t="shared" si="699"/>
        <v>0</v>
      </c>
      <c r="J415" s="6">
        <f t="shared" si="699"/>
        <v>0</v>
      </c>
      <c r="K415" s="6">
        <f t="shared" si="699"/>
        <v>0</v>
      </c>
      <c r="L415" s="6">
        <f t="shared" si="699"/>
        <v>0</v>
      </c>
      <c r="M415" s="6">
        <f t="shared" si="699"/>
        <v>8303</v>
      </c>
      <c r="N415" s="6">
        <f t="shared" si="699"/>
        <v>0</v>
      </c>
      <c r="O415" s="6">
        <f t="shared" si="699"/>
        <v>0</v>
      </c>
      <c r="P415" s="6">
        <f t="shared" si="699"/>
        <v>0</v>
      </c>
      <c r="Q415" s="6">
        <f t="shared" si="699"/>
        <v>0</v>
      </c>
      <c r="R415" s="6">
        <f t="shared" si="699"/>
        <v>0</v>
      </c>
      <c r="S415" s="6">
        <f t="shared" si="699"/>
        <v>8303</v>
      </c>
      <c r="T415" s="6">
        <f t="shared" si="699"/>
        <v>0</v>
      </c>
      <c r="U415" s="6">
        <f t="shared" si="700"/>
        <v>0</v>
      </c>
      <c r="V415" s="6">
        <f t="shared" si="700"/>
        <v>4436</v>
      </c>
      <c r="W415" s="6">
        <f t="shared" si="700"/>
        <v>0</v>
      </c>
      <c r="X415" s="6">
        <f t="shared" si="700"/>
        <v>0</v>
      </c>
      <c r="Y415" s="6">
        <f t="shared" si="700"/>
        <v>12739</v>
      </c>
      <c r="Z415" s="6">
        <f t="shared" si="700"/>
        <v>0</v>
      </c>
      <c r="AA415" s="6">
        <f t="shared" si="700"/>
        <v>0</v>
      </c>
      <c r="AB415" s="6">
        <f t="shared" si="700"/>
        <v>133000</v>
      </c>
      <c r="AC415" s="6">
        <f t="shared" si="700"/>
        <v>0</v>
      </c>
      <c r="AD415" s="6">
        <f t="shared" si="700"/>
        <v>0</v>
      </c>
      <c r="AE415" s="123">
        <f t="shared" si="700"/>
        <v>145739</v>
      </c>
      <c r="AF415" s="123">
        <f t="shared" si="700"/>
        <v>0</v>
      </c>
      <c r="AG415" s="6">
        <f t="shared" si="701"/>
        <v>0</v>
      </c>
      <c r="AH415" s="6">
        <f t="shared" si="701"/>
        <v>466</v>
      </c>
      <c r="AI415" s="6">
        <f t="shared" si="701"/>
        <v>0</v>
      </c>
      <c r="AJ415" s="6">
        <f t="shared" si="701"/>
        <v>0</v>
      </c>
      <c r="AK415" s="6">
        <f t="shared" si="701"/>
        <v>146205</v>
      </c>
      <c r="AL415" s="6">
        <f t="shared" si="701"/>
        <v>0</v>
      </c>
      <c r="AM415" s="6">
        <f t="shared" si="701"/>
        <v>-4129</v>
      </c>
      <c r="AN415" s="6">
        <f t="shared" si="701"/>
        <v>12561</v>
      </c>
      <c r="AO415" s="6">
        <f t="shared" si="701"/>
        <v>0</v>
      </c>
      <c r="AP415" s="6">
        <f t="shared" si="701"/>
        <v>0</v>
      </c>
      <c r="AQ415" s="123">
        <f t="shared" si="701"/>
        <v>154637</v>
      </c>
      <c r="AR415" s="123">
        <f t="shared" si="701"/>
        <v>0</v>
      </c>
      <c r="AS415" s="6">
        <f t="shared" si="701"/>
        <v>0</v>
      </c>
      <c r="AT415" s="6">
        <f t="shared" si="701"/>
        <v>716</v>
      </c>
      <c r="AU415" s="6">
        <f t="shared" si="701"/>
        <v>0</v>
      </c>
      <c r="AV415" s="6">
        <f t="shared" si="701"/>
        <v>0</v>
      </c>
      <c r="AW415" s="6">
        <f t="shared" si="701"/>
        <v>155353</v>
      </c>
      <c r="AX415" s="6">
        <f t="shared" si="701"/>
        <v>0</v>
      </c>
      <c r="AY415" s="6">
        <f t="shared" si="702"/>
        <v>0</v>
      </c>
      <c r="AZ415" s="6">
        <f t="shared" si="702"/>
        <v>0</v>
      </c>
      <c r="BA415" s="6">
        <f t="shared" si="702"/>
        <v>0</v>
      </c>
      <c r="BB415" s="6">
        <f t="shared" si="702"/>
        <v>0</v>
      </c>
      <c r="BC415" s="6">
        <f t="shared" si="702"/>
        <v>155353</v>
      </c>
      <c r="BD415" s="6">
        <f t="shared" si="702"/>
        <v>0</v>
      </c>
      <c r="BE415" s="6">
        <f t="shared" si="702"/>
        <v>0</v>
      </c>
      <c r="BF415" s="6">
        <f t="shared" si="702"/>
        <v>0</v>
      </c>
      <c r="BG415" s="6">
        <f t="shared" si="702"/>
        <v>-1682</v>
      </c>
      <c r="BH415" s="6">
        <f t="shared" si="702"/>
        <v>0</v>
      </c>
      <c r="BI415" s="6">
        <f t="shared" si="702"/>
        <v>153671</v>
      </c>
      <c r="BJ415" s="6">
        <f t="shared" si="702"/>
        <v>0</v>
      </c>
    </row>
    <row r="416" spans="1:62" ht="33" hidden="1">
      <c r="A416" s="20" t="s">
        <v>34</v>
      </c>
      <c r="B416" s="31">
        <v>909</v>
      </c>
      <c r="C416" s="18" t="s">
        <v>289</v>
      </c>
      <c r="D416" s="18" t="s">
        <v>107</v>
      </c>
      <c r="E416" s="18" t="s">
        <v>306</v>
      </c>
      <c r="F416" s="18" t="s">
        <v>35</v>
      </c>
      <c r="G416" s="50">
        <v>8303</v>
      </c>
      <c r="H416" s="50"/>
      <c r="I416" s="50"/>
      <c r="J416" s="50"/>
      <c r="K416" s="50"/>
      <c r="L416" s="50"/>
      <c r="M416" s="50">
        <f>G416+I416+J416+K416+L416</f>
        <v>8303</v>
      </c>
      <c r="N416" s="50">
        <f>H416+L416</f>
        <v>0</v>
      </c>
      <c r="O416" s="50"/>
      <c r="P416" s="50"/>
      <c r="Q416" s="50"/>
      <c r="R416" s="50"/>
      <c r="S416" s="50">
        <f>M416+O416+P416+Q416+R416</f>
        <v>8303</v>
      </c>
      <c r="T416" s="50">
        <f>N416+R416</f>
        <v>0</v>
      </c>
      <c r="U416" s="50"/>
      <c r="V416" s="50">
        <v>4436</v>
      </c>
      <c r="W416" s="50"/>
      <c r="X416" s="50"/>
      <c r="Y416" s="50">
        <f>S416+U416+V416+W416+X416</f>
        <v>12739</v>
      </c>
      <c r="Z416" s="50">
        <f>T416+X416</f>
        <v>0</v>
      </c>
      <c r="AA416" s="50"/>
      <c r="AB416" s="50">
        <v>133000</v>
      </c>
      <c r="AC416" s="50"/>
      <c r="AD416" s="50"/>
      <c r="AE416" s="124">
        <f>Y416+AA416+AB416+AC416+AD416</f>
        <v>145739</v>
      </c>
      <c r="AF416" s="124">
        <f>Z416+AD416</f>
        <v>0</v>
      </c>
      <c r="AG416" s="50"/>
      <c r="AH416" s="50">
        <v>466</v>
      </c>
      <c r="AI416" s="50"/>
      <c r="AJ416" s="50"/>
      <c r="AK416" s="50">
        <f>AE416+AG416+AH416+AI416+AJ416</f>
        <v>146205</v>
      </c>
      <c r="AL416" s="50">
        <f>AF416+AJ416</f>
        <v>0</v>
      </c>
      <c r="AM416" s="50">
        <v>-4129</v>
      </c>
      <c r="AN416" s="50">
        <v>12561</v>
      </c>
      <c r="AO416" s="50"/>
      <c r="AP416" s="50"/>
      <c r="AQ416" s="124">
        <f>AK416+AM416+AN416+AO416+AP416</f>
        <v>154637</v>
      </c>
      <c r="AR416" s="124">
        <f>AL416+AP416</f>
        <v>0</v>
      </c>
      <c r="AS416" s="50"/>
      <c r="AT416" s="50">
        <v>716</v>
      </c>
      <c r="AU416" s="50"/>
      <c r="AV416" s="50"/>
      <c r="AW416" s="50">
        <f>AQ416+AS416+AT416+AU416+AV416</f>
        <v>155353</v>
      </c>
      <c r="AX416" s="50">
        <f>AR416+AV416</f>
        <v>0</v>
      </c>
      <c r="AY416" s="50"/>
      <c r="AZ416" s="50"/>
      <c r="BA416" s="50"/>
      <c r="BB416" s="50"/>
      <c r="BC416" s="50">
        <f>AW416+AY416+AZ416+BA416+BB416</f>
        <v>155353</v>
      </c>
      <c r="BD416" s="50">
        <f>AX416+BB416</f>
        <v>0</v>
      </c>
      <c r="BE416" s="50"/>
      <c r="BF416" s="50"/>
      <c r="BG416" s="50">
        <v>-1682</v>
      </c>
      <c r="BH416" s="50"/>
      <c r="BI416" s="50">
        <f>BC416+BE416+BF416+BG416+BH416</f>
        <v>153671</v>
      </c>
      <c r="BJ416" s="50">
        <f>BD416+BH416</f>
        <v>0</v>
      </c>
    </row>
    <row r="417" spans="1:62" ht="49.5" hidden="1">
      <c r="A417" s="20" t="s">
        <v>626</v>
      </c>
      <c r="B417" s="18">
        <v>909</v>
      </c>
      <c r="C417" s="18" t="s">
        <v>289</v>
      </c>
      <c r="D417" s="18" t="s">
        <v>107</v>
      </c>
      <c r="E417" s="18" t="s">
        <v>627</v>
      </c>
      <c r="F417" s="18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126"/>
      <c r="AF417" s="126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126"/>
      <c r="AR417" s="126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</row>
    <row r="418" spans="1:62" ht="33" hidden="1">
      <c r="A418" s="20" t="s">
        <v>162</v>
      </c>
      <c r="B418" s="18">
        <v>909</v>
      </c>
      <c r="C418" s="18" t="s">
        <v>289</v>
      </c>
      <c r="D418" s="18" t="s">
        <v>107</v>
      </c>
      <c r="E418" s="18" t="s">
        <v>627</v>
      </c>
      <c r="F418" s="18" t="s">
        <v>163</v>
      </c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126"/>
      <c r="AF418" s="126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126"/>
      <c r="AR418" s="126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</row>
    <row r="419" spans="1:62" hidden="1">
      <c r="A419" s="20" t="s">
        <v>151</v>
      </c>
      <c r="B419" s="18">
        <v>909</v>
      </c>
      <c r="C419" s="18" t="s">
        <v>289</v>
      </c>
      <c r="D419" s="18" t="s">
        <v>107</v>
      </c>
      <c r="E419" s="18" t="s">
        <v>627</v>
      </c>
      <c r="F419" s="18" t="s">
        <v>164</v>
      </c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126"/>
      <c r="AF419" s="126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126"/>
      <c r="AR419" s="126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</row>
    <row r="420" spans="1:62" ht="93" hidden="1" customHeight="1">
      <c r="A420" s="17" t="s">
        <v>673</v>
      </c>
      <c r="B420" s="31">
        <v>909</v>
      </c>
      <c r="C420" s="18" t="s">
        <v>289</v>
      </c>
      <c r="D420" s="18" t="s">
        <v>107</v>
      </c>
      <c r="E420" s="32" t="s">
        <v>406</v>
      </c>
      <c r="F420" s="18"/>
      <c r="G420" s="6">
        <f>G421+G423</f>
        <v>15236</v>
      </c>
      <c r="H420" s="6">
        <f>H421+H423</f>
        <v>0</v>
      </c>
      <c r="I420" s="6">
        <f t="shared" ref="I420:N420" si="703">I421+I423</f>
        <v>0</v>
      </c>
      <c r="J420" s="6">
        <f t="shared" si="703"/>
        <v>0</v>
      </c>
      <c r="K420" s="6">
        <f t="shared" si="703"/>
        <v>0</v>
      </c>
      <c r="L420" s="6">
        <f t="shared" si="703"/>
        <v>0</v>
      </c>
      <c r="M420" s="6">
        <f t="shared" si="703"/>
        <v>15236</v>
      </c>
      <c r="N420" s="6">
        <f t="shared" si="703"/>
        <v>0</v>
      </c>
      <c r="O420" s="6">
        <f t="shared" ref="O420:T420" si="704">O421+O423</f>
        <v>0</v>
      </c>
      <c r="P420" s="6">
        <f t="shared" si="704"/>
        <v>0</v>
      </c>
      <c r="Q420" s="6">
        <f t="shared" si="704"/>
        <v>0</v>
      </c>
      <c r="R420" s="6">
        <f t="shared" si="704"/>
        <v>0</v>
      </c>
      <c r="S420" s="6">
        <f t="shared" si="704"/>
        <v>15236</v>
      </c>
      <c r="T420" s="6">
        <f t="shared" si="704"/>
        <v>0</v>
      </c>
      <c r="U420" s="6">
        <f t="shared" ref="U420:Z420" si="705">U421+U423</f>
        <v>0</v>
      </c>
      <c r="V420" s="6">
        <f t="shared" si="705"/>
        <v>6588</v>
      </c>
      <c r="W420" s="6">
        <f t="shared" si="705"/>
        <v>0</v>
      </c>
      <c r="X420" s="6">
        <f t="shared" si="705"/>
        <v>107000</v>
      </c>
      <c r="Y420" s="6">
        <f t="shared" si="705"/>
        <v>128824</v>
      </c>
      <c r="Z420" s="6">
        <f t="shared" si="705"/>
        <v>107000</v>
      </c>
      <c r="AA420" s="6">
        <f t="shared" ref="AA420:AF420" si="706">AA421+AA423</f>
        <v>12314</v>
      </c>
      <c r="AB420" s="6">
        <f t="shared" si="706"/>
        <v>0</v>
      </c>
      <c r="AC420" s="6">
        <f t="shared" si="706"/>
        <v>0</v>
      </c>
      <c r="AD420" s="6">
        <f t="shared" si="706"/>
        <v>200000</v>
      </c>
      <c r="AE420" s="123">
        <f t="shared" si="706"/>
        <v>341138</v>
      </c>
      <c r="AF420" s="123">
        <f t="shared" si="706"/>
        <v>307000</v>
      </c>
      <c r="AG420" s="6">
        <f t="shared" ref="AG420:AL420" si="707">AG421+AG423</f>
        <v>0</v>
      </c>
      <c r="AH420" s="6">
        <f t="shared" si="707"/>
        <v>0</v>
      </c>
      <c r="AI420" s="6">
        <f t="shared" si="707"/>
        <v>0</v>
      </c>
      <c r="AJ420" s="6">
        <f t="shared" si="707"/>
        <v>0</v>
      </c>
      <c r="AK420" s="6">
        <f t="shared" si="707"/>
        <v>341138</v>
      </c>
      <c r="AL420" s="6">
        <f t="shared" si="707"/>
        <v>307000</v>
      </c>
      <c r="AM420" s="6">
        <f t="shared" ref="AM420:AR420" si="708">AM421+AM423</f>
        <v>0</v>
      </c>
      <c r="AN420" s="6">
        <f t="shared" si="708"/>
        <v>0</v>
      </c>
      <c r="AO420" s="6">
        <f t="shared" si="708"/>
        <v>0</v>
      </c>
      <c r="AP420" s="6">
        <f t="shared" si="708"/>
        <v>0</v>
      </c>
      <c r="AQ420" s="123">
        <f t="shared" si="708"/>
        <v>341138</v>
      </c>
      <c r="AR420" s="123">
        <f t="shared" si="708"/>
        <v>307000</v>
      </c>
      <c r="AS420" s="6">
        <f t="shared" ref="AS420:AX420" si="709">AS421+AS423</f>
        <v>0</v>
      </c>
      <c r="AT420" s="6">
        <f t="shared" si="709"/>
        <v>0</v>
      </c>
      <c r="AU420" s="6">
        <f t="shared" si="709"/>
        <v>0</v>
      </c>
      <c r="AV420" s="6">
        <f t="shared" si="709"/>
        <v>0</v>
      </c>
      <c r="AW420" s="6">
        <f t="shared" si="709"/>
        <v>341138</v>
      </c>
      <c r="AX420" s="6">
        <f t="shared" si="709"/>
        <v>307000</v>
      </c>
      <c r="AY420" s="6">
        <f t="shared" ref="AY420:BD420" si="710">AY421+AY423</f>
        <v>-15517</v>
      </c>
      <c r="AZ420" s="6">
        <f t="shared" si="710"/>
        <v>0</v>
      </c>
      <c r="BA420" s="6">
        <f t="shared" si="710"/>
        <v>0</v>
      </c>
      <c r="BB420" s="6">
        <f t="shared" si="710"/>
        <v>-4564</v>
      </c>
      <c r="BC420" s="6">
        <f t="shared" si="710"/>
        <v>321057</v>
      </c>
      <c r="BD420" s="6">
        <f t="shared" si="710"/>
        <v>302436</v>
      </c>
      <c r="BE420" s="6">
        <f t="shared" ref="BE420:BJ420" si="711">BE421+BE423</f>
        <v>0</v>
      </c>
      <c r="BF420" s="6">
        <f t="shared" si="711"/>
        <v>0</v>
      </c>
      <c r="BG420" s="6">
        <f t="shared" si="711"/>
        <v>0</v>
      </c>
      <c r="BH420" s="6">
        <f t="shared" si="711"/>
        <v>0</v>
      </c>
      <c r="BI420" s="6">
        <f t="shared" si="711"/>
        <v>321057</v>
      </c>
      <c r="BJ420" s="6">
        <f t="shared" si="711"/>
        <v>302436</v>
      </c>
    </row>
    <row r="421" spans="1:62" ht="33" hidden="1">
      <c r="A421" s="17" t="s">
        <v>218</v>
      </c>
      <c r="B421" s="31">
        <v>909</v>
      </c>
      <c r="C421" s="18" t="s">
        <v>289</v>
      </c>
      <c r="D421" s="18" t="s">
        <v>107</v>
      </c>
      <c r="E421" s="32" t="s">
        <v>406</v>
      </c>
      <c r="F421" s="18" t="s">
        <v>29</v>
      </c>
      <c r="G421" s="6">
        <f t="shared" ref="G421:BJ421" si="712">G422</f>
        <v>15236</v>
      </c>
      <c r="H421" s="6">
        <f t="shared" si="712"/>
        <v>0</v>
      </c>
      <c r="I421" s="6">
        <f t="shared" si="712"/>
        <v>0</v>
      </c>
      <c r="J421" s="6">
        <f t="shared" si="712"/>
        <v>0</v>
      </c>
      <c r="K421" s="6">
        <f t="shared" si="712"/>
        <v>0</v>
      </c>
      <c r="L421" s="6">
        <f t="shared" si="712"/>
        <v>0</v>
      </c>
      <c r="M421" s="6">
        <f t="shared" si="712"/>
        <v>15236</v>
      </c>
      <c r="N421" s="6">
        <f t="shared" si="712"/>
        <v>0</v>
      </c>
      <c r="O421" s="6">
        <f t="shared" si="712"/>
        <v>0</v>
      </c>
      <c r="P421" s="6">
        <f t="shared" si="712"/>
        <v>0</v>
      </c>
      <c r="Q421" s="6">
        <f t="shared" si="712"/>
        <v>0</v>
      </c>
      <c r="R421" s="6">
        <f t="shared" si="712"/>
        <v>0</v>
      </c>
      <c r="S421" s="6">
        <f t="shared" si="712"/>
        <v>15236</v>
      </c>
      <c r="T421" s="6">
        <f t="shared" si="712"/>
        <v>0</v>
      </c>
      <c r="U421" s="6">
        <f t="shared" si="712"/>
        <v>0</v>
      </c>
      <c r="V421" s="6">
        <f t="shared" si="712"/>
        <v>2832</v>
      </c>
      <c r="W421" s="6">
        <f t="shared" si="712"/>
        <v>0</v>
      </c>
      <c r="X421" s="6">
        <f t="shared" si="712"/>
        <v>46000</v>
      </c>
      <c r="Y421" s="6">
        <f t="shared" si="712"/>
        <v>64068</v>
      </c>
      <c r="Z421" s="6">
        <f t="shared" si="712"/>
        <v>46000</v>
      </c>
      <c r="AA421" s="6">
        <f t="shared" si="712"/>
        <v>12314</v>
      </c>
      <c r="AB421" s="6">
        <f t="shared" si="712"/>
        <v>0</v>
      </c>
      <c r="AC421" s="6">
        <f t="shared" si="712"/>
        <v>0</v>
      </c>
      <c r="AD421" s="6">
        <f t="shared" si="712"/>
        <v>200000</v>
      </c>
      <c r="AE421" s="123">
        <f t="shared" si="712"/>
        <v>276382</v>
      </c>
      <c r="AF421" s="123">
        <f t="shared" si="712"/>
        <v>246000</v>
      </c>
      <c r="AG421" s="6">
        <f t="shared" si="712"/>
        <v>0</v>
      </c>
      <c r="AH421" s="6">
        <f t="shared" si="712"/>
        <v>0</v>
      </c>
      <c r="AI421" s="6">
        <f t="shared" si="712"/>
        <v>0</v>
      </c>
      <c r="AJ421" s="6">
        <f t="shared" si="712"/>
        <v>0</v>
      </c>
      <c r="AK421" s="6">
        <f t="shared" si="712"/>
        <v>276382</v>
      </c>
      <c r="AL421" s="6">
        <f t="shared" si="712"/>
        <v>246000</v>
      </c>
      <c r="AM421" s="6">
        <f t="shared" si="712"/>
        <v>0</v>
      </c>
      <c r="AN421" s="6">
        <f t="shared" si="712"/>
        <v>0</v>
      </c>
      <c r="AO421" s="6">
        <f t="shared" si="712"/>
        <v>0</v>
      </c>
      <c r="AP421" s="6">
        <f t="shared" si="712"/>
        <v>0</v>
      </c>
      <c r="AQ421" s="123">
        <f t="shared" si="712"/>
        <v>276382</v>
      </c>
      <c r="AR421" s="123">
        <f t="shared" si="712"/>
        <v>246000</v>
      </c>
      <c r="AS421" s="6">
        <f t="shared" si="712"/>
        <v>0</v>
      </c>
      <c r="AT421" s="6">
        <f t="shared" si="712"/>
        <v>0</v>
      </c>
      <c r="AU421" s="6">
        <f t="shared" si="712"/>
        <v>0</v>
      </c>
      <c r="AV421" s="6">
        <f t="shared" si="712"/>
        <v>0</v>
      </c>
      <c r="AW421" s="6">
        <f t="shared" si="712"/>
        <v>276382</v>
      </c>
      <c r="AX421" s="6">
        <f t="shared" si="712"/>
        <v>246000</v>
      </c>
      <c r="AY421" s="6">
        <f t="shared" si="712"/>
        <v>-13426</v>
      </c>
      <c r="AZ421" s="6">
        <f t="shared" si="712"/>
        <v>0</v>
      </c>
      <c r="BA421" s="6">
        <f t="shared" si="712"/>
        <v>0</v>
      </c>
      <c r="BB421" s="6">
        <f t="shared" si="712"/>
        <v>29389</v>
      </c>
      <c r="BC421" s="6">
        <f t="shared" si="712"/>
        <v>292345</v>
      </c>
      <c r="BD421" s="6">
        <f t="shared" si="712"/>
        <v>275389</v>
      </c>
      <c r="BE421" s="6">
        <f t="shared" si="712"/>
        <v>0</v>
      </c>
      <c r="BF421" s="6">
        <f t="shared" si="712"/>
        <v>0</v>
      </c>
      <c r="BG421" s="6">
        <f t="shared" si="712"/>
        <v>0</v>
      </c>
      <c r="BH421" s="6">
        <f t="shared" si="712"/>
        <v>0</v>
      </c>
      <c r="BI421" s="6">
        <f t="shared" si="712"/>
        <v>292345</v>
      </c>
      <c r="BJ421" s="6">
        <f t="shared" si="712"/>
        <v>275389</v>
      </c>
    </row>
    <row r="422" spans="1:62" ht="33" hidden="1">
      <c r="A422" s="17" t="s">
        <v>34</v>
      </c>
      <c r="B422" s="31">
        <v>909</v>
      </c>
      <c r="C422" s="18" t="s">
        <v>289</v>
      </c>
      <c r="D422" s="18" t="s">
        <v>107</v>
      </c>
      <c r="E422" s="32" t="s">
        <v>406</v>
      </c>
      <c r="F422" s="18" t="s">
        <v>35</v>
      </c>
      <c r="G422" s="50">
        <v>15236</v>
      </c>
      <c r="H422" s="50"/>
      <c r="I422" s="50"/>
      <c r="J422" s="50"/>
      <c r="K422" s="50"/>
      <c r="L422" s="50"/>
      <c r="M422" s="50">
        <f>G422+I422+J422+K422+L422</f>
        <v>15236</v>
      </c>
      <c r="N422" s="50">
        <f>H422+L422</f>
        <v>0</v>
      </c>
      <c r="O422" s="50"/>
      <c r="P422" s="50"/>
      <c r="Q422" s="50"/>
      <c r="R422" s="50"/>
      <c r="S422" s="50">
        <f>M422+O422+P422+Q422+R422</f>
        <v>15236</v>
      </c>
      <c r="T422" s="50">
        <f>N422+R422</f>
        <v>0</v>
      </c>
      <c r="U422" s="50"/>
      <c r="V422" s="50">
        <v>2832</v>
      </c>
      <c r="W422" s="50"/>
      <c r="X422" s="50">
        <v>46000</v>
      </c>
      <c r="Y422" s="50">
        <f>S422+U422+V422+W422+X422</f>
        <v>64068</v>
      </c>
      <c r="Z422" s="50">
        <f>T422+X422</f>
        <v>46000</v>
      </c>
      <c r="AA422" s="50">
        <v>12314</v>
      </c>
      <c r="AB422" s="50"/>
      <c r="AC422" s="50"/>
      <c r="AD422" s="50">
        <v>200000</v>
      </c>
      <c r="AE422" s="124">
        <f>Y422+AA422+AB422+AC422+AD422</f>
        <v>276382</v>
      </c>
      <c r="AF422" s="124">
        <f>Z422+AD422</f>
        <v>246000</v>
      </c>
      <c r="AG422" s="50"/>
      <c r="AH422" s="50"/>
      <c r="AI422" s="50"/>
      <c r="AJ422" s="50"/>
      <c r="AK422" s="50">
        <f>AE422+AG422+AH422+AI422+AJ422</f>
        <v>276382</v>
      </c>
      <c r="AL422" s="50">
        <f>AF422+AJ422</f>
        <v>246000</v>
      </c>
      <c r="AM422" s="50"/>
      <c r="AN422" s="50"/>
      <c r="AO422" s="50"/>
      <c r="AP422" s="50"/>
      <c r="AQ422" s="124">
        <f>AK422+AM422+AN422+AO422+AP422</f>
        <v>276382</v>
      </c>
      <c r="AR422" s="124">
        <f>AL422+AP422</f>
        <v>246000</v>
      </c>
      <c r="AS422" s="50"/>
      <c r="AT422" s="50"/>
      <c r="AU422" s="50"/>
      <c r="AV422" s="50"/>
      <c r="AW422" s="50">
        <f>AQ422+AS422+AT422+AU422+AV422</f>
        <v>276382</v>
      </c>
      <c r="AX422" s="50">
        <f>AR422+AV422</f>
        <v>246000</v>
      </c>
      <c r="AY422" s="50">
        <v>-13426</v>
      </c>
      <c r="AZ422" s="50"/>
      <c r="BA422" s="50"/>
      <c r="BB422" s="50">
        <v>29389</v>
      </c>
      <c r="BC422" s="50">
        <f>AW422+AY422+AZ422+BA422+BB422</f>
        <v>292345</v>
      </c>
      <c r="BD422" s="50">
        <f>AX422+BB422</f>
        <v>275389</v>
      </c>
      <c r="BE422" s="50"/>
      <c r="BF422" s="50"/>
      <c r="BG422" s="50"/>
      <c r="BH422" s="50"/>
      <c r="BI422" s="50">
        <f>BC422+BE422+BF422+BG422+BH422</f>
        <v>292345</v>
      </c>
      <c r="BJ422" s="50">
        <f>BD422+BH422</f>
        <v>275389</v>
      </c>
    </row>
    <row r="423" spans="1:62" ht="33" hidden="1">
      <c r="A423" s="20" t="s">
        <v>162</v>
      </c>
      <c r="B423" s="31">
        <v>909</v>
      </c>
      <c r="C423" s="18" t="s">
        <v>289</v>
      </c>
      <c r="D423" s="18" t="s">
        <v>107</v>
      </c>
      <c r="E423" s="32" t="s">
        <v>406</v>
      </c>
      <c r="F423" s="18" t="s">
        <v>163</v>
      </c>
      <c r="G423" s="6">
        <f t="shared" ref="G423:BJ423" si="713">G424</f>
        <v>0</v>
      </c>
      <c r="H423" s="6">
        <f t="shared" si="713"/>
        <v>0</v>
      </c>
      <c r="I423" s="6">
        <f t="shared" si="713"/>
        <v>0</v>
      </c>
      <c r="J423" s="6">
        <f t="shared" si="713"/>
        <v>0</v>
      </c>
      <c r="K423" s="6">
        <f t="shared" si="713"/>
        <v>0</v>
      </c>
      <c r="L423" s="6">
        <f t="shared" si="713"/>
        <v>0</v>
      </c>
      <c r="M423" s="6">
        <f t="shared" si="713"/>
        <v>0</v>
      </c>
      <c r="N423" s="6">
        <f t="shared" si="713"/>
        <v>0</v>
      </c>
      <c r="O423" s="6">
        <f t="shared" si="713"/>
        <v>0</v>
      </c>
      <c r="P423" s="6">
        <f t="shared" si="713"/>
        <v>0</v>
      </c>
      <c r="Q423" s="6">
        <f t="shared" si="713"/>
        <v>0</v>
      </c>
      <c r="R423" s="6">
        <f t="shared" si="713"/>
        <v>0</v>
      </c>
      <c r="S423" s="6">
        <f t="shared" si="713"/>
        <v>0</v>
      </c>
      <c r="T423" s="6">
        <f t="shared" si="713"/>
        <v>0</v>
      </c>
      <c r="U423" s="6">
        <f t="shared" si="713"/>
        <v>0</v>
      </c>
      <c r="V423" s="6">
        <f t="shared" si="713"/>
        <v>3756</v>
      </c>
      <c r="W423" s="6">
        <f t="shared" si="713"/>
        <v>0</v>
      </c>
      <c r="X423" s="6">
        <f t="shared" si="713"/>
        <v>61000</v>
      </c>
      <c r="Y423" s="6">
        <f t="shared" si="713"/>
        <v>64756</v>
      </c>
      <c r="Z423" s="6">
        <f t="shared" si="713"/>
        <v>61000</v>
      </c>
      <c r="AA423" s="6">
        <f t="shared" si="713"/>
        <v>0</v>
      </c>
      <c r="AB423" s="6">
        <f t="shared" si="713"/>
        <v>0</v>
      </c>
      <c r="AC423" s="6">
        <f t="shared" si="713"/>
        <v>0</v>
      </c>
      <c r="AD423" s="6">
        <f t="shared" si="713"/>
        <v>0</v>
      </c>
      <c r="AE423" s="123">
        <f t="shared" si="713"/>
        <v>64756</v>
      </c>
      <c r="AF423" s="123">
        <f t="shared" si="713"/>
        <v>61000</v>
      </c>
      <c r="AG423" s="6">
        <f t="shared" si="713"/>
        <v>0</v>
      </c>
      <c r="AH423" s="6">
        <f t="shared" si="713"/>
        <v>0</v>
      </c>
      <c r="AI423" s="6">
        <f t="shared" si="713"/>
        <v>0</v>
      </c>
      <c r="AJ423" s="6">
        <f t="shared" si="713"/>
        <v>0</v>
      </c>
      <c r="AK423" s="6">
        <f t="shared" si="713"/>
        <v>64756</v>
      </c>
      <c r="AL423" s="6">
        <f t="shared" si="713"/>
        <v>61000</v>
      </c>
      <c r="AM423" s="6">
        <f t="shared" si="713"/>
        <v>0</v>
      </c>
      <c r="AN423" s="6">
        <f t="shared" si="713"/>
        <v>0</v>
      </c>
      <c r="AO423" s="6">
        <f t="shared" si="713"/>
        <v>0</v>
      </c>
      <c r="AP423" s="6">
        <f t="shared" si="713"/>
        <v>0</v>
      </c>
      <c r="AQ423" s="123">
        <f t="shared" si="713"/>
        <v>64756</v>
      </c>
      <c r="AR423" s="123">
        <f t="shared" si="713"/>
        <v>61000</v>
      </c>
      <c r="AS423" s="6">
        <f t="shared" si="713"/>
        <v>0</v>
      </c>
      <c r="AT423" s="6">
        <f t="shared" si="713"/>
        <v>0</v>
      </c>
      <c r="AU423" s="6">
        <f t="shared" si="713"/>
        <v>0</v>
      </c>
      <c r="AV423" s="6">
        <f t="shared" si="713"/>
        <v>0</v>
      </c>
      <c r="AW423" s="6">
        <f t="shared" si="713"/>
        <v>64756</v>
      </c>
      <c r="AX423" s="6">
        <f t="shared" si="713"/>
        <v>61000</v>
      </c>
      <c r="AY423" s="6">
        <f t="shared" si="713"/>
        <v>-2091</v>
      </c>
      <c r="AZ423" s="6">
        <f t="shared" si="713"/>
        <v>0</v>
      </c>
      <c r="BA423" s="6">
        <f t="shared" si="713"/>
        <v>0</v>
      </c>
      <c r="BB423" s="6">
        <f t="shared" si="713"/>
        <v>-33953</v>
      </c>
      <c r="BC423" s="6">
        <f t="shared" si="713"/>
        <v>28712</v>
      </c>
      <c r="BD423" s="6">
        <f t="shared" si="713"/>
        <v>27047</v>
      </c>
      <c r="BE423" s="6">
        <f t="shared" si="713"/>
        <v>0</v>
      </c>
      <c r="BF423" s="6">
        <f t="shared" si="713"/>
        <v>0</v>
      </c>
      <c r="BG423" s="6">
        <f t="shared" si="713"/>
        <v>0</v>
      </c>
      <c r="BH423" s="6">
        <f t="shared" si="713"/>
        <v>0</v>
      </c>
      <c r="BI423" s="6">
        <f t="shared" si="713"/>
        <v>28712</v>
      </c>
      <c r="BJ423" s="6">
        <f t="shared" si="713"/>
        <v>27047</v>
      </c>
    </row>
    <row r="424" spans="1:62" hidden="1">
      <c r="A424" s="20" t="s">
        <v>151</v>
      </c>
      <c r="B424" s="31">
        <v>909</v>
      </c>
      <c r="C424" s="18" t="s">
        <v>289</v>
      </c>
      <c r="D424" s="18" t="s">
        <v>107</v>
      </c>
      <c r="E424" s="32" t="s">
        <v>406</v>
      </c>
      <c r="F424" s="18" t="s">
        <v>164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>
        <v>3756</v>
      </c>
      <c r="W424" s="6"/>
      <c r="X424" s="6">
        <v>61000</v>
      </c>
      <c r="Y424" s="50">
        <f>S424+U424+V424+W424+X424</f>
        <v>64756</v>
      </c>
      <c r="Z424" s="50">
        <f>T424+X424</f>
        <v>61000</v>
      </c>
      <c r="AA424" s="6"/>
      <c r="AB424" s="6"/>
      <c r="AC424" s="6"/>
      <c r="AD424" s="6"/>
      <c r="AE424" s="124">
        <f>Y424+AA424+AB424+AC424+AD424</f>
        <v>64756</v>
      </c>
      <c r="AF424" s="124">
        <f>Z424+AD424</f>
        <v>61000</v>
      </c>
      <c r="AG424" s="6"/>
      <c r="AH424" s="6"/>
      <c r="AI424" s="6"/>
      <c r="AJ424" s="6"/>
      <c r="AK424" s="50">
        <f>AE424+AG424+AH424+AI424+AJ424</f>
        <v>64756</v>
      </c>
      <c r="AL424" s="50">
        <f>AF424+AJ424</f>
        <v>61000</v>
      </c>
      <c r="AM424" s="6"/>
      <c r="AN424" s="6"/>
      <c r="AO424" s="6"/>
      <c r="AP424" s="6"/>
      <c r="AQ424" s="124">
        <f>AK424+AM424+AN424+AO424+AP424</f>
        <v>64756</v>
      </c>
      <c r="AR424" s="124">
        <f>AL424+AP424</f>
        <v>61000</v>
      </c>
      <c r="AS424" s="6"/>
      <c r="AT424" s="6"/>
      <c r="AU424" s="6"/>
      <c r="AV424" s="6"/>
      <c r="AW424" s="50">
        <f>AQ424+AS424+AT424+AU424+AV424</f>
        <v>64756</v>
      </c>
      <c r="AX424" s="50">
        <f>AR424+AV424</f>
        <v>61000</v>
      </c>
      <c r="AY424" s="6">
        <v>-2091</v>
      </c>
      <c r="AZ424" s="6"/>
      <c r="BA424" s="6"/>
      <c r="BB424" s="6">
        <v>-33953</v>
      </c>
      <c r="BC424" s="50">
        <f>AW424+AY424+AZ424+BA424+BB424</f>
        <v>28712</v>
      </c>
      <c r="BD424" s="50">
        <f>AX424+BB424</f>
        <v>27047</v>
      </c>
      <c r="BE424" s="6"/>
      <c r="BF424" s="6"/>
      <c r="BG424" s="6"/>
      <c r="BH424" s="6"/>
      <c r="BI424" s="50">
        <f>BC424+BE424+BF424+BG424+BH424</f>
        <v>28712</v>
      </c>
      <c r="BJ424" s="50">
        <f>BD424+BH424</f>
        <v>27047</v>
      </c>
    </row>
    <row r="425" spans="1:62" ht="33" hidden="1">
      <c r="A425" s="20" t="s">
        <v>543</v>
      </c>
      <c r="B425" s="31">
        <v>909</v>
      </c>
      <c r="C425" s="18" t="s">
        <v>289</v>
      </c>
      <c r="D425" s="18" t="s">
        <v>107</v>
      </c>
      <c r="E425" s="32" t="s">
        <v>542</v>
      </c>
      <c r="F425" s="18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126"/>
      <c r="AF425" s="126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126"/>
      <c r="AR425" s="126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</row>
    <row r="426" spans="1:62" ht="33" hidden="1">
      <c r="A426" s="20" t="s">
        <v>162</v>
      </c>
      <c r="B426" s="31">
        <v>909</v>
      </c>
      <c r="C426" s="18" t="s">
        <v>289</v>
      </c>
      <c r="D426" s="18" t="s">
        <v>107</v>
      </c>
      <c r="E426" s="32" t="s">
        <v>542</v>
      </c>
      <c r="F426" s="18" t="s">
        <v>163</v>
      </c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126"/>
      <c r="AF426" s="126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126"/>
      <c r="AR426" s="126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</row>
    <row r="427" spans="1:62" hidden="1">
      <c r="A427" s="20" t="s">
        <v>151</v>
      </c>
      <c r="B427" s="31">
        <v>909</v>
      </c>
      <c r="C427" s="18" t="s">
        <v>289</v>
      </c>
      <c r="D427" s="18" t="s">
        <v>107</v>
      </c>
      <c r="E427" s="32" t="s">
        <v>542</v>
      </c>
      <c r="F427" s="18" t="s">
        <v>164</v>
      </c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126"/>
      <c r="AF427" s="126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126"/>
      <c r="AR427" s="126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</row>
    <row r="428" spans="1:62" ht="51" hidden="1">
      <c r="A428" s="20" t="s">
        <v>507</v>
      </c>
      <c r="B428" s="31">
        <v>909</v>
      </c>
      <c r="C428" s="18" t="s">
        <v>289</v>
      </c>
      <c r="D428" s="18" t="s">
        <v>107</v>
      </c>
      <c r="E428" s="32" t="s">
        <v>508</v>
      </c>
      <c r="F428" s="18"/>
      <c r="G428" s="6">
        <f>G429+G431</f>
        <v>743100</v>
      </c>
      <c r="H428" s="6">
        <f>H429+H431</f>
        <v>700000</v>
      </c>
      <c r="I428" s="6">
        <f t="shared" ref="I428:N428" si="714">I429+I431</f>
        <v>0</v>
      </c>
      <c r="J428" s="6">
        <f t="shared" si="714"/>
        <v>0</v>
      </c>
      <c r="K428" s="6">
        <f t="shared" si="714"/>
        <v>0</v>
      </c>
      <c r="L428" s="6">
        <f t="shared" si="714"/>
        <v>0</v>
      </c>
      <c r="M428" s="6">
        <f t="shared" si="714"/>
        <v>743100</v>
      </c>
      <c r="N428" s="6">
        <f t="shared" si="714"/>
        <v>700000</v>
      </c>
      <c r="O428" s="6">
        <f t="shared" ref="O428:T428" si="715">O429+O431</f>
        <v>0</v>
      </c>
      <c r="P428" s="6">
        <f t="shared" si="715"/>
        <v>0</v>
      </c>
      <c r="Q428" s="6">
        <f t="shared" si="715"/>
        <v>0</v>
      </c>
      <c r="R428" s="6">
        <f t="shared" si="715"/>
        <v>0</v>
      </c>
      <c r="S428" s="6">
        <f t="shared" si="715"/>
        <v>743100</v>
      </c>
      <c r="T428" s="6">
        <f t="shared" si="715"/>
        <v>700000</v>
      </c>
      <c r="U428" s="6">
        <f t="shared" ref="U428:Z428" si="716">U429+U431</f>
        <v>-43100</v>
      </c>
      <c r="V428" s="6">
        <f t="shared" si="716"/>
        <v>0</v>
      </c>
      <c r="W428" s="6">
        <f t="shared" si="716"/>
        <v>0</v>
      </c>
      <c r="X428" s="6">
        <f t="shared" si="716"/>
        <v>-700000</v>
      </c>
      <c r="Y428" s="6">
        <f t="shared" si="716"/>
        <v>0</v>
      </c>
      <c r="Z428" s="6">
        <f t="shared" si="716"/>
        <v>0</v>
      </c>
      <c r="AA428" s="6">
        <f t="shared" ref="AA428:AF428" si="717">AA429+AA431</f>
        <v>0</v>
      </c>
      <c r="AB428" s="6">
        <f t="shared" si="717"/>
        <v>0</v>
      </c>
      <c r="AC428" s="6">
        <f t="shared" si="717"/>
        <v>0</v>
      </c>
      <c r="AD428" s="6">
        <f t="shared" si="717"/>
        <v>0</v>
      </c>
      <c r="AE428" s="123">
        <f t="shared" si="717"/>
        <v>0</v>
      </c>
      <c r="AF428" s="123">
        <f t="shared" si="717"/>
        <v>0</v>
      </c>
      <c r="AG428" s="6">
        <f t="shared" ref="AG428:AL428" si="718">AG429+AG431</f>
        <v>0</v>
      </c>
      <c r="AH428" s="6">
        <f t="shared" si="718"/>
        <v>0</v>
      </c>
      <c r="AI428" s="6">
        <f t="shared" si="718"/>
        <v>0</v>
      </c>
      <c r="AJ428" s="6">
        <f t="shared" si="718"/>
        <v>0</v>
      </c>
      <c r="AK428" s="6">
        <f t="shared" si="718"/>
        <v>0</v>
      </c>
      <c r="AL428" s="6">
        <f t="shared" si="718"/>
        <v>0</v>
      </c>
      <c r="AM428" s="6">
        <f t="shared" ref="AM428:AR428" si="719">AM429+AM431</f>
        <v>0</v>
      </c>
      <c r="AN428" s="6">
        <f t="shared" si="719"/>
        <v>0</v>
      </c>
      <c r="AO428" s="6">
        <f t="shared" si="719"/>
        <v>0</v>
      </c>
      <c r="AP428" s="6">
        <f t="shared" si="719"/>
        <v>0</v>
      </c>
      <c r="AQ428" s="123">
        <f t="shared" si="719"/>
        <v>0</v>
      </c>
      <c r="AR428" s="123">
        <f t="shared" si="719"/>
        <v>0</v>
      </c>
      <c r="AS428" s="6">
        <f t="shared" ref="AS428:AX428" si="720">AS429+AS431</f>
        <v>0</v>
      </c>
      <c r="AT428" s="6">
        <f t="shared" si="720"/>
        <v>0</v>
      </c>
      <c r="AU428" s="6">
        <f t="shared" si="720"/>
        <v>0</v>
      </c>
      <c r="AV428" s="6">
        <f t="shared" si="720"/>
        <v>0</v>
      </c>
      <c r="AW428" s="6">
        <f t="shared" si="720"/>
        <v>0</v>
      </c>
      <c r="AX428" s="6">
        <f t="shared" si="720"/>
        <v>0</v>
      </c>
      <c r="AY428" s="6">
        <f t="shared" ref="AY428:BD428" si="721">AY429+AY431</f>
        <v>0</v>
      </c>
      <c r="AZ428" s="6">
        <f t="shared" si="721"/>
        <v>0</v>
      </c>
      <c r="BA428" s="6">
        <f t="shared" si="721"/>
        <v>0</v>
      </c>
      <c r="BB428" s="6">
        <f t="shared" si="721"/>
        <v>0</v>
      </c>
      <c r="BC428" s="6">
        <f t="shared" si="721"/>
        <v>0</v>
      </c>
      <c r="BD428" s="6">
        <f t="shared" si="721"/>
        <v>0</v>
      </c>
      <c r="BE428" s="6">
        <f t="shared" ref="BE428:BJ428" si="722">BE429+BE431</f>
        <v>0</v>
      </c>
      <c r="BF428" s="6">
        <f t="shared" si="722"/>
        <v>0</v>
      </c>
      <c r="BG428" s="6">
        <f t="shared" si="722"/>
        <v>0</v>
      </c>
      <c r="BH428" s="6">
        <f t="shared" si="722"/>
        <v>0</v>
      </c>
      <c r="BI428" s="6">
        <f t="shared" si="722"/>
        <v>0</v>
      </c>
      <c r="BJ428" s="6">
        <f t="shared" si="722"/>
        <v>0</v>
      </c>
    </row>
    <row r="429" spans="1:62" ht="33" hidden="1">
      <c r="A429" s="17" t="s">
        <v>218</v>
      </c>
      <c r="B429" s="31">
        <v>909</v>
      </c>
      <c r="C429" s="18" t="s">
        <v>289</v>
      </c>
      <c r="D429" s="18" t="s">
        <v>107</v>
      </c>
      <c r="E429" s="32" t="s">
        <v>508</v>
      </c>
      <c r="F429" s="18" t="s">
        <v>29</v>
      </c>
      <c r="G429" s="6">
        <f t="shared" ref="G429:BJ429" si="723">G430</f>
        <v>743100</v>
      </c>
      <c r="H429" s="6">
        <f t="shared" si="723"/>
        <v>700000</v>
      </c>
      <c r="I429" s="6">
        <f t="shared" si="723"/>
        <v>0</v>
      </c>
      <c r="J429" s="6">
        <f t="shared" si="723"/>
        <v>0</v>
      </c>
      <c r="K429" s="6">
        <f t="shared" si="723"/>
        <v>0</v>
      </c>
      <c r="L429" s="6">
        <f t="shared" si="723"/>
        <v>0</v>
      </c>
      <c r="M429" s="6">
        <f t="shared" si="723"/>
        <v>743100</v>
      </c>
      <c r="N429" s="6">
        <f t="shared" si="723"/>
        <v>700000</v>
      </c>
      <c r="O429" s="6">
        <f t="shared" si="723"/>
        <v>0</v>
      </c>
      <c r="P429" s="6">
        <f t="shared" si="723"/>
        <v>0</v>
      </c>
      <c r="Q429" s="6">
        <f t="shared" si="723"/>
        <v>0</v>
      </c>
      <c r="R429" s="6">
        <f t="shared" si="723"/>
        <v>0</v>
      </c>
      <c r="S429" s="6">
        <f t="shared" si="723"/>
        <v>743100</v>
      </c>
      <c r="T429" s="6">
        <f t="shared" si="723"/>
        <v>700000</v>
      </c>
      <c r="U429" s="6">
        <f t="shared" si="723"/>
        <v>-43100</v>
      </c>
      <c r="V429" s="6">
        <f t="shared" si="723"/>
        <v>0</v>
      </c>
      <c r="W429" s="6">
        <f t="shared" si="723"/>
        <v>0</v>
      </c>
      <c r="X429" s="6">
        <f t="shared" si="723"/>
        <v>-700000</v>
      </c>
      <c r="Y429" s="6">
        <f t="shared" si="723"/>
        <v>0</v>
      </c>
      <c r="Z429" s="6">
        <f t="shared" si="723"/>
        <v>0</v>
      </c>
      <c r="AA429" s="6">
        <f t="shared" si="723"/>
        <v>0</v>
      </c>
      <c r="AB429" s="6">
        <f t="shared" si="723"/>
        <v>0</v>
      </c>
      <c r="AC429" s="6">
        <f t="shared" si="723"/>
        <v>0</v>
      </c>
      <c r="AD429" s="6">
        <f t="shared" si="723"/>
        <v>0</v>
      </c>
      <c r="AE429" s="123">
        <f t="shared" si="723"/>
        <v>0</v>
      </c>
      <c r="AF429" s="123">
        <f t="shared" si="723"/>
        <v>0</v>
      </c>
      <c r="AG429" s="6">
        <f t="shared" si="723"/>
        <v>0</v>
      </c>
      <c r="AH429" s="6">
        <f t="shared" si="723"/>
        <v>0</v>
      </c>
      <c r="AI429" s="6">
        <f t="shared" si="723"/>
        <v>0</v>
      </c>
      <c r="AJ429" s="6">
        <f t="shared" si="723"/>
        <v>0</v>
      </c>
      <c r="AK429" s="6">
        <f t="shared" si="723"/>
        <v>0</v>
      </c>
      <c r="AL429" s="6">
        <f t="shared" si="723"/>
        <v>0</v>
      </c>
      <c r="AM429" s="6">
        <f t="shared" si="723"/>
        <v>0</v>
      </c>
      <c r="AN429" s="6">
        <f t="shared" si="723"/>
        <v>0</v>
      </c>
      <c r="AO429" s="6">
        <f t="shared" si="723"/>
        <v>0</v>
      </c>
      <c r="AP429" s="6">
        <f t="shared" si="723"/>
        <v>0</v>
      </c>
      <c r="AQ429" s="123">
        <f t="shared" si="723"/>
        <v>0</v>
      </c>
      <c r="AR429" s="123">
        <f t="shared" si="723"/>
        <v>0</v>
      </c>
      <c r="AS429" s="6">
        <f t="shared" si="723"/>
        <v>0</v>
      </c>
      <c r="AT429" s="6">
        <f t="shared" si="723"/>
        <v>0</v>
      </c>
      <c r="AU429" s="6">
        <f t="shared" si="723"/>
        <v>0</v>
      </c>
      <c r="AV429" s="6">
        <f t="shared" si="723"/>
        <v>0</v>
      </c>
      <c r="AW429" s="6">
        <f t="shared" si="723"/>
        <v>0</v>
      </c>
      <c r="AX429" s="6">
        <f t="shared" si="723"/>
        <v>0</v>
      </c>
      <c r="AY429" s="6">
        <f t="shared" si="723"/>
        <v>0</v>
      </c>
      <c r="AZ429" s="6">
        <f t="shared" si="723"/>
        <v>0</v>
      </c>
      <c r="BA429" s="6">
        <f t="shared" si="723"/>
        <v>0</v>
      </c>
      <c r="BB429" s="6">
        <f t="shared" si="723"/>
        <v>0</v>
      </c>
      <c r="BC429" s="6">
        <f t="shared" si="723"/>
        <v>0</v>
      </c>
      <c r="BD429" s="6">
        <f t="shared" si="723"/>
        <v>0</v>
      </c>
      <c r="BE429" s="6">
        <f t="shared" si="723"/>
        <v>0</v>
      </c>
      <c r="BF429" s="6">
        <f t="shared" si="723"/>
        <v>0</v>
      </c>
      <c r="BG429" s="6">
        <f t="shared" si="723"/>
        <v>0</v>
      </c>
      <c r="BH429" s="6">
        <f t="shared" si="723"/>
        <v>0</v>
      </c>
      <c r="BI429" s="6">
        <f t="shared" si="723"/>
        <v>0</v>
      </c>
      <c r="BJ429" s="6">
        <f t="shared" si="723"/>
        <v>0</v>
      </c>
    </row>
    <row r="430" spans="1:62" ht="33" hidden="1">
      <c r="A430" s="17" t="s">
        <v>34</v>
      </c>
      <c r="B430" s="31">
        <v>909</v>
      </c>
      <c r="C430" s="18" t="s">
        <v>289</v>
      </c>
      <c r="D430" s="18" t="s">
        <v>107</v>
      </c>
      <c r="E430" s="32" t="s">
        <v>508</v>
      </c>
      <c r="F430" s="18" t="s">
        <v>35</v>
      </c>
      <c r="G430" s="50">
        <v>743100</v>
      </c>
      <c r="H430" s="50">
        <v>700000</v>
      </c>
      <c r="I430" s="50"/>
      <c r="J430" s="50"/>
      <c r="K430" s="50"/>
      <c r="L430" s="50"/>
      <c r="M430" s="50">
        <f>G430+I430+J430+K430+L430</f>
        <v>743100</v>
      </c>
      <c r="N430" s="50">
        <f>H430+L430</f>
        <v>700000</v>
      </c>
      <c r="O430" s="50"/>
      <c r="P430" s="50"/>
      <c r="Q430" s="50"/>
      <c r="R430" s="50"/>
      <c r="S430" s="50">
        <f>M430+O430+P430+Q430+R430</f>
        <v>743100</v>
      </c>
      <c r="T430" s="50">
        <f>N430+R430</f>
        <v>700000</v>
      </c>
      <c r="U430" s="50">
        <v>-43100</v>
      </c>
      <c r="V430" s="50"/>
      <c r="W430" s="50"/>
      <c r="X430" s="50">
        <v>-700000</v>
      </c>
      <c r="Y430" s="50">
        <f>S430+U430+V430+W430+X430</f>
        <v>0</v>
      </c>
      <c r="Z430" s="50">
        <f>T430+X430</f>
        <v>0</v>
      </c>
      <c r="AA430" s="50"/>
      <c r="AB430" s="50"/>
      <c r="AC430" s="50"/>
      <c r="AD430" s="50"/>
      <c r="AE430" s="124">
        <f>Y430+AA430+AB430+AC430+AD430</f>
        <v>0</v>
      </c>
      <c r="AF430" s="124">
        <f>Z430+AD430</f>
        <v>0</v>
      </c>
      <c r="AG430" s="50"/>
      <c r="AH430" s="50"/>
      <c r="AI430" s="50"/>
      <c r="AJ430" s="50"/>
      <c r="AK430" s="50">
        <f>AE430+AG430+AH430+AI430+AJ430</f>
        <v>0</v>
      </c>
      <c r="AL430" s="50">
        <f>AF430+AJ430</f>
        <v>0</v>
      </c>
      <c r="AM430" s="50"/>
      <c r="AN430" s="50"/>
      <c r="AO430" s="50"/>
      <c r="AP430" s="50"/>
      <c r="AQ430" s="124">
        <f>AK430+AM430+AN430+AO430+AP430</f>
        <v>0</v>
      </c>
      <c r="AR430" s="124">
        <f>AL430+AP430</f>
        <v>0</v>
      </c>
      <c r="AS430" s="50"/>
      <c r="AT430" s="50"/>
      <c r="AU430" s="50"/>
      <c r="AV430" s="50"/>
      <c r="AW430" s="50">
        <f>AQ430+AS430+AT430+AU430+AV430</f>
        <v>0</v>
      </c>
      <c r="AX430" s="50">
        <f>AR430+AV430</f>
        <v>0</v>
      </c>
      <c r="AY430" s="50"/>
      <c r="AZ430" s="50"/>
      <c r="BA430" s="50"/>
      <c r="BB430" s="50"/>
      <c r="BC430" s="50">
        <f>AW430+AY430+AZ430+BA430+BB430</f>
        <v>0</v>
      </c>
      <c r="BD430" s="50">
        <f>AX430+BB430</f>
        <v>0</v>
      </c>
      <c r="BE430" s="50"/>
      <c r="BF430" s="50"/>
      <c r="BG430" s="50"/>
      <c r="BH430" s="50"/>
      <c r="BI430" s="50">
        <f>BC430+BE430+BF430+BG430+BH430</f>
        <v>0</v>
      </c>
      <c r="BJ430" s="50">
        <f>BD430+BH430</f>
        <v>0</v>
      </c>
    </row>
    <row r="431" spans="1:62" ht="33" hidden="1">
      <c r="A431" s="20" t="s">
        <v>162</v>
      </c>
      <c r="B431" s="31">
        <v>909</v>
      </c>
      <c r="C431" s="18" t="s">
        <v>289</v>
      </c>
      <c r="D431" s="18" t="s">
        <v>107</v>
      </c>
      <c r="E431" s="32" t="s">
        <v>508</v>
      </c>
      <c r="F431" s="18" t="s">
        <v>163</v>
      </c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126"/>
      <c r="AF431" s="126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126"/>
      <c r="AR431" s="126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</row>
    <row r="432" spans="1:62" hidden="1">
      <c r="A432" s="20" t="s">
        <v>151</v>
      </c>
      <c r="B432" s="31">
        <v>909</v>
      </c>
      <c r="C432" s="18" t="s">
        <v>289</v>
      </c>
      <c r="D432" s="18" t="s">
        <v>107</v>
      </c>
      <c r="E432" s="32" t="s">
        <v>508</v>
      </c>
      <c r="F432" s="18" t="s">
        <v>164</v>
      </c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126"/>
      <c r="AF432" s="126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126"/>
      <c r="AR432" s="126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</row>
    <row r="433" spans="1:62" ht="51" hidden="1">
      <c r="A433" s="20" t="s">
        <v>507</v>
      </c>
      <c r="B433" s="31">
        <v>909</v>
      </c>
      <c r="C433" s="18" t="s">
        <v>289</v>
      </c>
      <c r="D433" s="18" t="s">
        <v>107</v>
      </c>
      <c r="E433" s="32" t="s">
        <v>837</v>
      </c>
      <c r="F433" s="18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50">
        <f>U434</f>
        <v>43100</v>
      </c>
      <c r="V433" s="50">
        <f t="shared" ref="V433:AK434" si="724">V434</f>
        <v>0</v>
      </c>
      <c r="W433" s="50">
        <f t="shared" si="724"/>
        <v>0</v>
      </c>
      <c r="X433" s="50">
        <f t="shared" si="724"/>
        <v>700000</v>
      </c>
      <c r="Y433" s="50">
        <f t="shared" si="724"/>
        <v>743100</v>
      </c>
      <c r="Z433" s="50">
        <f t="shared" si="724"/>
        <v>700000</v>
      </c>
      <c r="AA433" s="50">
        <f>AA434</f>
        <v>0</v>
      </c>
      <c r="AB433" s="50">
        <f t="shared" si="724"/>
        <v>0</v>
      </c>
      <c r="AC433" s="50">
        <f t="shared" si="724"/>
        <v>0</v>
      </c>
      <c r="AD433" s="50">
        <f t="shared" si="724"/>
        <v>0</v>
      </c>
      <c r="AE433" s="124">
        <f t="shared" si="724"/>
        <v>743100</v>
      </c>
      <c r="AF433" s="124">
        <f t="shared" si="724"/>
        <v>700000</v>
      </c>
      <c r="AG433" s="50">
        <f>AG434</f>
        <v>0</v>
      </c>
      <c r="AH433" s="50">
        <f t="shared" si="724"/>
        <v>0</v>
      </c>
      <c r="AI433" s="50">
        <f t="shared" si="724"/>
        <v>0</v>
      </c>
      <c r="AJ433" s="50">
        <f t="shared" si="724"/>
        <v>0</v>
      </c>
      <c r="AK433" s="50">
        <f t="shared" si="724"/>
        <v>743100</v>
      </c>
      <c r="AL433" s="50">
        <f t="shared" ref="AH433:AL434" si="725">AL434</f>
        <v>700000</v>
      </c>
      <c r="AM433" s="50">
        <f>AM434</f>
        <v>0</v>
      </c>
      <c r="AN433" s="50">
        <f t="shared" ref="AN433:AR434" si="726">AN434</f>
        <v>0</v>
      </c>
      <c r="AO433" s="50">
        <f t="shared" si="726"/>
        <v>0</v>
      </c>
      <c r="AP433" s="50">
        <f t="shared" si="726"/>
        <v>0</v>
      </c>
      <c r="AQ433" s="124">
        <f t="shared" si="726"/>
        <v>743100</v>
      </c>
      <c r="AR433" s="124">
        <f t="shared" si="726"/>
        <v>700000</v>
      </c>
      <c r="AS433" s="50">
        <f>AS434</f>
        <v>0</v>
      </c>
      <c r="AT433" s="50">
        <f t="shared" ref="AT433:BI434" si="727">AT434</f>
        <v>0</v>
      </c>
      <c r="AU433" s="50">
        <f t="shared" si="727"/>
        <v>0</v>
      </c>
      <c r="AV433" s="50">
        <f t="shared" si="727"/>
        <v>0</v>
      </c>
      <c r="AW433" s="50">
        <f t="shared" si="727"/>
        <v>743100</v>
      </c>
      <c r="AX433" s="50">
        <f t="shared" si="727"/>
        <v>700000</v>
      </c>
      <c r="AY433" s="50">
        <f>AY434</f>
        <v>18752</v>
      </c>
      <c r="AZ433" s="50">
        <f t="shared" si="727"/>
        <v>0</v>
      </c>
      <c r="BA433" s="50">
        <f t="shared" si="727"/>
        <v>0</v>
      </c>
      <c r="BB433" s="50">
        <f t="shared" si="727"/>
        <v>304564</v>
      </c>
      <c r="BC433" s="50">
        <f t="shared" si="727"/>
        <v>1066416</v>
      </c>
      <c r="BD433" s="50">
        <f t="shared" si="727"/>
        <v>1004564</v>
      </c>
      <c r="BE433" s="50">
        <f>BE434</f>
        <v>0</v>
      </c>
      <c r="BF433" s="50">
        <f t="shared" si="727"/>
        <v>0</v>
      </c>
      <c r="BG433" s="50">
        <f t="shared" si="727"/>
        <v>0</v>
      </c>
      <c r="BH433" s="50">
        <f t="shared" si="727"/>
        <v>0</v>
      </c>
      <c r="BI433" s="50">
        <f t="shared" si="727"/>
        <v>1066416</v>
      </c>
      <c r="BJ433" s="50">
        <f t="shared" ref="BF433:BJ434" si="728">BJ434</f>
        <v>1004564</v>
      </c>
    </row>
    <row r="434" spans="1:62" ht="33" hidden="1">
      <c r="A434" s="17" t="s">
        <v>218</v>
      </c>
      <c r="B434" s="31">
        <v>909</v>
      </c>
      <c r="C434" s="18" t="s">
        <v>289</v>
      </c>
      <c r="D434" s="18" t="s">
        <v>107</v>
      </c>
      <c r="E434" s="32" t="s">
        <v>837</v>
      </c>
      <c r="F434" s="18" t="s">
        <v>29</v>
      </c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50">
        <f>U435</f>
        <v>43100</v>
      </c>
      <c r="V434" s="50">
        <f t="shared" si="724"/>
        <v>0</v>
      </c>
      <c r="W434" s="50">
        <f t="shared" si="724"/>
        <v>0</v>
      </c>
      <c r="X434" s="50">
        <f t="shared" si="724"/>
        <v>700000</v>
      </c>
      <c r="Y434" s="50">
        <f t="shared" si="724"/>
        <v>743100</v>
      </c>
      <c r="Z434" s="50">
        <f t="shared" si="724"/>
        <v>700000</v>
      </c>
      <c r="AA434" s="50">
        <f>AA435</f>
        <v>0</v>
      </c>
      <c r="AB434" s="50">
        <f t="shared" si="724"/>
        <v>0</v>
      </c>
      <c r="AC434" s="50">
        <f t="shared" si="724"/>
        <v>0</v>
      </c>
      <c r="AD434" s="50">
        <f t="shared" si="724"/>
        <v>0</v>
      </c>
      <c r="AE434" s="124">
        <f t="shared" si="724"/>
        <v>743100</v>
      </c>
      <c r="AF434" s="124">
        <f t="shared" si="724"/>
        <v>700000</v>
      </c>
      <c r="AG434" s="50">
        <f>AG435</f>
        <v>0</v>
      </c>
      <c r="AH434" s="50">
        <f t="shared" si="725"/>
        <v>0</v>
      </c>
      <c r="AI434" s="50">
        <f t="shared" si="725"/>
        <v>0</v>
      </c>
      <c r="AJ434" s="50">
        <f t="shared" si="725"/>
        <v>0</v>
      </c>
      <c r="AK434" s="50">
        <f t="shared" si="725"/>
        <v>743100</v>
      </c>
      <c r="AL434" s="50">
        <f t="shared" si="725"/>
        <v>700000</v>
      </c>
      <c r="AM434" s="50">
        <f>AM435</f>
        <v>0</v>
      </c>
      <c r="AN434" s="50">
        <f t="shared" si="726"/>
        <v>0</v>
      </c>
      <c r="AO434" s="50">
        <f t="shared" si="726"/>
        <v>0</v>
      </c>
      <c r="AP434" s="50">
        <f t="shared" si="726"/>
        <v>0</v>
      </c>
      <c r="AQ434" s="124">
        <f t="shared" si="726"/>
        <v>743100</v>
      </c>
      <c r="AR434" s="124">
        <f t="shared" si="726"/>
        <v>700000</v>
      </c>
      <c r="AS434" s="50">
        <f>AS435</f>
        <v>0</v>
      </c>
      <c r="AT434" s="50">
        <f t="shared" si="727"/>
        <v>0</v>
      </c>
      <c r="AU434" s="50">
        <f t="shared" si="727"/>
        <v>0</v>
      </c>
      <c r="AV434" s="50">
        <f t="shared" si="727"/>
        <v>0</v>
      </c>
      <c r="AW434" s="50">
        <f t="shared" si="727"/>
        <v>743100</v>
      </c>
      <c r="AX434" s="50">
        <f t="shared" si="727"/>
        <v>700000</v>
      </c>
      <c r="AY434" s="50">
        <f>AY435</f>
        <v>18752</v>
      </c>
      <c r="AZ434" s="50">
        <f t="shared" si="727"/>
        <v>0</v>
      </c>
      <c r="BA434" s="50">
        <f t="shared" si="727"/>
        <v>0</v>
      </c>
      <c r="BB434" s="50">
        <f t="shared" si="727"/>
        <v>304564</v>
      </c>
      <c r="BC434" s="50">
        <f t="shared" si="727"/>
        <v>1066416</v>
      </c>
      <c r="BD434" s="50">
        <f t="shared" si="727"/>
        <v>1004564</v>
      </c>
      <c r="BE434" s="50">
        <f>BE435</f>
        <v>0</v>
      </c>
      <c r="BF434" s="50">
        <f t="shared" si="728"/>
        <v>0</v>
      </c>
      <c r="BG434" s="50">
        <f t="shared" si="728"/>
        <v>0</v>
      </c>
      <c r="BH434" s="50">
        <f t="shared" si="728"/>
        <v>0</v>
      </c>
      <c r="BI434" s="50">
        <f t="shared" si="728"/>
        <v>1066416</v>
      </c>
      <c r="BJ434" s="50">
        <f t="shared" si="728"/>
        <v>1004564</v>
      </c>
    </row>
    <row r="435" spans="1:62" ht="33" hidden="1">
      <c r="A435" s="17" t="s">
        <v>34</v>
      </c>
      <c r="B435" s="31">
        <v>909</v>
      </c>
      <c r="C435" s="18" t="s">
        <v>289</v>
      </c>
      <c r="D435" s="18" t="s">
        <v>107</v>
      </c>
      <c r="E435" s="32" t="s">
        <v>837</v>
      </c>
      <c r="F435" s="18" t="s">
        <v>35</v>
      </c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50">
        <v>43100</v>
      </c>
      <c r="V435" s="50"/>
      <c r="W435" s="50"/>
      <c r="X435" s="50">
        <v>700000</v>
      </c>
      <c r="Y435" s="50">
        <f>S435+U435+V435+W435+X435</f>
        <v>743100</v>
      </c>
      <c r="Z435" s="50">
        <f>T435+X435</f>
        <v>700000</v>
      </c>
      <c r="AA435" s="50"/>
      <c r="AB435" s="50"/>
      <c r="AC435" s="50"/>
      <c r="AD435" s="50"/>
      <c r="AE435" s="124">
        <f>Y435+AA435+AB435+AC435+AD435</f>
        <v>743100</v>
      </c>
      <c r="AF435" s="124">
        <f>Z435+AD435</f>
        <v>700000</v>
      </c>
      <c r="AG435" s="50"/>
      <c r="AH435" s="50"/>
      <c r="AI435" s="50"/>
      <c r="AJ435" s="50"/>
      <c r="AK435" s="50">
        <f>AE435+AG435+AH435+AI435+AJ435</f>
        <v>743100</v>
      </c>
      <c r="AL435" s="50">
        <f>AF435+AJ435</f>
        <v>700000</v>
      </c>
      <c r="AM435" s="50"/>
      <c r="AN435" s="50"/>
      <c r="AO435" s="50"/>
      <c r="AP435" s="50"/>
      <c r="AQ435" s="124">
        <f>AK435+AM435+AN435+AO435+AP435</f>
        <v>743100</v>
      </c>
      <c r="AR435" s="124">
        <f>AL435+AP435</f>
        <v>700000</v>
      </c>
      <c r="AS435" s="50"/>
      <c r="AT435" s="50"/>
      <c r="AU435" s="50"/>
      <c r="AV435" s="50"/>
      <c r="AW435" s="50">
        <f>AQ435+AS435+AT435+AU435+AV435</f>
        <v>743100</v>
      </c>
      <c r="AX435" s="50">
        <f>AR435+AV435</f>
        <v>700000</v>
      </c>
      <c r="AY435" s="50">
        <v>18752</v>
      </c>
      <c r="AZ435" s="50"/>
      <c r="BA435" s="50"/>
      <c r="BB435" s="50">
        <v>304564</v>
      </c>
      <c r="BC435" s="50">
        <f>AW435+AY435+AZ435+BA435+BB435</f>
        <v>1066416</v>
      </c>
      <c r="BD435" s="50">
        <f>AX435+BB435</f>
        <v>1004564</v>
      </c>
      <c r="BE435" s="50"/>
      <c r="BF435" s="50"/>
      <c r="BG435" s="50"/>
      <c r="BH435" s="50"/>
      <c r="BI435" s="50">
        <f>BC435+BE435+BF435+BG435+BH435</f>
        <v>1066416</v>
      </c>
      <c r="BJ435" s="50">
        <f>BD435+BH435</f>
        <v>1004564</v>
      </c>
    </row>
    <row r="436" spans="1:62" ht="33" hidden="1">
      <c r="A436" s="20" t="s">
        <v>674</v>
      </c>
      <c r="B436" s="31">
        <v>909</v>
      </c>
      <c r="C436" s="18" t="s">
        <v>289</v>
      </c>
      <c r="D436" s="18" t="s">
        <v>107</v>
      </c>
      <c r="E436" s="18" t="s">
        <v>307</v>
      </c>
      <c r="F436" s="18"/>
      <c r="G436" s="50">
        <f>G437+G441</f>
        <v>87289</v>
      </c>
      <c r="H436" s="50">
        <f>H437+H441</f>
        <v>0</v>
      </c>
      <c r="I436" s="50">
        <f t="shared" ref="I436:N436" si="729">I437+I441</f>
        <v>0</v>
      </c>
      <c r="J436" s="50">
        <f t="shared" si="729"/>
        <v>0</v>
      </c>
      <c r="K436" s="50">
        <f t="shared" si="729"/>
        <v>0</v>
      </c>
      <c r="L436" s="50">
        <f t="shared" si="729"/>
        <v>0</v>
      </c>
      <c r="M436" s="50">
        <f t="shared" si="729"/>
        <v>87289</v>
      </c>
      <c r="N436" s="50">
        <f t="shared" si="729"/>
        <v>0</v>
      </c>
      <c r="O436" s="50">
        <f t="shared" ref="O436:T436" si="730">O437+O441</f>
        <v>0</v>
      </c>
      <c r="P436" s="50">
        <f t="shared" si="730"/>
        <v>0</v>
      </c>
      <c r="Q436" s="50">
        <f t="shared" si="730"/>
        <v>0</v>
      </c>
      <c r="R436" s="50">
        <f t="shared" si="730"/>
        <v>0</v>
      </c>
      <c r="S436" s="50">
        <f t="shared" si="730"/>
        <v>87289</v>
      </c>
      <c r="T436" s="50">
        <f t="shared" si="730"/>
        <v>0</v>
      </c>
      <c r="U436" s="50">
        <f t="shared" ref="U436:Z436" si="731">U437+U441</f>
        <v>0</v>
      </c>
      <c r="V436" s="50">
        <f t="shared" si="731"/>
        <v>6380</v>
      </c>
      <c r="W436" s="50">
        <f t="shared" si="731"/>
        <v>0</v>
      </c>
      <c r="X436" s="50">
        <f t="shared" si="731"/>
        <v>0</v>
      </c>
      <c r="Y436" s="50">
        <f t="shared" si="731"/>
        <v>93669</v>
      </c>
      <c r="Z436" s="50">
        <f t="shared" si="731"/>
        <v>0</v>
      </c>
      <c r="AA436" s="50">
        <f t="shared" ref="AA436:AF436" si="732">AA437+AA441</f>
        <v>0</v>
      </c>
      <c r="AB436" s="50">
        <f t="shared" si="732"/>
        <v>0</v>
      </c>
      <c r="AC436" s="50">
        <f t="shared" si="732"/>
        <v>0</v>
      </c>
      <c r="AD436" s="50">
        <f t="shared" si="732"/>
        <v>0</v>
      </c>
      <c r="AE436" s="124">
        <f t="shared" si="732"/>
        <v>93669</v>
      </c>
      <c r="AF436" s="124">
        <f t="shared" si="732"/>
        <v>0</v>
      </c>
      <c r="AG436" s="50">
        <f t="shared" ref="AG436:AL436" si="733">AG437+AG441</f>
        <v>0</v>
      </c>
      <c r="AH436" s="50">
        <f t="shared" si="733"/>
        <v>3483</v>
      </c>
      <c r="AI436" s="50">
        <f t="shared" si="733"/>
        <v>0</v>
      </c>
      <c r="AJ436" s="50">
        <f t="shared" si="733"/>
        <v>0</v>
      </c>
      <c r="AK436" s="50">
        <f t="shared" si="733"/>
        <v>97152</v>
      </c>
      <c r="AL436" s="50">
        <f t="shared" si="733"/>
        <v>0</v>
      </c>
      <c r="AM436" s="50">
        <f t="shared" ref="AM436:AR436" si="734">AM437+AM441</f>
        <v>0</v>
      </c>
      <c r="AN436" s="50">
        <f t="shared" si="734"/>
        <v>0</v>
      </c>
      <c r="AO436" s="50">
        <f t="shared" si="734"/>
        <v>0</v>
      </c>
      <c r="AP436" s="50">
        <f t="shared" si="734"/>
        <v>0</v>
      </c>
      <c r="AQ436" s="124">
        <f t="shared" si="734"/>
        <v>97152</v>
      </c>
      <c r="AR436" s="124">
        <f t="shared" si="734"/>
        <v>0</v>
      </c>
      <c r="AS436" s="50">
        <f t="shared" ref="AS436:AX436" si="735">AS437+AS441</f>
        <v>0</v>
      </c>
      <c r="AT436" s="50">
        <f t="shared" si="735"/>
        <v>1119</v>
      </c>
      <c r="AU436" s="50">
        <f t="shared" si="735"/>
        <v>0</v>
      </c>
      <c r="AV436" s="50">
        <f t="shared" si="735"/>
        <v>0</v>
      </c>
      <c r="AW436" s="50">
        <f t="shared" si="735"/>
        <v>98271</v>
      </c>
      <c r="AX436" s="50">
        <f t="shared" si="735"/>
        <v>0</v>
      </c>
      <c r="AY436" s="50">
        <f t="shared" ref="AY436:BD436" si="736">AY437+AY441</f>
        <v>-8629</v>
      </c>
      <c r="AZ436" s="50">
        <f t="shared" si="736"/>
        <v>0</v>
      </c>
      <c r="BA436" s="50">
        <f t="shared" si="736"/>
        <v>0</v>
      </c>
      <c r="BB436" s="50">
        <f t="shared" si="736"/>
        <v>0</v>
      </c>
      <c r="BC436" s="50">
        <f t="shared" si="736"/>
        <v>89642</v>
      </c>
      <c r="BD436" s="50">
        <f t="shared" si="736"/>
        <v>0</v>
      </c>
      <c r="BE436" s="50">
        <f t="shared" ref="BE436:BJ436" si="737">BE437+BE441</f>
        <v>-815</v>
      </c>
      <c r="BF436" s="50">
        <f t="shared" si="737"/>
        <v>1341</v>
      </c>
      <c r="BG436" s="50">
        <f t="shared" si="737"/>
        <v>0</v>
      </c>
      <c r="BH436" s="50">
        <f t="shared" si="737"/>
        <v>0</v>
      </c>
      <c r="BI436" s="50">
        <f t="shared" si="737"/>
        <v>90168</v>
      </c>
      <c r="BJ436" s="50">
        <f t="shared" si="737"/>
        <v>0</v>
      </c>
    </row>
    <row r="437" spans="1:62" hidden="1">
      <c r="A437" s="20" t="s">
        <v>14</v>
      </c>
      <c r="B437" s="31">
        <v>909</v>
      </c>
      <c r="C437" s="18" t="s">
        <v>289</v>
      </c>
      <c r="D437" s="18" t="s">
        <v>107</v>
      </c>
      <c r="E437" s="18" t="s">
        <v>308</v>
      </c>
      <c r="F437" s="18"/>
      <c r="G437" s="6">
        <f t="shared" ref="G437:V439" si="738">G438</f>
        <v>24507</v>
      </c>
      <c r="H437" s="6">
        <f t="shared" si="738"/>
        <v>0</v>
      </c>
      <c r="I437" s="6">
        <f t="shared" si="738"/>
        <v>0</v>
      </c>
      <c r="J437" s="6">
        <f t="shared" si="738"/>
        <v>0</v>
      </c>
      <c r="K437" s="6">
        <f t="shared" si="738"/>
        <v>0</v>
      </c>
      <c r="L437" s="6">
        <f t="shared" si="738"/>
        <v>0</v>
      </c>
      <c r="M437" s="6">
        <f t="shared" si="738"/>
        <v>24507</v>
      </c>
      <c r="N437" s="6">
        <f t="shared" si="738"/>
        <v>0</v>
      </c>
      <c r="O437" s="6">
        <f t="shared" si="738"/>
        <v>0</v>
      </c>
      <c r="P437" s="6">
        <f t="shared" si="738"/>
        <v>0</v>
      </c>
      <c r="Q437" s="6">
        <f t="shared" si="738"/>
        <v>0</v>
      </c>
      <c r="R437" s="6">
        <f t="shared" si="738"/>
        <v>0</v>
      </c>
      <c r="S437" s="6">
        <f t="shared" si="738"/>
        <v>24507</v>
      </c>
      <c r="T437" s="6">
        <f t="shared" si="738"/>
        <v>0</v>
      </c>
      <c r="U437" s="6">
        <f t="shared" si="738"/>
        <v>0</v>
      </c>
      <c r="V437" s="6">
        <f t="shared" si="738"/>
        <v>6380</v>
      </c>
      <c r="W437" s="6">
        <f t="shared" ref="U437:AJ439" si="739">W438</f>
        <v>0</v>
      </c>
      <c r="X437" s="6">
        <f t="shared" si="739"/>
        <v>0</v>
      </c>
      <c r="Y437" s="6">
        <f t="shared" si="739"/>
        <v>30887</v>
      </c>
      <c r="Z437" s="6">
        <f t="shared" si="739"/>
        <v>0</v>
      </c>
      <c r="AA437" s="6">
        <f t="shared" si="739"/>
        <v>0</v>
      </c>
      <c r="AB437" s="6">
        <f t="shared" si="739"/>
        <v>0</v>
      </c>
      <c r="AC437" s="6">
        <f t="shared" si="739"/>
        <v>0</v>
      </c>
      <c r="AD437" s="6">
        <f t="shared" si="739"/>
        <v>0</v>
      </c>
      <c r="AE437" s="123">
        <f t="shared" si="739"/>
        <v>30887</v>
      </c>
      <c r="AF437" s="123">
        <f t="shared" si="739"/>
        <v>0</v>
      </c>
      <c r="AG437" s="6">
        <f t="shared" si="739"/>
        <v>0</v>
      </c>
      <c r="AH437" s="6">
        <f t="shared" si="739"/>
        <v>3483</v>
      </c>
      <c r="AI437" s="6">
        <f t="shared" si="739"/>
        <v>0</v>
      </c>
      <c r="AJ437" s="6">
        <f t="shared" si="739"/>
        <v>0</v>
      </c>
      <c r="AK437" s="6">
        <f t="shared" ref="AG437:AY439" si="740">AK438</f>
        <v>34370</v>
      </c>
      <c r="AL437" s="6">
        <f t="shared" si="740"/>
        <v>0</v>
      </c>
      <c r="AM437" s="6">
        <f t="shared" si="740"/>
        <v>0</v>
      </c>
      <c r="AN437" s="6">
        <f t="shared" si="740"/>
        <v>0</v>
      </c>
      <c r="AO437" s="6">
        <f t="shared" si="740"/>
        <v>0</v>
      </c>
      <c r="AP437" s="6">
        <f t="shared" si="740"/>
        <v>0</v>
      </c>
      <c r="AQ437" s="123">
        <f t="shared" si="740"/>
        <v>34370</v>
      </c>
      <c r="AR437" s="123">
        <f t="shared" si="740"/>
        <v>0</v>
      </c>
      <c r="AS437" s="6">
        <f t="shared" si="740"/>
        <v>0</v>
      </c>
      <c r="AT437" s="6">
        <f t="shared" si="740"/>
        <v>1100</v>
      </c>
      <c r="AU437" s="6">
        <f t="shared" si="740"/>
        <v>0</v>
      </c>
      <c r="AV437" s="6">
        <f t="shared" si="740"/>
        <v>0</v>
      </c>
      <c r="AW437" s="6">
        <f t="shared" si="740"/>
        <v>35470</v>
      </c>
      <c r="AX437" s="6">
        <f t="shared" si="740"/>
        <v>0</v>
      </c>
      <c r="AY437" s="6">
        <f t="shared" si="740"/>
        <v>0</v>
      </c>
      <c r="AZ437" s="6">
        <f t="shared" ref="AY437:BJ439" si="741">AZ438</f>
        <v>0</v>
      </c>
      <c r="BA437" s="6">
        <f t="shared" si="741"/>
        <v>0</v>
      </c>
      <c r="BB437" s="6">
        <f t="shared" si="741"/>
        <v>0</v>
      </c>
      <c r="BC437" s="6">
        <f t="shared" si="741"/>
        <v>35470</v>
      </c>
      <c r="BD437" s="6">
        <f t="shared" si="741"/>
        <v>0</v>
      </c>
      <c r="BE437" s="6">
        <f t="shared" si="741"/>
        <v>0</v>
      </c>
      <c r="BF437" s="6">
        <f t="shared" si="741"/>
        <v>0</v>
      </c>
      <c r="BG437" s="6">
        <f t="shared" si="741"/>
        <v>0</v>
      </c>
      <c r="BH437" s="6">
        <f t="shared" si="741"/>
        <v>0</v>
      </c>
      <c r="BI437" s="6">
        <f t="shared" si="741"/>
        <v>35470</v>
      </c>
      <c r="BJ437" s="6">
        <f t="shared" si="741"/>
        <v>0</v>
      </c>
    </row>
    <row r="438" spans="1:62" hidden="1">
      <c r="A438" s="20" t="s">
        <v>272</v>
      </c>
      <c r="B438" s="31">
        <v>909</v>
      </c>
      <c r="C438" s="18" t="s">
        <v>289</v>
      </c>
      <c r="D438" s="18" t="s">
        <v>107</v>
      </c>
      <c r="E438" s="18" t="s">
        <v>309</v>
      </c>
      <c r="F438" s="18"/>
      <c r="G438" s="6">
        <f t="shared" si="738"/>
        <v>24507</v>
      </c>
      <c r="H438" s="6">
        <f t="shared" si="738"/>
        <v>0</v>
      </c>
      <c r="I438" s="6">
        <f t="shared" si="738"/>
        <v>0</v>
      </c>
      <c r="J438" s="6">
        <f t="shared" si="738"/>
        <v>0</v>
      </c>
      <c r="K438" s="6">
        <f t="shared" si="738"/>
        <v>0</v>
      </c>
      <c r="L438" s="6">
        <f t="shared" si="738"/>
        <v>0</v>
      </c>
      <c r="M438" s="6">
        <f t="shared" si="738"/>
        <v>24507</v>
      </c>
      <c r="N438" s="6">
        <f t="shared" si="738"/>
        <v>0</v>
      </c>
      <c r="O438" s="6">
        <f t="shared" si="738"/>
        <v>0</v>
      </c>
      <c r="P438" s="6">
        <f t="shared" si="738"/>
        <v>0</v>
      </c>
      <c r="Q438" s="6">
        <f t="shared" si="738"/>
        <v>0</v>
      </c>
      <c r="R438" s="6">
        <f t="shared" si="738"/>
        <v>0</v>
      </c>
      <c r="S438" s="6">
        <f t="shared" si="738"/>
        <v>24507</v>
      </c>
      <c r="T438" s="6">
        <f t="shared" si="738"/>
        <v>0</v>
      </c>
      <c r="U438" s="6">
        <f t="shared" si="739"/>
        <v>0</v>
      </c>
      <c r="V438" s="6">
        <f t="shared" si="739"/>
        <v>6380</v>
      </c>
      <c r="W438" s="6">
        <f t="shared" si="739"/>
        <v>0</v>
      </c>
      <c r="X438" s="6">
        <f t="shared" si="739"/>
        <v>0</v>
      </c>
      <c r="Y438" s="6">
        <f t="shared" si="739"/>
        <v>30887</v>
      </c>
      <c r="Z438" s="6">
        <f t="shared" si="739"/>
        <v>0</v>
      </c>
      <c r="AA438" s="6">
        <f t="shared" si="739"/>
        <v>0</v>
      </c>
      <c r="AB438" s="6">
        <f t="shared" si="739"/>
        <v>0</v>
      </c>
      <c r="AC438" s="6">
        <f t="shared" si="739"/>
        <v>0</v>
      </c>
      <c r="AD438" s="6">
        <f t="shared" si="739"/>
        <v>0</v>
      </c>
      <c r="AE438" s="123">
        <f t="shared" si="739"/>
        <v>30887</v>
      </c>
      <c r="AF438" s="123">
        <f t="shared" si="739"/>
        <v>0</v>
      </c>
      <c r="AG438" s="6">
        <f t="shared" si="740"/>
        <v>0</v>
      </c>
      <c r="AH438" s="6">
        <f t="shared" si="740"/>
        <v>3483</v>
      </c>
      <c r="AI438" s="6">
        <f t="shared" si="740"/>
        <v>0</v>
      </c>
      <c r="AJ438" s="6">
        <f t="shared" si="740"/>
        <v>0</v>
      </c>
      <c r="AK438" s="6">
        <f t="shared" si="740"/>
        <v>34370</v>
      </c>
      <c r="AL438" s="6">
        <f t="shared" si="740"/>
        <v>0</v>
      </c>
      <c r="AM438" s="6">
        <f t="shared" si="740"/>
        <v>0</v>
      </c>
      <c r="AN438" s="6">
        <f t="shared" si="740"/>
        <v>0</v>
      </c>
      <c r="AO438" s="6">
        <f t="shared" si="740"/>
        <v>0</v>
      </c>
      <c r="AP438" s="6">
        <f t="shared" si="740"/>
        <v>0</v>
      </c>
      <c r="AQ438" s="123">
        <f t="shared" si="740"/>
        <v>34370</v>
      </c>
      <c r="AR438" s="123">
        <f t="shared" si="740"/>
        <v>0</v>
      </c>
      <c r="AS438" s="6">
        <f t="shared" si="740"/>
        <v>0</v>
      </c>
      <c r="AT438" s="6">
        <f t="shared" si="740"/>
        <v>1100</v>
      </c>
      <c r="AU438" s="6">
        <f t="shared" si="740"/>
        <v>0</v>
      </c>
      <c r="AV438" s="6">
        <f t="shared" si="740"/>
        <v>0</v>
      </c>
      <c r="AW438" s="6">
        <f t="shared" si="740"/>
        <v>35470</v>
      </c>
      <c r="AX438" s="6">
        <f t="shared" si="740"/>
        <v>0</v>
      </c>
      <c r="AY438" s="6">
        <f t="shared" si="741"/>
        <v>0</v>
      </c>
      <c r="AZ438" s="6">
        <f t="shared" si="741"/>
        <v>0</v>
      </c>
      <c r="BA438" s="6">
        <f t="shared" si="741"/>
        <v>0</v>
      </c>
      <c r="BB438" s="6">
        <f t="shared" si="741"/>
        <v>0</v>
      </c>
      <c r="BC438" s="6">
        <f t="shared" si="741"/>
        <v>35470</v>
      </c>
      <c r="BD438" s="6">
        <f t="shared" si="741"/>
        <v>0</v>
      </c>
      <c r="BE438" s="6">
        <f t="shared" si="741"/>
        <v>0</v>
      </c>
      <c r="BF438" s="6">
        <f t="shared" si="741"/>
        <v>0</v>
      </c>
      <c r="BG438" s="6">
        <f t="shared" si="741"/>
        <v>0</v>
      </c>
      <c r="BH438" s="6">
        <f t="shared" si="741"/>
        <v>0</v>
      </c>
      <c r="BI438" s="6">
        <f t="shared" si="741"/>
        <v>35470</v>
      </c>
      <c r="BJ438" s="6">
        <f t="shared" si="741"/>
        <v>0</v>
      </c>
    </row>
    <row r="439" spans="1:62" ht="33" hidden="1">
      <c r="A439" s="17" t="s">
        <v>218</v>
      </c>
      <c r="B439" s="31">
        <v>909</v>
      </c>
      <c r="C439" s="18" t="s">
        <v>289</v>
      </c>
      <c r="D439" s="18" t="s">
        <v>107</v>
      </c>
      <c r="E439" s="18" t="s">
        <v>309</v>
      </c>
      <c r="F439" s="18" t="s">
        <v>29</v>
      </c>
      <c r="G439" s="6">
        <f t="shared" si="738"/>
        <v>24507</v>
      </c>
      <c r="H439" s="6">
        <f t="shared" si="738"/>
        <v>0</v>
      </c>
      <c r="I439" s="6">
        <f t="shared" si="738"/>
        <v>0</v>
      </c>
      <c r="J439" s="6">
        <f t="shared" si="738"/>
        <v>0</v>
      </c>
      <c r="K439" s="6">
        <f t="shared" si="738"/>
        <v>0</v>
      </c>
      <c r="L439" s="6">
        <f t="shared" si="738"/>
        <v>0</v>
      </c>
      <c r="M439" s="6">
        <f t="shared" si="738"/>
        <v>24507</v>
      </c>
      <c r="N439" s="6">
        <f t="shared" si="738"/>
        <v>0</v>
      </c>
      <c r="O439" s="6">
        <f t="shared" si="738"/>
        <v>0</v>
      </c>
      <c r="P439" s="6">
        <f t="shared" si="738"/>
        <v>0</v>
      </c>
      <c r="Q439" s="6">
        <f t="shared" si="738"/>
        <v>0</v>
      </c>
      <c r="R439" s="6">
        <f t="shared" si="738"/>
        <v>0</v>
      </c>
      <c r="S439" s="6">
        <f t="shared" si="738"/>
        <v>24507</v>
      </c>
      <c r="T439" s="6">
        <f t="shared" si="738"/>
        <v>0</v>
      </c>
      <c r="U439" s="6">
        <f t="shared" si="739"/>
        <v>0</v>
      </c>
      <c r="V439" s="6">
        <f t="shared" si="739"/>
        <v>6380</v>
      </c>
      <c r="W439" s="6">
        <f t="shared" si="739"/>
        <v>0</v>
      </c>
      <c r="X439" s="6">
        <f t="shared" si="739"/>
        <v>0</v>
      </c>
      <c r="Y439" s="6">
        <f t="shared" si="739"/>
        <v>30887</v>
      </c>
      <c r="Z439" s="6">
        <f t="shared" si="739"/>
        <v>0</v>
      </c>
      <c r="AA439" s="6">
        <f t="shared" si="739"/>
        <v>0</v>
      </c>
      <c r="AB439" s="6">
        <f t="shared" si="739"/>
        <v>0</v>
      </c>
      <c r="AC439" s="6">
        <f t="shared" si="739"/>
        <v>0</v>
      </c>
      <c r="AD439" s="6">
        <f t="shared" si="739"/>
        <v>0</v>
      </c>
      <c r="AE439" s="123">
        <f t="shared" si="739"/>
        <v>30887</v>
      </c>
      <c r="AF439" s="123">
        <f t="shared" si="739"/>
        <v>0</v>
      </c>
      <c r="AG439" s="6">
        <f t="shared" si="740"/>
        <v>0</v>
      </c>
      <c r="AH439" s="6">
        <f t="shared" si="740"/>
        <v>3483</v>
      </c>
      <c r="AI439" s="6">
        <f t="shared" si="740"/>
        <v>0</v>
      </c>
      <c r="AJ439" s="6">
        <f t="shared" si="740"/>
        <v>0</v>
      </c>
      <c r="AK439" s="6">
        <f t="shared" si="740"/>
        <v>34370</v>
      </c>
      <c r="AL439" s="6">
        <f t="shared" si="740"/>
        <v>0</v>
      </c>
      <c r="AM439" s="6">
        <f t="shared" si="740"/>
        <v>0</v>
      </c>
      <c r="AN439" s="6">
        <f t="shared" si="740"/>
        <v>0</v>
      </c>
      <c r="AO439" s="6">
        <f t="shared" si="740"/>
        <v>0</v>
      </c>
      <c r="AP439" s="6">
        <f t="shared" si="740"/>
        <v>0</v>
      </c>
      <c r="AQ439" s="123">
        <f t="shared" si="740"/>
        <v>34370</v>
      </c>
      <c r="AR439" s="123">
        <f t="shared" si="740"/>
        <v>0</v>
      </c>
      <c r="AS439" s="6">
        <f t="shared" si="740"/>
        <v>0</v>
      </c>
      <c r="AT439" s="6">
        <f t="shared" si="740"/>
        <v>1100</v>
      </c>
      <c r="AU439" s="6">
        <f t="shared" si="740"/>
        <v>0</v>
      </c>
      <c r="AV439" s="6">
        <f t="shared" si="740"/>
        <v>0</v>
      </c>
      <c r="AW439" s="6">
        <f t="shared" si="740"/>
        <v>35470</v>
      </c>
      <c r="AX439" s="6">
        <f t="shared" si="740"/>
        <v>0</v>
      </c>
      <c r="AY439" s="6">
        <f t="shared" si="741"/>
        <v>0</v>
      </c>
      <c r="AZ439" s="6">
        <f t="shared" si="741"/>
        <v>0</v>
      </c>
      <c r="BA439" s="6">
        <f t="shared" si="741"/>
        <v>0</v>
      </c>
      <c r="BB439" s="6">
        <f t="shared" si="741"/>
        <v>0</v>
      </c>
      <c r="BC439" s="6">
        <f t="shared" si="741"/>
        <v>35470</v>
      </c>
      <c r="BD439" s="6">
        <f t="shared" si="741"/>
        <v>0</v>
      </c>
      <c r="BE439" s="6">
        <f t="shared" si="741"/>
        <v>0</v>
      </c>
      <c r="BF439" s="6">
        <f t="shared" si="741"/>
        <v>0</v>
      </c>
      <c r="BG439" s="6">
        <f t="shared" si="741"/>
        <v>0</v>
      </c>
      <c r="BH439" s="6">
        <f t="shared" si="741"/>
        <v>0</v>
      </c>
      <c r="BI439" s="6">
        <f t="shared" si="741"/>
        <v>35470</v>
      </c>
      <c r="BJ439" s="6">
        <f t="shared" si="741"/>
        <v>0</v>
      </c>
    </row>
    <row r="440" spans="1:62" ht="33" hidden="1">
      <c r="A440" s="20" t="s">
        <v>34</v>
      </c>
      <c r="B440" s="31">
        <v>909</v>
      </c>
      <c r="C440" s="18" t="s">
        <v>289</v>
      </c>
      <c r="D440" s="18" t="s">
        <v>107</v>
      </c>
      <c r="E440" s="18" t="s">
        <v>309</v>
      </c>
      <c r="F440" s="18" t="s">
        <v>35</v>
      </c>
      <c r="G440" s="50">
        <f>22530+1977</f>
        <v>24507</v>
      </c>
      <c r="H440" s="50"/>
      <c r="I440" s="50"/>
      <c r="J440" s="50"/>
      <c r="K440" s="50"/>
      <c r="L440" s="50"/>
      <c r="M440" s="50">
        <f>G440+I440+J440+K440+L440</f>
        <v>24507</v>
      </c>
      <c r="N440" s="50">
        <f>H440+L440</f>
        <v>0</v>
      </c>
      <c r="O440" s="50"/>
      <c r="P440" s="50"/>
      <c r="Q440" s="50"/>
      <c r="R440" s="50"/>
      <c r="S440" s="50">
        <f>M440+O440+P440+Q440+R440</f>
        <v>24507</v>
      </c>
      <c r="T440" s="50">
        <f>N440+R440</f>
        <v>0</v>
      </c>
      <c r="U440" s="50"/>
      <c r="V440" s="50">
        <v>6380</v>
      </c>
      <c r="W440" s="50"/>
      <c r="X440" s="50"/>
      <c r="Y440" s="50">
        <f>S440+U440+V440+W440+X440</f>
        <v>30887</v>
      </c>
      <c r="Z440" s="50">
        <f>T440+X440</f>
        <v>0</v>
      </c>
      <c r="AA440" s="50"/>
      <c r="AB440" s="50"/>
      <c r="AC440" s="50"/>
      <c r="AD440" s="50"/>
      <c r="AE440" s="124">
        <f>Y440+AA440+AB440+AC440+AD440</f>
        <v>30887</v>
      </c>
      <c r="AF440" s="124">
        <f>Z440+AD440</f>
        <v>0</v>
      </c>
      <c r="AG440" s="50"/>
      <c r="AH440" s="50">
        <v>3483</v>
      </c>
      <c r="AI440" s="50"/>
      <c r="AJ440" s="50"/>
      <c r="AK440" s="50">
        <f>AE440+AG440+AH440+AI440+AJ440</f>
        <v>34370</v>
      </c>
      <c r="AL440" s="50">
        <f>AF440+AJ440</f>
        <v>0</v>
      </c>
      <c r="AM440" s="50"/>
      <c r="AN440" s="50"/>
      <c r="AO440" s="50"/>
      <c r="AP440" s="50"/>
      <c r="AQ440" s="124">
        <f>AK440+AM440+AN440+AO440+AP440</f>
        <v>34370</v>
      </c>
      <c r="AR440" s="124">
        <f>AL440+AP440</f>
        <v>0</v>
      </c>
      <c r="AS440" s="50"/>
      <c r="AT440" s="50">
        <v>1100</v>
      </c>
      <c r="AU440" s="50"/>
      <c r="AV440" s="50"/>
      <c r="AW440" s="50">
        <f>AQ440+AS440+AT440+AU440+AV440</f>
        <v>35470</v>
      </c>
      <c r="AX440" s="50">
        <f>AR440+AV440</f>
        <v>0</v>
      </c>
      <c r="AY440" s="50"/>
      <c r="AZ440" s="50"/>
      <c r="BA440" s="50"/>
      <c r="BB440" s="50"/>
      <c r="BC440" s="50">
        <f>AW440+AY440+AZ440+BA440+BB440</f>
        <v>35470</v>
      </c>
      <c r="BD440" s="50">
        <f>AX440+BB440</f>
        <v>0</v>
      </c>
      <c r="BE440" s="50"/>
      <c r="BF440" s="50"/>
      <c r="BG440" s="50"/>
      <c r="BH440" s="50"/>
      <c r="BI440" s="50">
        <f>BC440+BE440+BF440+BG440+BH440</f>
        <v>35470</v>
      </c>
      <c r="BJ440" s="50">
        <f>BD440+BH440</f>
        <v>0</v>
      </c>
    </row>
    <row r="441" spans="1:62" hidden="1">
      <c r="A441" s="20" t="s">
        <v>109</v>
      </c>
      <c r="B441" s="31">
        <v>909</v>
      </c>
      <c r="C441" s="18" t="s">
        <v>289</v>
      </c>
      <c r="D441" s="18" t="s">
        <v>107</v>
      </c>
      <c r="E441" s="18" t="s">
        <v>310</v>
      </c>
      <c r="F441" s="18"/>
      <c r="G441" s="6">
        <f t="shared" ref="G441:BJ441" si="742">G442</f>
        <v>62782</v>
      </c>
      <c r="H441" s="6">
        <f>H442</f>
        <v>0</v>
      </c>
      <c r="I441" s="6">
        <f t="shared" si="742"/>
        <v>0</v>
      </c>
      <c r="J441" s="6">
        <f t="shared" si="742"/>
        <v>0</v>
      </c>
      <c r="K441" s="6">
        <f t="shared" si="742"/>
        <v>0</v>
      </c>
      <c r="L441" s="6">
        <f t="shared" si="742"/>
        <v>0</v>
      </c>
      <c r="M441" s="6">
        <f t="shared" si="742"/>
        <v>62782</v>
      </c>
      <c r="N441" s="6">
        <f t="shared" si="742"/>
        <v>0</v>
      </c>
      <c r="O441" s="6">
        <f t="shared" si="742"/>
        <v>0</v>
      </c>
      <c r="P441" s="6">
        <f t="shared" si="742"/>
        <v>0</v>
      </c>
      <c r="Q441" s="6">
        <f t="shared" si="742"/>
        <v>0</v>
      </c>
      <c r="R441" s="6">
        <f t="shared" si="742"/>
        <v>0</v>
      </c>
      <c r="S441" s="6">
        <f t="shared" si="742"/>
        <v>62782</v>
      </c>
      <c r="T441" s="6">
        <f t="shared" si="742"/>
        <v>0</v>
      </c>
      <c r="U441" s="6">
        <f t="shared" si="742"/>
        <v>0</v>
      </c>
      <c r="V441" s="6">
        <f t="shared" si="742"/>
        <v>0</v>
      </c>
      <c r="W441" s="6">
        <f t="shared" si="742"/>
        <v>0</v>
      </c>
      <c r="X441" s="6">
        <f t="shared" si="742"/>
        <v>0</v>
      </c>
      <c r="Y441" s="6">
        <f t="shared" si="742"/>
        <v>62782</v>
      </c>
      <c r="Z441" s="6">
        <f t="shared" si="742"/>
        <v>0</v>
      </c>
      <c r="AA441" s="6">
        <f t="shared" si="742"/>
        <v>0</v>
      </c>
      <c r="AB441" s="6">
        <f t="shared" si="742"/>
        <v>0</v>
      </c>
      <c r="AC441" s="6">
        <f t="shared" si="742"/>
        <v>0</v>
      </c>
      <c r="AD441" s="6">
        <f t="shared" si="742"/>
        <v>0</v>
      </c>
      <c r="AE441" s="123">
        <f t="shared" si="742"/>
        <v>62782</v>
      </c>
      <c r="AF441" s="123">
        <f t="shared" si="742"/>
        <v>0</v>
      </c>
      <c r="AG441" s="6">
        <f t="shared" si="742"/>
        <v>0</v>
      </c>
      <c r="AH441" s="6">
        <f t="shared" si="742"/>
        <v>0</v>
      </c>
      <c r="AI441" s="6">
        <f t="shared" si="742"/>
        <v>0</v>
      </c>
      <c r="AJ441" s="6">
        <f t="shared" si="742"/>
        <v>0</v>
      </c>
      <c r="AK441" s="6">
        <f t="shared" si="742"/>
        <v>62782</v>
      </c>
      <c r="AL441" s="6">
        <f t="shared" si="742"/>
        <v>0</v>
      </c>
      <c r="AM441" s="6">
        <f t="shared" si="742"/>
        <v>0</v>
      </c>
      <c r="AN441" s="6">
        <f t="shared" si="742"/>
        <v>0</v>
      </c>
      <c r="AO441" s="6">
        <f t="shared" si="742"/>
        <v>0</v>
      </c>
      <c r="AP441" s="6">
        <f t="shared" si="742"/>
        <v>0</v>
      </c>
      <c r="AQ441" s="123">
        <f t="shared" si="742"/>
        <v>62782</v>
      </c>
      <c r="AR441" s="123">
        <f t="shared" si="742"/>
        <v>0</v>
      </c>
      <c r="AS441" s="6">
        <f t="shared" si="742"/>
        <v>0</v>
      </c>
      <c r="AT441" s="6">
        <f t="shared" si="742"/>
        <v>19</v>
      </c>
      <c r="AU441" s="6">
        <f t="shared" si="742"/>
        <v>0</v>
      </c>
      <c r="AV441" s="6">
        <f t="shared" si="742"/>
        <v>0</v>
      </c>
      <c r="AW441" s="6">
        <f t="shared" si="742"/>
        <v>62801</v>
      </c>
      <c r="AX441" s="6">
        <f t="shared" si="742"/>
        <v>0</v>
      </c>
      <c r="AY441" s="6">
        <f t="shared" si="742"/>
        <v>-8629</v>
      </c>
      <c r="AZ441" s="6">
        <f t="shared" si="742"/>
        <v>0</v>
      </c>
      <c r="BA441" s="6">
        <f t="shared" si="742"/>
        <v>0</v>
      </c>
      <c r="BB441" s="6">
        <f t="shared" si="742"/>
        <v>0</v>
      </c>
      <c r="BC441" s="6">
        <f t="shared" si="742"/>
        <v>54172</v>
      </c>
      <c r="BD441" s="6">
        <f t="shared" si="742"/>
        <v>0</v>
      </c>
      <c r="BE441" s="6">
        <f t="shared" si="742"/>
        <v>-815</v>
      </c>
      <c r="BF441" s="6">
        <f t="shared" si="742"/>
        <v>1341</v>
      </c>
      <c r="BG441" s="6">
        <f t="shared" si="742"/>
        <v>0</v>
      </c>
      <c r="BH441" s="6">
        <f t="shared" si="742"/>
        <v>0</v>
      </c>
      <c r="BI441" s="6">
        <f t="shared" si="742"/>
        <v>54698</v>
      </c>
      <c r="BJ441" s="6">
        <f t="shared" si="742"/>
        <v>0</v>
      </c>
    </row>
    <row r="442" spans="1:62" ht="33" hidden="1">
      <c r="A442" s="20" t="s">
        <v>290</v>
      </c>
      <c r="B442" s="31">
        <v>909</v>
      </c>
      <c r="C442" s="18" t="s">
        <v>289</v>
      </c>
      <c r="D442" s="18" t="s">
        <v>107</v>
      </c>
      <c r="E442" s="18" t="s">
        <v>311</v>
      </c>
      <c r="F442" s="18"/>
      <c r="G442" s="50">
        <f>G443+G445+G447</f>
        <v>62782</v>
      </c>
      <c r="H442" s="50">
        <f>H443+H445+H447</f>
        <v>0</v>
      </c>
      <c r="I442" s="50">
        <f t="shared" ref="I442:N442" si="743">I443+I445+I447</f>
        <v>0</v>
      </c>
      <c r="J442" s="50">
        <f t="shared" si="743"/>
        <v>0</v>
      </c>
      <c r="K442" s="50">
        <f t="shared" si="743"/>
        <v>0</v>
      </c>
      <c r="L442" s="50">
        <f t="shared" si="743"/>
        <v>0</v>
      </c>
      <c r="M442" s="50">
        <f t="shared" si="743"/>
        <v>62782</v>
      </c>
      <c r="N442" s="50">
        <f t="shared" si="743"/>
        <v>0</v>
      </c>
      <c r="O442" s="50">
        <f t="shared" ref="O442:T442" si="744">O443+O445+O447</f>
        <v>0</v>
      </c>
      <c r="P442" s="50">
        <f t="shared" si="744"/>
        <v>0</v>
      </c>
      <c r="Q442" s="50">
        <f t="shared" si="744"/>
        <v>0</v>
      </c>
      <c r="R442" s="50">
        <f t="shared" si="744"/>
        <v>0</v>
      </c>
      <c r="S442" s="50">
        <f t="shared" si="744"/>
        <v>62782</v>
      </c>
      <c r="T442" s="50">
        <f t="shared" si="744"/>
        <v>0</v>
      </c>
      <c r="U442" s="50">
        <f t="shared" ref="U442:Z442" si="745">U443+U445+U447</f>
        <v>0</v>
      </c>
      <c r="V442" s="50">
        <f t="shared" si="745"/>
        <v>0</v>
      </c>
      <c r="W442" s="50">
        <f t="shared" si="745"/>
        <v>0</v>
      </c>
      <c r="X442" s="50">
        <f t="shared" si="745"/>
        <v>0</v>
      </c>
      <c r="Y442" s="50">
        <f t="shared" si="745"/>
        <v>62782</v>
      </c>
      <c r="Z442" s="50">
        <f t="shared" si="745"/>
        <v>0</v>
      </c>
      <c r="AA442" s="50">
        <f t="shared" ref="AA442:AF442" si="746">AA443+AA445+AA447</f>
        <v>0</v>
      </c>
      <c r="AB442" s="50">
        <f t="shared" si="746"/>
        <v>0</v>
      </c>
      <c r="AC442" s="50">
        <f t="shared" si="746"/>
        <v>0</v>
      </c>
      <c r="AD442" s="50">
        <f t="shared" si="746"/>
        <v>0</v>
      </c>
      <c r="AE442" s="124">
        <f t="shared" si="746"/>
        <v>62782</v>
      </c>
      <c r="AF442" s="124">
        <f t="shared" si="746"/>
        <v>0</v>
      </c>
      <c r="AG442" s="50">
        <f t="shared" ref="AG442:AL442" si="747">AG443+AG445+AG447</f>
        <v>0</v>
      </c>
      <c r="AH442" s="50">
        <f t="shared" si="747"/>
        <v>0</v>
      </c>
      <c r="AI442" s="50">
        <f t="shared" si="747"/>
        <v>0</v>
      </c>
      <c r="AJ442" s="50">
        <f t="shared" si="747"/>
        <v>0</v>
      </c>
      <c r="AK442" s="50">
        <f t="shared" si="747"/>
        <v>62782</v>
      </c>
      <c r="AL442" s="50">
        <f t="shared" si="747"/>
        <v>0</v>
      </c>
      <c r="AM442" s="50">
        <f t="shared" ref="AM442:AR442" si="748">AM443+AM445+AM447</f>
        <v>0</v>
      </c>
      <c r="AN442" s="50">
        <f t="shared" si="748"/>
        <v>0</v>
      </c>
      <c r="AO442" s="50">
        <f t="shared" si="748"/>
        <v>0</v>
      </c>
      <c r="AP442" s="50">
        <f t="shared" si="748"/>
        <v>0</v>
      </c>
      <c r="AQ442" s="124">
        <f t="shared" si="748"/>
        <v>62782</v>
      </c>
      <c r="AR442" s="124">
        <f t="shared" si="748"/>
        <v>0</v>
      </c>
      <c r="AS442" s="50">
        <f t="shared" ref="AS442:AX442" si="749">AS443+AS445+AS447</f>
        <v>0</v>
      </c>
      <c r="AT442" s="50">
        <f t="shared" si="749"/>
        <v>19</v>
      </c>
      <c r="AU442" s="50">
        <f t="shared" si="749"/>
        <v>0</v>
      </c>
      <c r="AV442" s="50">
        <f t="shared" si="749"/>
        <v>0</v>
      </c>
      <c r="AW442" s="50">
        <f t="shared" si="749"/>
        <v>62801</v>
      </c>
      <c r="AX442" s="50">
        <f t="shared" si="749"/>
        <v>0</v>
      </c>
      <c r="AY442" s="50">
        <f t="shared" ref="AY442:BD442" si="750">AY443+AY445+AY447</f>
        <v>-8629</v>
      </c>
      <c r="AZ442" s="50">
        <f t="shared" si="750"/>
        <v>0</v>
      </c>
      <c r="BA442" s="50">
        <f t="shared" si="750"/>
        <v>0</v>
      </c>
      <c r="BB442" s="50">
        <f t="shared" si="750"/>
        <v>0</v>
      </c>
      <c r="BC442" s="50">
        <f t="shared" si="750"/>
        <v>54172</v>
      </c>
      <c r="BD442" s="50">
        <f t="shared" si="750"/>
        <v>0</v>
      </c>
      <c r="BE442" s="50">
        <f t="shared" ref="BE442:BJ442" si="751">BE443+BE445+BE447</f>
        <v>-815</v>
      </c>
      <c r="BF442" s="50">
        <f t="shared" si="751"/>
        <v>1341</v>
      </c>
      <c r="BG442" s="50">
        <f t="shared" si="751"/>
        <v>0</v>
      </c>
      <c r="BH442" s="50">
        <f t="shared" si="751"/>
        <v>0</v>
      </c>
      <c r="BI442" s="50">
        <f t="shared" si="751"/>
        <v>54698</v>
      </c>
      <c r="BJ442" s="50">
        <f t="shared" si="751"/>
        <v>0</v>
      </c>
    </row>
    <row r="443" spans="1:62" ht="66" hidden="1">
      <c r="A443" s="17" t="s">
        <v>363</v>
      </c>
      <c r="B443" s="31">
        <v>909</v>
      </c>
      <c r="C443" s="18" t="s">
        <v>289</v>
      </c>
      <c r="D443" s="18" t="s">
        <v>107</v>
      </c>
      <c r="E443" s="18" t="s">
        <v>311</v>
      </c>
      <c r="F443" s="18" t="s">
        <v>78</v>
      </c>
      <c r="G443" s="50">
        <f t="shared" ref="G443:BJ443" si="752">SUM(G444:G444)</f>
        <v>18038</v>
      </c>
      <c r="H443" s="50">
        <f>SUM(H444:H444)</f>
        <v>0</v>
      </c>
      <c r="I443" s="50">
        <f t="shared" si="752"/>
        <v>0</v>
      </c>
      <c r="J443" s="50">
        <f t="shared" si="752"/>
        <v>0</v>
      </c>
      <c r="K443" s="50">
        <f t="shared" si="752"/>
        <v>0</v>
      </c>
      <c r="L443" s="50">
        <f t="shared" si="752"/>
        <v>0</v>
      </c>
      <c r="M443" s="50">
        <f t="shared" si="752"/>
        <v>18038</v>
      </c>
      <c r="N443" s="50">
        <f t="shared" si="752"/>
        <v>0</v>
      </c>
      <c r="O443" s="50">
        <f t="shared" si="752"/>
        <v>0</v>
      </c>
      <c r="P443" s="50">
        <f t="shared" si="752"/>
        <v>0</v>
      </c>
      <c r="Q443" s="50">
        <f t="shared" si="752"/>
        <v>0</v>
      </c>
      <c r="R443" s="50">
        <f t="shared" si="752"/>
        <v>0</v>
      </c>
      <c r="S443" s="50">
        <f t="shared" si="752"/>
        <v>18038</v>
      </c>
      <c r="T443" s="50">
        <f t="shared" si="752"/>
        <v>0</v>
      </c>
      <c r="U443" s="50">
        <f t="shared" si="752"/>
        <v>0</v>
      </c>
      <c r="V443" s="50">
        <f t="shared" si="752"/>
        <v>0</v>
      </c>
      <c r="W443" s="50">
        <f t="shared" si="752"/>
        <v>0</v>
      </c>
      <c r="X443" s="50">
        <f t="shared" si="752"/>
        <v>0</v>
      </c>
      <c r="Y443" s="50">
        <f t="shared" si="752"/>
        <v>18038</v>
      </c>
      <c r="Z443" s="50">
        <f t="shared" si="752"/>
        <v>0</v>
      </c>
      <c r="AA443" s="50">
        <f t="shared" si="752"/>
        <v>0</v>
      </c>
      <c r="AB443" s="50">
        <f t="shared" si="752"/>
        <v>0</v>
      </c>
      <c r="AC443" s="50">
        <f t="shared" si="752"/>
        <v>0</v>
      </c>
      <c r="AD443" s="50">
        <f t="shared" si="752"/>
        <v>0</v>
      </c>
      <c r="AE443" s="124">
        <f t="shared" si="752"/>
        <v>18038</v>
      </c>
      <c r="AF443" s="124">
        <f t="shared" si="752"/>
        <v>0</v>
      </c>
      <c r="AG443" s="50">
        <f t="shared" si="752"/>
        <v>0</v>
      </c>
      <c r="AH443" s="50">
        <f t="shared" si="752"/>
        <v>0</v>
      </c>
      <c r="AI443" s="50">
        <f t="shared" si="752"/>
        <v>0</v>
      </c>
      <c r="AJ443" s="50">
        <f t="shared" si="752"/>
        <v>0</v>
      </c>
      <c r="AK443" s="50">
        <f t="shared" si="752"/>
        <v>18038</v>
      </c>
      <c r="AL443" s="50">
        <f t="shared" si="752"/>
        <v>0</v>
      </c>
      <c r="AM443" s="50">
        <f t="shared" si="752"/>
        <v>0</v>
      </c>
      <c r="AN443" s="50">
        <f t="shared" si="752"/>
        <v>0</v>
      </c>
      <c r="AO443" s="50">
        <f t="shared" si="752"/>
        <v>0</v>
      </c>
      <c r="AP443" s="50">
        <f t="shared" si="752"/>
        <v>0</v>
      </c>
      <c r="AQ443" s="124">
        <f t="shared" si="752"/>
        <v>18038</v>
      </c>
      <c r="AR443" s="124">
        <f t="shared" si="752"/>
        <v>0</v>
      </c>
      <c r="AS443" s="50">
        <f t="shared" si="752"/>
        <v>0</v>
      </c>
      <c r="AT443" s="50">
        <f t="shared" si="752"/>
        <v>0</v>
      </c>
      <c r="AU443" s="50">
        <f t="shared" si="752"/>
        <v>0</v>
      </c>
      <c r="AV443" s="50">
        <f t="shared" si="752"/>
        <v>0</v>
      </c>
      <c r="AW443" s="50">
        <f t="shared" si="752"/>
        <v>18038</v>
      </c>
      <c r="AX443" s="50">
        <f t="shared" si="752"/>
        <v>0</v>
      </c>
      <c r="AY443" s="50">
        <f t="shared" si="752"/>
        <v>0</v>
      </c>
      <c r="AZ443" s="50">
        <f t="shared" si="752"/>
        <v>0</v>
      </c>
      <c r="BA443" s="50">
        <f t="shared" si="752"/>
        <v>0</v>
      </c>
      <c r="BB443" s="50">
        <f t="shared" si="752"/>
        <v>0</v>
      </c>
      <c r="BC443" s="50">
        <f t="shared" si="752"/>
        <v>18038</v>
      </c>
      <c r="BD443" s="50">
        <f t="shared" si="752"/>
        <v>0</v>
      </c>
      <c r="BE443" s="50">
        <f t="shared" si="752"/>
        <v>-815</v>
      </c>
      <c r="BF443" s="50">
        <f t="shared" si="752"/>
        <v>143</v>
      </c>
      <c r="BG443" s="50">
        <f t="shared" si="752"/>
        <v>0</v>
      </c>
      <c r="BH443" s="50">
        <f t="shared" si="752"/>
        <v>0</v>
      </c>
      <c r="BI443" s="50">
        <f t="shared" si="752"/>
        <v>17366</v>
      </c>
      <c r="BJ443" s="50">
        <f t="shared" si="752"/>
        <v>0</v>
      </c>
    </row>
    <row r="444" spans="1:62" hidden="1">
      <c r="A444" s="20" t="s">
        <v>98</v>
      </c>
      <c r="B444" s="31">
        <v>909</v>
      </c>
      <c r="C444" s="18" t="s">
        <v>289</v>
      </c>
      <c r="D444" s="18" t="s">
        <v>107</v>
      </c>
      <c r="E444" s="18" t="s">
        <v>311</v>
      </c>
      <c r="F444" s="18" t="s">
        <v>99</v>
      </c>
      <c r="G444" s="50">
        <f>16811+1227</f>
        <v>18038</v>
      </c>
      <c r="H444" s="50"/>
      <c r="I444" s="50"/>
      <c r="J444" s="50"/>
      <c r="K444" s="50"/>
      <c r="L444" s="50"/>
      <c r="M444" s="50">
        <f>G444+I444+J444+K444+L444</f>
        <v>18038</v>
      </c>
      <c r="N444" s="50">
        <f>H444+L444</f>
        <v>0</v>
      </c>
      <c r="O444" s="50"/>
      <c r="P444" s="50"/>
      <c r="Q444" s="50"/>
      <c r="R444" s="50"/>
      <c r="S444" s="50">
        <f>M444+O444+P444+Q444+R444</f>
        <v>18038</v>
      </c>
      <c r="T444" s="50">
        <f>N444+R444</f>
        <v>0</v>
      </c>
      <c r="U444" s="50"/>
      <c r="V444" s="50"/>
      <c r="W444" s="50"/>
      <c r="X444" s="50"/>
      <c r="Y444" s="50">
        <f>S444+U444+V444+W444+X444</f>
        <v>18038</v>
      </c>
      <c r="Z444" s="50">
        <f>T444+X444</f>
        <v>0</v>
      </c>
      <c r="AA444" s="50"/>
      <c r="AB444" s="50"/>
      <c r="AC444" s="50"/>
      <c r="AD444" s="50"/>
      <c r="AE444" s="124">
        <f>Y444+AA444+AB444+AC444+AD444</f>
        <v>18038</v>
      </c>
      <c r="AF444" s="124">
        <f>Z444+AD444</f>
        <v>0</v>
      </c>
      <c r="AG444" s="50"/>
      <c r="AH444" s="50"/>
      <c r="AI444" s="50"/>
      <c r="AJ444" s="50"/>
      <c r="AK444" s="50">
        <f>AE444+AG444+AH444+AI444+AJ444</f>
        <v>18038</v>
      </c>
      <c r="AL444" s="50">
        <f>AF444+AJ444</f>
        <v>0</v>
      </c>
      <c r="AM444" s="50"/>
      <c r="AN444" s="50"/>
      <c r="AO444" s="50"/>
      <c r="AP444" s="50"/>
      <c r="AQ444" s="124">
        <f>AK444+AM444+AN444+AO444+AP444</f>
        <v>18038</v>
      </c>
      <c r="AR444" s="124">
        <f>AL444+AP444</f>
        <v>0</v>
      </c>
      <c r="AS444" s="50"/>
      <c r="AT444" s="50"/>
      <c r="AU444" s="50"/>
      <c r="AV444" s="50"/>
      <c r="AW444" s="50">
        <f>AQ444+AS444+AT444+AU444+AV444</f>
        <v>18038</v>
      </c>
      <c r="AX444" s="50">
        <f>AR444+AV444</f>
        <v>0</v>
      </c>
      <c r="AY444" s="50"/>
      <c r="AZ444" s="50"/>
      <c r="BA444" s="50"/>
      <c r="BB444" s="50"/>
      <c r="BC444" s="50">
        <f>AW444+AY444+AZ444+BA444+BB444</f>
        <v>18038</v>
      </c>
      <c r="BD444" s="50">
        <f>AX444+BB444</f>
        <v>0</v>
      </c>
      <c r="BE444" s="50">
        <v>-815</v>
      </c>
      <c r="BF444" s="50">
        <v>143</v>
      </c>
      <c r="BG444" s="50"/>
      <c r="BH444" s="50"/>
      <c r="BI444" s="50">
        <f>BC444+BE444+BF444+BG444+BH444</f>
        <v>17366</v>
      </c>
      <c r="BJ444" s="50">
        <f>BD444+BH444</f>
        <v>0</v>
      </c>
    </row>
    <row r="445" spans="1:62" ht="33" hidden="1">
      <c r="A445" s="17" t="s">
        <v>218</v>
      </c>
      <c r="B445" s="31">
        <v>909</v>
      </c>
      <c r="C445" s="18" t="s">
        <v>289</v>
      </c>
      <c r="D445" s="18" t="s">
        <v>107</v>
      </c>
      <c r="E445" s="18" t="s">
        <v>311</v>
      </c>
      <c r="F445" s="18" t="s">
        <v>29</v>
      </c>
      <c r="G445" s="6">
        <f t="shared" ref="G445:BJ445" si="753">G446</f>
        <v>44701</v>
      </c>
      <c r="H445" s="6">
        <f t="shared" si="753"/>
        <v>0</v>
      </c>
      <c r="I445" s="6">
        <f t="shared" si="753"/>
        <v>0</v>
      </c>
      <c r="J445" s="6">
        <f t="shared" si="753"/>
        <v>0</v>
      </c>
      <c r="K445" s="6">
        <f t="shared" si="753"/>
        <v>0</v>
      </c>
      <c r="L445" s="6">
        <f t="shared" si="753"/>
        <v>0</v>
      </c>
      <c r="M445" s="6">
        <f t="shared" si="753"/>
        <v>44701</v>
      </c>
      <c r="N445" s="6">
        <f t="shared" si="753"/>
        <v>0</v>
      </c>
      <c r="O445" s="6">
        <f t="shared" si="753"/>
        <v>0</v>
      </c>
      <c r="P445" s="6">
        <f t="shared" si="753"/>
        <v>0</v>
      </c>
      <c r="Q445" s="6">
        <f t="shared" si="753"/>
        <v>0</v>
      </c>
      <c r="R445" s="6">
        <f t="shared" si="753"/>
        <v>0</v>
      </c>
      <c r="S445" s="6">
        <f t="shared" si="753"/>
        <v>44701</v>
      </c>
      <c r="T445" s="6">
        <f t="shared" si="753"/>
        <v>0</v>
      </c>
      <c r="U445" s="6">
        <f t="shared" si="753"/>
        <v>0</v>
      </c>
      <c r="V445" s="6">
        <f t="shared" si="753"/>
        <v>0</v>
      </c>
      <c r="W445" s="6">
        <f t="shared" si="753"/>
        <v>0</v>
      </c>
      <c r="X445" s="6">
        <f t="shared" si="753"/>
        <v>0</v>
      </c>
      <c r="Y445" s="6">
        <f t="shared" si="753"/>
        <v>44701</v>
      </c>
      <c r="Z445" s="6">
        <f t="shared" si="753"/>
        <v>0</v>
      </c>
      <c r="AA445" s="6">
        <f t="shared" si="753"/>
        <v>0</v>
      </c>
      <c r="AB445" s="6">
        <f t="shared" si="753"/>
        <v>0</v>
      </c>
      <c r="AC445" s="6">
        <f t="shared" si="753"/>
        <v>0</v>
      </c>
      <c r="AD445" s="6">
        <f t="shared" si="753"/>
        <v>0</v>
      </c>
      <c r="AE445" s="123">
        <f t="shared" si="753"/>
        <v>44701</v>
      </c>
      <c r="AF445" s="123">
        <f t="shared" si="753"/>
        <v>0</v>
      </c>
      <c r="AG445" s="6">
        <f t="shared" si="753"/>
        <v>0</v>
      </c>
      <c r="AH445" s="6">
        <f t="shared" si="753"/>
        <v>0</v>
      </c>
      <c r="AI445" s="6">
        <f t="shared" si="753"/>
        <v>0</v>
      </c>
      <c r="AJ445" s="6">
        <f t="shared" si="753"/>
        <v>0</v>
      </c>
      <c r="AK445" s="6">
        <f t="shared" si="753"/>
        <v>44701</v>
      </c>
      <c r="AL445" s="6">
        <f t="shared" si="753"/>
        <v>0</v>
      </c>
      <c r="AM445" s="6">
        <f t="shared" si="753"/>
        <v>0</v>
      </c>
      <c r="AN445" s="6">
        <f t="shared" si="753"/>
        <v>0</v>
      </c>
      <c r="AO445" s="6">
        <f t="shared" si="753"/>
        <v>0</v>
      </c>
      <c r="AP445" s="6">
        <f t="shared" si="753"/>
        <v>0</v>
      </c>
      <c r="AQ445" s="123">
        <f t="shared" si="753"/>
        <v>44701</v>
      </c>
      <c r="AR445" s="123">
        <f t="shared" si="753"/>
        <v>0</v>
      </c>
      <c r="AS445" s="6">
        <f t="shared" si="753"/>
        <v>0</v>
      </c>
      <c r="AT445" s="6">
        <f t="shared" si="753"/>
        <v>17</v>
      </c>
      <c r="AU445" s="6">
        <f t="shared" si="753"/>
        <v>0</v>
      </c>
      <c r="AV445" s="6">
        <f t="shared" si="753"/>
        <v>0</v>
      </c>
      <c r="AW445" s="6">
        <f t="shared" si="753"/>
        <v>44718</v>
      </c>
      <c r="AX445" s="6">
        <f t="shared" si="753"/>
        <v>0</v>
      </c>
      <c r="AY445" s="6">
        <f t="shared" si="753"/>
        <v>-8629</v>
      </c>
      <c r="AZ445" s="6">
        <f t="shared" si="753"/>
        <v>0</v>
      </c>
      <c r="BA445" s="6">
        <f t="shared" si="753"/>
        <v>0</v>
      </c>
      <c r="BB445" s="6">
        <f t="shared" si="753"/>
        <v>0</v>
      </c>
      <c r="BC445" s="6">
        <f t="shared" si="753"/>
        <v>36089</v>
      </c>
      <c r="BD445" s="6">
        <f t="shared" si="753"/>
        <v>0</v>
      </c>
      <c r="BE445" s="6">
        <f t="shared" si="753"/>
        <v>-17</v>
      </c>
      <c r="BF445" s="6">
        <f t="shared" si="753"/>
        <v>653</v>
      </c>
      <c r="BG445" s="6">
        <f t="shared" si="753"/>
        <v>0</v>
      </c>
      <c r="BH445" s="6">
        <f t="shared" si="753"/>
        <v>0</v>
      </c>
      <c r="BI445" s="6">
        <f t="shared" si="753"/>
        <v>36725</v>
      </c>
      <c r="BJ445" s="6">
        <f t="shared" si="753"/>
        <v>0</v>
      </c>
    </row>
    <row r="446" spans="1:62" ht="33" hidden="1">
      <c r="A446" s="20" t="s">
        <v>34</v>
      </c>
      <c r="B446" s="31">
        <v>909</v>
      </c>
      <c r="C446" s="18" t="s">
        <v>289</v>
      </c>
      <c r="D446" s="18" t="s">
        <v>107</v>
      </c>
      <c r="E446" s="18" t="s">
        <v>311</v>
      </c>
      <c r="F446" s="18" t="s">
        <v>35</v>
      </c>
      <c r="G446" s="50">
        <f>35827+8874</f>
        <v>44701</v>
      </c>
      <c r="H446" s="50"/>
      <c r="I446" s="50"/>
      <c r="J446" s="50"/>
      <c r="K446" s="50"/>
      <c r="L446" s="50"/>
      <c r="M446" s="50">
        <f>G446+I446+J446+K446+L446</f>
        <v>44701</v>
      </c>
      <c r="N446" s="50">
        <f>H446+L446</f>
        <v>0</v>
      </c>
      <c r="O446" s="50"/>
      <c r="P446" s="50"/>
      <c r="Q446" s="50"/>
      <c r="R446" s="50"/>
      <c r="S446" s="50">
        <f>M446+O446+P446+Q446+R446</f>
        <v>44701</v>
      </c>
      <c r="T446" s="50">
        <f>N446+R446</f>
        <v>0</v>
      </c>
      <c r="U446" s="50"/>
      <c r="V446" s="50"/>
      <c r="W446" s="50"/>
      <c r="X446" s="50"/>
      <c r="Y446" s="50">
        <f>S446+U446+V446+W446+X446</f>
        <v>44701</v>
      </c>
      <c r="Z446" s="50">
        <f>T446+X446</f>
        <v>0</v>
      </c>
      <c r="AA446" s="50"/>
      <c r="AB446" s="50"/>
      <c r="AC446" s="50"/>
      <c r="AD446" s="50"/>
      <c r="AE446" s="124">
        <f>Y446+AA446+AB446+AC446+AD446</f>
        <v>44701</v>
      </c>
      <c r="AF446" s="124">
        <f>Z446+AD446</f>
        <v>0</v>
      </c>
      <c r="AG446" s="50"/>
      <c r="AH446" s="50"/>
      <c r="AI446" s="50"/>
      <c r="AJ446" s="50"/>
      <c r="AK446" s="50">
        <f>AE446+AG446+AH446+AI446+AJ446</f>
        <v>44701</v>
      </c>
      <c r="AL446" s="50">
        <f>AF446+AJ446</f>
        <v>0</v>
      </c>
      <c r="AM446" s="50"/>
      <c r="AN446" s="50"/>
      <c r="AO446" s="50"/>
      <c r="AP446" s="50"/>
      <c r="AQ446" s="124">
        <f>AK446+AM446+AN446+AO446+AP446</f>
        <v>44701</v>
      </c>
      <c r="AR446" s="124">
        <f>AL446+AP446</f>
        <v>0</v>
      </c>
      <c r="AS446" s="50"/>
      <c r="AT446" s="50">
        <v>17</v>
      </c>
      <c r="AU446" s="50"/>
      <c r="AV446" s="50"/>
      <c r="AW446" s="50">
        <f>AQ446+AS446+AT446+AU446+AV446</f>
        <v>44718</v>
      </c>
      <c r="AX446" s="50">
        <f>AR446+AV446</f>
        <v>0</v>
      </c>
      <c r="AY446" s="50">
        <v>-8629</v>
      </c>
      <c r="AZ446" s="50"/>
      <c r="BA446" s="50"/>
      <c r="BB446" s="50"/>
      <c r="BC446" s="50">
        <f>AW446+AY446+AZ446+BA446+BB446</f>
        <v>36089</v>
      </c>
      <c r="BD446" s="50">
        <f>AX446+BB446</f>
        <v>0</v>
      </c>
      <c r="BE446" s="50">
        <v>-17</v>
      </c>
      <c r="BF446" s="50">
        <v>653</v>
      </c>
      <c r="BG446" s="50"/>
      <c r="BH446" s="50"/>
      <c r="BI446" s="50">
        <f>BC446+BE446+BF446+BG446+BH446</f>
        <v>36725</v>
      </c>
      <c r="BJ446" s="50">
        <f>BD446+BH446</f>
        <v>0</v>
      </c>
    </row>
    <row r="447" spans="1:62" hidden="1">
      <c r="A447" s="20" t="s">
        <v>59</v>
      </c>
      <c r="B447" s="31">
        <v>909</v>
      </c>
      <c r="C447" s="18" t="s">
        <v>289</v>
      </c>
      <c r="D447" s="18" t="s">
        <v>107</v>
      </c>
      <c r="E447" s="18" t="s">
        <v>311</v>
      </c>
      <c r="F447" s="18" t="s">
        <v>60</v>
      </c>
      <c r="G447" s="6">
        <f>G448+G449</f>
        <v>43</v>
      </c>
      <c r="H447" s="6">
        <f>H448+H449</f>
        <v>0</v>
      </c>
      <c r="I447" s="6">
        <f t="shared" ref="I447:N447" si="754">I448+I449</f>
        <v>0</v>
      </c>
      <c r="J447" s="6">
        <f t="shared" si="754"/>
        <v>0</v>
      </c>
      <c r="K447" s="6">
        <f t="shared" si="754"/>
        <v>0</v>
      </c>
      <c r="L447" s="6">
        <f t="shared" si="754"/>
        <v>0</v>
      </c>
      <c r="M447" s="6">
        <f t="shared" si="754"/>
        <v>43</v>
      </c>
      <c r="N447" s="6">
        <f t="shared" si="754"/>
        <v>0</v>
      </c>
      <c r="O447" s="6">
        <f t="shared" ref="O447:T447" si="755">O448+O449</f>
        <v>0</v>
      </c>
      <c r="P447" s="6">
        <f t="shared" si="755"/>
        <v>0</v>
      </c>
      <c r="Q447" s="6">
        <f t="shared" si="755"/>
        <v>0</v>
      </c>
      <c r="R447" s="6">
        <f t="shared" si="755"/>
        <v>0</v>
      </c>
      <c r="S447" s="6">
        <f t="shared" si="755"/>
        <v>43</v>
      </c>
      <c r="T447" s="6">
        <f t="shared" si="755"/>
        <v>0</v>
      </c>
      <c r="U447" s="6">
        <f t="shared" ref="U447:Z447" si="756">U448+U449</f>
        <v>0</v>
      </c>
      <c r="V447" s="6">
        <f t="shared" si="756"/>
        <v>0</v>
      </c>
      <c r="W447" s="6">
        <f t="shared" si="756"/>
        <v>0</v>
      </c>
      <c r="X447" s="6">
        <f t="shared" si="756"/>
        <v>0</v>
      </c>
      <c r="Y447" s="6">
        <f t="shared" si="756"/>
        <v>43</v>
      </c>
      <c r="Z447" s="6">
        <f t="shared" si="756"/>
        <v>0</v>
      </c>
      <c r="AA447" s="6">
        <f t="shared" ref="AA447:AF447" si="757">AA448+AA449</f>
        <v>0</v>
      </c>
      <c r="AB447" s="6">
        <f t="shared" si="757"/>
        <v>0</v>
      </c>
      <c r="AC447" s="6">
        <f t="shared" si="757"/>
        <v>0</v>
      </c>
      <c r="AD447" s="6">
        <f t="shared" si="757"/>
        <v>0</v>
      </c>
      <c r="AE447" s="123">
        <f t="shared" si="757"/>
        <v>43</v>
      </c>
      <c r="AF447" s="123">
        <f t="shared" si="757"/>
        <v>0</v>
      </c>
      <c r="AG447" s="6">
        <f t="shared" ref="AG447:AL447" si="758">AG448+AG449</f>
        <v>0</v>
      </c>
      <c r="AH447" s="6">
        <f t="shared" si="758"/>
        <v>0</v>
      </c>
      <c r="AI447" s="6">
        <f t="shared" si="758"/>
        <v>0</v>
      </c>
      <c r="AJ447" s="6">
        <f t="shared" si="758"/>
        <v>0</v>
      </c>
      <c r="AK447" s="6">
        <f t="shared" si="758"/>
        <v>43</v>
      </c>
      <c r="AL447" s="6">
        <f t="shared" si="758"/>
        <v>0</v>
      </c>
      <c r="AM447" s="6">
        <f t="shared" ref="AM447:AR447" si="759">AM448+AM449</f>
        <v>0</v>
      </c>
      <c r="AN447" s="6">
        <f t="shared" si="759"/>
        <v>0</v>
      </c>
      <c r="AO447" s="6">
        <f t="shared" si="759"/>
        <v>0</v>
      </c>
      <c r="AP447" s="6">
        <f t="shared" si="759"/>
        <v>0</v>
      </c>
      <c r="AQ447" s="123">
        <f t="shared" si="759"/>
        <v>43</v>
      </c>
      <c r="AR447" s="123">
        <f t="shared" si="759"/>
        <v>0</v>
      </c>
      <c r="AS447" s="6">
        <f t="shared" ref="AS447:AX447" si="760">AS448+AS449</f>
        <v>0</v>
      </c>
      <c r="AT447" s="6">
        <f t="shared" si="760"/>
        <v>2</v>
      </c>
      <c r="AU447" s="6">
        <f t="shared" si="760"/>
        <v>0</v>
      </c>
      <c r="AV447" s="6">
        <f t="shared" si="760"/>
        <v>0</v>
      </c>
      <c r="AW447" s="6">
        <f t="shared" si="760"/>
        <v>45</v>
      </c>
      <c r="AX447" s="6">
        <f t="shared" si="760"/>
        <v>0</v>
      </c>
      <c r="AY447" s="6">
        <f t="shared" ref="AY447:BD447" si="761">AY448+AY449</f>
        <v>0</v>
      </c>
      <c r="AZ447" s="6">
        <f t="shared" si="761"/>
        <v>0</v>
      </c>
      <c r="BA447" s="6">
        <f t="shared" si="761"/>
        <v>0</v>
      </c>
      <c r="BB447" s="6">
        <f t="shared" si="761"/>
        <v>0</v>
      </c>
      <c r="BC447" s="6">
        <f t="shared" si="761"/>
        <v>45</v>
      </c>
      <c r="BD447" s="6">
        <f t="shared" si="761"/>
        <v>0</v>
      </c>
      <c r="BE447" s="6">
        <f t="shared" ref="BE447:BJ447" si="762">BE448+BE449</f>
        <v>17</v>
      </c>
      <c r="BF447" s="6">
        <f t="shared" si="762"/>
        <v>545</v>
      </c>
      <c r="BG447" s="6">
        <f t="shared" si="762"/>
        <v>0</v>
      </c>
      <c r="BH447" s="6">
        <f t="shared" si="762"/>
        <v>0</v>
      </c>
      <c r="BI447" s="6">
        <f t="shared" si="762"/>
        <v>607</v>
      </c>
      <c r="BJ447" s="6">
        <f t="shared" si="762"/>
        <v>0</v>
      </c>
    </row>
    <row r="448" spans="1:62" hidden="1">
      <c r="A448" s="20" t="s">
        <v>139</v>
      </c>
      <c r="B448" s="31">
        <v>909</v>
      </c>
      <c r="C448" s="18" t="s">
        <v>289</v>
      </c>
      <c r="D448" s="18" t="s">
        <v>107</v>
      </c>
      <c r="E448" s="18" t="s">
        <v>311</v>
      </c>
      <c r="F448" s="18" t="s">
        <v>469</v>
      </c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126"/>
      <c r="AR448" s="126"/>
      <c r="AS448" s="85"/>
      <c r="AT448" s="50">
        <v>2</v>
      </c>
      <c r="AU448" s="85"/>
      <c r="AV448" s="85"/>
      <c r="AW448" s="50">
        <f>AQ448+AS448+AT448+AU448+AV448</f>
        <v>2</v>
      </c>
      <c r="AX448" s="50">
        <f>AR448+AV448</f>
        <v>0</v>
      </c>
      <c r="AY448" s="85"/>
      <c r="AZ448" s="50"/>
      <c r="BA448" s="85"/>
      <c r="BB448" s="85"/>
      <c r="BC448" s="50">
        <f>AW448+AY448+AZ448+BA448+BB448</f>
        <v>2</v>
      </c>
      <c r="BD448" s="50">
        <f>AX448+BB448</f>
        <v>0</v>
      </c>
      <c r="BE448" s="6">
        <v>17</v>
      </c>
      <c r="BF448" s="50">
        <v>545</v>
      </c>
      <c r="BG448" s="85"/>
      <c r="BH448" s="85"/>
      <c r="BI448" s="50">
        <f>BC448+BE448+BF448+BG448+BH448</f>
        <v>564</v>
      </c>
      <c r="BJ448" s="50">
        <f>BD448+BH448</f>
        <v>0</v>
      </c>
    </row>
    <row r="449" spans="1:62" hidden="1">
      <c r="A449" s="20" t="s">
        <v>85</v>
      </c>
      <c r="B449" s="31">
        <v>909</v>
      </c>
      <c r="C449" s="18" t="s">
        <v>289</v>
      </c>
      <c r="D449" s="18" t="s">
        <v>107</v>
      </c>
      <c r="E449" s="18" t="s">
        <v>311</v>
      </c>
      <c r="F449" s="18" t="s">
        <v>62</v>
      </c>
      <c r="G449" s="50">
        <f>40+3</f>
        <v>43</v>
      </c>
      <c r="H449" s="50"/>
      <c r="I449" s="50"/>
      <c r="J449" s="50"/>
      <c r="K449" s="50"/>
      <c r="L449" s="50"/>
      <c r="M449" s="50">
        <f>G449+I449+J449+K449+L449</f>
        <v>43</v>
      </c>
      <c r="N449" s="50">
        <f>H449+L449</f>
        <v>0</v>
      </c>
      <c r="O449" s="50"/>
      <c r="P449" s="50"/>
      <c r="Q449" s="50"/>
      <c r="R449" s="50"/>
      <c r="S449" s="50">
        <f>M449+O449+P449+Q449+R449</f>
        <v>43</v>
      </c>
      <c r="T449" s="50">
        <f>N449+R449</f>
        <v>0</v>
      </c>
      <c r="U449" s="50"/>
      <c r="V449" s="50"/>
      <c r="W449" s="50"/>
      <c r="X449" s="50"/>
      <c r="Y449" s="50">
        <f>S449+U449+V449+W449+X449</f>
        <v>43</v>
      </c>
      <c r="Z449" s="50">
        <f>T449+X449</f>
        <v>0</v>
      </c>
      <c r="AA449" s="50"/>
      <c r="AB449" s="50"/>
      <c r="AC449" s="50"/>
      <c r="AD449" s="50"/>
      <c r="AE449" s="124">
        <f>Y449+AA449+AB449+AC449+AD449</f>
        <v>43</v>
      </c>
      <c r="AF449" s="124">
        <f>Z449+AD449</f>
        <v>0</v>
      </c>
      <c r="AG449" s="50"/>
      <c r="AH449" s="50"/>
      <c r="AI449" s="50"/>
      <c r="AJ449" s="50"/>
      <c r="AK449" s="50">
        <f>AE449+AG449+AH449+AI449+AJ449</f>
        <v>43</v>
      </c>
      <c r="AL449" s="50">
        <f>AF449+AJ449</f>
        <v>0</v>
      </c>
      <c r="AM449" s="50"/>
      <c r="AN449" s="50"/>
      <c r="AO449" s="50"/>
      <c r="AP449" s="50"/>
      <c r="AQ449" s="124">
        <f>AK449+AM449+AN449+AO449+AP449</f>
        <v>43</v>
      </c>
      <c r="AR449" s="124">
        <f>AL449+AP449</f>
        <v>0</v>
      </c>
      <c r="AS449" s="50"/>
      <c r="AT449" s="50"/>
      <c r="AU449" s="50"/>
      <c r="AV449" s="50"/>
      <c r="AW449" s="50">
        <f>AQ449+AS449+AT449+AU449+AV449</f>
        <v>43</v>
      </c>
      <c r="AX449" s="50">
        <f>AR449+AV449</f>
        <v>0</v>
      </c>
      <c r="AY449" s="50"/>
      <c r="AZ449" s="50"/>
      <c r="BA449" s="50"/>
      <c r="BB449" s="50"/>
      <c r="BC449" s="50">
        <f>AW449+AY449+AZ449+BA449+BB449</f>
        <v>43</v>
      </c>
      <c r="BD449" s="50">
        <f>AX449+BB449</f>
        <v>0</v>
      </c>
      <c r="BE449" s="50"/>
      <c r="BF449" s="50"/>
      <c r="BG449" s="50"/>
      <c r="BH449" s="50"/>
      <c r="BI449" s="50">
        <f>BC449+BE449+BF449+BG449+BH449</f>
        <v>43</v>
      </c>
      <c r="BJ449" s="50">
        <f>BD449+BH449</f>
        <v>0</v>
      </c>
    </row>
    <row r="450" spans="1:62" hidden="1">
      <c r="A450" s="20" t="s">
        <v>55</v>
      </c>
      <c r="B450" s="31">
        <v>909</v>
      </c>
      <c r="C450" s="18" t="s">
        <v>289</v>
      </c>
      <c r="D450" s="18" t="s">
        <v>107</v>
      </c>
      <c r="E450" s="18" t="s">
        <v>56</v>
      </c>
      <c r="F450" s="18"/>
      <c r="G450" s="50">
        <f t="shared" ref="G450:V453" si="763">G451</f>
        <v>1200</v>
      </c>
      <c r="H450" s="50">
        <f t="shared" si="763"/>
        <v>0</v>
      </c>
      <c r="I450" s="50">
        <f t="shared" si="763"/>
        <v>0</v>
      </c>
      <c r="J450" s="50">
        <f t="shared" si="763"/>
        <v>0</v>
      </c>
      <c r="K450" s="50">
        <f t="shared" si="763"/>
        <v>0</v>
      </c>
      <c r="L450" s="50">
        <f t="shared" si="763"/>
        <v>0</v>
      </c>
      <c r="M450" s="50">
        <f t="shared" si="763"/>
        <v>1200</v>
      </c>
      <c r="N450" s="50">
        <f t="shared" si="763"/>
        <v>0</v>
      </c>
      <c r="O450" s="50">
        <f t="shared" si="763"/>
        <v>0</v>
      </c>
      <c r="P450" s="50">
        <f t="shared" si="763"/>
        <v>0</v>
      </c>
      <c r="Q450" s="50">
        <f t="shared" si="763"/>
        <v>0</v>
      </c>
      <c r="R450" s="50">
        <f t="shared" si="763"/>
        <v>0</v>
      </c>
      <c r="S450" s="50">
        <f t="shared" si="763"/>
        <v>1200</v>
      </c>
      <c r="T450" s="50">
        <f t="shared" si="763"/>
        <v>0</v>
      </c>
      <c r="U450" s="50">
        <f t="shared" si="763"/>
        <v>0</v>
      </c>
      <c r="V450" s="50">
        <f t="shared" si="763"/>
        <v>0</v>
      </c>
      <c r="W450" s="50">
        <f t="shared" ref="U450:AJ453" si="764">W451</f>
        <v>0</v>
      </c>
      <c r="X450" s="50">
        <f t="shared" si="764"/>
        <v>0</v>
      </c>
      <c r="Y450" s="50">
        <f t="shared" si="764"/>
        <v>1200</v>
      </c>
      <c r="Z450" s="50">
        <f t="shared" si="764"/>
        <v>0</v>
      </c>
      <c r="AA450" s="50">
        <f t="shared" si="764"/>
        <v>0</v>
      </c>
      <c r="AB450" s="50">
        <f t="shared" si="764"/>
        <v>155</v>
      </c>
      <c r="AC450" s="50">
        <f t="shared" si="764"/>
        <v>0</v>
      </c>
      <c r="AD450" s="50">
        <f t="shared" si="764"/>
        <v>0</v>
      </c>
      <c r="AE450" s="124">
        <f t="shared" si="764"/>
        <v>1355</v>
      </c>
      <c r="AF450" s="124">
        <f t="shared" si="764"/>
        <v>0</v>
      </c>
      <c r="AG450" s="50">
        <f t="shared" si="764"/>
        <v>0</v>
      </c>
      <c r="AH450" s="50">
        <f t="shared" si="764"/>
        <v>700</v>
      </c>
      <c r="AI450" s="50">
        <f t="shared" si="764"/>
        <v>0</v>
      </c>
      <c r="AJ450" s="50">
        <f t="shared" si="764"/>
        <v>0</v>
      </c>
      <c r="AK450" s="50">
        <f t="shared" ref="AG450:AY453" si="765">AK451</f>
        <v>2055</v>
      </c>
      <c r="AL450" s="50">
        <f t="shared" si="765"/>
        <v>0</v>
      </c>
      <c r="AM450" s="50">
        <f t="shared" si="765"/>
        <v>0</v>
      </c>
      <c r="AN450" s="50">
        <f t="shared" si="765"/>
        <v>0</v>
      </c>
      <c r="AO450" s="50">
        <f t="shared" si="765"/>
        <v>0</v>
      </c>
      <c r="AP450" s="50">
        <f t="shared" si="765"/>
        <v>0</v>
      </c>
      <c r="AQ450" s="124">
        <f t="shared" si="765"/>
        <v>2055</v>
      </c>
      <c r="AR450" s="124">
        <f t="shared" si="765"/>
        <v>0</v>
      </c>
      <c r="AS450" s="50">
        <f t="shared" si="765"/>
        <v>0</v>
      </c>
      <c r="AT450" s="50">
        <f t="shared" si="765"/>
        <v>0</v>
      </c>
      <c r="AU450" s="50">
        <f t="shared" si="765"/>
        <v>0</v>
      </c>
      <c r="AV450" s="50">
        <f t="shared" si="765"/>
        <v>0</v>
      </c>
      <c r="AW450" s="50">
        <f t="shared" si="765"/>
        <v>2055</v>
      </c>
      <c r="AX450" s="50">
        <f t="shared" si="765"/>
        <v>0</v>
      </c>
      <c r="AY450" s="50">
        <f t="shared" si="765"/>
        <v>0</v>
      </c>
      <c r="AZ450" s="50">
        <f t="shared" ref="AY450:BJ453" si="766">AZ451</f>
        <v>0</v>
      </c>
      <c r="BA450" s="50">
        <f t="shared" si="766"/>
        <v>0</v>
      </c>
      <c r="BB450" s="50">
        <f t="shared" si="766"/>
        <v>0</v>
      </c>
      <c r="BC450" s="50">
        <f t="shared" si="766"/>
        <v>2055</v>
      </c>
      <c r="BD450" s="50">
        <f t="shared" si="766"/>
        <v>0</v>
      </c>
      <c r="BE450" s="50">
        <f t="shared" si="766"/>
        <v>0</v>
      </c>
      <c r="BF450" s="50">
        <f t="shared" si="766"/>
        <v>1150</v>
      </c>
      <c r="BG450" s="50">
        <f t="shared" si="766"/>
        <v>0</v>
      </c>
      <c r="BH450" s="50">
        <f t="shared" si="766"/>
        <v>0</v>
      </c>
      <c r="BI450" s="50">
        <f t="shared" si="766"/>
        <v>3205</v>
      </c>
      <c r="BJ450" s="50">
        <f t="shared" si="766"/>
        <v>0</v>
      </c>
    </row>
    <row r="451" spans="1:62" hidden="1">
      <c r="A451" s="20" t="s">
        <v>517</v>
      </c>
      <c r="B451" s="31">
        <v>909</v>
      </c>
      <c r="C451" s="18" t="s">
        <v>289</v>
      </c>
      <c r="D451" s="18" t="s">
        <v>107</v>
      </c>
      <c r="E451" s="18" t="s">
        <v>505</v>
      </c>
      <c r="F451" s="18"/>
      <c r="G451" s="50">
        <f t="shared" si="763"/>
        <v>1200</v>
      </c>
      <c r="H451" s="50">
        <f t="shared" si="763"/>
        <v>0</v>
      </c>
      <c r="I451" s="50">
        <f t="shared" si="763"/>
        <v>0</v>
      </c>
      <c r="J451" s="50">
        <f t="shared" si="763"/>
        <v>0</v>
      </c>
      <c r="K451" s="50">
        <f t="shared" si="763"/>
        <v>0</v>
      </c>
      <c r="L451" s="50">
        <f t="shared" si="763"/>
        <v>0</v>
      </c>
      <c r="M451" s="50">
        <f t="shared" si="763"/>
        <v>1200</v>
      </c>
      <c r="N451" s="50">
        <f t="shared" si="763"/>
        <v>0</v>
      </c>
      <c r="O451" s="50">
        <f t="shared" si="763"/>
        <v>0</v>
      </c>
      <c r="P451" s="50">
        <f t="shared" si="763"/>
        <v>0</v>
      </c>
      <c r="Q451" s="50">
        <f t="shared" si="763"/>
        <v>0</v>
      </c>
      <c r="R451" s="50">
        <f t="shared" si="763"/>
        <v>0</v>
      </c>
      <c r="S451" s="50">
        <f t="shared" si="763"/>
        <v>1200</v>
      </c>
      <c r="T451" s="50">
        <f t="shared" si="763"/>
        <v>0</v>
      </c>
      <c r="U451" s="50">
        <f t="shared" si="764"/>
        <v>0</v>
      </c>
      <c r="V451" s="50">
        <f t="shared" si="764"/>
        <v>0</v>
      </c>
      <c r="W451" s="50">
        <f t="shared" si="764"/>
        <v>0</v>
      </c>
      <c r="X451" s="50">
        <f t="shared" si="764"/>
        <v>0</v>
      </c>
      <c r="Y451" s="50">
        <f t="shared" si="764"/>
        <v>1200</v>
      </c>
      <c r="Z451" s="50">
        <f t="shared" si="764"/>
        <v>0</v>
      </c>
      <c r="AA451" s="50">
        <f t="shared" si="764"/>
        <v>0</v>
      </c>
      <c r="AB451" s="50">
        <f t="shared" si="764"/>
        <v>155</v>
      </c>
      <c r="AC451" s="50">
        <f t="shared" si="764"/>
        <v>0</v>
      </c>
      <c r="AD451" s="50">
        <f t="shared" si="764"/>
        <v>0</v>
      </c>
      <c r="AE451" s="124">
        <f t="shared" si="764"/>
        <v>1355</v>
      </c>
      <c r="AF451" s="124">
        <f t="shared" si="764"/>
        <v>0</v>
      </c>
      <c r="AG451" s="50">
        <f t="shared" si="765"/>
        <v>0</v>
      </c>
      <c r="AH451" s="50">
        <f t="shared" si="765"/>
        <v>700</v>
      </c>
      <c r="AI451" s="50">
        <f t="shared" si="765"/>
        <v>0</v>
      </c>
      <c r="AJ451" s="50">
        <f t="shared" si="765"/>
        <v>0</v>
      </c>
      <c r="AK451" s="50">
        <f t="shared" si="765"/>
        <v>2055</v>
      </c>
      <c r="AL451" s="50">
        <f t="shared" si="765"/>
        <v>0</v>
      </c>
      <c r="AM451" s="50">
        <f t="shared" si="765"/>
        <v>0</v>
      </c>
      <c r="AN451" s="50">
        <f t="shared" si="765"/>
        <v>0</v>
      </c>
      <c r="AO451" s="50">
        <f t="shared" si="765"/>
        <v>0</v>
      </c>
      <c r="AP451" s="50">
        <f t="shared" si="765"/>
        <v>0</v>
      </c>
      <c r="AQ451" s="124">
        <f t="shared" si="765"/>
        <v>2055</v>
      </c>
      <c r="AR451" s="124">
        <f t="shared" si="765"/>
        <v>0</v>
      </c>
      <c r="AS451" s="50">
        <f t="shared" si="765"/>
        <v>0</v>
      </c>
      <c r="AT451" s="50">
        <f t="shared" si="765"/>
        <v>0</v>
      </c>
      <c r="AU451" s="50">
        <f t="shared" si="765"/>
        <v>0</v>
      </c>
      <c r="AV451" s="50">
        <f t="shared" si="765"/>
        <v>0</v>
      </c>
      <c r="AW451" s="50">
        <f t="shared" si="765"/>
        <v>2055</v>
      </c>
      <c r="AX451" s="50">
        <f t="shared" si="765"/>
        <v>0</v>
      </c>
      <c r="AY451" s="50">
        <f t="shared" si="766"/>
        <v>0</v>
      </c>
      <c r="AZ451" s="50">
        <f t="shared" si="766"/>
        <v>0</v>
      </c>
      <c r="BA451" s="50">
        <f t="shared" si="766"/>
        <v>0</v>
      </c>
      <c r="BB451" s="50">
        <f t="shared" si="766"/>
        <v>0</v>
      </c>
      <c r="BC451" s="50">
        <f t="shared" si="766"/>
        <v>2055</v>
      </c>
      <c r="BD451" s="50">
        <f t="shared" si="766"/>
        <v>0</v>
      </c>
      <c r="BE451" s="50">
        <f t="shared" si="766"/>
        <v>0</v>
      </c>
      <c r="BF451" s="50">
        <f t="shared" si="766"/>
        <v>1150</v>
      </c>
      <c r="BG451" s="50">
        <f t="shared" si="766"/>
        <v>0</v>
      </c>
      <c r="BH451" s="50">
        <f t="shared" si="766"/>
        <v>0</v>
      </c>
      <c r="BI451" s="50">
        <f t="shared" si="766"/>
        <v>3205</v>
      </c>
      <c r="BJ451" s="50">
        <f t="shared" si="766"/>
        <v>0</v>
      </c>
    </row>
    <row r="452" spans="1:62" ht="33" hidden="1">
      <c r="A452" s="20" t="s">
        <v>290</v>
      </c>
      <c r="B452" s="31">
        <v>909</v>
      </c>
      <c r="C452" s="18" t="s">
        <v>289</v>
      </c>
      <c r="D452" s="18" t="s">
        <v>107</v>
      </c>
      <c r="E452" s="18" t="s">
        <v>516</v>
      </c>
      <c r="F452" s="18"/>
      <c r="G452" s="50">
        <f t="shared" si="763"/>
        <v>1200</v>
      </c>
      <c r="H452" s="50">
        <f t="shared" si="763"/>
        <v>0</v>
      </c>
      <c r="I452" s="50">
        <f t="shared" si="763"/>
        <v>0</v>
      </c>
      <c r="J452" s="50">
        <f t="shared" si="763"/>
        <v>0</v>
      </c>
      <c r="K452" s="50">
        <f t="shared" si="763"/>
        <v>0</v>
      </c>
      <c r="L452" s="50">
        <f t="shared" si="763"/>
        <v>0</v>
      </c>
      <c r="M452" s="50">
        <f t="shared" si="763"/>
        <v>1200</v>
      </c>
      <c r="N452" s="50">
        <f t="shared" si="763"/>
        <v>0</v>
      </c>
      <c r="O452" s="50">
        <f t="shared" si="763"/>
        <v>0</v>
      </c>
      <c r="P452" s="50">
        <f t="shared" si="763"/>
        <v>0</v>
      </c>
      <c r="Q452" s="50">
        <f t="shared" si="763"/>
        <v>0</v>
      </c>
      <c r="R452" s="50">
        <f t="shared" si="763"/>
        <v>0</v>
      </c>
      <c r="S452" s="50">
        <f t="shared" si="763"/>
        <v>1200</v>
      </c>
      <c r="T452" s="50">
        <f t="shared" si="763"/>
        <v>0</v>
      </c>
      <c r="U452" s="50">
        <f t="shared" si="764"/>
        <v>0</v>
      </c>
      <c r="V452" s="50">
        <f t="shared" si="764"/>
        <v>0</v>
      </c>
      <c r="W452" s="50">
        <f t="shared" si="764"/>
        <v>0</v>
      </c>
      <c r="X452" s="50">
        <f t="shared" si="764"/>
        <v>0</v>
      </c>
      <c r="Y452" s="50">
        <f t="shared" si="764"/>
        <v>1200</v>
      </c>
      <c r="Z452" s="50">
        <f t="shared" si="764"/>
        <v>0</v>
      </c>
      <c r="AA452" s="50">
        <f t="shared" si="764"/>
        <v>0</v>
      </c>
      <c r="AB452" s="50">
        <f t="shared" si="764"/>
        <v>155</v>
      </c>
      <c r="AC452" s="50">
        <f t="shared" si="764"/>
        <v>0</v>
      </c>
      <c r="AD452" s="50">
        <f t="shared" si="764"/>
        <v>0</v>
      </c>
      <c r="AE452" s="124">
        <f t="shared" si="764"/>
        <v>1355</v>
      </c>
      <c r="AF452" s="124">
        <f t="shared" si="764"/>
        <v>0</v>
      </c>
      <c r="AG452" s="50">
        <f t="shared" si="765"/>
        <v>0</v>
      </c>
      <c r="AH452" s="50">
        <f t="shared" si="765"/>
        <v>700</v>
      </c>
      <c r="AI452" s="50">
        <f t="shared" si="765"/>
        <v>0</v>
      </c>
      <c r="AJ452" s="50">
        <f t="shared" si="765"/>
        <v>0</v>
      </c>
      <c r="AK452" s="50">
        <f t="shared" si="765"/>
        <v>2055</v>
      </c>
      <c r="AL452" s="50">
        <f t="shared" si="765"/>
        <v>0</v>
      </c>
      <c r="AM452" s="50">
        <f t="shared" si="765"/>
        <v>0</v>
      </c>
      <c r="AN452" s="50">
        <f t="shared" si="765"/>
        <v>0</v>
      </c>
      <c r="AO452" s="50">
        <f t="shared" si="765"/>
        <v>0</v>
      </c>
      <c r="AP452" s="50">
        <f t="shared" si="765"/>
        <v>0</v>
      </c>
      <c r="AQ452" s="124">
        <f t="shared" si="765"/>
        <v>2055</v>
      </c>
      <c r="AR452" s="124">
        <f t="shared" si="765"/>
        <v>0</v>
      </c>
      <c r="AS452" s="50">
        <f t="shared" si="765"/>
        <v>0</v>
      </c>
      <c r="AT452" s="50">
        <f t="shared" si="765"/>
        <v>0</v>
      </c>
      <c r="AU452" s="50">
        <f t="shared" si="765"/>
        <v>0</v>
      </c>
      <c r="AV452" s="50">
        <f t="shared" si="765"/>
        <v>0</v>
      </c>
      <c r="AW452" s="50">
        <f t="shared" si="765"/>
        <v>2055</v>
      </c>
      <c r="AX452" s="50">
        <f t="shared" si="765"/>
        <v>0</v>
      </c>
      <c r="AY452" s="50">
        <f t="shared" si="766"/>
        <v>0</v>
      </c>
      <c r="AZ452" s="50">
        <f t="shared" si="766"/>
        <v>0</v>
      </c>
      <c r="BA452" s="50">
        <f t="shared" si="766"/>
        <v>0</v>
      </c>
      <c r="BB452" s="50">
        <f t="shared" si="766"/>
        <v>0</v>
      </c>
      <c r="BC452" s="50">
        <f t="shared" si="766"/>
        <v>2055</v>
      </c>
      <c r="BD452" s="50">
        <f t="shared" si="766"/>
        <v>0</v>
      </c>
      <c r="BE452" s="50">
        <f t="shared" si="766"/>
        <v>0</v>
      </c>
      <c r="BF452" s="50">
        <f t="shared" si="766"/>
        <v>1150</v>
      </c>
      <c r="BG452" s="50">
        <f t="shared" si="766"/>
        <v>0</v>
      </c>
      <c r="BH452" s="50">
        <f t="shared" si="766"/>
        <v>0</v>
      </c>
      <c r="BI452" s="50">
        <f t="shared" si="766"/>
        <v>3205</v>
      </c>
      <c r="BJ452" s="50">
        <f t="shared" si="766"/>
        <v>0</v>
      </c>
    </row>
    <row r="453" spans="1:62" hidden="1">
      <c r="A453" s="20" t="s">
        <v>59</v>
      </c>
      <c r="B453" s="31">
        <v>909</v>
      </c>
      <c r="C453" s="18" t="s">
        <v>289</v>
      </c>
      <c r="D453" s="18" t="s">
        <v>107</v>
      </c>
      <c r="E453" s="18" t="s">
        <v>516</v>
      </c>
      <c r="F453" s="18" t="s">
        <v>60</v>
      </c>
      <c r="G453" s="50">
        <f t="shared" si="763"/>
        <v>1200</v>
      </c>
      <c r="H453" s="50">
        <f t="shared" si="763"/>
        <v>0</v>
      </c>
      <c r="I453" s="50">
        <f t="shared" si="763"/>
        <v>0</v>
      </c>
      <c r="J453" s="50">
        <f t="shared" si="763"/>
        <v>0</v>
      </c>
      <c r="K453" s="50">
        <f t="shared" si="763"/>
        <v>0</v>
      </c>
      <c r="L453" s="50">
        <f t="shared" si="763"/>
        <v>0</v>
      </c>
      <c r="M453" s="50">
        <f t="shared" si="763"/>
        <v>1200</v>
      </c>
      <c r="N453" s="50">
        <f t="shared" si="763"/>
        <v>0</v>
      </c>
      <c r="O453" s="50">
        <f t="shared" si="763"/>
        <v>0</v>
      </c>
      <c r="P453" s="50">
        <f t="shared" si="763"/>
        <v>0</v>
      </c>
      <c r="Q453" s="50">
        <f t="shared" si="763"/>
        <v>0</v>
      </c>
      <c r="R453" s="50">
        <f t="shared" si="763"/>
        <v>0</v>
      </c>
      <c r="S453" s="50">
        <f t="shared" si="763"/>
        <v>1200</v>
      </c>
      <c r="T453" s="50">
        <f t="shared" si="763"/>
        <v>0</v>
      </c>
      <c r="U453" s="50">
        <f t="shared" si="764"/>
        <v>0</v>
      </c>
      <c r="V453" s="50">
        <f t="shared" si="764"/>
        <v>0</v>
      </c>
      <c r="W453" s="50">
        <f t="shared" si="764"/>
        <v>0</v>
      </c>
      <c r="X453" s="50">
        <f t="shared" si="764"/>
        <v>0</v>
      </c>
      <c r="Y453" s="50">
        <f t="shared" si="764"/>
        <v>1200</v>
      </c>
      <c r="Z453" s="50">
        <f t="shared" si="764"/>
        <v>0</v>
      </c>
      <c r="AA453" s="50">
        <f t="shared" si="764"/>
        <v>0</v>
      </c>
      <c r="AB453" s="50">
        <f t="shared" si="764"/>
        <v>155</v>
      </c>
      <c r="AC453" s="50">
        <f t="shared" si="764"/>
        <v>0</v>
      </c>
      <c r="AD453" s="50">
        <f t="shared" si="764"/>
        <v>0</v>
      </c>
      <c r="AE453" s="124">
        <f t="shared" si="764"/>
        <v>1355</v>
      </c>
      <c r="AF453" s="124">
        <f t="shared" si="764"/>
        <v>0</v>
      </c>
      <c r="AG453" s="50">
        <f t="shared" si="765"/>
        <v>0</v>
      </c>
      <c r="AH453" s="50">
        <f t="shared" si="765"/>
        <v>700</v>
      </c>
      <c r="AI453" s="50">
        <f t="shared" si="765"/>
        <v>0</v>
      </c>
      <c r="AJ453" s="50">
        <f t="shared" si="765"/>
        <v>0</v>
      </c>
      <c r="AK453" s="50">
        <f t="shared" si="765"/>
        <v>2055</v>
      </c>
      <c r="AL453" s="50">
        <f t="shared" si="765"/>
        <v>0</v>
      </c>
      <c r="AM453" s="50">
        <f t="shared" si="765"/>
        <v>0</v>
      </c>
      <c r="AN453" s="50">
        <f t="shared" si="765"/>
        <v>0</v>
      </c>
      <c r="AO453" s="50">
        <f t="shared" si="765"/>
        <v>0</v>
      </c>
      <c r="AP453" s="50">
        <f t="shared" si="765"/>
        <v>0</v>
      </c>
      <c r="AQ453" s="124">
        <f t="shared" si="765"/>
        <v>2055</v>
      </c>
      <c r="AR453" s="124">
        <f t="shared" si="765"/>
        <v>0</v>
      </c>
      <c r="AS453" s="50">
        <f t="shared" si="765"/>
        <v>0</v>
      </c>
      <c r="AT453" s="50">
        <f t="shared" si="765"/>
        <v>0</v>
      </c>
      <c r="AU453" s="50">
        <f t="shared" si="765"/>
        <v>0</v>
      </c>
      <c r="AV453" s="50">
        <f t="shared" si="765"/>
        <v>0</v>
      </c>
      <c r="AW453" s="50">
        <f t="shared" si="765"/>
        <v>2055</v>
      </c>
      <c r="AX453" s="50">
        <f t="shared" si="765"/>
        <v>0</v>
      </c>
      <c r="AY453" s="50">
        <f t="shared" si="766"/>
        <v>0</v>
      </c>
      <c r="AZ453" s="50">
        <f t="shared" si="766"/>
        <v>0</v>
      </c>
      <c r="BA453" s="50">
        <f t="shared" si="766"/>
        <v>0</v>
      </c>
      <c r="BB453" s="50">
        <f t="shared" si="766"/>
        <v>0</v>
      </c>
      <c r="BC453" s="50">
        <f t="shared" si="766"/>
        <v>2055</v>
      </c>
      <c r="BD453" s="50">
        <f t="shared" si="766"/>
        <v>0</v>
      </c>
      <c r="BE453" s="50">
        <f t="shared" si="766"/>
        <v>0</v>
      </c>
      <c r="BF453" s="50">
        <f t="shared" si="766"/>
        <v>1150</v>
      </c>
      <c r="BG453" s="50">
        <f t="shared" si="766"/>
        <v>0</v>
      </c>
      <c r="BH453" s="50">
        <f t="shared" si="766"/>
        <v>0</v>
      </c>
      <c r="BI453" s="50">
        <f t="shared" si="766"/>
        <v>3205</v>
      </c>
      <c r="BJ453" s="50">
        <f t="shared" si="766"/>
        <v>0</v>
      </c>
    </row>
    <row r="454" spans="1:62" hidden="1">
      <c r="A454" s="20" t="s">
        <v>85</v>
      </c>
      <c r="B454" s="31">
        <v>909</v>
      </c>
      <c r="C454" s="18" t="s">
        <v>289</v>
      </c>
      <c r="D454" s="18" t="s">
        <v>107</v>
      </c>
      <c r="E454" s="18" t="s">
        <v>516</v>
      </c>
      <c r="F454" s="18" t="s">
        <v>62</v>
      </c>
      <c r="G454" s="50">
        <v>1200</v>
      </c>
      <c r="H454" s="50"/>
      <c r="I454" s="50"/>
      <c r="J454" s="50"/>
      <c r="K454" s="50"/>
      <c r="L454" s="50"/>
      <c r="M454" s="50">
        <f>G454+I454+J454+K454+L454</f>
        <v>1200</v>
      </c>
      <c r="N454" s="50">
        <f>H454+L454</f>
        <v>0</v>
      </c>
      <c r="O454" s="50"/>
      <c r="P454" s="50"/>
      <c r="Q454" s="50"/>
      <c r="R454" s="50"/>
      <c r="S454" s="50">
        <f>M454+O454+P454+Q454+R454</f>
        <v>1200</v>
      </c>
      <c r="T454" s="50">
        <f>N454+R454</f>
        <v>0</v>
      </c>
      <c r="U454" s="50"/>
      <c r="V454" s="50"/>
      <c r="W454" s="50"/>
      <c r="X454" s="50"/>
      <c r="Y454" s="50">
        <f>S454+U454+V454+W454+X454</f>
        <v>1200</v>
      </c>
      <c r="Z454" s="50">
        <f>T454+X454</f>
        <v>0</v>
      </c>
      <c r="AA454" s="50"/>
      <c r="AB454" s="50">
        <v>155</v>
      </c>
      <c r="AC454" s="50"/>
      <c r="AD454" s="50"/>
      <c r="AE454" s="124">
        <f>Y454+AA454+AB454+AC454+AD454</f>
        <v>1355</v>
      </c>
      <c r="AF454" s="124">
        <f>Z454+AD454</f>
        <v>0</v>
      </c>
      <c r="AG454" s="50"/>
      <c r="AH454" s="50">
        <v>700</v>
      </c>
      <c r="AI454" s="50"/>
      <c r="AJ454" s="50"/>
      <c r="AK454" s="50">
        <f>AE454+AG454+AH454+AI454+AJ454</f>
        <v>2055</v>
      </c>
      <c r="AL454" s="50">
        <f>AF454+AJ454</f>
        <v>0</v>
      </c>
      <c r="AM454" s="50"/>
      <c r="AN454" s="50"/>
      <c r="AO454" s="50"/>
      <c r="AP454" s="50"/>
      <c r="AQ454" s="124">
        <f>AK454+AM454+AN454+AO454+AP454</f>
        <v>2055</v>
      </c>
      <c r="AR454" s="124">
        <f>AL454+AP454</f>
        <v>0</v>
      </c>
      <c r="AS454" s="50"/>
      <c r="AT454" s="50"/>
      <c r="AU454" s="50"/>
      <c r="AV454" s="50"/>
      <c r="AW454" s="50">
        <f>AQ454+AS454+AT454+AU454+AV454</f>
        <v>2055</v>
      </c>
      <c r="AX454" s="50">
        <f>AR454+AV454</f>
        <v>0</v>
      </c>
      <c r="AY454" s="50"/>
      <c r="AZ454" s="50"/>
      <c r="BA454" s="50"/>
      <c r="BB454" s="50"/>
      <c r="BC454" s="50">
        <f>AW454+AY454+AZ454+BA454+BB454</f>
        <v>2055</v>
      </c>
      <c r="BD454" s="50">
        <f>AX454+BB454</f>
        <v>0</v>
      </c>
      <c r="BE454" s="50"/>
      <c r="BF454" s="50">
        <v>1150</v>
      </c>
      <c r="BG454" s="50"/>
      <c r="BH454" s="50"/>
      <c r="BI454" s="50">
        <f>BC454+BE454+BF454+BG454+BH454</f>
        <v>3205</v>
      </c>
      <c r="BJ454" s="50">
        <f>BD454+BH454</f>
        <v>0</v>
      </c>
    </row>
    <row r="455" spans="1:62" hidden="1">
      <c r="A455" s="17"/>
      <c r="B455" s="31"/>
      <c r="C455" s="18"/>
      <c r="D455" s="18"/>
      <c r="E455" s="18"/>
      <c r="F455" s="18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126"/>
      <c r="AF455" s="126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126"/>
      <c r="AR455" s="126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</row>
    <row r="456" spans="1:62" ht="18.75" hidden="1">
      <c r="A456" s="29" t="s">
        <v>150</v>
      </c>
      <c r="B456" s="30">
        <v>909</v>
      </c>
      <c r="C456" s="16" t="s">
        <v>130</v>
      </c>
      <c r="D456" s="16" t="s">
        <v>73</v>
      </c>
      <c r="E456" s="16"/>
      <c r="F456" s="16"/>
      <c r="G456" s="9">
        <f>G458</f>
        <v>846</v>
      </c>
      <c r="H456" s="9">
        <f>H458</f>
        <v>0</v>
      </c>
      <c r="I456" s="9">
        <f t="shared" ref="I456:N456" si="767">I458</f>
        <v>0</v>
      </c>
      <c r="J456" s="9">
        <f t="shared" si="767"/>
        <v>0</v>
      </c>
      <c r="K456" s="9">
        <f t="shared" si="767"/>
        <v>0</v>
      </c>
      <c r="L456" s="9">
        <f t="shared" si="767"/>
        <v>0</v>
      </c>
      <c r="M456" s="9">
        <f t="shared" si="767"/>
        <v>846</v>
      </c>
      <c r="N456" s="9">
        <f t="shared" si="767"/>
        <v>0</v>
      </c>
      <c r="O456" s="9">
        <f t="shared" ref="O456:T456" si="768">O458</f>
        <v>0</v>
      </c>
      <c r="P456" s="9">
        <f t="shared" si="768"/>
        <v>0</v>
      </c>
      <c r="Q456" s="9">
        <f t="shared" si="768"/>
        <v>0</v>
      </c>
      <c r="R456" s="9">
        <f t="shared" si="768"/>
        <v>0</v>
      </c>
      <c r="S456" s="9">
        <f t="shared" si="768"/>
        <v>846</v>
      </c>
      <c r="T456" s="9">
        <f t="shared" si="768"/>
        <v>0</v>
      </c>
      <c r="U456" s="9">
        <f t="shared" ref="U456:Z456" si="769">U458</f>
        <v>0</v>
      </c>
      <c r="V456" s="9">
        <f t="shared" si="769"/>
        <v>0</v>
      </c>
      <c r="W456" s="9">
        <f t="shared" si="769"/>
        <v>0</v>
      </c>
      <c r="X456" s="9">
        <f t="shared" si="769"/>
        <v>0</v>
      </c>
      <c r="Y456" s="9">
        <f t="shared" si="769"/>
        <v>846</v>
      </c>
      <c r="Z456" s="9">
        <f t="shared" si="769"/>
        <v>0</v>
      </c>
      <c r="AA456" s="9">
        <f t="shared" ref="AA456:AF456" si="770">AA458</f>
        <v>0</v>
      </c>
      <c r="AB456" s="9">
        <f t="shared" si="770"/>
        <v>0</v>
      </c>
      <c r="AC456" s="9">
        <f t="shared" si="770"/>
        <v>0</v>
      </c>
      <c r="AD456" s="9">
        <f t="shared" si="770"/>
        <v>0</v>
      </c>
      <c r="AE456" s="129">
        <f t="shared" si="770"/>
        <v>846</v>
      </c>
      <c r="AF456" s="129">
        <f t="shared" si="770"/>
        <v>0</v>
      </c>
      <c r="AG456" s="9">
        <f t="shared" ref="AG456:AL456" si="771">AG458</f>
        <v>0</v>
      </c>
      <c r="AH456" s="9">
        <f t="shared" si="771"/>
        <v>0</v>
      </c>
      <c r="AI456" s="9">
        <f t="shared" si="771"/>
        <v>0</v>
      </c>
      <c r="AJ456" s="9">
        <f t="shared" si="771"/>
        <v>0</v>
      </c>
      <c r="AK456" s="9">
        <f t="shared" si="771"/>
        <v>846</v>
      </c>
      <c r="AL456" s="9">
        <f t="shared" si="771"/>
        <v>0</v>
      </c>
      <c r="AM456" s="9">
        <f t="shared" ref="AM456:AR456" si="772">AM458</f>
        <v>0</v>
      </c>
      <c r="AN456" s="9">
        <f t="shared" si="772"/>
        <v>0</v>
      </c>
      <c r="AO456" s="9">
        <f t="shared" si="772"/>
        <v>0</v>
      </c>
      <c r="AP456" s="9">
        <f t="shared" si="772"/>
        <v>0</v>
      </c>
      <c r="AQ456" s="129">
        <f t="shared" si="772"/>
        <v>846</v>
      </c>
      <c r="AR456" s="129">
        <f t="shared" si="772"/>
        <v>0</v>
      </c>
      <c r="AS456" s="9">
        <f t="shared" ref="AS456:AX456" si="773">AS458</f>
        <v>0</v>
      </c>
      <c r="AT456" s="9">
        <f t="shared" si="773"/>
        <v>0</v>
      </c>
      <c r="AU456" s="9">
        <f t="shared" si="773"/>
        <v>0</v>
      </c>
      <c r="AV456" s="9">
        <f t="shared" si="773"/>
        <v>0</v>
      </c>
      <c r="AW456" s="9">
        <f t="shared" si="773"/>
        <v>846</v>
      </c>
      <c r="AX456" s="9">
        <f t="shared" si="773"/>
        <v>0</v>
      </c>
      <c r="AY456" s="9">
        <f t="shared" ref="AY456:BD456" si="774">AY458</f>
        <v>0</v>
      </c>
      <c r="AZ456" s="9">
        <f t="shared" si="774"/>
        <v>0</v>
      </c>
      <c r="BA456" s="9">
        <f t="shared" si="774"/>
        <v>0</v>
      </c>
      <c r="BB456" s="9">
        <f t="shared" si="774"/>
        <v>0</v>
      </c>
      <c r="BC456" s="9">
        <f t="shared" si="774"/>
        <v>846</v>
      </c>
      <c r="BD456" s="9">
        <f t="shared" si="774"/>
        <v>0</v>
      </c>
      <c r="BE456" s="9">
        <f t="shared" ref="BE456:BJ456" si="775">BE458</f>
        <v>0</v>
      </c>
      <c r="BF456" s="9">
        <f t="shared" si="775"/>
        <v>0</v>
      </c>
      <c r="BG456" s="9">
        <f t="shared" si="775"/>
        <v>0</v>
      </c>
      <c r="BH456" s="9">
        <f t="shared" si="775"/>
        <v>0</v>
      </c>
      <c r="BI456" s="9">
        <f t="shared" si="775"/>
        <v>846</v>
      </c>
      <c r="BJ456" s="9">
        <f t="shared" si="775"/>
        <v>0</v>
      </c>
    </row>
    <row r="457" spans="1:62" ht="50.25" hidden="1">
      <c r="A457" s="20" t="s">
        <v>669</v>
      </c>
      <c r="B457" s="31">
        <v>909</v>
      </c>
      <c r="C457" s="18" t="s">
        <v>130</v>
      </c>
      <c r="D457" s="18" t="s">
        <v>73</v>
      </c>
      <c r="E457" s="32" t="s">
        <v>155</v>
      </c>
      <c r="F457" s="16"/>
      <c r="G457" s="50">
        <f t="shared" ref="G457:V461" si="776">G458</f>
        <v>846</v>
      </c>
      <c r="H457" s="50">
        <f t="shared" si="776"/>
        <v>0</v>
      </c>
      <c r="I457" s="50">
        <f t="shared" si="776"/>
        <v>0</v>
      </c>
      <c r="J457" s="50">
        <f t="shared" si="776"/>
        <v>0</v>
      </c>
      <c r="K457" s="50">
        <f t="shared" si="776"/>
        <v>0</v>
      </c>
      <c r="L457" s="50">
        <f t="shared" si="776"/>
        <v>0</v>
      </c>
      <c r="M457" s="50">
        <f t="shared" si="776"/>
        <v>846</v>
      </c>
      <c r="N457" s="50">
        <f t="shared" si="776"/>
        <v>0</v>
      </c>
      <c r="O457" s="50">
        <f t="shared" si="776"/>
        <v>0</v>
      </c>
      <c r="P457" s="50">
        <f t="shared" si="776"/>
        <v>0</v>
      </c>
      <c r="Q457" s="50">
        <f t="shared" si="776"/>
        <v>0</v>
      </c>
      <c r="R457" s="50">
        <f t="shared" si="776"/>
        <v>0</v>
      </c>
      <c r="S457" s="50">
        <f t="shared" si="776"/>
        <v>846</v>
      </c>
      <c r="T457" s="50">
        <f t="shared" si="776"/>
        <v>0</v>
      </c>
      <c r="U457" s="50">
        <f t="shared" si="776"/>
        <v>0</v>
      </c>
      <c r="V457" s="50">
        <f t="shared" si="776"/>
        <v>0</v>
      </c>
      <c r="W457" s="50">
        <f t="shared" ref="U457:AJ461" si="777">W458</f>
        <v>0</v>
      </c>
      <c r="X457" s="50">
        <f t="shared" si="777"/>
        <v>0</v>
      </c>
      <c r="Y457" s="50">
        <f t="shared" si="777"/>
        <v>846</v>
      </c>
      <c r="Z457" s="50">
        <f t="shared" si="777"/>
        <v>0</v>
      </c>
      <c r="AA457" s="50">
        <f t="shared" si="777"/>
        <v>0</v>
      </c>
      <c r="AB457" s="50">
        <f t="shared" si="777"/>
        <v>0</v>
      </c>
      <c r="AC457" s="50">
        <f t="shared" si="777"/>
        <v>0</v>
      </c>
      <c r="AD457" s="50">
        <f t="shared" si="777"/>
        <v>0</v>
      </c>
      <c r="AE457" s="124">
        <f t="shared" si="777"/>
        <v>846</v>
      </c>
      <c r="AF457" s="124">
        <f t="shared" si="777"/>
        <v>0</v>
      </c>
      <c r="AG457" s="50">
        <f t="shared" si="777"/>
        <v>0</v>
      </c>
      <c r="AH457" s="50">
        <f t="shared" si="777"/>
        <v>0</v>
      </c>
      <c r="AI457" s="50">
        <f t="shared" si="777"/>
        <v>0</v>
      </c>
      <c r="AJ457" s="50">
        <f t="shared" si="777"/>
        <v>0</v>
      </c>
      <c r="AK457" s="50">
        <f t="shared" ref="AG457:AY461" si="778">AK458</f>
        <v>846</v>
      </c>
      <c r="AL457" s="50">
        <f t="shared" si="778"/>
        <v>0</v>
      </c>
      <c r="AM457" s="50">
        <f t="shared" si="778"/>
        <v>0</v>
      </c>
      <c r="AN457" s="50">
        <f t="shared" si="778"/>
        <v>0</v>
      </c>
      <c r="AO457" s="50">
        <f t="shared" si="778"/>
        <v>0</v>
      </c>
      <c r="AP457" s="50">
        <f t="shared" si="778"/>
        <v>0</v>
      </c>
      <c r="AQ457" s="124">
        <f t="shared" si="778"/>
        <v>846</v>
      </c>
      <c r="AR457" s="124">
        <f t="shared" si="778"/>
        <v>0</v>
      </c>
      <c r="AS457" s="50">
        <f t="shared" si="778"/>
        <v>0</v>
      </c>
      <c r="AT457" s="50">
        <f t="shared" si="778"/>
        <v>0</v>
      </c>
      <c r="AU457" s="50">
        <f t="shared" si="778"/>
        <v>0</v>
      </c>
      <c r="AV457" s="50">
        <f t="shared" si="778"/>
        <v>0</v>
      </c>
      <c r="AW457" s="50">
        <f t="shared" si="778"/>
        <v>846</v>
      </c>
      <c r="AX457" s="50">
        <f t="shared" si="778"/>
        <v>0</v>
      </c>
      <c r="AY457" s="50">
        <f t="shared" si="778"/>
        <v>0</v>
      </c>
      <c r="AZ457" s="50">
        <f t="shared" ref="AY457:BJ461" si="779">AZ458</f>
        <v>0</v>
      </c>
      <c r="BA457" s="50">
        <f t="shared" si="779"/>
        <v>0</v>
      </c>
      <c r="BB457" s="50">
        <f t="shared" si="779"/>
        <v>0</v>
      </c>
      <c r="BC457" s="50">
        <f t="shared" si="779"/>
        <v>846</v>
      </c>
      <c r="BD457" s="50">
        <f t="shared" si="779"/>
        <v>0</v>
      </c>
      <c r="BE457" s="50">
        <f t="shared" si="779"/>
        <v>0</v>
      </c>
      <c r="BF457" s="50">
        <f t="shared" si="779"/>
        <v>0</v>
      </c>
      <c r="BG457" s="50">
        <f t="shared" si="779"/>
        <v>0</v>
      </c>
      <c r="BH457" s="50">
        <f t="shared" si="779"/>
        <v>0</v>
      </c>
      <c r="BI457" s="50">
        <f t="shared" si="779"/>
        <v>846</v>
      </c>
      <c r="BJ457" s="50">
        <f t="shared" si="779"/>
        <v>0</v>
      </c>
    </row>
    <row r="458" spans="1:62" ht="33" hidden="1">
      <c r="A458" s="20" t="s">
        <v>671</v>
      </c>
      <c r="B458" s="31">
        <v>909</v>
      </c>
      <c r="C458" s="18" t="s">
        <v>130</v>
      </c>
      <c r="D458" s="18" t="s">
        <v>73</v>
      </c>
      <c r="E458" s="32" t="s">
        <v>366</v>
      </c>
      <c r="F458" s="18"/>
      <c r="G458" s="6">
        <f t="shared" si="776"/>
        <v>846</v>
      </c>
      <c r="H458" s="6">
        <f t="shared" si="776"/>
        <v>0</v>
      </c>
      <c r="I458" s="6">
        <f t="shared" si="776"/>
        <v>0</v>
      </c>
      <c r="J458" s="6">
        <f t="shared" si="776"/>
        <v>0</v>
      </c>
      <c r="K458" s="6">
        <f t="shared" si="776"/>
        <v>0</v>
      </c>
      <c r="L458" s="6">
        <f t="shared" si="776"/>
        <v>0</v>
      </c>
      <c r="M458" s="6">
        <f t="shared" si="776"/>
        <v>846</v>
      </c>
      <c r="N458" s="6">
        <f t="shared" si="776"/>
        <v>0</v>
      </c>
      <c r="O458" s="6">
        <f t="shared" si="776"/>
        <v>0</v>
      </c>
      <c r="P458" s="6">
        <f t="shared" si="776"/>
        <v>0</v>
      </c>
      <c r="Q458" s="6">
        <f t="shared" si="776"/>
        <v>0</v>
      </c>
      <c r="R458" s="6">
        <f t="shared" si="776"/>
        <v>0</v>
      </c>
      <c r="S458" s="6">
        <f t="shared" si="776"/>
        <v>846</v>
      </c>
      <c r="T458" s="6">
        <f t="shared" si="776"/>
        <v>0</v>
      </c>
      <c r="U458" s="6">
        <f t="shared" si="777"/>
        <v>0</v>
      </c>
      <c r="V458" s="6">
        <f t="shared" si="777"/>
        <v>0</v>
      </c>
      <c r="W458" s="6">
        <f t="shared" si="777"/>
        <v>0</v>
      </c>
      <c r="X458" s="6">
        <f t="shared" si="777"/>
        <v>0</v>
      </c>
      <c r="Y458" s="6">
        <f t="shared" si="777"/>
        <v>846</v>
      </c>
      <c r="Z458" s="6">
        <f t="shared" si="777"/>
        <v>0</v>
      </c>
      <c r="AA458" s="6">
        <f t="shared" si="777"/>
        <v>0</v>
      </c>
      <c r="AB458" s="6">
        <f t="shared" si="777"/>
        <v>0</v>
      </c>
      <c r="AC458" s="6">
        <f t="shared" si="777"/>
        <v>0</v>
      </c>
      <c r="AD458" s="6">
        <f t="shared" si="777"/>
        <v>0</v>
      </c>
      <c r="AE458" s="123">
        <f t="shared" si="777"/>
        <v>846</v>
      </c>
      <c r="AF458" s="123">
        <f t="shared" si="777"/>
        <v>0</v>
      </c>
      <c r="AG458" s="6">
        <f t="shared" si="778"/>
        <v>0</v>
      </c>
      <c r="AH458" s="6">
        <f t="shared" si="778"/>
        <v>0</v>
      </c>
      <c r="AI458" s="6">
        <f t="shared" si="778"/>
        <v>0</v>
      </c>
      <c r="AJ458" s="6">
        <f t="shared" si="778"/>
        <v>0</v>
      </c>
      <c r="AK458" s="6">
        <f t="shared" si="778"/>
        <v>846</v>
      </c>
      <c r="AL458" s="6">
        <f t="shared" si="778"/>
        <v>0</v>
      </c>
      <c r="AM458" s="6">
        <f t="shared" si="778"/>
        <v>0</v>
      </c>
      <c r="AN458" s="6">
        <f t="shared" si="778"/>
        <v>0</v>
      </c>
      <c r="AO458" s="6">
        <f t="shared" si="778"/>
        <v>0</v>
      </c>
      <c r="AP458" s="6">
        <f t="shared" si="778"/>
        <v>0</v>
      </c>
      <c r="AQ458" s="123">
        <f t="shared" si="778"/>
        <v>846</v>
      </c>
      <c r="AR458" s="123">
        <f t="shared" si="778"/>
        <v>0</v>
      </c>
      <c r="AS458" s="6">
        <f t="shared" si="778"/>
        <v>0</v>
      </c>
      <c r="AT458" s="6">
        <f t="shared" si="778"/>
        <v>0</v>
      </c>
      <c r="AU458" s="6">
        <f t="shared" si="778"/>
        <v>0</v>
      </c>
      <c r="AV458" s="6">
        <f t="shared" si="778"/>
        <v>0</v>
      </c>
      <c r="AW458" s="6">
        <f t="shared" si="778"/>
        <v>846</v>
      </c>
      <c r="AX458" s="6">
        <f t="shared" si="778"/>
        <v>0</v>
      </c>
      <c r="AY458" s="6">
        <f t="shared" si="779"/>
        <v>0</v>
      </c>
      <c r="AZ458" s="6">
        <f t="shared" si="779"/>
        <v>0</v>
      </c>
      <c r="BA458" s="6">
        <f t="shared" si="779"/>
        <v>0</v>
      </c>
      <c r="BB458" s="6">
        <f t="shared" si="779"/>
        <v>0</v>
      </c>
      <c r="BC458" s="6">
        <f t="shared" si="779"/>
        <v>846</v>
      </c>
      <c r="BD458" s="6">
        <f t="shared" si="779"/>
        <v>0</v>
      </c>
      <c r="BE458" s="6">
        <f t="shared" si="779"/>
        <v>0</v>
      </c>
      <c r="BF458" s="6">
        <f t="shared" si="779"/>
        <v>0</v>
      </c>
      <c r="BG458" s="6">
        <f t="shared" si="779"/>
        <v>0</v>
      </c>
      <c r="BH458" s="6">
        <f t="shared" si="779"/>
        <v>0</v>
      </c>
      <c r="BI458" s="6">
        <f t="shared" si="779"/>
        <v>846</v>
      </c>
      <c r="BJ458" s="6">
        <f t="shared" si="779"/>
        <v>0</v>
      </c>
    </row>
    <row r="459" spans="1:62" hidden="1">
      <c r="A459" s="20" t="s">
        <v>14</v>
      </c>
      <c r="B459" s="31">
        <v>909</v>
      </c>
      <c r="C459" s="18" t="s">
        <v>130</v>
      </c>
      <c r="D459" s="18" t="s">
        <v>73</v>
      </c>
      <c r="E459" s="18" t="s">
        <v>367</v>
      </c>
      <c r="F459" s="18"/>
      <c r="G459" s="6">
        <f t="shared" si="776"/>
        <v>846</v>
      </c>
      <c r="H459" s="6">
        <f t="shared" si="776"/>
        <v>0</v>
      </c>
      <c r="I459" s="6">
        <f t="shared" si="776"/>
        <v>0</v>
      </c>
      <c r="J459" s="6">
        <f t="shared" si="776"/>
        <v>0</v>
      </c>
      <c r="K459" s="6">
        <f t="shared" si="776"/>
        <v>0</v>
      </c>
      <c r="L459" s="6">
        <f t="shared" si="776"/>
        <v>0</v>
      </c>
      <c r="M459" s="6">
        <f t="shared" si="776"/>
        <v>846</v>
      </c>
      <c r="N459" s="6">
        <f t="shared" si="776"/>
        <v>0</v>
      </c>
      <c r="O459" s="6">
        <f t="shared" si="776"/>
        <v>0</v>
      </c>
      <c r="P459" s="6">
        <f t="shared" si="776"/>
        <v>0</v>
      </c>
      <c r="Q459" s="6">
        <f t="shared" si="776"/>
        <v>0</v>
      </c>
      <c r="R459" s="6">
        <f t="shared" si="776"/>
        <v>0</v>
      </c>
      <c r="S459" s="6">
        <f t="shared" si="776"/>
        <v>846</v>
      </c>
      <c r="T459" s="6">
        <f t="shared" si="776"/>
        <v>0</v>
      </c>
      <c r="U459" s="6">
        <f t="shared" si="777"/>
        <v>0</v>
      </c>
      <c r="V459" s="6">
        <f t="shared" si="777"/>
        <v>0</v>
      </c>
      <c r="W459" s="6">
        <f t="shared" si="777"/>
        <v>0</v>
      </c>
      <c r="X459" s="6">
        <f t="shared" si="777"/>
        <v>0</v>
      </c>
      <c r="Y459" s="6">
        <f t="shared" si="777"/>
        <v>846</v>
      </c>
      <c r="Z459" s="6">
        <f t="shared" si="777"/>
        <v>0</v>
      </c>
      <c r="AA459" s="6">
        <f t="shared" si="777"/>
        <v>0</v>
      </c>
      <c r="AB459" s="6">
        <f t="shared" si="777"/>
        <v>0</v>
      </c>
      <c r="AC459" s="6">
        <f t="shared" si="777"/>
        <v>0</v>
      </c>
      <c r="AD459" s="6">
        <f t="shared" si="777"/>
        <v>0</v>
      </c>
      <c r="AE459" s="123">
        <f t="shared" si="777"/>
        <v>846</v>
      </c>
      <c r="AF459" s="123">
        <f t="shared" si="777"/>
        <v>0</v>
      </c>
      <c r="AG459" s="6">
        <f t="shared" si="778"/>
        <v>0</v>
      </c>
      <c r="AH459" s="6">
        <f t="shared" si="778"/>
        <v>0</v>
      </c>
      <c r="AI459" s="6">
        <f t="shared" si="778"/>
        <v>0</v>
      </c>
      <c r="AJ459" s="6">
        <f t="shared" si="778"/>
        <v>0</v>
      </c>
      <c r="AK459" s="6">
        <f t="shared" si="778"/>
        <v>846</v>
      </c>
      <c r="AL459" s="6">
        <f t="shared" si="778"/>
        <v>0</v>
      </c>
      <c r="AM459" s="6">
        <f t="shared" si="778"/>
        <v>0</v>
      </c>
      <c r="AN459" s="6">
        <f t="shared" si="778"/>
        <v>0</v>
      </c>
      <c r="AO459" s="6">
        <f t="shared" si="778"/>
        <v>0</v>
      </c>
      <c r="AP459" s="6">
        <f t="shared" si="778"/>
        <v>0</v>
      </c>
      <c r="AQ459" s="123">
        <f t="shared" si="778"/>
        <v>846</v>
      </c>
      <c r="AR459" s="123">
        <f t="shared" si="778"/>
        <v>0</v>
      </c>
      <c r="AS459" s="6">
        <f t="shared" si="778"/>
        <v>0</v>
      </c>
      <c r="AT459" s="6">
        <f t="shared" si="778"/>
        <v>0</v>
      </c>
      <c r="AU459" s="6">
        <f t="shared" si="778"/>
        <v>0</v>
      </c>
      <c r="AV459" s="6">
        <f t="shared" si="778"/>
        <v>0</v>
      </c>
      <c r="AW459" s="6">
        <f t="shared" si="778"/>
        <v>846</v>
      </c>
      <c r="AX459" s="6">
        <f t="shared" si="778"/>
        <v>0</v>
      </c>
      <c r="AY459" s="6">
        <f t="shared" si="779"/>
        <v>0</v>
      </c>
      <c r="AZ459" s="6">
        <f t="shared" si="779"/>
        <v>0</v>
      </c>
      <c r="BA459" s="6">
        <f t="shared" si="779"/>
        <v>0</v>
      </c>
      <c r="BB459" s="6">
        <f t="shared" si="779"/>
        <v>0</v>
      </c>
      <c r="BC459" s="6">
        <f t="shared" si="779"/>
        <v>846</v>
      </c>
      <c r="BD459" s="6">
        <f t="shared" si="779"/>
        <v>0</v>
      </c>
      <c r="BE459" s="6">
        <f t="shared" si="779"/>
        <v>0</v>
      </c>
      <c r="BF459" s="6">
        <f t="shared" si="779"/>
        <v>0</v>
      </c>
      <c r="BG459" s="6">
        <f t="shared" si="779"/>
        <v>0</v>
      </c>
      <c r="BH459" s="6">
        <f t="shared" si="779"/>
        <v>0</v>
      </c>
      <c r="BI459" s="6">
        <f t="shared" si="779"/>
        <v>846</v>
      </c>
      <c r="BJ459" s="6">
        <f t="shared" si="779"/>
        <v>0</v>
      </c>
    </row>
    <row r="460" spans="1:62" hidden="1">
      <c r="A460" s="20" t="s">
        <v>277</v>
      </c>
      <c r="B460" s="31">
        <v>909</v>
      </c>
      <c r="C460" s="18" t="s">
        <v>130</v>
      </c>
      <c r="D460" s="18" t="s">
        <v>73</v>
      </c>
      <c r="E460" s="18" t="s">
        <v>369</v>
      </c>
      <c r="F460" s="18"/>
      <c r="G460" s="6">
        <f t="shared" si="776"/>
        <v>846</v>
      </c>
      <c r="H460" s="6">
        <f t="shared" si="776"/>
        <v>0</v>
      </c>
      <c r="I460" s="6">
        <f t="shared" si="776"/>
        <v>0</v>
      </c>
      <c r="J460" s="6">
        <f t="shared" si="776"/>
        <v>0</v>
      </c>
      <c r="K460" s="6">
        <f t="shared" si="776"/>
        <v>0</v>
      </c>
      <c r="L460" s="6">
        <f t="shared" si="776"/>
        <v>0</v>
      </c>
      <c r="M460" s="6">
        <f t="shared" si="776"/>
        <v>846</v>
      </c>
      <c r="N460" s="6">
        <f t="shared" si="776"/>
        <v>0</v>
      </c>
      <c r="O460" s="6">
        <f t="shared" si="776"/>
        <v>0</v>
      </c>
      <c r="P460" s="6">
        <f t="shared" si="776"/>
        <v>0</v>
      </c>
      <c r="Q460" s="6">
        <f t="shared" si="776"/>
        <v>0</v>
      </c>
      <c r="R460" s="6">
        <f t="shared" si="776"/>
        <v>0</v>
      </c>
      <c r="S460" s="6">
        <f t="shared" si="776"/>
        <v>846</v>
      </c>
      <c r="T460" s="6">
        <f t="shared" si="776"/>
        <v>0</v>
      </c>
      <c r="U460" s="6">
        <f t="shared" si="777"/>
        <v>0</v>
      </c>
      <c r="V460" s="6">
        <f t="shared" si="777"/>
        <v>0</v>
      </c>
      <c r="W460" s="6">
        <f t="shared" si="777"/>
        <v>0</v>
      </c>
      <c r="X460" s="6">
        <f t="shared" si="777"/>
        <v>0</v>
      </c>
      <c r="Y460" s="6">
        <f t="shared" si="777"/>
        <v>846</v>
      </c>
      <c r="Z460" s="6">
        <f t="shared" si="777"/>
        <v>0</v>
      </c>
      <c r="AA460" s="6">
        <f t="shared" si="777"/>
        <v>0</v>
      </c>
      <c r="AB460" s="6">
        <f t="shared" si="777"/>
        <v>0</v>
      </c>
      <c r="AC460" s="6">
        <f t="shared" si="777"/>
        <v>0</v>
      </c>
      <c r="AD460" s="6">
        <f t="shared" si="777"/>
        <v>0</v>
      </c>
      <c r="AE460" s="123">
        <f t="shared" si="777"/>
        <v>846</v>
      </c>
      <c r="AF460" s="123">
        <f t="shared" si="777"/>
        <v>0</v>
      </c>
      <c r="AG460" s="6">
        <f t="shared" si="778"/>
        <v>0</v>
      </c>
      <c r="AH460" s="6">
        <f t="shared" si="778"/>
        <v>0</v>
      </c>
      <c r="AI460" s="6">
        <f t="shared" si="778"/>
        <v>0</v>
      </c>
      <c r="AJ460" s="6">
        <f t="shared" si="778"/>
        <v>0</v>
      </c>
      <c r="AK460" s="6">
        <f t="shared" si="778"/>
        <v>846</v>
      </c>
      <c r="AL460" s="6">
        <f t="shared" si="778"/>
        <v>0</v>
      </c>
      <c r="AM460" s="6">
        <f t="shared" si="778"/>
        <v>0</v>
      </c>
      <c r="AN460" s="6">
        <f t="shared" si="778"/>
        <v>0</v>
      </c>
      <c r="AO460" s="6">
        <f t="shared" si="778"/>
        <v>0</v>
      </c>
      <c r="AP460" s="6">
        <f t="shared" si="778"/>
        <v>0</v>
      </c>
      <c r="AQ460" s="123">
        <f t="shared" si="778"/>
        <v>846</v>
      </c>
      <c r="AR460" s="123">
        <f t="shared" si="778"/>
        <v>0</v>
      </c>
      <c r="AS460" s="6">
        <f t="shared" si="778"/>
        <v>0</v>
      </c>
      <c r="AT460" s="6">
        <f t="shared" si="778"/>
        <v>0</v>
      </c>
      <c r="AU460" s="6">
        <f t="shared" si="778"/>
        <v>0</v>
      </c>
      <c r="AV460" s="6">
        <f t="shared" si="778"/>
        <v>0</v>
      </c>
      <c r="AW460" s="6">
        <f t="shared" si="778"/>
        <v>846</v>
      </c>
      <c r="AX460" s="6">
        <f t="shared" si="778"/>
        <v>0</v>
      </c>
      <c r="AY460" s="6">
        <f t="shared" si="779"/>
        <v>0</v>
      </c>
      <c r="AZ460" s="6">
        <f t="shared" si="779"/>
        <v>0</v>
      </c>
      <c r="BA460" s="6">
        <f t="shared" si="779"/>
        <v>0</v>
      </c>
      <c r="BB460" s="6">
        <f t="shared" si="779"/>
        <v>0</v>
      </c>
      <c r="BC460" s="6">
        <f t="shared" si="779"/>
        <v>846</v>
      </c>
      <c r="BD460" s="6">
        <f t="shared" si="779"/>
        <v>0</v>
      </c>
      <c r="BE460" s="6">
        <f t="shared" si="779"/>
        <v>0</v>
      </c>
      <c r="BF460" s="6">
        <f t="shared" si="779"/>
        <v>0</v>
      </c>
      <c r="BG460" s="6">
        <f t="shared" si="779"/>
        <v>0</v>
      </c>
      <c r="BH460" s="6">
        <f t="shared" si="779"/>
        <v>0</v>
      </c>
      <c r="BI460" s="6">
        <f t="shared" si="779"/>
        <v>846</v>
      </c>
      <c r="BJ460" s="6">
        <f t="shared" si="779"/>
        <v>0</v>
      </c>
    </row>
    <row r="461" spans="1:62" ht="33" hidden="1">
      <c r="A461" s="17" t="s">
        <v>218</v>
      </c>
      <c r="B461" s="31">
        <v>909</v>
      </c>
      <c r="C461" s="18" t="s">
        <v>130</v>
      </c>
      <c r="D461" s="18" t="s">
        <v>73</v>
      </c>
      <c r="E461" s="32" t="s">
        <v>369</v>
      </c>
      <c r="F461" s="18" t="s">
        <v>29</v>
      </c>
      <c r="G461" s="6">
        <f t="shared" si="776"/>
        <v>846</v>
      </c>
      <c r="H461" s="6">
        <f t="shared" si="776"/>
        <v>0</v>
      </c>
      <c r="I461" s="6">
        <f t="shared" si="776"/>
        <v>0</v>
      </c>
      <c r="J461" s="6">
        <f t="shared" si="776"/>
        <v>0</v>
      </c>
      <c r="K461" s="6">
        <f t="shared" si="776"/>
        <v>0</v>
      </c>
      <c r="L461" s="6">
        <f t="shared" si="776"/>
        <v>0</v>
      </c>
      <c r="M461" s="6">
        <f t="shared" si="776"/>
        <v>846</v>
      </c>
      <c r="N461" s="6">
        <f t="shared" si="776"/>
        <v>0</v>
      </c>
      <c r="O461" s="6">
        <f t="shared" si="776"/>
        <v>0</v>
      </c>
      <c r="P461" s="6">
        <f t="shared" si="776"/>
        <v>0</v>
      </c>
      <c r="Q461" s="6">
        <f t="shared" si="776"/>
        <v>0</v>
      </c>
      <c r="R461" s="6">
        <f t="shared" si="776"/>
        <v>0</v>
      </c>
      <c r="S461" s="6">
        <f t="shared" si="776"/>
        <v>846</v>
      </c>
      <c r="T461" s="6">
        <f t="shared" si="776"/>
        <v>0</v>
      </c>
      <c r="U461" s="6">
        <f t="shared" si="777"/>
        <v>0</v>
      </c>
      <c r="V461" s="6">
        <f t="shared" si="777"/>
        <v>0</v>
      </c>
      <c r="W461" s="6">
        <f t="shared" si="777"/>
        <v>0</v>
      </c>
      <c r="X461" s="6">
        <f t="shared" si="777"/>
        <v>0</v>
      </c>
      <c r="Y461" s="6">
        <f t="shared" si="777"/>
        <v>846</v>
      </c>
      <c r="Z461" s="6">
        <f t="shared" si="777"/>
        <v>0</v>
      </c>
      <c r="AA461" s="6">
        <f t="shared" si="777"/>
        <v>0</v>
      </c>
      <c r="AB461" s="6">
        <f t="shared" si="777"/>
        <v>0</v>
      </c>
      <c r="AC461" s="6">
        <f t="shared" si="777"/>
        <v>0</v>
      </c>
      <c r="AD461" s="6">
        <f t="shared" si="777"/>
        <v>0</v>
      </c>
      <c r="AE461" s="123">
        <f t="shared" si="777"/>
        <v>846</v>
      </c>
      <c r="AF461" s="123">
        <f t="shared" si="777"/>
        <v>0</v>
      </c>
      <c r="AG461" s="6">
        <f t="shared" si="778"/>
        <v>0</v>
      </c>
      <c r="AH461" s="6">
        <f t="shared" si="778"/>
        <v>0</v>
      </c>
      <c r="AI461" s="6">
        <f t="shared" si="778"/>
        <v>0</v>
      </c>
      <c r="AJ461" s="6">
        <f t="shared" si="778"/>
        <v>0</v>
      </c>
      <c r="AK461" s="6">
        <f t="shared" si="778"/>
        <v>846</v>
      </c>
      <c r="AL461" s="6">
        <f t="shared" si="778"/>
        <v>0</v>
      </c>
      <c r="AM461" s="6">
        <f t="shared" si="778"/>
        <v>0</v>
      </c>
      <c r="AN461" s="6">
        <f t="shared" si="778"/>
        <v>0</v>
      </c>
      <c r="AO461" s="6">
        <f t="shared" si="778"/>
        <v>0</v>
      </c>
      <c r="AP461" s="6">
        <f t="shared" si="778"/>
        <v>0</v>
      </c>
      <c r="AQ461" s="123">
        <f t="shared" si="778"/>
        <v>846</v>
      </c>
      <c r="AR461" s="123">
        <f t="shared" si="778"/>
        <v>0</v>
      </c>
      <c r="AS461" s="6">
        <f t="shared" si="778"/>
        <v>0</v>
      </c>
      <c r="AT461" s="6">
        <f t="shared" si="778"/>
        <v>0</v>
      </c>
      <c r="AU461" s="6">
        <f t="shared" si="778"/>
        <v>0</v>
      </c>
      <c r="AV461" s="6">
        <f t="shared" si="778"/>
        <v>0</v>
      </c>
      <c r="AW461" s="6">
        <f t="shared" si="778"/>
        <v>846</v>
      </c>
      <c r="AX461" s="6">
        <f t="shared" si="778"/>
        <v>0</v>
      </c>
      <c r="AY461" s="6">
        <f t="shared" si="779"/>
        <v>0</v>
      </c>
      <c r="AZ461" s="6">
        <f t="shared" si="779"/>
        <v>0</v>
      </c>
      <c r="BA461" s="6">
        <f t="shared" si="779"/>
        <v>0</v>
      </c>
      <c r="BB461" s="6">
        <f t="shared" si="779"/>
        <v>0</v>
      </c>
      <c r="BC461" s="6">
        <f t="shared" si="779"/>
        <v>846</v>
      </c>
      <c r="BD461" s="6">
        <f t="shared" si="779"/>
        <v>0</v>
      </c>
      <c r="BE461" s="6">
        <f t="shared" si="779"/>
        <v>0</v>
      </c>
      <c r="BF461" s="6">
        <f t="shared" si="779"/>
        <v>0</v>
      </c>
      <c r="BG461" s="6">
        <f t="shared" si="779"/>
        <v>0</v>
      </c>
      <c r="BH461" s="6">
        <f t="shared" si="779"/>
        <v>0</v>
      </c>
      <c r="BI461" s="6">
        <f t="shared" si="779"/>
        <v>846</v>
      </c>
      <c r="BJ461" s="6">
        <f t="shared" si="779"/>
        <v>0</v>
      </c>
    </row>
    <row r="462" spans="1:62" ht="33" hidden="1">
      <c r="A462" s="20" t="s">
        <v>34</v>
      </c>
      <c r="B462" s="31">
        <v>909</v>
      </c>
      <c r="C462" s="18" t="s">
        <v>130</v>
      </c>
      <c r="D462" s="18" t="s">
        <v>73</v>
      </c>
      <c r="E462" s="32" t="s">
        <v>369</v>
      </c>
      <c r="F462" s="18" t="s">
        <v>35</v>
      </c>
      <c r="G462" s="50">
        <v>846</v>
      </c>
      <c r="H462" s="50"/>
      <c r="I462" s="50"/>
      <c r="J462" s="50"/>
      <c r="K462" s="50"/>
      <c r="L462" s="50"/>
      <c r="M462" s="50">
        <f>G462+I462+J462+K462+L462</f>
        <v>846</v>
      </c>
      <c r="N462" s="50">
        <f>H462+L462</f>
        <v>0</v>
      </c>
      <c r="O462" s="50"/>
      <c r="P462" s="50"/>
      <c r="Q462" s="50"/>
      <c r="R462" s="50"/>
      <c r="S462" s="50">
        <f>M462+O462+P462+Q462+R462</f>
        <v>846</v>
      </c>
      <c r="T462" s="50">
        <f>N462+R462</f>
        <v>0</v>
      </c>
      <c r="U462" s="50"/>
      <c r="V462" s="50"/>
      <c r="W462" s="50"/>
      <c r="X462" s="50"/>
      <c r="Y462" s="50">
        <f>S462+U462+V462+W462+X462</f>
        <v>846</v>
      </c>
      <c r="Z462" s="50">
        <f>T462+X462</f>
        <v>0</v>
      </c>
      <c r="AA462" s="50"/>
      <c r="AB462" s="50"/>
      <c r="AC462" s="50"/>
      <c r="AD462" s="50"/>
      <c r="AE462" s="124">
        <f>Y462+AA462+AB462+AC462+AD462</f>
        <v>846</v>
      </c>
      <c r="AF462" s="124">
        <f>Z462+AD462</f>
        <v>0</v>
      </c>
      <c r="AG462" s="50"/>
      <c r="AH462" s="50"/>
      <c r="AI462" s="50"/>
      <c r="AJ462" s="50"/>
      <c r="AK462" s="50">
        <f>AE462+AG462+AH462+AI462+AJ462</f>
        <v>846</v>
      </c>
      <c r="AL462" s="50">
        <f>AF462+AJ462</f>
        <v>0</v>
      </c>
      <c r="AM462" s="50"/>
      <c r="AN462" s="50"/>
      <c r="AO462" s="50"/>
      <c r="AP462" s="50"/>
      <c r="AQ462" s="124">
        <f>AK462+AM462+AN462+AO462+AP462</f>
        <v>846</v>
      </c>
      <c r="AR462" s="124">
        <f>AL462+AP462</f>
        <v>0</v>
      </c>
      <c r="AS462" s="50"/>
      <c r="AT462" s="50"/>
      <c r="AU462" s="50"/>
      <c r="AV462" s="50"/>
      <c r="AW462" s="50">
        <f>AQ462+AS462+AT462+AU462+AV462</f>
        <v>846</v>
      </c>
      <c r="AX462" s="50">
        <f>AR462+AV462</f>
        <v>0</v>
      </c>
      <c r="AY462" s="50"/>
      <c r="AZ462" s="50"/>
      <c r="BA462" s="50"/>
      <c r="BB462" s="50"/>
      <c r="BC462" s="50">
        <f>AW462+AY462+AZ462+BA462+BB462</f>
        <v>846</v>
      </c>
      <c r="BD462" s="50">
        <f>AX462+BB462</f>
        <v>0</v>
      </c>
      <c r="BE462" s="50"/>
      <c r="BF462" s="50"/>
      <c r="BG462" s="50"/>
      <c r="BH462" s="50"/>
      <c r="BI462" s="50">
        <f>BC462+BE462+BF462+BG462+BH462</f>
        <v>846</v>
      </c>
      <c r="BJ462" s="50">
        <f>BD462+BH462</f>
        <v>0</v>
      </c>
    </row>
    <row r="463" spans="1:62" hidden="1">
      <c r="A463" s="20"/>
      <c r="B463" s="31"/>
      <c r="C463" s="18"/>
      <c r="D463" s="18"/>
      <c r="E463" s="32"/>
      <c r="F463" s="18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124"/>
      <c r="AF463" s="124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124"/>
      <c r="AR463" s="124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</row>
    <row r="464" spans="1:62" ht="18.75" hidden="1">
      <c r="A464" s="39" t="s">
        <v>152</v>
      </c>
      <c r="B464" s="30">
        <v>909</v>
      </c>
      <c r="C464" s="16" t="s">
        <v>31</v>
      </c>
      <c r="D464" s="16" t="s">
        <v>73</v>
      </c>
      <c r="E464" s="16"/>
      <c r="F464" s="16"/>
      <c r="G464" s="11">
        <f>G465</f>
        <v>0</v>
      </c>
      <c r="H464" s="11">
        <f t="shared" ref="G464:V468" si="780">H465</f>
        <v>0</v>
      </c>
      <c r="I464" s="11">
        <f>I465</f>
        <v>0</v>
      </c>
      <c r="J464" s="11">
        <f t="shared" si="780"/>
        <v>0</v>
      </c>
      <c r="K464" s="11">
        <f>K465</f>
        <v>0</v>
      </c>
      <c r="L464" s="11">
        <f t="shared" si="780"/>
        <v>0</v>
      </c>
      <c r="M464" s="11">
        <f>M465</f>
        <v>0</v>
      </c>
      <c r="N464" s="11">
        <f t="shared" si="780"/>
        <v>0</v>
      </c>
      <c r="O464" s="11">
        <f>O465</f>
        <v>0</v>
      </c>
      <c r="P464" s="11">
        <f t="shared" si="780"/>
        <v>0</v>
      </c>
      <c r="Q464" s="11">
        <f>Q465</f>
        <v>0</v>
      </c>
      <c r="R464" s="11">
        <f t="shared" si="780"/>
        <v>0</v>
      </c>
      <c r="S464" s="11">
        <f>S465</f>
        <v>0</v>
      </c>
      <c r="T464" s="11">
        <f t="shared" si="780"/>
        <v>0</v>
      </c>
      <c r="U464" s="11">
        <f>U465</f>
        <v>0</v>
      </c>
      <c r="V464" s="11">
        <f t="shared" si="780"/>
        <v>0</v>
      </c>
      <c r="W464" s="11">
        <f>W465</f>
        <v>0</v>
      </c>
      <c r="X464" s="11">
        <f>X465</f>
        <v>0</v>
      </c>
      <c r="Y464" s="11">
        <f>Y465</f>
        <v>0</v>
      </c>
      <c r="Z464" s="11">
        <f>Z465</f>
        <v>0</v>
      </c>
      <c r="AA464" s="11">
        <f>AA465</f>
        <v>0</v>
      </c>
      <c r="AB464" s="11">
        <f t="shared" ref="AA464:AY468" si="781">AB465</f>
        <v>435</v>
      </c>
      <c r="AC464" s="11">
        <f t="shared" si="781"/>
        <v>0</v>
      </c>
      <c r="AD464" s="11">
        <f t="shared" si="781"/>
        <v>43081</v>
      </c>
      <c r="AE464" s="132">
        <f t="shared" si="781"/>
        <v>43516</v>
      </c>
      <c r="AF464" s="132">
        <f t="shared" si="781"/>
        <v>43081</v>
      </c>
      <c r="AG464" s="11">
        <f t="shared" si="781"/>
        <v>0</v>
      </c>
      <c r="AH464" s="11">
        <f t="shared" si="781"/>
        <v>0</v>
      </c>
      <c r="AI464" s="11">
        <f t="shared" si="781"/>
        <v>0</v>
      </c>
      <c r="AJ464" s="11">
        <f t="shared" si="781"/>
        <v>0</v>
      </c>
      <c r="AK464" s="11">
        <f t="shared" si="781"/>
        <v>43516</v>
      </c>
      <c r="AL464" s="11">
        <f t="shared" si="781"/>
        <v>43081</v>
      </c>
      <c r="AM464" s="11">
        <f t="shared" si="781"/>
        <v>0</v>
      </c>
      <c r="AN464" s="11">
        <f t="shared" si="781"/>
        <v>0</v>
      </c>
      <c r="AO464" s="11">
        <f t="shared" si="781"/>
        <v>0</v>
      </c>
      <c r="AP464" s="11">
        <f t="shared" si="781"/>
        <v>0</v>
      </c>
      <c r="AQ464" s="132">
        <f t="shared" si="781"/>
        <v>43516</v>
      </c>
      <c r="AR464" s="132">
        <f t="shared" si="781"/>
        <v>43081</v>
      </c>
      <c r="AS464" s="11">
        <f t="shared" si="781"/>
        <v>0</v>
      </c>
      <c r="AT464" s="11">
        <f t="shared" si="781"/>
        <v>0</v>
      </c>
      <c r="AU464" s="11">
        <f t="shared" si="781"/>
        <v>0</v>
      </c>
      <c r="AV464" s="11">
        <f t="shared" si="781"/>
        <v>0</v>
      </c>
      <c r="AW464" s="11">
        <f t="shared" si="781"/>
        <v>43516</v>
      </c>
      <c r="AX464" s="11">
        <f t="shared" ref="AW464:AX468" si="782">AX465</f>
        <v>43081</v>
      </c>
      <c r="AY464" s="11">
        <f t="shared" si="781"/>
        <v>0</v>
      </c>
      <c r="AZ464" s="11">
        <f t="shared" ref="AY464:BJ468" si="783">AZ465</f>
        <v>0</v>
      </c>
      <c r="BA464" s="11">
        <f t="shared" si="783"/>
        <v>0</v>
      </c>
      <c r="BB464" s="11">
        <f t="shared" si="783"/>
        <v>0</v>
      </c>
      <c r="BC464" s="11">
        <f t="shared" si="783"/>
        <v>43516</v>
      </c>
      <c r="BD464" s="11">
        <f t="shared" si="783"/>
        <v>43081</v>
      </c>
      <c r="BE464" s="11">
        <f t="shared" si="783"/>
        <v>0</v>
      </c>
      <c r="BF464" s="11">
        <f t="shared" si="783"/>
        <v>0</v>
      </c>
      <c r="BG464" s="11">
        <f t="shared" si="783"/>
        <v>0</v>
      </c>
      <c r="BH464" s="11">
        <f t="shared" si="783"/>
        <v>0</v>
      </c>
      <c r="BI464" s="11">
        <f t="shared" si="783"/>
        <v>43516</v>
      </c>
      <c r="BJ464" s="11">
        <f t="shared" si="783"/>
        <v>43081</v>
      </c>
    </row>
    <row r="465" spans="1:62" ht="49.5" hidden="1">
      <c r="A465" s="20" t="s">
        <v>669</v>
      </c>
      <c r="B465" s="31">
        <v>909</v>
      </c>
      <c r="C465" s="18" t="s">
        <v>31</v>
      </c>
      <c r="D465" s="18" t="s">
        <v>73</v>
      </c>
      <c r="E465" s="32" t="s">
        <v>155</v>
      </c>
      <c r="F465" s="18"/>
      <c r="G465" s="50">
        <f t="shared" si="780"/>
        <v>0</v>
      </c>
      <c r="H465" s="50">
        <f t="shared" si="780"/>
        <v>0</v>
      </c>
      <c r="I465" s="50">
        <f t="shared" si="780"/>
        <v>0</v>
      </c>
      <c r="J465" s="50">
        <f t="shared" si="780"/>
        <v>0</v>
      </c>
      <c r="K465" s="50">
        <f t="shared" si="780"/>
        <v>0</v>
      </c>
      <c r="L465" s="50">
        <f t="shared" si="780"/>
        <v>0</v>
      </c>
      <c r="M465" s="50">
        <f t="shared" si="780"/>
        <v>0</v>
      </c>
      <c r="N465" s="50">
        <f t="shared" si="780"/>
        <v>0</v>
      </c>
      <c r="O465" s="50">
        <f t="shared" si="780"/>
        <v>0</v>
      </c>
      <c r="P465" s="50">
        <f t="shared" si="780"/>
        <v>0</v>
      </c>
      <c r="Q465" s="50">
        <f t="shared" si="780"/>
        <v>0</v>
      </c>
      <c r="R465" s="50">
        <f t="shared" si="780"/>
        <v>0</v>
      </c>
      <c r="S465" s="50">
        <f t="shared" si="780"/>
        <v>0</v>
      </c>
      <c r="T465" s="50">
        <f t="shared" si="780"/>
        <v>0</v>
      </c>
      <c r="U465" s="50">
        <f>U466</f>
        <v>0</v>
      </c>
      <c r="V465" s="50">
        <f t="shared" ref="V465:Z468" si="784">V466</f>
        <v>0</v>
      </c>
      <c r="W465" s="50">
        <f t="shared" si="784"/>
        <v>0</v>
      </c>
      <c r="X465" s="50">
        <f t="shared" si="784"/>
        <v>0</v>
      </c>
      <c r="Y465" s="50">
        <f t="shared" si="784"/>
        <v>0</v>
      </c>
      <c r="Z465" s="50">
        <f t="shared" si="784"/>
        <v>0</v>
      </c>
      <c r="AA465" s="50">
        <f t="shared" si="781"/>
        <v>0</v>
      </c>
      <c r="AB465" s="50">
        <f t="shared" si="781"/>
        <v>435</v>
      </c>
      <c r="AC465" s="50">
        <f t="shared" si="781"/>
        <v>0</v>
      </c>
      <c r="AD465" s="50">
        <f t="shared" si="781"/>
        <v>43081</v>
      </c>
      <c r="AE465" s="124">
        <f t="shared" si="781"/>
        <v>43516</v>
      </c>
      <c r="AF465" s="124">
        <f t="shared" si="781"/>
        <v>43081</v>
      </c>
      <c r="AG465" s="50">
        <f t="shared" si="781"/>
        <v>0</v>
      </c>
      <c r="AH465" s="50">
        <f t="shared" si="781"/>
        <v>0</v>
      </c>
      <c r="AI465" s="50">
        <f t="shared" si="781"/>
        <v>0</v>
      </c>
      <c r="AJ465" s="50">
        <f t="shared" si="781"/>
        <v>0</v>
      </c>
      <c r="AK465" s="50">
        <f t="shared" si="781"/>
        <v>43516</v>
      </c>
      <c r="AL465" s="50">
        <f t="shared" si="781"/>
        <v>43081</v>
      </c>
      <c r="AM465" s="50">
        <f t="shared" si="781"/>
        <v>0</v>
      </c>
      <c r="AN465" s="50">
        <f t="shared" si="781"/>
        <v>0</v>
      </c>
      <c r="AO465" s="50">
        <f t="shared" si="781"/>
        <v>0</v>
      </c>
      <c r="AP465" s="50">
        <f t="shared" si="781"/>
        <v>0</v>
      </c>
      <c r="AQ465" s="124">
        <f t="shared" si="781"/>
        <v>43516</v>
      </c>
      <c r="AR465" s="124">
        <f t="shared" si="781"/>
        <v>43081</v>
      </c>
      <c r="AS465" s="50">
        <f t="shared" ref="AS465:AV468" si="785">AS466</f>
        <v>0</v>
      </c>
      <c r="AT465" s="50">
        <f t="shared" si="785"/>
        <v>0</v>
      </c>
      <c r="AU465" s="50">
        <f t="shared" si="785"/>
        <v>0</v>
      </c>
      <c r="AV465" s="50">
        <f t="shared" si="785"/>
        <v>0</v>
      </c>
      <c r="AW465" s="50">
        <f t="shared" si="782"/>
        <v>43516</v>
      </c>
      <c r="AX465" s="50">
        <f t="shared" si="782"/>
        <v>43081</v>
      </c>
      <c r="AY465" s="50">
        <f t="shared" si="781"/>
        <v>0</v>
      </c>
      <c r="AZ465" s="50">
        <f t="shared" si="783"/>
        <v>0</v>
      </c>
      <c r="BA465" s="50">
        <f t="shared" si="783"/>
        <v>0</v>
      </c>
      <c r="BB465" s="50">
        <f t="shared" si="783"/>
        <v>0</v>
      </c>
      <c r="BC465" s="50">
        <f t="shared" si="783"/>
        <v>43516</v>
      </c>
      <c r="BD465" s="50">
        <f t="shared" si="783"/>
        <v>43081</v>
      </c>
      <c r="BE465" s="50">
        <f t="shared" si="783"/>
        <v>0</v>
      </c>
      <c r="BF465" s="50">
        <f t="shared" si="783"/>
        <v>0</v>
      </c>
      <c r="BG465" s="50">
        <f t="shared" si="783"/>
        <v>0</v>
      </c>
      <c r="BH465" s="50">
        <f t="shared" si="783"/>
        <v>0</v>
      </c>
      <c r="BI465" s="50">
        <f t="shared" si="783"/>
        <v>43516</v>
      </c>
      <c r="BJ465" s="50">
        <f t="shared" si="783"/>
        <v>43081</v>
      </c>
    </row>
    <row r="466" spans="1:62" ht="37.5" hidden="1" customHeight="1">
      <c r="A466" s="20" t="s">
        <v>670</v>
      </c>
      <c r="B466" s="31">
        <v>909</v>
      </c>
      <c r="C466" s="18" t="s">
        <v>31</v>
      </c>
      <c r="D466" s="18" t="s">
        <v>73</v>
      </c>
      <c r="E466" s="34" t="s">
        <v>749</v>
      </c>
      <c r="F466" s="18"/>
      <c r="G466" s="50">
        <f t="shared" si="780"/>
        <v>0</v>
      </c>
      <c r="H466" s="50">
        <f t="shared" si="780"/>
        <v>0</v>
      </c>
      <c r="I466" s="50">
        <f t="shared" si="780"/>
        <v>0</v>
      </c>
      <c r="J466" s="50">
        <f t="shared" si="780"/>
        <v>0</v>
      </c>
      <c r="K466" s="50">
        <f t="shared" si="780"/>
        <v>0</v>
      </c>
      <c r="L466" s="50">
        <f t="shared" si="780"/>
        <v>0</v>
      </c>
      <c r="M466" s="50">
        <f t="shared" si="780"/>
        <v>0</v>
      </c>
      <c r="N466" s="50">
        <f t="shared" si="780"/>
        <v>0</v>
      </c>
      <c r="O466" s="50">
        <f t="shared" si="780"/>
        <v>0</v>
      </c>
      <c r="P466" s="50">
        <f t="shared" si="780"/>
        <v>0</v>
      </c>
      <c r="Q466" s="50">
        <f t="shared" si="780"/>
        <v>0</v>
      </c>
      <c r="R466" s="50">
        <f t="shared" si="780"/>
        <v>0</v>
      </c>
      <c r="S466" s="50">
        <f t="shared" si="780"/>
        <v>0</v>
      </c>
      <c r="T466" s="50">
        <f t="shared" si="780"/>
        <v>0</v>
      </c>
      <c r="U466" s="50">
        <f>U467</f>
        <v>0</v>
      </c>
      <c r="V466" s="50">
        <f t="shared" si="784"/>
        <v>0</v>
      </c>
      <c r="W466" s="50">
        <f t="shared" si="784"/>
        <v>0</v>
      </c>
      <c r="X466" s="50">
        <f t="shared" si="784"/>
        <v>0</v>
      </c>
      <c r="Y466" s="50">
        <f t="shared" si="784"/>
        <v>0</v>
      </c>
      <c r="Z466" s="50">
        <f t="shared" si="784"/>
        <v>0</v>
      </c>
      <c r="AA466" s="50">
        <f t="shared" si="781"/>
        <v>0</v>
      </c>
      <c r="AB466" s="50">
        <f t="shared" si="781"/>
        <v>435</v>
      </c>
      <c r="AC466" s="50">
        <f t="shared" si="781"/>
        <v>0</v>
      </c>
      <c r="AD466" s="50">
        <f t="shared" si="781"/>
        <v>43081</v>
      </c>
      <c r="AE466" s="124">
        <f t="shared" si="781"/>
        <v>43516</v>
      </c>
      <c r="AF466" s="124">
        <f t="shared" si="781"/>
        <v>43081</v>
      </c>
      <c r="AG466" s="50">
        <f t="shared" si="781"/>
        <v>0</v>
      </c>
      <c r="AH466" s="50">
        <f t="shared" si="781"/>
        <v>0</v>
      </c>
      <c r="AI466" s="50">
        <f t="shared" si="781"/>
        <v>0</v>
      </c>
      <c r="AJ466" s="50">
        <f t="shared" si="781"/>
        <v>0</v>
      </c>
      <c r="AK466" s="50">
        <f t="shared" si="781"/>
        <v>43516</v>
      </c>
      <c r="AL466" s="50">
        <f t="shared" si="781"/>
        <v>43081</v>
      </c>
      <c r="AM466" s="50">
        <f t="shared" si="781"/>
        <v>0</v>
      </c>
      <c r="AN466" s="50">
        <f t="shared" si="781"/>
        <v>0</v>
      </c>
      <c r="AO466" s="50">
        <f t="shared" si="781"/>
        <v>0</v>
      </c>
      <c r="AP466" s="50">
        <f t="shared" si="781"/>
        <v>0</v>
      </c>
      <c r="AQ466" s="124">
        <f t="shared" si="781"/>
        <v>43516</v>
      </c>
      <c r="AR466" s="124">
        <f t="shared" si="781"/>
        <v>43081</v>
      </c>
      <c r="AS466" s="50">
        <f t="shared" si="785"/>
        <v>0</v>
      </c>
      <c r="AT466" s="50">
        <f t="shared" si="785"/>
        <v>0</v>
      </c>
      <c r="AU466" s="50">
        <f t="shared" si="785"/>
        <v>0</v>
      </c>
      <c r="AV466" s="50">
        <f t="shared" si="785"/>
        <v>0</v>
      </c>
      <c r="AW466" s="50">
        <f t="shared" si="782"/>
        <v>43516</v>
      </c>
      <c r="AX466" s="50">
        <f t="shared" si="782"/>
        <v>43081</v>
      </c>
      <c r="AY466" s="50">
        <f t="shared" si="783"/>
        <v>0</v>
      </c>
      <c r="AZ466" s="50">
        <f t="shared" si="783"/>
        <v>0</v>
      </c>
      <c r="BA466" s="50">
        <f t="shared" si="783"/>
        <v>0</v>
      </c>
      <c r="BB466" s="50">
        <f t="shared" si="783"/>
        <v>0</v>
      </c>
      <c r="BC466" s="50">
        <f t="shared" si="783"/>
        <v>43516</v>
      </c>
      <c r="BD466" s="50">
        <f t="shared" si="783"/>
        <v>43081</v>
      </c>
      <c r="BE466" s="50">
        <f t="shared" si="783"/>
        <v>0</v>
      </c>
      <c r="BF466" s="50">
        <f t="shared" si="783"/>
        <v>0</v>
      </c>
      <c r="BG466" s="50">
        <f t="shared" si="783"/>
        <v>0</v>
      </c>
      <c r="BH466" s="50">
        <f t="shared" si="783"/>
        <v>0</v>
      </c>
      <c r="BI466" s="50">
        <f t="shared" si="783"/>
        <v>43516</v>
      </c>
      <c r="BJ466" s="50">
        <f t="shared" si="783"/>
        <v>43081</v>
      </c>
    </row>
    <row r="467" spans="1:62" ht="49.5" hidden="1">
      <c r="A467" s="20" t="s">
        <v>658</v>
      </c>
      <c r="B467" s="31">
        <v>909</v>
      </c>
      <c r="C467" s="18" t="s">
        <v>31</v>
      </c>
      <c r="D467" s="18" t="s">
        <v>73</v>
      </c>
      <c r="E467" s="32" t="s">
        <v>849</v>
      </c>
      <c r="F467" s="18"/>
      <c r="G467" s="50">
        <f t="shared" si="780"/>
        <v>0</v>
      </c>
      <c r="H467" s="50">
        <f t="shared" si="780"/>
        <v>0</v>
      </c>
      <c r="I467" s="50">
        <f t="shared" si="780"/>
        <v>0</v>
      </c>
      <c r="J467" s="50">
        <f t="shared" si="780"/>
        <v>0</v>
      </c>
      <c r="K467" s="50">
        <f t="shared" si="780"/>
        <v>0</v>
      </c>
      <c r="L467" s="50">
        <f t="shared" si="780"/>
        <v>0</v>
      </c>
      <c r="M467" s="50">
        <f t="shared" si="780"/>
        <v>0</v>
      </c>
      <c r="N467" s="50">
        <f t="shared" si="780"/>
        <v>0</v>
      </c>
      <c r="O467" s="50">
        <f t="shared" si="780"/>
        <v>0</v>
      </c>
      <c r="P467" s="50">
        <f t="shared" si="780"/>
        <v>0</v>
      </c>
      <c r="Q467" s="50">
        <f t="shared" si="780"/>
        <v>0</v>
      </c>
      <c r="R467" s="50">
        <f t="shared" si="780"/>
        <v>0</v>
      </c>
      <c r="S467" s="50">
        <f t="shared" si="780"/>
        <v>0</v>
      </c>
      <c r="T467" s="50">
        <f t="shared" si="780"/>
        <v>0</v>
      </c>
      <c r="U467" s="50">
        <f>U468</f>
        <v>0</v>
      </c>
      <c r="V467" s="50">
        <f t="shared" si="784"/>
        <v>0</v>
      </c>
      <c r="W467" s="50">
        <f t="shared" si="784"/>
        <v>0</v>
      </c>
      <c r="X467" s="50">
        <f t="shared" si="784"/>
        <v>0</v>
      </c>
      <c r="Y467" s="50">
        <f t="shared" si="784"/>
        <v>0</v>
      </c>
      <c r="Z467" s="50">
        <f t="shared" si="784"/>
        <v>0</v>
      </c>
      <c r="AA467" s="50">
        <f t="shared" si="781"/>
        <v>0</v>
      </c>
      <c r="AB467" s="50">
        <f t="shared" si="781"/>
        <v>435</v>
      </c>
      <c r="AC467" s="50">
        <f t="shared" si="781"/>
        <v>0</v>
      </c>
      <c r="AD467" s="50">
        <f t="shared" si="781"/>
        <v>43081</v>
      </c>
      <c r="AE467" s="124">
        <f t="shared" si="781"/>
        <v>43516</v>
      </c>
      <c r="AF467" s="124">
        <f t="shared" si="781"/>
        <v>43081</v>
      </c>
      <c r="AG467" s="50">
        <f t="shared" si="781"/>
        <v>0</v>
      </c>
      <c r="AH467" s="50">
        <f t="shared" si="781"/>
        <v>0</v>
      </c>
      <c r="AI467" s="50">
        <f t="shared" si="781"/>
        <v>0</v>
      </c>
      <c r="AJ467" s="50">
        <f t="shared" si="781"/>
        <v>0</v>
      </c>
      <c r="AK467" s="50">
        <f t="shared" si="781"/>
        <v>43516</v>
      </c>
      <c r="AL467" s="50">
        <f t="shared" si="781"/>
        <v>43081</v>
      </c>
      <c r="AM467" s="50">
        <f t="shared" si="781"/>
        <v>0</v>
      </c>
      <c r="AN467" s="50">
        <f t="shared" si="781"/>
        <v>0</v>
      </c>
      <c r="AO467" s="50">
        <f t="shared" si="781"/>
        <v>0</v>
      </c>
      <c r="AP467" s="50">
        <f t="shared" si="781"/>
        <v>0</v>
      </c>
      <c r="AQ467" s="124">
        <f t="shared" si="781"/>
        <v>43516</v>
      </c>
      <c r="AR467" s="124">
        <f t="shared" si="781"/>
        <v>43081</v>
      </c>
      <c r="AS467" s="50">
        <f t="shared" si="785"/>
        <v>0</v>
      </c>
      <c r="AT467" s="50">
        <f t="shared" si="785"/>
        <v>0</v>
      </c>
      <c r="AU467" s="50">
        <f t="shared" si="785"/>
        <v>0</v>
      </c>
      <c r="AV467" s="50">
        <f t="shared" si="785"/>
        <v>0</v>
      </c>
      <c r="AW467" s="50">
        <f t="shared" si="782"/>
        <v>43516</v>
      </c>
      <c r="AX467" s="50">
        <f t="shared" si="782"/>
        <v>43081</v>
      </c>
      <c r="AY467" s="50">
        <f t="shared" si="783"/>
        <v>0</v>
      </c>
      <c r="AZ467" s="50">
        <f t="shared" si="783"/>
        <v>0</v>
      </c>
      <c r="BA467" s="50">
        <f t="shared" si="783"/>
        <v>0</v>
      </c>
      <c r="BB467" s="50">
        <f t="shared" si="783"/>
        <v>0</v>
      </c>
      <c r="BC467" s="50">
        <f t="shared" si="783"/>
        <v>43516</v>
      </c>
      <c r="BD467" s="50">
        <f t="shared" si="783"/>
        <v>43081</v>
      </c>
      <c r="BE467" s="50">
        <f t="shared" si="783"/>
        <v>0</v>
      </c>
      <c r="BF467" s="50">
        <f t="shared" si="783"/>
        <v>0</v>
      </c>
      <c r="BG467" s="50">
        <f t="shared" si="783"/>
        <v>0</v>
      </c>
      <c r="BH467" s="50">
        <f t="shared" si="783"/>
        <v>0</v>
      </c>
      <c r="BI467" s="50">
        <f t="shared" si="783"/>
        <v>43516</v>
      </c>
      <c r="BJ467" s="50">
        <f t="shared" si="783"/>
        <v>43081</v>
      </c>
    </row>
    <row r="468" spans="1:62" hidden="1">
      <c r="A468" s="20" t="s">
        <v>59</v>
      </c>
      <c r="B468" s="31">
        <v>909</v>
      </c>
      <c r="C468" s="18" t="s">
        <v>31</v>
      </c>
      <c r="D468" s="18" t="s">
        <v>73</v>
      </c>
      <c r="E468" s="32" t="s">
        <v>849</v>
      </c>
      <c r="F468" s="18" t="s">
        <v>60</v>
      </c>
      <c r="G468" s="50">
        <f t="shared" si="780"/>
        <v>0</v>
      </c>
      <c r="H468" s="50">
        <f t="shared" si="780"/>
        <v>0</v>
      </c>
      <c r="I468" s="50">
        <f t="shared" si="780"/>
        <v>0</v>
      </c>
      <c r="J468" s="50">
        <f t="shared" si="780"/>
        <v>0</v>
      </c>
      <c r="K468" s="50">
        <f t="shared" si="780"/>
        <v>0</v>
      </c>
      <c r="L468" s="50">
        <f t="shared" si="780"/>
        <v>0</v>
      </c>
      <c r="M468" s="50">
        <f t="shared" si="780"/>
        <v>0</v>
      </c>
      <c r="N468" s="50">
        <f t="shared" si="780"/>
        <v>0</v>
      </c>
      <c r="O468" s="50">
        <f t="shared" si="780"/>
        <v>0</v>
      </c>
      <c r="P468" s="50">
        <f t="shared" si="780"/>
        <v>0</v>
      </c>
      <c r="Q468" s="50">
        <f t="shared" si="780"/>
        <v>0</v>
      </c>
      <c r="R468" s="50">
        <f t="shared" si="780"/>
        <v>0</v>
      </c>
      <c r="S468" s="50">
        <f t="shared" si="780"/>
        <v>0</v>
      </c>
      <c r="T468" s="50">
        <f t="shared" si="780"/>
        <v>0</v>
      </c>
      <c r="U468" s="50">
        <f>U469</f>
        <v>0</v>
      </c>
      <c r="V468" s="50">
        <f t="shared" si="784"/>
        <v>0</v>
      </c>
      <c r="W468" s="50">
        <f t="shared" si="784"/>
        <v>0</v>
      </c>
      <c r="X468" s="50">
        <f t="shared" si="784"/>
        <v>0</v>
      </c>
      <c r="Y468" s="50">
        <f t="shared" si="784"/>
        <v>0</v>
      </c>
      <c r="Z468" s="50">
        <f t="shared" si="784"/>
        <v>0</v>
      </c>
      <c r="AA468" s="50">
        <f t="shared" si="781"/>
        <v>0</v>
      </c>
      <c r="AB468" s="50">
        <f t="shared" si="781"/>
        <v>435</v>
      </c>
      <c r="AC468" s="50">
        <f t="shared" si="781"/>
        <v>0</v>
      </c>
      <c r="AD468" s="50">
        <f t="shared" si="781"/>
        <v>43081</v>
      </c>
      <c r="AE468" s="124">
        <f t="shared" si="781"/>
        <v>43516</v>
      </c>
      <c r="AF468" s="124">
        <f t="shared" si="781"/>
        <v>43081</v>
      </c>
      <c r="AG468" s="50">
        <f t="shared" si="781"/>
        <v>0</v>
      </c>
      <c r="AH468" s="50">
        <f t="shared" si="781"/>
        <v>0</v>
      </c>
      <c r="AI468" s="50">
        <f t="shared" si="781"/>
        <v>0</v>
      </c>
      <c r="AJ468" s="50">
        <f t="shared" si="781"/>
        <v>0</v>
      </c>
      <c r="AK468" s="50">
        <f t="shared" si="781"/>
        <v>43516</v>
      </c>
      <c r="AL468" s="50">
        <f t="shared" si="781"/>
        <v>43081</v>
      </c>
      <c r="AM468" s="50">
        <f t="shared" si="781"/>
        <v>0</v>
      </c>
      <c r="AN468" s="50">
        <f t="shared" si="781"/>
        <v>0</v>
      </c>
      <c r="AO468" s="50">
        <f t="shared" si="781"/>
        <v>0</v>
      </c>
      <c r="AP468" s="50">
        <f t="shared" si="781"/>
        <v>0</v>
      </c>
      <c r="AQ468" s="124">
        <f t="shared" si="781"/>
        <v>43516</v>
      </c>
      <c r="AR468" s="124">
        <f t="shared" si="781"/>
        <v>43081</v>
      </c>
      <c r="AS468" s="50">
        <f t="shared" si="785"/>
        <v>0</v>
      </c>
      <c r="AT468" s="50">
        <f t="shared" si="785"/>
        <v>0</v>
      </c>
      <c r="AU468" s="50">
        <f t="shared" si="785"/>
        <v>0</v>
      </c>
      <c r="AV468" s="50">
        <f t="shared" si="785"/>
        <v>0</v>
      </c>
      <c r="AW468" s="50">
        <f t="shared" si="782"/>
        <v>43516</v>
      </c>
      <c r="AX468" s="50">
        <f t="shared" si="782"/>
        <v>43081</v>
      </c>
      <c r="AY468" s="50">
        <f t="shared" si="783"/>
        <v>0</v>
      </c>
      <c r="AZ468" s="50">
        <f t="shared" si="783"/>
        <v>0</v>
      </c>
      <c r="BA468" s="50">
        <f t="shared" si="783"/>
        <v>0</v>
      </c>
      <c r="BB468" s="50">
        <f t="shared" si="783"/>
        <v>0</v>
      </c>
      <c r="BC468" s="50">
        <f t="shared" si="783"/>
        <v>43516</v>
      </c>
      <c r="BD468" s="50">
        <f t="shared" si="783"/>
        <v>43081</v>
      </c>
      <c r="BE468" s="50">
        <f t="shared" si="783"/>
        <v>0</v>
      </c>
      <c r="BF468" s="50">
        <f t="shared" si="783"/>
        <v>0</v>
      </c>
      <c r="BG468" s="50">
        <f t="shared" si="783"/>
        <v>0</v>
      </c>
      <c r="BH468" s="50">
        <f t="shared" si="783"/>
        <v>0</v>
      </c>
      <c r="BI468" s="50">
        <f t="shared" si="783"/>
        <v>43516</v>
      </c>
      <c r="BJ468" s="50">
        <f t="shared" si="783"/>
        <v>43081</v>
      </c>
    </row>
    <row r="469" spans="1:62" ht="49.5" hidden="1">
      <c r="A469" s="17" t="s">
        <v>343</v>
      </c>
      <c r="B469" s="31">
        <v>909</v>
      </c>
      <c r="C469" s="18" t="s">
        <v>31</v>
      </c>
      <c r="D469" s="18" t="s">
        <v>73</v>
      </c>
      <c r="E469" s="32" t="s">
        <v>849</v>
      </c>
      <c r="F469" s="18" t="s">
        <v>224</v>
      </c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>
        <v>435</v>
      </c>
      <c r="AC469" s="50"/>
      <c r="AD469" s="50">
        <v>43081</v>
      </c>
      <c r="AE469" s="124">
        <f>Y469+AA469+AB469+AC469+AD469</f>
        <v>43516</v>
      </c>
      <c r="AF469" s="124">
        <f>Z469+AD469</f>
        <v>43081</v>
      </c>
      <c r="AG469" s="50"/>
      <c r="AH469" s="50"/>
      <c r="AI469" s="50"/>
      <c r="AJ469" s="50"/>
      <c r="AK469" s="50">
        <f>AE469+AG469+AH469+AI469+AJ469</f>
        <v>43516</v>
      </c>
      <c r="AL469" s="50">
        <f>AF469+AJ469</f>
        <v>43081</v>
      </c>
      <c r="AM469" s="50"/>
      <c r="AN469" s="50"/>
      <c r="AO469" s="50"/>
      <c r="AP469" s="50"/>
      <c r="AQ469" s="124">
        <f>AK469+AM469+AN469+AO469+AP469</f>
        <v>43516</v>
      </c>
      <c r="AR469" s="124">
        <f>AL469+AP469</f>
        <v>43081</v>
      </c>
      <c r="AS469" s="50"/>
      <c r="AT469" s="50"/>
      <c r="AU469" s="50"/>
      <c r="AV469" s="50"/>
      <c r="AW469" s="50">
        <f>AQ469+AS469+AT469+AU469+AV469</f>
        <v>43516</v>
      </c>
      <c r="AX469" s="50">
        <f>AR469+AV469</f>
        <v>43081</v>
      </c>
      <c r="AY469" s="50"/>
      <c r="AZ469" s="50"/>
      <c r="BA469" s="50"/>
      <c r="BB469" s="50"/>
      <c r="BC469" s="50">
        <f>AW469+AY469+AZ469+BA469+BB469</f>
        <v>43516</v>
      </c>
      <c r="BD469" s="50">
        <f>AX469+BB469</f>
        <v>43081</v>
      </c>
      <c r="BE469" s="50"/>
      <c r="BF469" s="50"/>
      <c r="BG469" s="50"/>
      <c r="BH469" s="50"/>
      <c r="BI469" s="50">
        <f>BC469+BE469+BF469+BG469+BH469</f>
        <v>43516</v>
      </c>
      <c r="BJ469" s="50">
        <f>BD469+BH469</f>
        <v>43081</v>
      </c>
    </row>
    <row r="470" spans="1:62" hidden="1">
      <c r="A470" s="20"/>
      <c r="B470" s="31"/>
      <c r="C470" s="18"/>
      <c r="D470" s="18"/>
      <c r="E470" s="32"/>
      <c r="F470" s="18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126"/>
      <c r="AF470" s="126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126"/>
      <c r="AR470" s="126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</row>
    <row r="471" spans="1:62" ht="40.5" hidden="1">
      <c r="A471" s="28" t="s">
        <v>384</v>
      </c>
      <c r="B471" s="64">
        <v>910</v>
      </c>
      <c r="C471" s="13"/>
      <c r="D471" s="13"/>
      <c r="E471" s="13"/>
      <c r="F471" s="13"/>
      <c r="G471" s="8">
        <f>G473+G492</f>
        <v>27637</v>
      </c>
      <c r="H471" s="8">
        <f>H473+H492</f>
        <v>0</v>
      </c>
      <c r="I471" s="8">
        <f t="shared" ref="I471:N471" si="786">I473+I492</f>
        <v>0</v>
      </c>
      <c r="J471" s="8">
        <f t="shared" si="786"/>
        <v>0</v>
      </c>
      <c r="K471" s="8">
        <f t="shared" si="786"/>
        <v>0</v>
      </c>
      <c r="L471" s="8">
        <f t="shared" si="786"/>
        <v>0</v>
      </c>
      <c r="M471" s="8">
        <f t="shared" si="786"/>
        <v>27637</v>
      </c>
      <c r="N471" s="8">
        <f t="shared" si="786"/>
        <v>0</v>
      </c>
      <c r="O471" s="8">
        <f t="shared" ref="O471:T471" si="787">O473+O492</f>
        <v>0</v>
      </c>
      <c r="P471" s="8">
        <f t="shared" si="787"/>
        <v>0</v>
      </c>
      <c r="Q471" s="8">
        <f t="shared" si="787"/>
        <v>0</v>
      </c>
      <c r="R471" s="8">
        <f t="shared" si="787"/>
        <v>0</v>
      </c>
      <c r="S471" s="8">
        <f t="shared" si="787"/>
        <v>27637</v>
      </c>
      <c r="T471" s="8">
        <f t="shared" si="787"/>
        <v>0</v>
      </c>
      <c r="U471" s="8">
        <f t="shared" ref="U471:Z471" si="788">U473+U492</f>
        <v>0</v>
      </c>
      <c r="V471" s="8">
        <f t="shared" si="788"/>
        <v>0</v>
      </c>
      <c r="W471" s="8">
        <f t="shared" si="788"/>
        <v>0</v>
      </c>
      <c r="X471" s="8">
        <f t="shared" si="788"/>
        <v>0</v>
      </c>
      <c r="Y471" s="8">
        <f t="shared" si="788"/>
        <v>27637</v>
      </c>
      <c r="Z471" s="8">
        <f t="shared" si="788"/>
        <v>0</v>
      </c>
      <c r="AA471" s="8">
        <f t="shared" ref="AA471:AF471" si="789">AA473+AA492</f>
        <v>0</v>
      </c>
      <c r="AB471" s="8">
        <f t="shared" si="789"/>
        <v>0</v>
      </c>
      <c r="AC471" s="8">
        <f t="shared" si="789"/>
        <v>0</v>
      </c>
      <c r="AD471" s="8">
        <f t="shared" si="789"/>
        <v>0</v>
      </c>
      <c r="AE471" s="127">
        <f t="shared" si="789"/>
        <v>27637</v>
      </c>
      <c r="AF471" s="127">
        <f t="shared" si="789"/>
        <v>0</v>
      </c>
      <c r="AG471" s="8">
        <f t="shared" ref="AG471:AL471" si="790">AG473+AG492</f>
        <v>0</v>
      </c>
      <c r="AH471" s="8">
        <f t="shared" si="790"/>
        <v>0</v>
      </c>
      <c r="AI471" s="8">
        <f t="shared" si="790"/>
        <v>0</v>
      </c>
      <c r="AJ471" s="8">
        <f t="shared" si="790"/>
        <v>0</v>
      </c>
      <c r="AK471" s="8">
        <f t="shared" si="790"/>
        <v>27637</v>
      </c>
      <c r="AL471" s="8">
        <f t="shared" si="790"/>
        <v>0</v>
      </c>
      <c r="AM471" s="8">
        <f t="shared" ref="AM471:AR471" si="791">AM473+AM492</f>
        <v>0</v>
      </c>
      <c r="AN471" s="8">
        <f t="shared" si="791"/>
        <v>0</v>
      </c>
      <c r="AO471" s="8">
        <f t="shared" si="791"/>
        <v>0</v>
      </c>
      <c r="AP471" s="8">
        <f t="shared" si="791"/>
        <v>0</v>
      </c>
      <c r="AQ471" s="127">
        <f t="shared" si="791"/>
        <v>27637</v>
      </c>
      <c r="AR471" s="127">
        <f t="shared" si="791"/>
        <v>0</v>
      </c>
      <c r="AS471" s="8">
        <f t="shared" ref="AS471:AX471" si="792">AS473+AS492</f>
        <v>0</v>
      </c>
      <c r="AT471" s="8">
        <f t="shared" si="792"/>
        <v>0</v>
      </c>
      <c r="AU471" s="8">
        <f t="shared" si="792"/>
        <v>0</v>
      </c>
      <c r="AV471" s="8">
        <f t="shared" si="792"/>
        <v>0</v>
      </c>
      <c r="AW471" s="8">
        <f t="shared" si="792"/>
        <v>27637</v>
      </c>
      <c r="AX471" s="8">
        <f t="shared" si="792"/>
        <v>0</v>
      </c>
      <c r="AY471" s="8">
        <f t="shared" ref="AY471:BD471" si="793">AY473+AY492</f>
        <v>0</v>
      </c>
      <c r="AZ471" s="8">
        <f t="shared" si="793"/>
        <v>0</v>
      </c>
      <c r="BA471" s="8">
        <f t="shared" si="793"/>
        <v>0</v>
      </c>
      <c r="BB471" s="8">
        <f t="shared" si="793"/>
        <v>0</v>
      </c>
      <c r="BC471" s="8">
        <f t="shared" si="793"/>
        <v>27637</v>
      </c>
      <c r="BD471" s="8">
        <f t="shared" si="793"/>
        <v>0</v>
      </c>
      <c r="BE471" s="8">
        <f t="shared" ref="BE471:BJ471" si="794">BE473+BE492</f>
        <v>0</v>
      </c>
      <c r="BF471" s="8">
        <f t="shared" si="794"/>
        <v>1158</v>
      </c>
      <c r="BG471" s="8">
        <f t="shared" si="794"/>
        <v>0</v>
      </c>
      <c r="BH471" s="8">
        <f t="shared" si="794"/>
        <v>0</v>
      </c>
      <c r="BI471" s="8">
        <f t="shared" si="794"/>
        <v>28795</v>
      </c>
      <c r="BJ471" s="8">
        <f t="shared" si="794"/>
        <v>0</v>
      </c>
    </row>
    <row r="472" spans="1:62" s="45" customFormat="1" hidden="1">
      <c r="A472" s="47"/>
      <c r="B472" s="65"/>
      <c r="C472" s="19"/>
      <c r="D472" s="19"/>
      <c r="E472" s="19"/>
      <c r="F472" s="19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128"/>
      <c r="AF472" s="128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128"/>
      <c r="AR472" s="128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</row>
    <row r="473" spans="1:62" ht="18.75" hidden="1">
      <c r="A473" s="29" t="s">
        <v>52</v>
      </c>
      <c r="B473" s="30">
        <f>B471</f>
        <v>910</v>
      </c>
      <c r="C473" s="16" t="s">
        <v>20</v>
      </c>
      <c r="D473" s="16" t="s">
        <v>53</v>
      </c>
      <c r="E473" s="16"/>
      <c r="F473" s="16"/>
      <c r="G473" s="9">
        <f>G474+G479+G484</f>
        <v>3241</v>
      </c>
      <c r="H473" s="9">
        <f>H474+H479+H484</f>
        <v>0</v>
      </c>
      <c r="I473" s="9">
        <f t="shared" ref="I473:N473" si="795">I474+I479+I484</f>
        <v>0</v>
      </c>
      <c r="J473" s="9">
        <f t="shared" si="795"/>
        <v>0</v>
      </c>
      <c r="K473" s="9">
        <f t="shared" si="795"/>
        <v>0</v>
      </c>
      <c r="L473" s="9">
        <f t="shared" si="795"/>
        <v>0</v>
      </c>
      <c r="M473" s="9">
        <f t="shared" si="795"/>
        <v>3241</v>
      </c>
      <c r="N473" s="9">
        <f t="shared" si="795"/>
        <v>0</v>
      </c>
      <c r="O473" s="9">
        <f t="shared" ref="O473:T473" si="796">O474+O479+O484</f>
        <v>0</v>
      </c>
      <c r="P473" s="9">
        <f t="shared" si="796"/>
        <v>0</v>
      </c>
      <c r="Q473" s="9">
        <f t="shared" si="796"/>
        <v>0</v>
      </c>
      <c r="R473" s="9">
        <f t="shared" si="796"/>
        <v>0</v>
      </c>
      <c r="S473" s="9">
        <f t="shared" si="796"/>
        <v>3241</v>
      </c>
      <c r="T473" s="9">
        <f t="shared" si="796"/>
        <v>0</v>
      </c>
      <c r="U473" s="9">
        <f t="shared" ref="U473:Z473" si="797">U474+U479+U484</f>
        <v>0</v>
      </c>
      <c r="V473" s="9">
        <f t="shared" si="797"/>
        <v>0</v>
      </c>
      <c r="W473" s="9">
        <f t="shared" si="797"/>
        <v>0</v>
      </c>
      <c r="X473" s="9">
        <f t="shared" si="797"/>
        <v>0</v>
      </c>
      <c r="Y473" s="9">
        <f t="shared" si="797"/>
        <v>3241</v>
      </c>
      <c r="Z473" s="9">
        <f t="shared" si="797"/>
        <v>0</v>
      </c>
      <c r="AA473" s="9">
        <f t="shared" ref="AA473:AF473" si="798">AA474+AA479+AA484</f>
        <v>0</v>
      </c>
      <c r="AB473" s="9">
        <f t="shared" si="798"/>
        <v>0</v>
      </c>
      <c r="AC473" s="9">
        <f t="shared" si="798"/>
        <v>0</v>
      </c>
      <c r="AD473" s="9">
        <f t="shared" si="798"/>
        <v>0</v>
      </c>
      <c r="AE473" s="129">
        <f t="shared" si="798"/>
        <v>3241</v>
      </c>
      <c r="AF473" s="129">
        <f t="shared" si="798"/>
        <v>0</v>
      </c>
      <c r="AG473" s="9">
        <f t="shared" ref="AG473:AL473" si="799">AG474+AG479+AG484</f>
        <v>0</v>
      </c>
      <c r="AH473" s="9">
        <f t="shared" si="799"/>
        <v>0</v>
      </c>
      <c r="AI473" s="9">
        <f t="shared" si="799"/>
        <v>0</v>
      </c>
      <c r="AJ473" s="9">
        <f t="shared" si="799"/>
        <v>0</v>
      </c>
      <c r="AK473" s="9">
        <f t="shared" si="799"/>
        <v>3241</v>
      </c>
      <c r="AL473" s="9">
        <f t="shared" si="799"/>
        <v>0</v>
      </c>
      <c r="AM473" s="9">
        <f t="shared" ref="AM473:AR473" si="800">AM474+AM479+AM484</f>
        <v>0</v>
      </c>
      <c r="AN473" s="9">
        <f t="shared" si="800"/>
        <v>0</v>
      </c>
      <c r="AO473" s="9">
        <f t="shared" si="800"/>
        <v>0</v>
      </c>
      <c r="AP473" s="9">
        <f t="shared" si="800"/>
        <v>0</v>
      </c>
      <c r="AQ473" s="129">
        <f t="shared" si="800"/>
        <v>3241</v>
      </c>
      <c r="AR473" s="129">
        <f t="shared" si="800"/>
        <v>0</v>
      </c>
      <c r="AS473" s="9">
        <f t="shared" ref="AS473:AX473" si="801">AS474+AS479+AS484</f>
        <v>0</v>
      </c>
      <c r="AT473" s="9">
        <f t="shared" si="801"/>
        <v>0</v>
      </c>
      <c r="AU473" s="9">
        <f t="shared" si="801"/>
        <v>0</v>
      </c>
      <c r="AV473" s="9">
        <f t="shared" si="801"/>
        <v>0</v>
      </c>
      <c r="AW473" s="9">
        <f t="shared" si="801"/>
        <v>3241</v>
      </c>
      <c r="AX473" s="9">
        <f t="shared" si="801"/>
        <v>0</v>
      </c>
      <c r="AY473" s="9">
        <f t="shared" ref="AY473:BD473" si="802">AY474+AY479+AY484</f>
        <v>0</v>
      </c>
      <c r="AZ473" s="9">
        <f t="shared" si="802"/>
        <v>0</v>
      </c>
      <c r="BA473" s="9">
        <f t="shared" si="802"/>
        <v>0</v>
      </c>
      <c r="BB473" s="9">
        <f t="shared" si="802"/>
        <v>0</v>
      </c>
      <c r="BC473" s="9">
        <f t="shared" si="802"/>
        <v>3241</v>
      </c>
      <c r="BD473" s="9">
        <f t="shared" si="802"/>
        <v>0</v>
      </c>
      <c r="BE473" s="9">
        <f t="shared" ref="BE473:BJ473" si="803">BE474+BE479+BE484</f>
        <v>0</v>
      </c>
      <c r="BF473" s="9">
        <f t="shared" si="803"/>
        <v>0</v>
      </c>
      <c r="BG473" s="9">
        <f t="shared" si="803"/>
        <v>0</v>
      </c>
      <c r="BH473" s="9">
        <f t="shared" si="803"/>
        <v>0</v>
      </c>
      <c r="BI473" s="9">
        <f t="shared" si="803"/>
        <v>3241</v>
      </c>
      <c r="BJ473" s="9">
        <f t="shared" si="803"/>
        <v>0</v>
      </c>
    </row>
    <row r="474" spans="1:62" ht="49.5" hidden="1">
      <c r="A474" s="20" t="s">
        <v>766</v>
      </c>
      <c r="B474" s="31">
        <v>910</v>
      </c>
      <c r="C474" s="18" t="s">
        <v>20</v>
      </c>
      <c r="D474" s="18" t="s">
        <v>53</v>
      </c>
      <c r="E474" s="18" t="s">
        <v>63</v>
      </c>
      <c r="F474" s="18"/>
      <c r="G474" s="6">
        <f t="shared" ref="G474:V477" si="804">G475</f>
        <v>1944</v>
      </c>
      <c r="H474" s="6">
        <f t="shared" si="804"/>
        <v>0</v>
      </c>
      <c r="I474" s="6">
        <f t="shared" si="804"/>
        <v>0</v>
      </c>
      <c r="J474" s="6">
        <f t="shared" si="804"/>
        <v>0</v>
      </c>
      <c r="K474" s="6">
        <f t="shared" si="804"/>
        <v>0</v>
      </c>
      <c r="L474" s="6">
        <f t="shared" si="804"/>
        <v>0</v>
      </c>
      <c r="M474" s="6">
        <f t="shared" si="804"/>
        <v>1944</v>
      </c>
      <c r="N474" s="6">
        <f t="shared" si="804"/>
        <v>0</v>
      </c>
      <c r="O474" s="6">
        <f t="shared" si="804"/>
        <v>0</v>
      </c>
      <c r="P474" s="6">
        <f t="shared" si="804"/>
        <v>0</v>
      </c>
      <c r="Q474" s="6">
        <f t="shared" si="804"/>
        <v>0</v>
      </c>
      <c r="R474" s="6">
        <f t="shared" si="804"/>
        <v>0</v>
      </c>
      <c r="S474" s="6">
        <f t="shared" si="804"/>
        <v>1944</v>
      </c>
      <c r="T474" s="6">
        <f t="shared" si="804"/>
        <v>0</v>
      </c>
      <c r="U474" s="6">
        <f t="shared" si="804"/>
        <v>0</v>
      </c>
      <c r="V474" s="6">
        <f t="shared" si="804"/>
        <v>0</v>
      </c>
      <c r="W474" s="6">
        <f t="shared" ref="U474:AJ477" si="805">W475</f>
        <v>0</v>
      </c>
      <c r="X474" s="6">
        <f t="shared" si="805"/>
        <v>0</v>
      </c>
      <c r="Y474" s="6">
        <f t="shared" si="805"/>
        <v>1944</v>
      </c>
      <c r="Z474" s="6">
        <f t="shared" si="805"/>
        <v>0</v>
      </c>
      <c r="AA474" s="6">
        <f t="shared" si="805"/>
        <v>0</v>
      </c>
      <c r="AB474" s="6">
        <f t="shared" si="805"/>
        <v>0</v>
      </c>
      <c r="AC474" s="6">
        <f t="shared" si="805"/>
        <v>0</v>
      </c>
      <c r="AD474" s="6">
        <f t="shared" si="805"/>
        <v>0</v>
      </c>
      <c r="AE474" s="123">
        <f t="shared" si="805"/>
        <v>1944</v>
      </c>
      <c r="AF474" s="123">
        <f t="shared" si="805"/>
        <v>0</v>
      </c>
      <c r="AG474" s="6">
        <f t="shared" si="805"/>
        <v>0</v>
      </c>
      <c r="AH474" s="6">
        <f t="shared" si="805"/>
        <v>0</v>
      </c>
      <c r="AI474" s="6">
        <f t="shared" si="805"/>
        <v>0</v>
      </c>
      <c r="AJ474" s="6">
        <f t="shared" si="805"/>
        <v>0</v>
      </c>
      <c r="AK474" s="6">
        <f t="shared" ref="AG474:AY477" si="806">AK475</f>
        <v>1944</v>
      </c>
      <c r="AL474" s="6">
        <f t="shared" si="806"/>
        <v>0</v>
      </c>
      <c r="AM474" s="6">
        <f t="shared" si="806"/>
        <v>0</v>
      </c>
      <c r="AN474" s="6">
        <f t="shared" si="806"/>
        <v>0</v>
      </c>
      <c r="AO474" s="6">
        <f t="shared" si="806"/>
        <v>0</v>
      </c>
      <c r="AP474" s="6">
        <f t="shared" si="806"/>
        <v>0</v>
      </c>
      <c r="AQ474" s="123">
        <f t="shared" si="806"/>
        <v>1944</v>
      </c>
      <c r="AR474" s="123">
        <f t="shared" si="806"/>
        <v>0</v>
      </c>
      <c r="AS474" s="6">
        <f t="shared" si="806"/>
        <v>0</v>
      </c>
      <c r="AT474" s="6">
        <f t="shared" si="806"/>
        <v>0</v>
      </c>
      <c r="AU474" s="6">
        <f t="shared" si="806"/>
        <v>0</v>
      </c>
      <c r="AV474" s="6">
        <f t="shared" si="806"/>
        <v>0</v>
      </c>
      <c r="AW474" s="6">
        <f t="shared" si="806"/>
        <v>1944</v>
      </c>
      <c r="AX474" s="6">
        <f t="shared" si="806"/>
        <v>0</v>
      </c>
      <c r="AY474" s="6">
        <f t="shared" si="806"/>
        <v>0</v>
      </c>
      <c r="AZ474" s="6">
        <f t="shared" ref="AY474:BJ477" si="807">AZ475</f>
        <v>0</v>
      </c>
      <c r="BA474" s="6">
        <f t="shared" si="807"/>
        <v>0</v>
      </c>
      <c r="BB474" s="6">
        <f t="shared" si="807"/>
        <v>0</v>
      </c>
      <c r="BC474" s="6">
        <f t="shared" si="807"/>
        <v>1944</v>
      </c>
      <c r="BD474" s="6">
        <f t="shared" si="807"/>
        <v>0</v>
      </c>
      <c r="BE474" s="6">
        <f t="shared" si="807"/>
        <v>0</v>
      </c>
      <c r="BF474" s="6">
        <f t="shared" si="807"/>
        <v>0</v>
      </c>
      <c r="BG474" s="6">
        <f t="shared" si="807"/>
        <v>0</v>
      </c>
      <c r="BH474" s="6">
        <f t="shared" si="807"/>
        <v>0</v>
      </c>
      <c r="BI474" s="6">
        <f t="shared" si="807"/>
        <v>1944</v>
      </c>
      <c r="BJ474" s="6">
        <f t="shared" si="807"/>
        <v>0</v>
      </c>
    </row>
    <row r="475" spans="1:62" hidden="1">
      <c r="A475" s="20" t="s">
        <v>14</v>
      </c>
      <c r="B475" s="31">
        <v>910</v>
      </c>
      <c r="C475" s="18" t="s">
        <v>20</v>
      </c>
      <c r="D475" s="18" t="s">
        <v>53</v>
      </c>
      <c r="E475" s="18" t="s">
        <v>64</v>
      </c>
      <c r="F475" s="18"/>
      <c r="G475" s="6">
        <f t="shared" si="804"/>
        <v>1944</v>
      </c>
      <c r="H475" s="6">
        <f t="shared" si="804"/>
        <v>0</v>
      </c>
      <c r="I475" s="6">
        <f t="shared" si="804"/>
        <v>0</v>
      </c>
      <c r="J475" s="6">
        <f t="shared" si="804"/>
        <v>0</v>
      </c>
      <c r="K475" s="6">
        <f t="shared" si="804"/>
        <v>0</v>
      </c>
      <c r="L475" s="6">
        <f t="shared" si="804"/>
        <v>0</v>
      </c>
      <c r="M475" s="6">
        <f t="shared" si="804"/>
        <v>1944</v>
      </c>
      <c r="N475" s="6">
        <f t="shared" si="804"/>
        <v>0</v>
      </c>
      <c r="O475" s="6">
        <f t="shared" si="804"/>
        <v>0</v>
      </c>
      <c r="P475" s="6">
        <f t="shared" si="804"/>
        <v>0</v>
      </c>
      <c r="Q475" s="6">
        <f t="shared" si="804"/>
        <v>0</v>
      </c>
      <c r="R475" s="6">
        <f t="shared" si="804"/>
        <v>0</v>
      </c>
      <c r="S475" s="6">
        <f t="shared" si="804"/>
        <v>1944</v>
      </c>
      <c r="T475" s="6">
        <f t="shared" si="804"/>
        <v>0</v>
      </c>
      <c r="U475" s="6">
        <f t="shared" si="805"/>
        <v>0</v>
      </c>
      <c r="V475" s="6">
        <f t="shared" si="805"/>
        <v>0</v>
      </c>
      <c r="W475" s="6">
        <f t="shared" si="805"/>
        <v>0</v>
      </c>
      <c r="X475" s="6">
        <f t="shared" si="805"/>
        <v>0</v>
      </c>
      <c r="Y475" s="6">
        <f t="shared" si="805"/>
        <v>1944</v>
      </c>
      <c r="Z475" s="6">
        <f t="shared" si="805"/>
        <v>0</v>
      </c>
      <c r="AA475" s="6">
        <f t="shared" si="805"/>
        <v>0</v>
      </c>
      <c r="AB475" s="6">
        <f t="shared" si="805"/>
        <v>0</v>
      </c>
      <c r="AC475" s="6">
        <f t="shared" si="805"/>
        <v>0</v>
      </c>
      <c r="AD475" s="6">
        <f t="shared" si="805"/>
        <v>0</v>
      </c>
      <c r="AE475" s="123">
        <f t="shared" si="805"/>
        <v>1944</v>
      </c>
      <c r="AF475" s="123">
        <f t="shared" si="805"/>
        <v>0</v>
      </c>
      <c r="AG475" s="6">
        <f t="shared" si="806"/>
        <v>0</v>
      </c>
      <c r="AH475" s="6">
        <f t="shared" si="806"/>
        <v>0</v>
      </c>
      <c r="AI475" s="6">
        <f t="shared" si="806"/>
        <v>0</v>
      </c>
      <c r="AJ475" s="6">
        <f t="shared" si="806"/>
        <v>0</v>
      </c>
      <c r="AK475" s="6">
        <f t="shared" si="806"/>
        <v>1944</v>
      </c>
      <c r="AL475" s="6">
        <f t="shared" si="806"/>
        <v>0</v>
      </c>
      <c r="AM475" s="6">
        <f t="shared" si="806"/>
        <v>0</v>
      </c>
      <c r="AN475" s="6">
        <f t="shared" si="806"/>
        <v>0</v>
      </c>
      <c r="AO475" s="6">
        <f t="shared" si="806"/>
        <v>0</v>
      </c>
      <c r="AP475" s="6">
        <f t="shared" si="806"/>
        <v>0</v>
      </c>
      <c r="AQ475" s="123">
        <f t="shared" si="806"/>
        <v>1944</v>
      </c>
      <c r="AR475" s="123">
        <f t="shared" si="806"/>
        <v>0</v>
      </c>
      <c r="AS475" s="6">
        <f t="shared" si="806"/>
        <v>0</v>
      </c>
      <c r="AT475" s="6">
        <f t="shared" si="806"/>
        <v>0</v>
      </c>
      <c r="AU475" s="6">
        <f t="shared" si="806"/>
        <v>0</v>
      </c>
      <c r="AV475" s="6">
        <f t="shared" si="806"/>
        <v>0</v>
      </c>
      <c r="AW475" s="6">
        <f t="shared" si="806"/>
        <v>1944</v>
      </c>
      <c r="AX475" s="6">
        <f t="shared" si="806"/>
        <v>0</v>
      </c>
      <c r="AY475" s="6">
        <f t="shared" si="807"/>
        <v>0</v>
      </c>
      <c r="AZ475" s="6">
        <f t="shared" si="807"/>
        <v>0</v>
      </c>
      <c r="BA475" s="6">
        <f t="shared" si="807"/>
        <v>0</v>
      </c>
      <c r="BB475" s="6">
        <f t="shared" si="807"/>
        <v>0</v>
      </c>
      <c r="BC475" s="6">
        <f t="shared" si="807"/>
        <v>1944</v>
      </c>
      <c r="BD475" s="6">
        <f t="shared" si="807"/>
        <v>0</v>
      </c>
      <c r="BE475" s="6">
        <f t="shared" si="807"/>
        <v>0</v>
      </c>
      <c r="BF475" s="6">
        <f t="shared" si="807"/>
        <v>0</v>
      </c>
      <c r="BG475" s="6">
        <f t="shared" si="807"/>
        <v>0</v>
      </c>
      <c r="BH475" s="6">
        <f t="shared" si="807"/>
        <v>0</v>
      </c>
      <c r="BI475" s="6">
        <f t="shared" si="807"/>
        <v>1944</v>
      </c>
      <c r="BJ475" s="6">
        <f t="shared" si="807"/>
        <v>0</v>
      </c>
    </row>
    <row r="476" spans="1:62" ht="33" hidden="1">
      <c r="A476" s="33" t="s">
        <v>65</v>
      </c>
      <c r="B476" s="31">
        <v>910</v>
      </c>
      <c r="C476" s="18" t="s">
        <v>20</v>
      </c>
      <c r="D476" s="18" t="s">
        <v>53</v>
      </c>
      <c r="E476" s="18" t="s">
        <v>66</v>
      </c>
      <c r="F476" s="18"/>
      <c r="G476" s="6">
        <f t="shared" si="804"/>
        <v>1944</v>
      </c>
      <c r="H476" s="6">
        <f t="shared" si="804"/>
        <v>0</v>
      </c>
      <c r="I476" s="6">
        <f t="shared" si="804"/>
        <v>0</v>
      </c>
      <c r="J476" s="6">
        <f t="shared" si="804"/>
        <v>0</v>
      </c>
      <c r="K476" s="6">
        <f t="shared" si="804"/>
        <v>0</v>
      </c>
      <c r="L476" s="6">
        <f t="shared" si="804"/>
        <v>0</v>
      </c>
      <c r="M476" s="6">
        <f t="shared" si="804"/>
        <v>1944</v>
      </c>
      <c r="N476" s="6">
        <f t="shared" si="804"/>
        <v>0</v>
      </c>
      <c r="O476" s="6">
        <f t="shared" si="804"/>
        <v>0</v>
      </c>
      <c r="P476" s="6">
        <f t="shared" si="804"/>
        <v>0</v>
      </c>
      <c r="Q476" s="6">
        <f t="shared" si="804"/>
        <v>0</v>
      </c>
      <c r="R476" s="6">
        <f t="shared" si="804"/>
        <v>0</v>
      </c>
      <c r="S476" s="6">
        <f t="shared" si="804"/>
        <v>1944</v>
      </c>
      <c r="T476" s="6">
        <f t="shared" si="804"/>
        <v>0</v>
      </c>
      <c r="U476" s="6">
        <f t="shared" si="805"/>
        <v>0</v>
      </c>
      <c r="V476" s="6">
        <f t="shared" si="805"/>
        <v>0</v>
      </c>
      <c r="W476" s="6">
        <f t="shared" si="805"/>
        <v>0</v>
      </c>
      <c r="X476" s="6">
        <f t="shared" si="805"/>
        <v>0</v>
      </c>
      <c r="Y476" s="6">
        <f t="shared" si="805"/>
        <v>1944</v>
      </c>
      <c r="Z476" s="6">
        <f t="shared" si="805"/>
        <v>0</v>
      </c>
      <c r="AA476" s="6">
        <f t="shared" si="805"/>
        <v>0</v>
      </c>
      <c r="AB476" s="6">
        <f t="shared" si="805"/>
        <v>0</v>
      </c>
      <c r="AC476" s="6">
        <f t="shared" si="805"/>
        <v>0</v>
      </c>
      <c r="AD476" s="6">
        <f t="shared" si="805"/>
        <v>0</v>
      </c>
      <c r="AE476" s="123">
        <f t="shared" si="805"/>
        <v>1944</v>
      </c>
      <c r="AF476" s="123">
        <f t="shared" si="805"/>
        <v>0</v>
      </c>
      <c r="AG476" s="6">
        <f t="shared" si="806"/>
        <v>0</v>
      </c>
      <c r="AH476" s="6">
        <f t="shared" si="806"/>
        <v>0</v>
      </c>
      <c r="AI476" s="6">
        <f t="shared" si="806"/>
        <v>0</v>
      </c>
      <c r="AJ476" s="6">
        <f t="shared" si="806"/>
        <v>0</v>
      </c>
      <c r="AK476" s="6">
        <f t="shared" si="806"/>
        <v>1944</v>
      </c>
      <c r="AL476" s="6">
        <f t="shared" si="806"/>
        <v>0</v>
      </c>
      <c r="AM476" s="6">
        <f t="shared" si="806"/>
        <v>0</v>
      </c>
      <c r="AN476" s="6">
        <f t="shared" si="806"/>
        <v>0</v>
      </c>
      <c r="AO476" s="6">
        <f t="shared" si="806"/>
        <v>0</v>
      </c>
      <c r="AP476" s="6">
        <f t="shared" si="806"/>
        <v>0</v>
      </c>
      <c r="AQ476" s="123">
        <f t="shared" si="806"/>
        <v>1944</v>
      </c>
      <c r="AR476" s="123">
        <f t="shared" si="806"/>
        <v>0</v>
      </c>
      <c r="AS476" s="6">
        <f t="shared" si="806"/>
        <v>0</v>
      </c>
      <c r="AT476" s="6">
        <f t="shared" si="806"/>
        <v>0</v>
      </c>
      <c r="AU476" s="6">
        <f t="shared" si="806"/>
        <v>0</v>
      </c>
      <c r="AV476" s="6">
        <f t="shared" si="806"/>
        <v>0</v>
      </c>
      <c r="AW476" s="6">
        <f t="shared" si="806"/>
        <v>1944</v>
      </c>
      <c r="AX476" s="6">
        <f t="shared" si="806"/>
        <v>0</v>
      </c>
      <c r="AY476" s="6">
        <f t="shared" si="807"/>
        <v>0</v>
      </c>
      <c r="AZ476" s="6">
        <f t="shared" si="807"/>
        <v>0</v>
      </c>
      <c r="BA476" s="6">
        <f t="shared" si="807"/>
        <v>0</v>
      </c>
      <c r="BB476" s="6">
        <f t="shared" si="807"/>
        <v>0</v>
      </c>
      <c r="BC476" s="6">
        <f t="shared" si="807"/>
        <v>1944</v>
      </c>
      <c r="BD476" s="6">
        <f t="shared" si="807"/>
        <v>0</v>
      </c>
      <c r="BE476" s="6">
        <f t="shared" si="807"/>
        <v>0</v>
      </c>
      <c r="BF476" s="6">
        <f t="shared" si="807"/>
        <v>0</v>
      </c>
      <c r="BG476" s="6">
        <f t="shared" si="807"/>
        <v>0</v>
      </c>
      <c r="BH476" s="6">
        <f t="shared" si="807"/>
        <v>0</v>
      </c>
      <c r="BI476" s="6">
        <f t="shared" si="807"/>
        <v>1944</v>
      </c>
      <c r="BJ476" s="6">
        <f t="shared" si="807"/>
        <v>0</v>
      </c>
    </row>
    <row r="477" spans="1:62" ht="33" hidden="1">
      <c r="A477" s="17" t="s">
        <v>218</v>
      </c>
      <c r="B477" s="31">
        <v>910</v>
      </c>
      <c r="C477" s="18" t="s">
        <v>20</v>
      </c>
      <c r="D477" s="18" t="s">
        <v>53</v>
      </c>
      <c r="E477" s="18" t="s">
        <v>66</v>
      </c>
      <c r="F477" s="18" t="s">
        <v>29</v>
      </c>
      <c r="G477" s="6">
        <f t="shared" si="804"/>
        <v>1944</v>
      </c>
      <c r="H477" s="6">
        <f t="shared" si="804"/>
        <v>0</v>
      </c>
      <c r="I477" s="6">
        <f t="shared" si="804"/>
        <v>0</v>
      </c>
      <c r="J477" s="6">
        <f t="shared" si="804"/>
        <v>0</v>
      </c>
      <c r="K477" s="6">
        <f t="shared" si="804"/>
        <v>0</v>
      </c>
      <c r="L477" s="6">
        <f t="shared" si="804"/>
        <v>0</v>
      </c>
      <c r="M477" s="6">
        <f t="shared" si="804"/>
        <v>1944</v>
      </c>
      <c r="N477" s="6">
        <f t="shared" si="804"/>
        <v>0</v>
      </c>
      <c r="O477" s="6">
        <f t="shared" si="804"/>
        <v>0</v>
      </c>
      <c r="P477" s="6">
        <f t="shared" si="804"/>
        <v>0</v>
      </c>
      <c r="Q477" s="6">
        <f t="shared" si="804"/>
        <v>0</v>
      </c>
      <c r="R477" s="6">
        <f t="shared" si="804"/>
        <v>0</v>
      </c>
      <c r="S477" s="6">
        <f t="shared" si="804"/>
        <v>1944</v>
      </c>
      <c r="T477" s="6">
        <f t="shared" si="804"/>
        <v>0</v>
      </c>
      <c r="U477" s="6">
        <f t="shared" si="805"/>
        <v>0</v>
      </c>
      <c r="V477" s="6">
        <f t="shared" si="805"/>
        <v>0</v>
      </c>
      <c r="W477" s="6">
        <f t="shared" si="805"/>
        <v>0</v>
      </c>
      <c r="X477" s="6">
        <f t="shared" si="805"/>
        <v>0</v>
      </c>
      <c r="Y477" s="6">
        <f t="shared" si="805"/>
        <v>1944</v>
      </c>
      <c r="Z477" s="6">
        <f t="shared" si="805"/>
        <v>0</v>
      </c>
      <c r="AA477" s="6">
        <f t="shared" si="805"/>
        <v>0</v>
      </c>
      <c r="AB477" s="6">
        <f t="shared" si="805"/>
        <v>0</v>
      </c>
      <c r="AC477" s="6">
        <f t="shared" si="805"/>
        <v>0</v>
      </c>
      <c r="AD477" s="6">
        <f t="shared" si="805"/>
        <v>0</v>
      </c>
      <c r="AE477" s="123">
        <f t="shared" si="805"/>
        <v>1944</v>
      </c>
      <c r="AF477" s="123">
        <f t="shared" si="805"/>
        <v>0</v>
      </c>
      <c r="AG477" s="6">
        <f t="shared" si="806"/>
        <v>0</v>
      </c>
      <c r="AH477" s="6">
        <f t="shared" si="806"/>
        <v>0</v>
      </c>
      <c r="AI477" s="6">
        <f t="shared" si="806"/>
        <v>0</v>
      </c>
      <c r="AJ477" s="6">
        <f t="shared" si="806"/>
        <v>0</v>
      </c>
      <c r="AK477" s="6">
        <f t="shared" si="806"/>
        <v>1944</v>
      </c>
      <c r="AL477" s="6">
        <f t="shared" si="806"/>
        <v>0</v>
      </c>
      <c r="AM477" s="6">
        <f t="shared" si="806"/>
        <v>0</v>
      </c>
      <c r="AN477" s="6">
        <f t="shared" si="806"/>
        <v>0</v>
      </c>
      <c r="AO477" s="6">
        <f t="shared" si="806"/>
        <v>0</v>
      </c>
      <c r="AP477" s="6">
        <f t="shared" si="806"/>
        <v>0</v>
      </c>
      <c r="AQ477" s="123">
        <f t="shared" si="806"/>
        <v>1944</v>
      </c>
      <c r="AR477" s="123">
        <f t="shared" si="806"/>
        <v>0</v>
      </c>
      <c r="AS477" s="6">
        <f t="shared" si="806"/>
        <v>0</v>
      </c>
      <c r="AT477" s="6">
        <f t="shared" si="806"/>
        <v>0</v>
      </c>
      <c r="AU477" s="6">
        <f t="shared" si="806"/>
        <v>0</v>
      </c>
      <c r="AV477" s="6">
        <f t="shared" si="806"/>
        <v>0</v>
      </c>
      <c r="AW477" s="6">
        <f t="shared" si="806"/>
        <v>1944</v>
      </c>
      <c r="AX477" s="6">
        <f t="shared" si="806"/>
        <v>0</v>
      </c>
      <c r="AY477" s="6">
        <f t="shared" si="807"/>
        <v>0</v>
      </c>
      <c r="AZ477" s="6">
        <f t="shared" si="807"/>
        <v>0</v>
      </c>
      <c r="BA477" s="6">
        <f t="shared" si="807"/>
        <v>0</v>
      </c>
      <c r="BB477" s="6">
        <f t="shared" si="807"/>
        <v>0</v>
      </c>
      <c r="BC477" s="6">
        <f t="shared" si="807"/>
        <v>1944</v>
      </c>
      <c r="BD477" s="6">
        <f t="shared" si="807"/>
        <v>0</v>
      </c>
      <c r="BE477" s="6">
        <f t="shared" si="807"/>
        <v>0</v>
      </c>
      <c r="BF477" s="6">
        <f t="shared" si="807"/>
        <v>0</v>
      </c>
      <c r="BG477" s="6">
        <f t="shared" si="807"/>
        <v>0</v>
      </c>
      <c r="BH477" s="6">
        <f t="shared" si="807"/>
        <v>0</v>
      </c>
      <c r="BI477" s="6">
        <f t="shared" si="807"/>
        <v>1944</v>
      </c>
      <c r="BJ477" s="6">
        <f t="shared" si="807"/>
        <v>0</v>
      </c>
    </row>
    <row r="478" spans="1:62" ht="33" hidden="1">
      <c r="A478" s="20" t="s">
        <v>34</v>
      </c>
      <c r="B478" s="31">
        <v>910</v>
      </c>
      <c r="C478" s="18" t="s">
        <v>20</v>
      </c>
      <c r="D478" s="18" t="s">
        <v>53</v>
      </c>
      <c r="E478" s="18" t="s">
        <v>66</v>
      </c>
      <c r="F478" s="18" t="s">
        <v>35</v>
      </c>
      <c r="G478" s="50">
        <v>1944</v>
      </c>
      <c r="H478" s="50"/>
      <c r="I478" s="50"/>
      <c r="J478" s="50"/>
      <c r="K478" s="50"/>
      <c r="L478" s="50"/>
      <c r="M478" s="50">
        <f>G478+I478+J478+K478+L478</f>
        <v>1944</v>
      </c>
      <c r="N478" s="50">
        <f>H478+L478</f>
        <v>0</v>
      </c>
      <c r="O478" s="50"/>
      <c r="P478" s="50"/>
      <c r="Q478" s="50"/>
      <c r="R478" s="50"/>
      <c r="S478" s="50">
        <f>M478+O478+P478+Q478+R478</f>
        <v>1944</v>
      </c>
      <c r="T478" s="50">
        <f>N478+R478</f>
        <v>0</v>
      </c>
      <c r="U478" s="50"/>
      <c r="V478" s="50"/>
      <c r="W478" s="50"/>
      <c r="X478" s="50"/>
      <c r="Y478" s="50">
        <f>S478+U478+V478+W478+X478</f>
        <v>1944</v>
      </c>
      <c r="Z478" s="50">
        <f>T478+X478</f>
        <v>0</v>
      </c>
      <c r="AA478" s="50"/>
      <c r="AB478" s="50"/>
      <c r="AC478" s="50"/>
      <c r="AD478" s="50"/>
      <c r="AE478" s="124">
        <f>Y478+AA478+AB478+AC478+AD478</f>
        <v>1944</v>
      </c>
      <c r="AF478" s="124">
        <f>Z478+AD478</f>
        <v>0</v>
      </c>
      <c r="AG478" s="50"/>
      <c r="AH478" s="50"/>
      <c r="AI478" s="50"/>
      <c r="AJ478" s="50"/>
      <c r="AK478" s="50">
        <f>AE478+AG478+AH478+AI478+AJ478</f>
        <v>1944</v>
      </c>
      <c r="AL478" s="50">
        <f>AF478+AJ478</f>
        <v>0</v>
      </c>
      <c r="AM478" s="50"/>
      <c r="AN478" s="50"/>
      <c r="AO478" s="50"/>
      <c r="AP478" s="50"/>
      <c r="AQ478" s="124">
        <f>AK478+AM478+AN478+AO478+AP478</f>
        <v>1944</v>
      </c>
      <c r="AR478" s="124">
        <f>AL478+AP478</f>
        <v>0</v>
      </c>
      <c r="AS478" s="50"/>
      <c r="AT478" s="50"/>
      <c r="AU478" s="50"/>
      <c r="AV478" s="50"/>
      <c r="AW478" s="50">
        <f>AQ478+AS478+AT478+AU478+AV478</f>
        <v>1944</v>
      </c>
      <c r="AX478" s="50">
        <f>AR478+AV478</f>
        <v>0</v>
      </c>
      <c r="AY478" s="50"/>
      <c r="AZ478" s="50"/>
      <c r="BA478" s="50"/>
      <c r="BB478" s="50"/>
      <c r="BC478" s="50">
        <f>AW478+AY478+AZ478+BA478+BB478</f>
        <v>1944</v>
      </c>
      <c r="BD478" s="50">
        <f>AX478+BB478</f>
        <v>0</v>
      </c>
      <c r="BE478" s="50"/>
      <c r="BF478" s="50"/>
      <c r="BG478" s="50"/>
      <c r="BH478" s="50"/>
      <c r="BI478" s="50">
        <f>BC478+BE478+BF478+BG478+BH478</f>
        <v>1944</v>
      </c>
      <c r="BJ478" s="50">
        <f>BD478+BH478</f>
        <v>0</v>
      </c>
    </row>
    <row r="479" spans="1:62" ht="49.5" hidden="1">
      <c r="A479" s="20" t="s">
        <v>354</v>
      </c>
      <c r="B479" s="31">
        <v>910</v>
      </c>
      <c r="C479" s="18" t="s">
        <v>20</v>
      </c>
      <c r="D479" s="18" t="s">
        <v>53</v>
      </c>
      <c r="E479" s="18" t="s">
        <v>67</v>
      </c>
      <c r="F479" s="18"/>
      <c r="G479" s="6">
        <f t="shared" ref="G479:V482" si="808">G480</f>
        <v>1197</v>
      </c>
      <c r="H479" s="6">
        <f t="shared" si="808"/>
        <v>0</v>
      </c>
      <c r="I479" s="6">
        <f t="shared" si="808"/>
        <v>0</v>
      </c>
      <c r="J479" s="6">
        <f t="shared" si="808"/>
        <v>0</v>
      </c>
      <c r="K479" s="6">
        <f t="shared" si="808"/>
        <v>0</v>
      </c>
      <c r="L479" s="6">
        <f t="shared" si="808"/>
        <v>0</v>
      </c>
      <c r="M479" s="6">
        <f t="shared" si="808"/>
        <v>1197</v>
      </c>
      <c r="N479" s="6">
        <f t="shared" si="808"/>
        <v>0</v>
      </c>
      <c r="O479" s="6">
        <f t="shared" si="808"/>
        <v>0</v>
      </c>
      <c r="P479" s="6">
        <f t="shared" si="808"/>
        <v>0</v>
      </c>
      <c r="Q479" s="6">
        <f t="shared" si="808"/>
        <v>0</v>
      </c>
      <c r="R479" s="6">
        <f t="shared" si="808"/>
        <v>0</v>
      </c>
      <c r="S479" s="6">
        <f t="shared" si="808"/>
        <v>1197</v>
      </c>
      <c r="T479" s="6">
        <f t="shared" si="808"/>
        <v>0</v>
      </c>
      <c r="U479" s="6">
        <f t="shared" si="808"/>
        <v>0</v>
      </c>
      <c r="V479" s="6">
        <f t="shared" si="808"/>
        <v>0</v>
      </c>
      <c r="W479" s="6">
        <f t="shared" ref="U479:AJ482" si="809">W480</f>
        <v>0</v>
      </c>
      <c r="X479" s="6">
        <f t="shared" si="809"/>
        <v>0</v>
      </c>
      <c r="Y479" s="6">
        <f t="shared" si="809"/>
        <v>1197</v>
      </c>
      <c r="Z479" s="6">
        <f t="shared" si="809"/>
        <v>0</v>
      </c>
      <c r="AA479" s="6">
        <f t="shared" si="809"/>
        <v>0</v>
      </c>
      <c r="AB479" s="6">
        <f t="shared" si="809"/>
        <v>0</v>
      </c>
      <c r="AC479" s="6">
        <f t="shared" si="809"/>
        <v>0</v>
      </c>
      <c r="AD479" s="6">
        <f t="shared" si="809"/>
        <v>0</v>
      </c>
      <c r="AE479" s="123">
        <f t="shared" si="809"/>
        <v>1197</v>
      </c>
      <c r="AF479" s="123">
        <f t="shared" si="809"/>
        <v>0</v>
      </c>
      <c r="AG479" s="6">
        <f t="shared" si="809"/>
        <v>0</v>
      </c>
      <c r="AH479" s="6">
        <f t="shared" si="809"/>
        <v>0</v>
      </c>
      <c r="AI479" s="6">
        <f t="shared" si="809"/>
        <v>0</v>
      </c>
      <c r="AJ479" s="6">
        <f t="shared" si="809"/>
        <v>0</v>
      </c>
      <c r="AK479" s="6">
        <f t="shared" ref="AG479:AY482" si="810">AK480</f>
        <v>1197</v>
      </c>
      <c r="AL479" s="6">
        <f t="shared" si="810"/>
        <v>0</v>
      </c>
      <c r="AM479" s="6">
        <f t="shared" si="810"/>
        <v>0</v>
      </c>
      <c r="AN479" s="6">
        <f t="shared" si="810"/>
        <v>0</v>
      </c>
      <c r="AO479" s="6">
        <f t="shared" si="810"/>
        <v>0</v>
      </c>
      <c r="AP479" s="6">
        <f t="shared" si="810"/>
        <v>0</v>
      </c>
      <c r="AQ479" s="123">
        <f t="shared" si="810"/>
        <v>1197</v>
      </c>
      <c r="AR479" s="123">
        <f t="shared" si="810"/>
        <v>0</v>
      </c>
      <c r="AS479" s="6">
        <f t="shared" si="810"/>
        <v>0</v>
      </c>
      <c r="AT479" s="6">
        <f t="shared" si="810"/>
        <v>0</v>
      </c>
      <c r="AU479" s="6">
        <f t="shared" si="810"/>
        <v>0</v>
      </c>
      <c r="AV479" s="6">
        <f t="shared" si="810"/>
        <v>0</v>
      </c>
      <c r="AW479" s="6">
        <f t="shared" si="810"/>
        <v>1197</v>
      </c>
      <c r="AX479" s="6">
        <f t="shared" si="810"/>
        <v>0</v>
      </c>
      <c r="AY479" s="6">
        <f t="shared" si="810"/>
        <v>0</v>
      </c>
      <c r="AZ479" s="6">
        <f t="shared" ref="AY479:BJ482" si="811">AZ480</f>
        <v>0</v>
      </c>
      <c r="BA479" s="6">
        <f t="shared" si="811"/>
        <v>0</v>
      </c>
      <c r="BB479" s="6">
        <f t="shared" si="811"/>
        <v>0</v>
      </c>
      <c r="BC479" s="6">
        <f t="shared" si="811"/>
        <v>1197</v>
      </c>
      <c r="BD479" s="6">
        <f t="shared" si="811"/>
        <v>0</v>
      </c>
      <c r="BE479" s="6">
        <f t="shared" si="811"/>
        <v>0</v>
      </c>
      <c r="BF479" s="6">
        <f t="shared" si="811"/>
        <v>0</v>
      </c>
      <c r="BG479" s="6">
        <f t="shared" si="811"/>
        <v>0</v>
      </c>
      <c r="BH479" s="6">
        <f t="shared" si="811"/>
        <v>0</v>
      </c>
      <c r="BI479" s="6">
        <f t="shared" si="811"/>
        <v>1197</v>
      </c>
      <c r="BJ479" s="6">
        <f t="shared" si="811"/>
        <v>0</v>
      </c>
    </row>
    <row r="480" spans="1:62" hidden="1">
      <c r="A480" s="20" t="s">
        <v>14</v>
      </c>
      <c r="B480" s="31">
        <v>910</v>
      </c>
      <c r="C480" s="18" t="s">
        <v>20</v>
      </c>
      <c r="D480" s="18" t="s">
        <v>53</v>
      </c>
      <c r="E480" s="18" t="s">
        <v>419</v>
      </c>
      <c r="F480" s="18"/>
      <c r="G480" s="6">
        <f t="shared" si="808"/>
        <v>1197</v>
      </c>
      <c r="H480" s="6">
        <f t="shared" si="808"/>
        <v>0</v>
      </c>
      <c r="I480" s="6">
        <f t="shared" si="808"/>
        <v>0</v>
      </c>
      <c r="J480" s="6">
        <f t="shared" si="808"/>
        <v>0</v>
      </c>
      <c r="K480" s="6">
        <f t="shared" si="808"/>
        <v>0</v>
      </c>
      <c r="L480" s="6">
        <f t="shared" si="808"/>
        <v>0</v>
      </c>
      <c r="M480" s="6">
        <f t="shared" si="808"/>
        <v>1197</v>
      </c>
      <c r="N480" s="6">
        <f t="shared" si="808"/>
        <v>0</v>
      </c>
      <c r="O480" s="6">
        <f t="shared" si="808"/>
        <v>0</v>
      </c>
      <c r="P480" s="6">
        <f t="shared" si="808"/>
        <v>0</v>
      </c>
      <c r="Q480" s="6">
        <f t="shared" si="808"/>
        <v>0</v>
      </c>
      <c r="R480" s="6">
        <f t="shared" si="808"/>
        <v>0</v>
      </c>
      <c r="S480" s="6">
        <f t="shared" si="808"/>
        <v>1197</v>
      </c>
      <c r="T480" s="6">
        <f t="shared" si="808"/>
        <v>0</v>
      </c>
      <c r="U480" s="6">
        <f t="shared" si="809"/>
        <v>0</v>
      </c>
      <c r="V480" s="6">
        <f t="shared" si="809"/>
        <v>0</v>
      </c>
      <c r="W480" s="6">
        <f t="shared" si="809"/>
        <v>0</v>
      </c>
      <c r="X480" s="6">
        <f t="shared" si="809"/>
        <v>0</v>
      </c>
      <c r="Y480" s="6">
        <f t="shared" si="809"/>
        <v>1197</v>
      </c>
      <c r="Z480" s="6">
        <f t="shared" si="809"/>
        <v>0</v>
      </c>
      <c r="AA480" s="6">
        <f t="shared" si="809"/>
        <v>0</v>
      </c>
      <c r="AB480" s="6">
        <f t="shared" si="809"/>
        <v>0</v>
      </c>
      <c r="AC480" s="6">
        <f t="shared" si="809"/>
        <v>0</v>
      </c>
      <c r="AD480" s="6">
        <f t="shared" si="809"/>
        <v>0</v>
      </c>
      <c r="AE480" s="123">
        <f t="shared" si="809"/>
        <v>1197</v>
      </c>
      <c r="AF480" s="123">
        <f t="shared" si="809"/>
        <v>0</v>
      </c>
      <c r="AG480" s="6">
        <f t="shared" si="810"/>
        <v>0</v>
      </c>
      <c r="AH480" s="6">
        <f t="shared" si="810"/>
        <v>0</v>
      </c>
      <c r="AI480" s="6">
        <f t="shared" si="810"/>
        <v>0</v>
      </c>
      <c r="AJ480" s="6">
        <f t="shared" si="810"/>
        <v>0</v>
      </c>
      <c r="AK480" s="6">
        <f t="shared" si="810"/>
        <v>1197</v>
      </c>
      <c r="AL480" s="6">
        <f t="shared" si="810"/>
        <v>0</v>
      </c>
      <c r="AM480" s="6">
        <f t="shared" si="810"/>
        <v>0</v>
      </c>
      <c r="AN480" s="6">
        <f t="shared" si="810"/>
        <v>0</v>
      </c>
      <c r="AO480" s="6">
        <f t="shared" si="810"/>
        <v>0</v>
      </c>
      <c r="AP480" s="6">
        <f t="shared" si="810"/>
        <v>0</v>
      </c>
      <c r="AQ480" s="123">
        <f t="shared" si="810"/>
        <v>1197</v>
      </c>
      <c r="AR480" s="123">
        <f t="shared" si="810"/>
        <v>0</v>
      </c>
      <c r="AS480" s="6">
        <f t="shared" si="810"/>
        <v>0</v>
      </c>
      <c r="AT480" s="6">
        <f t="shared" si="810"/>
        <v>0</v>
      </c>
      <c r="AU480" s="6">
        <f t="shared" si="810"/>
        <v>0</v>
      </c>
      <c r="AV480" s="6">
        <f t="shared" si="810"/>
        <v>0</v>
      </c>
      <c r="AW480" s="6">
        <f t="shared" si="810"/>
        <v>1197</v>
      </c>
      <c r="AX480" s="6">
        <f t="shared" si="810"/>
        <v>0</v>
      </c>
      <c r="AY480" s="6">
        <f t="shared" si="811"/>
        <v>0</v>
      </c>
      <c r="AZ480" s="6">
        <f t="shared" si="811"/>
        <v>0</v>
      </c>
      <c r="BA480" s="6">
        <f t="shared" si="811"/>
        <v>0</v>
      </c>
      <c r="BB480" s="6">
        <f t="shared" si="811"/>
        <v>0</v>
      </c>
      <c r="BC480" s="6">
        <f t="shared" si="811"/>
        <v>1197</v>
      </c>
      <c r="BD480" s="6">
        <f t="shared" si="811"/>
        <v>0</v>
      </c>
      <c r="BE480" s="6">
        <f t="shared" si="811"/>
        <v>0</v>
      </c>
      <c r="BF480" s="6">
        <f t="shared" si="811"/>
        <v>0</v>
      </c>
      <c r="BG480" s="6">
        <f t="shared" si="811"/>
        <v>0</v>
      </c>
      <c r="BH480" s="6">
        <f t="shared" si="811"/>
        <v>0</v>
      </c>
      <c r="BI480" s="6">
        <f t="shared" si="811"/>
        <v>1197</v>
      </c>
      <c r="BJ480" s="6">
        <f t="shared" si="811"/>
        <v>0</v>
      </c>
    </row>
    <row r="481" spans="1:62" hidden="1">
      <c r="A481" s="20" t="s">
        <v>54</v>
      </c>
      <c r="B481" s="31">
        <v>910</v>
      </c>
      <c r="C481" s="18" t="s">
        <v>20</v>
      </c>
      <c r="D481" s="18" t="s">
        <v>53</v>
      </c>
      <c r="E481" s="18" t="s">
        <v>420</v>
      </c>
      <c r="F481" s="18"/>
      <c r="G481" s="6">
        <f t="shared" si="808"/>
        <v>1197</v>
      </c>
      <c r="H481" s="6">
        <f t="shared" si="808"/>
        <v>0</v>
      </c>
      <c r="I481" s="6">
        <f t="shared" si="808"/>
        <v>0</v>
      </c>
      <c r="J481" s="6">
        <f t="shared" si="808"/>
        <v>0</v>
      </c>
      <c r="K481" s="6">
        <f t="shared" si="808"/>
        <v>0</v>
      </c>
      <c r="L481" s="6">
        <f t="shared" si="808"/>
        <v>0</v>
      </c>
      <c r="M481" s="6">
        <f t="shared" si="808"/>
        <v>1197</v>
      </c>
      <c r="N481" s="6">
        <f t="shared" si="808"/>
        <v>0</v>
      </c>
      <c r="O481" s="6">
        <f t="shared" si="808"/>
        <v>0</v>
      </c>
      <c r="P481" s="6">
        <f t="shared" si="808"/>
        <v>0</v>
      </c>
      <c r="Q481" s="6">
        <f t="shared" si="808"/>
        <v>0</v>
      </c>
      <c r="R481" s="6">
        <f t="shared" si="808"/>
        <v>0</v>
      </c>
      <c r="S481" s="6">
        <f t="shared" si="808"/>
        <v>1197</v>
      </c>
      <c r="T481" s="6">
        <f t="shared" si="808"/>
        <v>0</v>
      </c>
      <c r="U481" s="6">
        <f t="shared" si="809"/>
        <v>0</v>
      </c>
      <c r="V481" s="6">
        <f t="shared" si="809"/>
        <v>0</v>
      </c>
      <c r="W481" s="6">
        <f t="shared" si="809"/>
        <v>0</v>
      </c>
      <c r="X481" s="6">
        <f t="shared" si="809"/>
        <v>0</v>
      </c>
      <c r="Y481" s="6">
        <f t="shared" si="809"/>
        <v>1197</v>
      </c>
      <c r="Z481" s="6">
        <f t="shared" si="809"/>
        <v>0</v>
      </c>
      <c r="AA481" s="6">
        <f t="shared" si="809"/>
        <v>0</v>
      </c>
      <c r="AB481" s="6">
        <f t="shared" si="809"/>
        <v>0</v>
      </c>
      <c r="AC481" s="6">
        <f t="shared" si="809"/>
        <v>0</v>
      </c>
      <c r="AD481" s="6">
        <f t="shared" si="809"/>
        <v>0</v>
      </c>
      <c r="AE481" s="123">
        <f t="shared" si="809"/>
        <v>1197</v>
      </c>
      <c r="AF481" s="123">
        <f t="shared" si="809"/>
        <v>0</v>
      </c>
      <c r="AG481" s="6">
        <f t="shared" si="810"/>
        <v>0</v>
      </c>
      <c r="AH481" s="6">
        <f t="shared" si="810"/>
        <v>0</v>
      </c>
      <c r="AI481" s="6">
        <f t="shared" si="810"/>
        <v>0</v>
      </c>
      <c r="AJ481" s="6">
        <f t="shared" si="810"/>
        <v>0</v>
      </c>
      <c r="AK481" s="6">
        <f t="shared" si="810"/>
        <v>1197</v>
      </c>
      <c r="AL481" s="6">
        <f t="shared" si="810"/>
        <v>0</v>
      </c>
      <c r="AM481" s="6">
        <f t="shared" si="810"/>
        <v>0</v>
      </c>
      <c r="AN481" s="6">
        <f t="shared" si="810"/>
        <v>0</v>
      </c>
      <c r="AO481" s="6">
        <f t="shared" si="810"/>
        <v>0</v>
      </c>
      <c r="AP481" s="6">
        <f t="shared" si="810"/>
        <v>0</v>
      </c>
      <c r="AQ481" s="123">
        <f t="shared" si="810"/>
        <v>1197</v>
      </c>
      <c r="AR481" s="123">
        <f t="shared" si="810"/>
        <v>0</v>
      </c>
      <c r="AS481" s="6">
        <f t="shared" si="810"/>
        <v>0</v>
      </c>
      <c r="AT481" s="6">
        <f t="shared" si="810"/>
        <v>0</v>
      </c>
      <c r="AU481" s="6">
        <f t="shared" si="810"/>
        <v>0</v>
      </c>
      <c r="AV481" s="6">
        <f t="shared" si="810"/>
        <v>0</v>
      </c>
      <c r="AW481" s="6">
        <f t="shared" si="810"/>
        <v>1197</v>
      </c>
      <c r="AX481" s="6">
        <f t="shared" si="810"/>
        <v>0</v>
      </c>
      <c r="AY481" s="6">
        <f t="shared" si="811"/>
        <v>0</v>
      </c>
      <c r="AZ481" s="6">
        <f t="shared" si="811"/>
        <v>0</v>
      </c>
      <c r="BA481" s="6">
        <f t="shared" si="811"/>
        <v>0</v>
      </c>
      <c r="BB481" s="6">
        <f t="shared" si="811"/>
        <v>0</v>
      </c>
      <c r="BC481" s="6">
        <f t="shared" si="811"/>
        <v>1197</v>
      </c>
      <c r="BD481" s="6">
        <f t="shared" si="811"/>
        <v>0</v>
      </c>
      <c r="BE481" s="6">
        <f t="shared" si="811"/>
        <v>0</v>
      </c>
      <c r="BF481" s="6">
        <f t="shared" si="811"/>
        <v>0</v>
      </c>
      <c r="BG481" s="6">
        <f t="shared" si="811"/>
        <v>0</v>
      </c>
      <c r="BH481" s="6">
        <f t="shared" si="811"/>
        <v>0</v>
      </c>
      <c r="BI481" s="6">
        <f t="shared" si="811"/>
        <v>1197</v>
      </c>
      <c r="BJ481" s="6">
        <f t="shared" si="811"/>
        <v>0</v>
      </c>
    </row>
    <row r="482" spans="1:62" ht="33" hidden="1">
      <c r="A482" s="17" t="s">
        <v>218</v>
      </c>
      <c r="B482" s="31">
        <v>910</v>
      </c>
      <c r="C482" s="18" t="s">
        <v>20</v>
      </c>
      <c r="D482" s="18" t="s">
        <v>53</v>
      </c>
      <c r="E482" s="18" t="s">
        <v>420</v>
      </c>
      <c r="F482" s="18" t="s">
        <v>29</v>
      </c>
      <c r="G482" s="6">
        <f t="shared" si="808"/>
        <v>1197</v>
      </c>
      <c r="H482" s="6">
        <f t="shared" si="808"/>
        <v>0</v>
      </c>
      <c r="I482" s="6">
        <f t="shared" si="808"/>
        <v>0</v>
      </c>
      <c r="J482" s="6">
        <f t="shared" si="808"/>
        <v>0</v>
      </c>
      <c r="K482" s="6">
        <f t="shared" si="808"/>
        <v>0</v>
      </c>
      <c r="L482" s="6">
        <f t="shared" si="808"/>
        <v>0</v>
      </c>
      <c r="M482" s="6">
        <f t="shared" si="808"/>
        <v>1197</v>
      </c>
      <c r="N482" s="6">
        <f t="shared" si="808"/>
        <v>0</v>
      </c>
      <c r="O482" s="6">
        <f t="shared" si="808"/>
        <v>0</v>
      </c>
      <c r="P482" s="6">
        <f t="shared" si="808"/>
        <v>0</v>
      </c>
      <c r="Q482" s="6">
        <f t="shared" si="808"/>
        <v>0</v>
      </c>
      <c r="R482" s="6">
        <f t="shared" si="808"/>
        <v>0</v>
      </c>
      <c r="S482" s="6">
        <f t="shared" si="808"/>
        <v>1197</v>
      </c>
      <c r="T482" s="6">
        <f t="shared" si="808"/>
        <v>0</v>
      </c>
      <c r="U482" s="6">
        <f t="shared" si="809"/>
        <v>0</v>
      </c>
      <c r="V482" s="6">
        <f t="shared" si="809"/>
        <v>0</v>
      </c>
      <c r="W482" s="6">
        <f t="shared" si="809"/>
        <v>0</v>
      </c>
      <c r="X482" s="6">
        <f t="shared" si="809"/>
        <v>0</v>
      </c>
      <c r="Y482" s="6">
        <f t="shared" si="809"/>
        <v>1197</v>
      </c>
      <c r="Z482" s="6">
        <f t="shared" si="809"/>
        <v>0</v>
      </c>
      <c r="AA482" s="6">
        <f t="shared" si="809"/>
        <v>0</v>
      </c>
      <c r="AB482" s="6">
        <f t="shared" si="809"/>
        <v>0</v>
      </c>
      <c r="AC482" s="6">
        <f t="shared" si="809"/>
        <v>0</v>
      </c>
      <c r="AD482" s="6">
        <f t="shared" si="809"/>
        <v>0</v>
      </c>
      <c r="AE482" s="123">
        <f t="shared" si="809"/>
        <v>1197</v>
      </c>
      <c r="AF482" s="123">
        <f t="shared" si="809"/>
        <v>0</v>
      </c>
      <c r="AG482" s="6">
        <f t="shared" si="810"/>
        <v>0</v>
      </c>
      <c r="AH482" s="6">
        <f t="shared" si="810"/>
        <v>0</v>
      </c>
      <c r="AI482" s="6">
        <f t="shared" si="810"/>
        <v>0</v>
      </c>
      <c r="AJ482" s="6">
        <f t="shared" si="810"/>
        <v>0</v>
      </c>
      <c r="AK482" s="6">
        <f t="shared" si="810"/>
        <v>1197</v>
      </c>
      <c r="AL482" s="6">
        <f t="shared" si="810"/>
        <v>0</v>
      </c>
      <c r="AM482" s="6">
        <f t="shared" si="810"/>
        <v>0</v>
      </c>
      <c r="AN482" s="6">
        <f t="shared" si="810"/>
        <v>0</v>
      </c>
      <c r="AO482" s="6">
        <f t="shared" si="810"/>
        <v>0</v>
      </c>
      <c r="AP482" s="6">
        <f t="shared" si="810"/>
        <v>0</v>
      </c>
      <c r="AQ482" s="123">
        <f t="shared" si="810"/>
        <v>1197</v>
      </c>
      <c r="AR482" s="123">
        <f t="shared" si="810"/>
        <v>0</v>
      </c>
      <c r="AS482" s="6">
        <f t="shared" si="810"/>
        <v>0</v>
      </c>
      <c r="AT482" s="6">
        <f t="shared" si="810"/>
        <v>0</v>
      </c>
      <c r="AU482" s="6">
        <f t="shared" si="810"/>
        <v>0</v>
      </c>
      <c r="AV482" s="6">
        <f t="shared" si="810"/>
        <v>0</v>
      </c>
      <c r="AW482" s="6">
        <f t="shared" si="810"/>
        <v>1197</v>
      </c>
      <c r="AX482" s="6">
        <f t="shared" si="810"/>
        <v>0</v>
      </c>
      <c r="AY482" s="6">
        <f t="shared" si="811"/>
        <v>0</v>
      </c>
      <c r="AZ482" s="6">
        <f t="shared" si="811"/>
        <v>0</v>
      </c>
      <c r="BA482" s="6">
        <f t="shared" si="811"/>
        <v>0</v>
      </c>
      <c r="BB482" s="6">
        <f t="shared" si="811"/>
        <v>0</v>
      </c>
      <c r="BC482" s="6">
        <f t="shared" si="811"/>
        <v>1197</v>
      </c>
      <c r="BD482" s="6">
        <f t="shared" si="811"/>
        <v>0</v>
      </c>
      <c r="BE482" s="6">
        <f t="shared" si="811"/>
        <v>0</v>
      </c>
      <c r="BF482" s="6">
        <f t="shared" si="811"/>
        <v>0</v>
      </c>
      <c r="BG482" s="6">
        <f t="shared" si="811"/>
        <v>0</v>
      </c>
      <c r="BH482" s="6">
        <f t="shared" si="811"/>
        <v>0</v>
      </c>
      <c r="BI482" s="6">
        <f t="shared" si="811"/>
        <v>1197</v>
      </c>
      <c r="BJ482" s="6">
        <f t="shared" si="811"/>
        <v>0</v>
      </c>
    </row>
    <row r="483" spans="1:62" ht="33" hidden="1">
      <c r="A483" s="20" t="s">
        <v>34</v>
      </c>
      <c r="B483" s="31">
        <v>910</v>
      </c>
      <c r="C483" s="18" t="s">
        <v>20</v>
      </c>
      <c r="D483" s="18" t="s">
        <v>53</v>
      </c>
      <c r="E483" s="18" t="s">
        <v>420</v>
      </c>
      <c r="F483" s="18" t="s">
        <v>35</v>
      </c>
      <c r="G483" s="50">
        <v>1197</v>
      </c>
      <c r="H483" s="50"/>
      <c r="I483" s="50"/>
      <c r="J483" s="50"/>
      <c r="K483" s="50"/>
      <c r="L483" s="50"/>
      <c r="M483" s="50">
        <f>G483+I483+J483+K483+L483</f>
        <v>1197</v>
      </c>
      <c r="N483" s="50">
        <f>H483+L483</f>
        <v>0</v>
      </c>
      <c r="O483" s="50"/>
      <c r="P483" s="50"/>
      <c r="Q483" s="50"/>
      <c r="R483" s="50"/>
      <c r="S483" s="50">
        <f>M483+O483+P483+Q483+R483</f>
        <v>1197</v>
      </c>
      <c r="T483" s="50">
        <f>N483+R483</f>
        <v>0</v>
      </c>
      <c r="U483" s="50"/>
      <c r="V483" s="50"/>
      <c r="W483" s="50"/>
      <c r="X483" s="50"/>
      <c r="Y483" s="50">
        <f>S483+U483+V483+W483+X483</f>
        <v>1197</v>
      </c>
      <c r="Z483" s="50">
        <f>T483+X483</f>
        <v>0</v>
      </c>
      <c r="AA483" s="50"/>
      <c r="AB483" s="50"/>
      <c r="AC483" s="50"/>
      <c r="AD483" s="50"/>
      <c r="AE483" s="124">
        <f>Y483+AA483+AB483+AC483+AD483</f>
        <v>1197</v>
      </c>
      <c r="AF483" s="124">
        <f>Z483+AD483</f>
        <v>0</v>
      </c>
      <c r="AG483" s="50"/>
      <c r="AH483" s="50"/>
      <c r="AI483" s="50"/>
      <c r="AJ483" s="50"/>
      <c r="AK483" s="50">
        <f>AE483+AG483+AH483+AI483+AJ483</f>
        <v>1197</v>
      </c>
      <c r="AL483" s="50">
        <f>AF483+AJ483</f>
        <v>0</v>
      </c>
      <c r="AM483" s="50"/>
      <c r="AN483" s="50"/>
      <c r="AO483" s="50"/>
      <c r="AP483" s="50"/>
      <c r="AQ483" s="124">
        <f>AK483+AM483+AN483+AO483+AP483</f>
        <v>1197</v>
      </c>
      <c r="AR483" s="124">
        <f>AL483+AP483</f>
        <v>0</v>
      </c>
      <c r="AS483" s="50"/>
      <c r="AT483" s="50"/>
      <c r="AU483" s="50"/>
      <c r="AV483" s="50"/>
      <c r="AW483" s="50">
        <f>AQ483+AS483+AT483+AU483+AV483</f>
        <v>1197</v>
      </c>
      <c r="AX483" s="50">
        <f>AR483+AV483</f>
        <v>0</v>
      </c>
      <c r="AY483" s="50"/>
      <c r="AZ483" s="50"/>
      <c r="BA483" s="50"/>
      <c r="BB483" s="50"/>
      <c r="BC483" s="50">
        <f>AW483+AY483+AZ483+BA483+BB483</f>
        <v>1197</v>
      </c>
      <c r="BD483" s="50">
        <f>AX483+BB483</f>
        <v>0</v>
      </c>
      <c r="BE483" s="50"/>
      <c r="BF483" s="50"/>
      <c r="BG483" s="50"/>
      <c r="BH483" s="50"/>
      <c r="BI483" s="50">
        <f>BC483+BE483+BF483+BG483+BH483</f>
        <v>1197</v>
      </c>
      <c r="BJ483" s="50">
        <f>BD483+BH483</f>
        <v>0</v>
      </c>
    </row>
    <row r="484" spans="1:62" hidden="1">
      <c r="A484" s="20" t="s">
        <v>55</v>
      </c>
      <c r="B484" s="31">
        <v>910</v>
      </c>
      <c r="C484" s="18" t="s">
        <v>20</v>
      </c>
      <c r="D484" s="18" t="s">
        <v>53</v>
      </c>
      <c r="E484" s="18" t="s">
        <v>56</v>
      </c>
      <c r="F484" s="18"/>
      <c r="G484" s="6">
        <f t="shared" ref="G484:V487" si="812">G485</f>
        <v>100</v>
      </c>
      <c r="H484" s="6">
        <f t="shared" si="812"/>
        <v>0</v>
      </c>
      <c r="I484" s="6">
        <f t="shared" si="812"/>
        <v>0</v>
      </c>
      <c r="J484" s="6">
        <f t="shared" si="812"/>
        <v>0</v>
      </c>
      <c r="K484" s="6">
        <f t="shared" si="812"/>
        <v>0</v>
      </c>
      <c r="L484" s="6">
        <f t="shared" si="812"/>
        <v>0</v>
      </c>
      <c r="M484" s="6">
        <f t="shared" si="812"/>
        <v>100</v>
      </c>
      <c r="N484" s="6">
        <f t="shared" si="812"/>
        <v>0</v>
      </c>
      <c r="O484" s="6">
        <f t="shared" si="812"/>
        <v>0</v>
      </c>
      <c r="P484" s="6">
        <f t="shared" si="812"/>
        <v>0</v>
      </c>
      <c r="Q484" s="6">
        <f t="shared" si="812"/>
        <v>0</v>
      </c>
      <c r="R484" s="6">
        <f t="shared" si="812"/>
        <v>0</v>
      </c>
      <c r="S484" s="6">
        <f t="shared" si="812"/>
        <v>100</v>
      </c>
      <c r="T484" s="6">
        <f t="shared" si="812"/>
        <v>0</v>
      </c>
      <c r="U484" s="6">
        <f t="shared" si="812"/>
        <v>0</v>
      </c>
      <c r="V484" s="6">
        <f t="shared" si="812"/>
        <v>0</v>
      </c>
      <c r="W484" s="6">
        <f t="shared" ref="U484:AJ487" si="813">W485</f>
        <v>0</v>
      </c>
      <c r="X484" s="6">
        <f t="shared" si="813"/>
        <v>0</v>
      </c>
      <c r="Y484" s="6">
        <f t="shared" si="813"/>
        <v>100</v>
      </c>
      <c r="Z484" s="6">
        <f t="shared" si="813"/>
        <v>0</v>
      </c>
      <c r="AA484" s="6">
        <f t="shared" si="813"/>
        <v>0</v>
      </c>
      <c r="AB484" s="6">
        <f t="shared" si="813"/>
        <v>0</v>
      </c>
      <c r="AC484" s="6">
        <f t="shared" si="813"/>
        <v>0</v>
      </c>
      <c r="AD484" s="6">
        <f t="shared" si="813"/>
        <v>0</v>
      </c>
      <c r="AE484" s="123">
        <f t="shared" si="813"/>
        <v>100</v>
      </c>
      <c r="AF484" s="123">
        <f t="shared" si="813"/>
        <v>0</v>
      </c>
      <c r="AG484" s="6">
        <f t="shared" si="813"/>
        <v>0</v>
      </c>
      <c r="AH484" s="6">
        <f t="shared" si="813"/>
        <v>0</v>
      </c>
      <c r="AI484" s="6">
        <f t="shared" si="813"/>
        <v>0</v>
      </c>
      <c r="AJ484" s="6">
        <f t="shared" si="813"/>
        <v>0</v>
      </c>
      <c r="AK484" s="6">
        <f t="shared" ref="AG484:AY487" si="814">AK485</f>
        <v>100</v>
      </c>
      <c r="AL484" s="6">
        <f t="shared" si="814"/>
        <v>0</v>
      </c>
      <c r="AM484" s="6">
        <f t="shared" si="814"/>
        <v>0</v>
      </c>
      <c r="AN484" s="6">
        <f t="shared" si="814"/>
        <v>0</v>
      </c>
      <c r="AO484" s="6">
        <f t="shared" si="814"/>
        <v>0</v>
      </c>
      <c r="AP484" s="6">
        <f t="shared" si="814"/>
        <v>0</v>
      </c>
      <c r="AQ484" s="123">
        <f t="shared" si="814"/>
        <v>100</v>
      </c>
      <c r="AR484" s="123">
        <f t="shared" si="814"/>
        <v>0</v>
      </c>
      <c r="AS484" s="6">
        <f t="shared" si="814"/>
        <v>0</v>
      </c>
      <c r="AT484" s="6">
        <f t="shared" si="814"/>
        <v>0</v>
      </c>
      <c r="AU484" s="6">
        <f t="shared" si="814"/>
        <v>0</v>
      </c>
      <c r="AV484" s="6">
        <f t="shared" si="814"/>
        <v>0</v>
      </c>
      <c r="AW484" s="6">
        <f t="shared" si="814"/>
        <v>100</v>
      </c>
      <c r="AX484" s="6">
        <f t="shared" si="814"/>
        <v>0</v>
      </c>
      <c r="AY484" s="6">
        <f t="shared" si="814"/>
        <v>0</v>
      </c>
      <c r="AZ484" s="6">
        <f t="shared" ref="AY484:BJ487" si="815">AZ485</f>
        <v>0</v>
      </c>
      <c r="BA484" s="6">
        <f t="shared" si="815"/>
        <v>0</v>
      </c>
      <c r="BB484" s="6">
        <f t="shared" si="815"/>
        <v>0</v>
      </c>
      <c r="BC484" s="6">
        <f t="shared" si="815"/>
        <v>100</v>
      </c>
      <c r="BD484" s="6">
        <f t="shared" si="815"/>
        <v>0</v>
      </c>
      <c r="BE484" s="6">
        <f t="shared" si="815"/>
        <v>0</v>
      </c>
      <c r="BF484" s="6">
        <f t="shared" si="815"/>
        <v>0</v>
      </c>
      <c r="BG484" s="6">
        <f t="shared" si="815"/>
        <v>0</v>
      </c>
      <c r="BH484" s="6">
        <f t="shared" si="815"/>
        <v>0</v>
      </c>
      <c r="BI484" s="6">
        <f t="shared" si="815"/>
        <v>100</v>
      </c>
      <c r="BJ484" s="6">
        <f t="shared" si="815"/>
        <v>0</v>
      </c>
    </row>
    <row r="485" spans="1:62" hidden="1">
      <c r="A485" s="20" t="s">
        <v>14</v>
      </c>
      <c r="B485" s="31">
        <v>910</v>
      </c>
      <c r="C485" s="18" t="s">
        <v>20</v>
      </c>
      <c r="D485" s="18" t="s">
        <v>53</v>
      </c>
      <c r="E485" s="18" t="s">
        <v>57</v>
      </c>
      <c r="F485" s="18"/>
      <c r="G485" s="6">
        <f t="shared" si="812"/>
        <v>100</v>
      </c>
      <c r="H485" s="6">
        <f t="shared" si="812"/>
        <v>0</v>
      </c>
      <c r="I485" s="6">
        <f t="shared" si="812"/>
        <v>0</v>
      </c>
      <c r="J485" s="6">
        <f t="shared" si="812"/>
        <v>0</v>
      </c>
      <c r="K485" s="6">
        <f t="shared" si="812"/>
        <v>0</v>
      </c>
      <c r="L485" s="6">
        <f t="shared" si="812"/>
        <v>0</v>
      </c>
      <c r="M485" s="6">
        <f t="shared" si="812"/>
        <v>100</v>
      </c>
      <c r="N485" s="6">
        <f t="shared" si="812"/>
        <v>0</v>
      </c>
      <c r="O485" s="6">
        <f t="shared" si="812"/>
        <v>0</v>
      </c>
      <c r="P485" s="6">
        <f t="shared" si="812"/>
        <v>0</v>
      </c>
      <c r="Q485" s="6">
        <f t="shared" si="812"/>
        <v>0</v>
      </c>
      <c r="R485" s="6">
        <f t="shared" si="812"/>
        <v>0</v>
      </c>
      <c r="S485" s="6">
        <f t="shared" si="812"/>
        <v>100</v>
      </c>
      <c r="T485" s="6">
        <f t="shared" si="812"/>
        <v>0</v>
      </c>
      <c r="U485" s="6">
        <f t="shared" si="813"/>
        <v>0</v>
      </c>
      <c r="V485" s="6">
        <f t="shared" si="813"/>
        <v>0</v>
      </c>
      <c r="W485" s="6">
        <f t="shared" si="813"/>
        <v>0</v>
      </c>
      <c r="X485" s="6">
        <f t="shared" si="813"/>
        <v>0</v>
      </c>
      <c r="Y485" s="6">
        <f t="shared" si="813"/>
        <v>100</v>
      </c>
      <c r="Z485" s="6">
        <f t="shared" si="813"/>
        <v>0</v>
      </c>
      <c r="AA485" s="6">
        <f t="shared" si="813"/>
        <v>0</v>
      </c>
      <c r="AB485" s="6">
        <f t="shared" si="813"/>
        <v>0</v>
      </c>
      <c r="AC485" s="6">
        <f t="shared" si="813"/>
        <v>0</v>
      </c>
      <c r="AD485" s="6">
        <f t="shared" si="813"/>
        <v>0</v>
      </c>
      <c r="AE485" s="123">
        <f t="shared" si="813"/>
        <v>100</v>
      </c>
      <c r="AF485" s="123">
        <f t="shared" si="813"/>
        <v>0</v>
      </c>
      <c r="AG485" s="6">
        <f t="shared" si="814"/>
        <v>0</v>
      </c>
      <c r="AH485" s="6">
        <f t="shared" si="814"/>
        <v>0</v>
      </c>
      <c r="AI485" s="6">
        <f t="shared" si="814"/>
        <v>0</v>
      </c>
      <c r="AJ485" s="6">
        <f t="shared" si="814"/>
        <v>0</v>
      </c>
      <c r="AK485" s="6">
        <f t="shared" si="814"/>
        <v>100</v>
      </c>
      <c r="AL485" s="6">
        <f t="shared" si="814"/>
        <v>0</v>
      </c>
      <c r="AM485" s="6">
        <f t="shared" si="814"/>
        <v>0</v>
      </c>
      <c r="AN485" s="6">
        <f t="shared" si="814"/>
        <v>0</v>
      </c>
      <c r="AO485" s="6">
        <f t="shared" si="814"/>
        <v>0</v>
      </c>
      <c r="AP485" s="6">
        <f t="shared" si="814"/>
        <v>0</v>
      </c>
      <c r="AQ485" s="123">
        <f t="shared" si="814"/>
        <v>100</v>
      </c>
      <c r="AR485" s="123">
        <f t="shared" si="814"/>
        <v>0</v>
      </c>
      <c r="AS485" s="6">
        <f t="shared" si="814"/>
        <v>0</v>
      </c>
      <c r="AT485" s="6">
        <f t="shared" si="814"/>
        <v>0</v>
      </c>
      <c r="AU485" s="6">
        <f t="shared" si="814"/>
        <v>0</v>
      </c>
      <c r="AV485" s="6">
        <f t="shared" si="814"/>
        <v>0</v>
      </c>
      <c r="AW485" s="6">
        <f t="shared" si="814"/>
        <v>100</v>
      </c>
      <c r="AX485" s="6">
        <f t="shared" si="814"/>
        <v>0</v>
      </c>
      <c r="AY485" s="6">
        <f t="shared" si="815"/>
        <v>0</v>
      </c>
      <c r="AZ485" s="6">
        <f t="shared" si="815"/>
        <v>0</v>
      </c>
      <c r="BA485" s="6">
        <f t="shared" si="815"/>
        <v>0</v>
      </c>
      <c r="BB485" s="6">
        <f t="shared" si="815"/>
        <v>0</v>
      </c>
      <c r="BC485" s="6">
        <f t="shared" si="815"/>
        <v>100</v>
      </c>
      <c r="BD485" s="6">
        <f t="shared" si="815"/>
        <v>0</v>
      </c>
      <c r="BE485" s="6">
        <f t="shared" si="815"/>
        <v>0</v>
      </c>
      <c r="BF485" s="6">
        <f t="shared" si="815"/>
        <v>0</v>
      </c>
      <c r="BG485" s="6">
        <f t="shared" si="815"/>
        <v>0</v>
      </c>
      <c r="BH485" s="6">
        <f t="shared" si="815"/>
        <v>0</v>
      </c>
      <c r="BI485" s="6">
        <f t="shared" si="815"/>
        <v>100</v>
      </c>
      <c r="BJ485" s="6">
        <f t="shared" si="815"/>
        <v>0</v>
      </c>
    </row>
    <row r="486" spans="1:62" hidden="1">
      <c r="A486" s="20" t="s">
        <v>54</v>
      </c>
      <c r="B486" s="31">
        <v>910</v>
      </c>
      <c r="C486" s="18" t="s">
        <v>20</v>
      </c>
      <c r="D486" s="18" t="s">
        <v>53</v>
      </c>
      <c r="E486" s="18" t="s">
        <v>58</v>
      </c>
      <c r="F486" s="18"/>
      <c r="G486" s="6">
        <f>G487+G489</f>
        <v>100</v>
      </c>
      <c r="H486" s="6">
        <f>H487+H489</f>
        <v>0</v>
      </c>
      <c r="I486" s="6">
        <f t="shared" ref="I486:N486" si="816">I487+I489</f>
        <v>0</v>
      </c>
      <c r="J486" s="6">
        <f t="shared" si="816"/>
        <v>0</v>
      </c>
      <c r="K486" s="6">
        <f t="shared" si="816"/>
        <v>0</v>
      </c>
      <c r="L486" s="6">
        <f t="shared" si="816"/>
        <v>0</v>
      </c>
      <c r="M486" s="6">
        <f t="shared" si="816"/>
        <v>100</v>
      </c>
      <c r="N486" s="6">
        <f t="shared" si="816"/>
        <v>0</v>
      </c>
      <c r="O486" s="6">
        <f t="shared" ref="O486:T486" si="817">O487+O489</f>
        <v>0</v>
      </c>
      <c r="P486" s="6">
        <f t="shared" si="817"/>
        <v>0</v>
      </c>
      <c r="Q486" s="6">
        <f t="shared" si="817"/>
        <v>0</v>
      </c>
      <c r="R486" s="6">
        <f t="shared" si="817"/>
        <v>0</v>
      </c>
      <c r="S486" s="6">
        <f t="shared" si="817"/>
        <v>100</v>
      </c>
      <c r="T486" s="6">
        <f t="shared" si="817"/>
        <v>0</v>
      </c>
      <c r="U486" s="6">
        <f t="shared" ref="U486:Z486" si="818">U487+U489</f>
        <v>0</v>
      </c>
      <c r="V486" s="6">
        <f t="shared" si="818"/>
        <v>0</v>
      </c>
      <c r="W486" s="6">
        <f t="shared" si="818"/>
        <v>0</v>
      </c>
      <c r="X486" s="6">
        <f t="shared" si="818"/>
        <v>0</v>
      </c>
      <c r="Y486" s="6">
        <f t="shared" si="818"/>
        <v>100</v>
      </c>
      <c r="Z486" s="6">
        <f t="shared" si="818"/>
        <v>0</v>
      </c>
      <c r="AA486" s="6">
        <f t="shared" ref="AA486:AF486" si="819">AA487+AA489</f>
        <v>0</v>
      </c>
      <c r="AB486" s="6">
        <f t="shared" si="819"/>
        <v>0</v>
      </c>
      <c r="AC486" s="6">
        <f t="shared" si="819"/>
        <v>0</v>
      </c>
      <c r="AD486" s="6">
        <f t="shared" si="819"/>
        <v>0</v>
      </c>
      <c r="AE486" s="123">
        <f t="shared" si="819"/>
        <v>100</v>
      </c>
      <c r="AF486" s="123">
        <f t="shared" si="819"/>
        <v>0</v>
      </c>
      <c r="AG486" s="6">
        <f t="shared" ref="AG486:AL486" si="820">AG487+AG489</f>
        <v>0</v>
      </c>
      <c r="AH486" s="6">
        <f t="shared" si="820"/>
        <v>0</v>
      </c>
      <c r="AI486" s="6">
        <f t="shared" si="820"/>
        <v>0</v>
      </c>
      <c r="AJ486" s="6">
        <f t="shared" si="820"/>
        <v>0</v>
      </c>
      <c r="AK486" s="6">
        <f t="shared" si="820"/>
        <v>100</v>
      </c>
      <c r="AL486" s="6">
        <f t="shared" si="820"/>
        <v>0</v>
      </c>
      <c r="AM486" s="6">
        <f t="shared" ref="AM486:AR486" si="821">AM487+AM489</f>
        <v>0</v>
      </c>
      <c r="AN486" s="6">
        <f t="shared" si="821"/>
        <v>0</v>
      </c>
      <c r="AO486" s="6">
        <f t="shared" si="821"/>
        <v>0</v>
      </c>
      <c r="AP486" s="6">
        <f t="shared" si="821"/>
        <v>0</v>
      </c>
      <c r="AQ486" s="123">
        <f t="shared" si="821"/>
        <v>100</v>
      </c>
      <c r="AR486" s="123">
        <f t="shared" si="821"/>
        <v>0</v>
      </c>
      <c r="AS486" s="6">
        <f t="shared" ref="AS486:AX486" si="822">AS487+AS489</f>
        <v>0</v>
      </c>
      <c r="AT486" s="6">
        <f t="shared" si="822"/>
        <v>0</v>
      </c>
      <c r="AU486" s="6">
        <f t="shared" si="822"/>
        <v>0</v>
      </c>
      <c r="AV486" s="6">
        <f t="shared" si="822"/>
        <v>0</v>
      </c>
      <c r="AW486" s="6">
        <f t="shared" si="822"/>
        <v>100</v>
      </c>
      <c r="AX486" s="6">
        <f t="shared" si="822"/>
        <v>0</v>
      </c>
      <c r="AY486" s="6">
        <f t="shared" ref="AY486:BD486" si="823">AY487+AY489</f>
        <v>0</v>
      </c>
      <c r="AZ486" s="6">
        <f t="shared" si="823"/>
        <v>0</v>
      </c>
      <c r="BA486" s="6">
        <f t="shared" si="823"/>
        <v>0</v>
      </c>
      <c r="BB486" s="6">
        <f t="shared" si="823"/>
        <v>0</v>
      </c>
      <c r="BC486" s="6">
        <f t="shared" si="823"/>
        <v>100</v>
      </c>
      <c r="BD486" s="6">
        <f t="shared" si="823"/>
        <v>0</v>
      </c>
      <c r="BE486" s="6">
        <f t="shared" ref="BE486:BJ486" si="824">BE487+BE489</f>
        <v>0</v>
      </c>
      <c r="BF486" s="6">
        <f t="shared" si="824"/>
        <v>0</v>
      </c>
      <c r="BG486" s="6">
        <f t="shared" si="824"/>
        <v>0</v>
      </c>
      <c r="BH486" s="6">
        <f t="shared" si="824"/>
        <v>0</v>
      </c>
      <c r="BI486" s="6">
        <f t="shared" si="824"/>
        <v>100</v>
      </c>
      <c r="BJ486" s="6">
        <f t="shared" si="824"/>
        <v>0</v>
      </c>
    </row>
    <row r="487" spans="1:62" ht="33" hidden="1">
      <c r="A487" s="17" t="s">
        <v>218</v>
      </c>
      <c r="B487" s="31">
        <v>910</v>
      </c>
      <c r="C487" s="18" t="s">
        <v>20</v>
      </c>
      <c r="D487" s="18" t="s">
        <v>53</v>
      </c>
      <c r="E487" s="32" t="s">
        <v>58</v>
      </c>
      <c r="F487" s="18" t="s">
        <v>29</v>
      </c>
      <c r="G487" s="6">
        <f t="shared" si="812"/>
        <v>100</v>
      </c>
      <c r="H487" s="6">
        <f t="shared" si="812"/>
        <v>0</v>
      </c>
      <c r="I487" s="6">
        <f t="shared" si="812"/>
        <v>0</v>
      </c>
      <c r="J487" s="6">
        <f t="shared" si="812"/>
        <v>0</v>
      </c>
      <c r="K487" s="6">
        <f t="shared" si="812"/>
        <v>0</v>
      </c>
      <c r="L487" s="6">
        <f t="shared" si="812"/>
        <v>0</v>
      </c>
      <c r="M487" s="6">
        <f t="shared" si="812"/>
        <v>100</v>
      </c>
      <c r="N487" s="6">
        <f t="shared" si="812"/>
        <v>0</v>
      </c>
      <c r="O487" s="6">
        <f t="shared" si="812"/>
        <v>0</v>
      </c>
      <c r="P487" s="6">
        <f t="shared" si="812"/>
        <v>0</v>
      </c>
      <c r="Q487" s="6">
        <f t="shared" si="812"/>
        <v>0</v>
      </c>
      <c r="R487" s="6">
        <f t="shared" si="812"/>
        <v>0</v>
      </c>
      <c r="S487" s="6">
        <f t="shared" si="812"/>
        <v>100</v>
      </c>
      <c r="T487" s="6">
        <f t="shared" si="812"/>
        <v>0</v>
      </c>
      <c r="U487" s="6">
        <f t="shared" si="813"/>
        <v>0</v>
      </c>
      <c r="V487" s="6">
        <f t="shared" si="813"/>
        <v>0</v>
      </c>
      <c r="W487" s="6">
        <f t="shared" si="813"/>
        <v>0</v>
      </c>
      <c r="X487" s="6">
        <f t="shared" si="813"/>
        <v>0</v>
      </c>
      <c r="Y487" s="6">
        <f t="shared" si="813"/>
        <v>100</v>
      </c>
      <c r="Z487" s="6">
        <f t="shared" si="813"/>
        <v>0</v>
      </c>
      <c r="AA487" s="6">
        <f t="shared" si="813"/>
        <v>0</v>
      </c>
      <c r="AB487" s="6">
        <f t="shared" si="813"/>
        <v>0</v>
      </c>
      <c r="AC487" s="6">
        <f t="shared" si="813"/>
        <v>0</v>
      </c>
      <c r="AD487" s="6">
        <f t="shared" si="813"/>
        <v>0</v>
      </c>
      <c r="AE487" s="123">
        <f t="shared" si="813"/>
        <v>100</v>
      </c>
      <c r="AF487" s="123">
        <f t="shared" si="813"/>
        <v>0</v>
      </c>
      <c r="AG487" s="6">
        <f t="shared" si="814"/>
        <v>0</v>
      </c>
      <c r="AH487" s="6">
        <f t="shared" si="814"/>
        <v>0</v>
      </c>
      <c r="AI487" s="6">
        <f t="shared" si="814"/>
        <v>0</v>
      </c>
      <c r="AJ487" s="6">
        <f t="shared" si="814"/>
        <v>0</v>
      </c>
      <c r="AK487" s="6">
        <f t="shared" si="814"/>
        <v>100</v>
      </c>
      <c r="AL487" s="6">
        <f t="shared" si="814"/>
        <v>0</v>
      </c>
      <c r="AM487" s="6">
        <f t="shared" si="814"/>
        <v>0</v>
      </c>
      <c r="AN487" s="6">
        <f t="shared" si="814"/>
        <v>0</v>
      </c>
      <c r="AO487" s="6">
        <f t="shared" si="814"/>
        <v>0</v>
      </c>
      <c r="AP487" s="6">
        <f t="shared" si="814"/>
        <v>0</v>
      </c>
      <c r="AQ487" s="123">
        <f t="shared" si="814"/>
        <v>100</v>
      </c>
      <c r="AR487" s="123">
        <f t="shared" si="814"/>
        <v>0</v>
      </c>
      <c r="AS487" s="6">
        <f t="shared" si="814"/>
        <v>0</v>
      </c>
      <c r="AT487" s="6">
        <f t="shared" si="814"/>
        <v>0</v>
      </c>
      <c r="AU487" s="6">
        <f t="shared" si="814"/>
        <v>0</v>
      </c>
      <c r="AV487" s="6">
        <f t="shared" si="814"/>
        <v>0</v>
      </c>
      <c r="AW487" s="6">
        <f t="shared" si="814"/>
        <v>100</v>
      </c>
      <c r="AX487" s="6">
        <f t="shared" si="814"/>
        <v>0</v>
      </c>
      <c r="AY487" s="6">
        <f t="shared" si="815"/>
        <v>0</v>
      </c>
      <c r="AZ487" s="6">
        <f t="shared" si="815"/>
        <v>0</v>
      </c>
      <c r="BA487" s="6">
        <f t="shared" si="815"/>
        <v>0</v>
      </c>
      <c r="BB487" s="6">
        <f t="shared" si="815"/>
        <v>0</v>
      </c>
      <c r="BC487" s="6">
        <f t="shared" si="815"/>
        <v>100</v>
      </c>
      <c r="BD487" s="6">
        <f t="shared" si="815"/>
        <v>0</v>
      </c>
      <c r="BE487" s="6">
        <f t="shared" si="815"/>
        <v>0</v>
      </c>
      <c r="BF487" s="6">
        <f t="shared" si="815"/>
        <v>0</v>
      </c>
      <c r="BG487" s="6">
        <f t="shared" si="815"/>
        <v>0</v>
      </c>
      <c r="BH487" s="6">
        <f t="shared" si="815"/>
        <v>0</v>
      </c>
      <c r="BI487" s="6">
        <f t="shared" si="815"/>
        <v>100</v>
      </c>
      <c r="BJ487" s="6">
        <f t="shared" si="815"/>
        <v>0</v>
      </c>
    </row>
    <row r="488" spans="1:62" ht="33" hidden="1">
      <c r="A488" s="20" t="s">
        <v>34</v>
      </c>
      <c r="B488" s="31">
        <v>910</v>
      </c>
      <c r="C488" s="18" t="s">
        <v>20</v>
      </c>
      <c r="D488" s="18" t="s">
        <v>53</v>
      </c>
      <c r="E488" s="32" t="s">
        <v>58</v>
      </c>
      <c r="F488" s="18" t="s">
        <v>35</v>
      </c>
      <c r="G488" s="50">
        <v>100</v>
      </c>
      <c r="H488" s="50"/>
      <c r="I488" s="50"/>
      <c r="J488" s="50"/>
      <c r="K488" s="50"/>
      <c r="L488" s="50"/>
      <c r="M488" s="50">
        <f>G488+I488+J488+K488+L488</f>
        <v>100</v>
      </c>
      <c r="N488" s="50">
        <f>H488+L488</f>
        <v>0</v>
      </c>
      <c r="O488" s="50"/>
      <c r="P488" s="50"/>
      <c r="Q488" s="50"/>
      <c r="R488" s="50"/>
      <c r="S488" s="50">
        <f>M488+O488+P488+Q488+R488</f>
        <v>100</v>
      </c>
      <c r="T488" s="50">
        <f>N488+R488</f>
        <v>0</v>
      </c>
      <c r="U488" s="50"/>
      <c r="V488" s="50"/>
      <c r="W488" s="50"/>
      <c r="X488" s="50"/>
      <c r="Y488" s="50">
        <f>S488+U488+V488+W488+X488</f>
        <v>100</v>
      </c>
      <c r="Z488" s="50">
        <f>T488+X488</f>
        <v>0</v>
      </c>
      <c r="AA488" s="50"/>
      <c r="AB488" s="50"/>
      <c r="AC488" s="50"/>
      <c r="AD488" s="50"/>
      <c r="AE488" s="124">
        <f>Y488+AA488+AB488+AC488+AD488</f>
        <v>100</v>
      </c>
      <c r="AF488" s="124">
        <f>Z488+AD488</f>
        <v>0</v>
      </c>
      <c r="AG488" s="50"/>
      <c r="AH488" s="50"/>
      <c r="AI488" s="50"/>
      <c r="AJ488" s="50"/>
      <c r="AK488" s="50">
        <f>AE488+AG488+AH488+AI488+AJ488</f>
        <v>100</v>
      </c>
      <c r="AL488" s="50">
        <f>AF488+AJ488</f>
        <v>0</v>
      </c>
      <c r="AM488" s="50"/>
      <c r="AN488" s="50"/>
      <c r="AO488" s="50"/>
      <c r="AP488" s="50"/>
      <c r="AQ488" s="124">
        <f>AK488+AM488+AN488+AO488+AP488</f>
        <v>100</v>
      </c>
      <c r="AR488" s="124">
        <f>AL488+AP488</f>
        <v>0</v>
      </c>
      <c r="AS488" s="50"/>
      <c r="AT488" s="50"/>
      <c r="AU488" s="50"/>
      <c r="AV488" s="50"/>
      <c r="AW488" s="50">
        <f>AQ488+AS488+AT488+AU488+AV488</f>
        <v>100</v>
      </c>
      <c r="AX488" s="50">
        <f>AR488+AV488</f>
        <v>0</v>
      </c>
      <c r="AY488" s="50"/>
      <c r="AZ488" s="50"/>
      <c r="BA488" s="50"/>
      <c r="BB488" s="50"/>
      <c r="BC488" s="50">
        <f>AW488+AY488+AZ488+BA488+BB488</f>
        <v>100</v>
      </c>
      <c r="BD488" s="50">
        <f>AX488+BB488</f>
        <v>0</v>
      </c>
      <c r="BE488" s="50"/>
      <c r="BF488" s="50"/>
      <c r="BG488" s="50"/>
      <c r="BH488" s="50"/>
      <c r="BI488" s="50">
        <f>BC488+BE488+BF488+BG488+BH488</f>
        <v>100</v>
      </c>
      <c r="BJ488" s="50">
        <f>BD488+BH488</f>
        <v>0</v>
      </c>
    </row>
    <row r="489" spans="1:62" ht="33" hidden="1">
      <c r="A489" s="20" t="s">
        <v>11</v>
      </c>
      <c r="B489" s="31">
        <v>910</v>
      </c>
      <c r="C489" s="18" t="s">
        <v>20</v>
      </c>
      <c r="D489" s="18" t="s">
        <v>53</v>
      </c>
      <c r="E489" s="32" t="s">
        <v>58</v>
      </c>
      <c r="F489" s="18" t="s">
        <v>12</v>
      </c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126"/>
      <c r="AF489" s="126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126"/>
      <c r="AR489" s="126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</row>
    <row r="490" spans="1:62" hidden="1">
      <c r="A490" s="20" t="s">
        <v>22</v>
      </c>
      <c r="B490" s="31">
        <v>910</v>
      </c>
      <c r="C490" s="18" t="s">
        <v>20</v>
      </c>
      <c r="D490" s="18" t="s">
        <v>53</v>
      </c>
      <c r="E490" s="32" t="s">
        <v>58</v>
      </c>
      <c r="F490" s="18" t="s">
        <v>33</v>
      </c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126"/>
      <c r="AF490" s="126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126"/>
      <c r="AR490" s="126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</row>
    <row r="491" spans="1:62" hidden="1">
      <c r="A491" s="20"/>
      <c r="B491" s="31"/>
      <c r="C491" s="18"/>
      <c r="D491" s="18"/>
      <c r="E491" s="32"/>
      <c r="F491" s="18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126"/>
      <c r="AF491" s="126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126"/>
      <c r="AR491" s="126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</row>
    <row r="492" spans="1:62" ht="24.75" hidden="1" customHeight="1">
      <c r="A492" s="29" t="s">
        <v>68</v>
      </c>
      <c r="B492" s="30">
        <v>910</v>
      </c>
      <c r="C492" s="16" t="s">
        <v>27</v>
      </c>
      <c r="D492" s="16" t="s">
        <v>69</v>
      </c>
      <c r="E492" s="16"/>
      <c r="F492" s="16"/>
      <c r="G492" s="9">
        <f>G493+G503</f>
        <v>24396</v>
      </c>
      <c r="H492" s="9">
        <f>H493+H503</f>
        <v>0</v>
      </c>
      <c r="I492" s="9">
        <f t="shared" ref="I492:N492" si="825">I493+I503</f>
        <v>0</v>
      </c>
      <c r="J492" s="9">
        <f t="shared" si="825"/>
        <v>0</v>
      </c>
      <c r="K492" s="9">
        <f t="shared" si="825"/>
        <v>0</v>
      </c>
      <c r="L492" s="9">
        <f t="shared" si="825"/>
        <v>0</v>
      </c>
      <c r="M492" s="9">
        <f t="shared" si="825"/>
        <v>24396</v>
      </c>
      <c r="N492" s="9">
        <f t="shared" si="825"/>
        <v>0</v>
      </c>
      <c r="O492" s="9">
        <f t="shared" ref="O492:T492" si="826">O493+O503</f>
        <v>0</v>
      </c>
      <c r="P492" s="9">
        <f t="shared" si="826"/>
        <v>0</v>
      </c>
      <c r="Q492" s="9">
        <f t="shared" si="826"/>
        <v>0</v>
      </c>
      <c r="R492" s="9">
        <f t="shared" si="826"/>
        <v>0</v>
      </c>
      <c r="S492" s="9">
        <f t="shared" si="826"/>
        <v>24396</v>
      </c>
      <c r="T492" s="9">
        <f t="shared" si="826"/>
        <v>0</v>
      </c>
      <c r="U492" s="9">
        <f t="shared" ref="U492:Z492" si="827">U493+U503</f>
        <v>0</v>
      </c>
      <c r="V492" s="9">
        <f t="shared" si="827"/>
        <v>0</v>
      </c>
      <c r="W492" s="9">
        <f t="shared" si="827"/>
        <v>0</v>
      </c>
      <c r="X492" s="9">
        <f t="shared" si="827"/>
        <v>0</v>
      </c>
      <c r="Y492" s="9">
        <f t="shared" si="827"/>
        <v>24396</v>
      </c>
      <c r="Z492" s="9">
        <f t="shared" si="827"/>
        <v>0</v>
      </c>
      <c r="AA492" s="9">
        <f t="shared" ref="AA492:AF492" si="828">AA493+AA503</f>
        <v>0</v>
      </c>
      <c r="AB492" s="9">
        <f t="shared" si="828"/>
        <v>0</v>
      </c>
      <c r="AC492" s="9">
        <f t="shared" si="828"/>
        <v>0</v>
      </c>
      <c r="AD492" s="9">
        <f t="shared" si="828"/>
        <v>0</v>
      </c>
      <c r="AE492" s="129">
        <f t="shared" si="828"/>
        <v>24396</v>
      </c>
      <c r="AF492" s="129">
        <f t="shared" si="828"/>
        <v>0</v>
      </c>
      <c r="AG492" s="9">
        <f t="shared" ref="AG492:AL492" si="829">AG493+AG503</f>
        <v>0</v>
      </c>
      <c r="AH492" s="9">
        <f t="shared" si="829"/>
        <v>0</v>
      </c>
      <c r="AI492" s="9">
        <f t="shared" si="829"/>
        <v>0</v>
      </c>
      <c r="AJ492" s="9">
        <f t="shared" si="829"/>
        <v>0</v>
      </c>
      <c r="AK492" s="9">
        <f t="shared" si="829"/>
        <v>24396</v>
      </c>
      <c r="AL492" s="9">
        <f t="shared" si="829"/>
        <v>0</v>
      </c>
      <c r="AM492" s="9">
        <f t="shared" ref="AM492:AR492" si="830">AM493+AM503</f>
        <v>0</v>
      </c>
      <c r="AN492" s="9">
        <f t="shared" si="830"/>
        <v>0</v>
      </c>
      <c r="AO492" s="9">
        <f t="shared" si="830"/>
        <v>0</v>
      </c>
      <c r="AP492" s="9">
        <f t="shared" si="830"/>
        <v>0</v>
      </c>
      <c r="AQ492" s="129">
        <f t="shared" si="830"/>
        <v>24396</v>
      </c>
      <c r="AR492" s="129">
        <f t="shared" si="830"/>
        <v>0</v>
      </c>
      <c r="AS492" s="9">
        <f t="shared" ref="AS492:AX492" si="831">AS493+AS503</f>
        <v>0</v>
      </c>
      <c r="AT492" s="9">
        <f t="shared" si="831"/>
        <v>0</v>
      </c>
      <c r="AU492" s="9">
        <f t="shared" si="831"/>
        <v>0</v>
      </c>
      <c r="AV492" s="9">
        <f t="shared" si="831"/>
        <v>0</v>
      </c>
      <c r="AW492" s="9">
        <f t="shared" si="831"/>
        <v>24396</v>
      </c>
      <c r="AX492" s="9">
        <f t="shared" si="831"/>
        <v>0</v>
      </c>
      <c r="AY492" s="9">
        <f t="shared" ref="AY492:BD492" si="832">AY493+AY503</f>
        <v>0</v>
      </c>
      <c r="AZ492" s="9">
        <f t="shared" si="832"/>
        <v>0</v>
      </c>
      <c r="BA492" s="9">
        <f t="shared" si="832"/>
        <v>0</v>
      </c>
      <c r="BB492" s="9">
        <f t="shared" si="832"/>
        <v>0</v>
      </c>
      <c r="BC492" s="9">
        <f t="shared" si="832"/>
        <v>24396</v>
      </c>
      <c r="BD492" s="9">
        <f t="shared" si="832"/>
        <v>0</v>
      </c>
      <c r="BE492" s="9">
        <f t="shared" ref="BE492:BJ492" si="833">BE493+BE503</f>
        <v>0</v>
      </c>
      <c r="BF492" s="9">
        <f t="shared" si="833"/>
        <v>1158</v>
      </c>
      <c r="BG492" s="9">
        <f t="shared" si="833"/>
        <v>0</v>
      </c>
      <c r="BH492" s="9">
        <f t="shared" si="833"/>
        <v>0</v>
      </c>
      <c r="BI492" s="9">
        <f t="shared" si="833"/>
        <v>25554</v>
      </c>
      <c r="BJ492" s="9">
        <f t="shared" si="833"/>
        <v>0</v>
      </c>
    </row>
    <row r="493" spans="1:62" ht="49.5" hidden="1">
      <c r="A493" s="20" t="s">
        <v>403</v>
      </c>
      <c r="B493" s="31">
        <v>910</v>
      </c>
      <c r="C493" s="18" t="s">
        <v>27</v>
      </c>
      <c r="D493" s="18" t="s">
        <v>69</v>
      </c>
      <c r="E493" s="18" t="s">
        <v>285</v>
      </c>
      <c r="F493" s="18"/>
      <c r="G493" s="6">
        <f>G494+G498</f>
        <v>24396</v>
      </c>
      <c r="H493" s="6">
        <f>H494+H498</f>
        <v>0</v>
      </c>
      <c r="I493" s="6">
        <f t="shared" ref="I493:N493" si="834">I494+I498</f>
        <v>0</v>
      </c>
      <c r="J493" s="6">
        <f t="shared" si="834"/>
        <v>0</v>
      </c>
      <c r="K493" s="6">
        <f t="shared" si="834"/>
        <v>0</v>
      </c>
      <c r="L493" s="6">
        <f t="shared" si="834"/>
        <v>0</v>
      </c>
      <c r="M493" s="6">
        <f t="shared" si="834"/>
        <v>24396</v>
      </c>
      <c r="N493" s="6">
        <f t="shared" si="834"/>
        <v>0</v>
      </c>
      <c r="O493" s="6">
        <f t="shared" ref="O493:T493" si="835">O494+O498</f>
        <v>0</v>
      </c>
      <c r="P493" s="6">
        <f t="shared" si="835"/>
        <v>0</v>
      </c>
      <c r="Q493" s="6">
        <f t="shared" si="835"/>
        <v>0</v>
      </c>
      <c r="R493" s="6">
        <f t="shared" si="835"/>
        <v>0</v>
      </c>
      <c r="S493" s="6">
        <f t="shared" si="835"/>
        <v>24396</v>
      </c>
      <c r="T493" s="6">
        <f t="shared" si="835"/>
        <v>0</v>
      </c>
      <c r="U493" s="6">
        <f t="shared" ref="U493:Z493" si="836">U494+U498</f>
        <v>0</v>
      </c>
      <c r="V493" s="6">
        <f t="shared" si="836"/>
        <v>0</v>
      </c>
      <c r="W493" s="6">
        <f t="shared" si="836"/>
        <v>0</v>
      </c>
      <c r="X493" s="6">
        <f t="shared" si="836"/>
        <v>0</v>
      </c>
      <c r="Y493" s="6">
        <f t="shared" si="836"/>
        <v>24396</v>
      </c>
      <c r="Z493" s="6">
        <f t="shared" si="836"/>
        <v>0</v>
      </c>
      <c r="AA493" s="6">
        <f t="shared" ref="AA493:AF493" si="837">AA494+AA498</f>
        <v>0</v>
      </c>
      <c r="AB493" s="6">
        <f t="shared" si="837"/>
        <v>0</v>
      </c>
      <c r="AC493" s="6">
        <f t="shared" si="837"/>
        <v>0</v>
      </c>
      <c r="AD493" s="6">
        <f t="shared" si="837"/>
        <v>0</v>
      </c>
      <c r="AE493" s="123">
        <f t="shared" si="837"/>
        <v>24396</v>
      </c>
      <c r="AF493" s="123">
        <f t="shared" si="837"/>
        <v>0</v>
      </c>
      <c r="AG493" s="6">
        <f t="shared" ref="AG493:AL493" si="838">AG494+AG498</f>
        <v>0</v>
      </c>
      <c r="AH493" s="6">
        <f t="shared" si="838"/>
        <v>0</v>
      </c>
      <c r="AI493" s="6">
        <f t="shared" si="838"/>
        <v>0</v>
      </c>
      <c r="AJ493" s="6">
        <f t="shared" si="838"/>
        <v>0</v>
      </c>
      <c r="AK493" s="6">
        <f t="shared" si="838"/>
        <v>24396</v>
      </c>
      <c r="AL493" s="6">
        <f t="shared" si="838"/>
        <v>0</v>
      </c>
      <c r="AM493" s="6">
        <f t="shared" ref="AM493:AR493" si="839">AM494+AM498</f>
        <v>0</v>
      </c>
      <c r="AN493" s="6">
        <f t="shared" si="839"/>
        <v>0</v>
      </c>
      <c r="AO493" s="6">
        <f t="shared" si="839"/>
        <v>0</v>
      </c>
      <c r="AP493" s="6">
        <f t="shared" si="839"/>
        <v>0</v>
      </c>
      <c r="AQ493" s="123">
        <f t="shared" si="839"/>
        <v>24396</v>
      </c>
      <c r="AR493" s="123">
        <f t="shared" si="839"/>
        <v>0</v>
      </c>
      <c r="AS493" s="6">
        <f t="shared" ref="AS493:AX493" si="840">AS494+AS498</f>
        <v>0</v>
      </c>
      <c r="AT493" s="6">
        <f t="shared" si="840"/>
        <v>0</v>
      </c>
      <c r="AU493" s="6">
        <f t="shared" si="840"/>
        <v>0</v>
      </c>
      <c r="AV493" s="6">
        <f t="shared" si="840"/>
        <v>0</v>
      </c>
      <c r="AW493" s="6">
        <f t="shared" si="840"/>
        <v>24396</v>
      </c>
      <c r="AX493" s="6">
        <f t="shared" si="840"/>
        <v>0</v>
      </c>
      <c r="AY493" s="6">
        <f t="shared" ref="AY493:BD493" si="841">AY494+AY498</f>
        <v>0</v>
      </c>
      <c r="AZ493" s="6">
        <f t="shared" si="841"/>
        <v>0</v>
      </c>
      <c r="BA493" s="6">
        <f t="shared" si="841"/>
        <v>0</v>
      </c>
      <c r="BB493" s="6">
        <f t="shared" si="841"/>
        <v>0</v>
      </c>
      <c r="BC493" s="6">
        <f t="shared" si="841"/>
        <v>24396</v>
      </c>
      <c r="BD493" s="6">
        <f t="shared" si="841"/>
        <v>0</v>
      </c>
      <c r="BE493" s="6">
        <f t="shared" ref="BE493:BJ493" si="842">BE494+BE498</f>
        <v>0</v>
      </c>
      <c r="BF493" s="6">
        <f t="shared" si="842"/>
        <v>214</v>
      </c>
      <c r="BG493" s="6">
        <f t="shared" si="842"/>
        <v>0</v>
      </c>
      <c r="BH493" s="6">
        <f t="shared" si="842"/>
        <v>0</v>
      </c>
      <c r="BI493" s="6">
        <f t="shared" si="842"/>
        <v>24610</v>
      </c>
      <c r="BJ493" s="6">
        <f t="shared" si="842"/>
        <v>0</v>
      </c>
    </row>
    <row r="494" spans="1:62" ht="33" hidden="1">
      <c r="A494" s="20" t="s">
        <v>70</v>
      </c>
      <c r="B494" s="31">
        <v>910</v>
      </c>
      <c r="C494" s="18" t="s">
        <v>27</v>
      </c>
      <c r="D494" s="18" t="s">
        <v>69</v>
      </c>
      <c r="E494" s="18" t="s">
        <v>286</v>
      </c>
      <c r="F494" s="18"/>
      <c r="G494" s="50">
        <f t="shared" ref="G494:V496" si="843">G495</f>
        <v>23496</v>
      </c>
      <c r="H494" s="50">
        <f t="shared" si="843"/>
        <v>0</v>
      </c>
      <c r="I494" s="50">
        <f t="shared" si="843"/>
        <v>0</v>
      </c>
      <c r="J494" s="50">
        <f t="shared" si="843"/>
        <v>0</v>
      </c>
      <c r="K494" s="50">
        <f t="shared" si="843"/>
        <v>0</v>
      </c>
      <c r="L494" s="50">
        <f t="shared" si="843"/>
        <v>0</v>
      </c>
      <c r="M494" s="50">
        <f t="shared" si="843"/>
        <v>23496</v>
      </c>
      <c r="N494" s="50">
        <f t="shared" si="843"/>
        <v>0</v>
      </c>
      <c r="O494" s="50">
        <f t="shared" si="843"/>
        <v>0</v>
      </c>
      <c r="P494" s="50">
        <f t="shared" si="843"/>
        <v>0</v>
      </c>
      <c r="Q494" s="50">
        <f t="shared" si="843"/>
        <v>0</v>
      </c>
      <c r="R494" s="50">
        <f t="shared" si="843"/>
        <v>0</v>
      </c>
      <c r="S494" s="50">
        <f t="shared" si="843"/>
        <v>23496</v>
      </c>
      <c r="T494" s="50">
        <f t="shared" si="843"/>
        <v>0</v>
      </c>
      <c r="U494" s="50">
        <f t="shared" si="843"/>
        <v>0</v>
      </c>
      <c r="V494" s="50">
        <f t="shared" si="843"/>
        <v>0</v>
      </c>
      <c r="W494" s="50">
        <f t="shared" ref="U494:AJ496" si="844">W495</f>
        <v>0</v>
      </c>
      <c r="X494" s="50">
        <f t="shared" si="844"/>
        <v>0</v>
      </c>
      <c r="Y494" s="50">
        <f t="shared" si="844"/>
        <v>23496</v>
      </c>
      <c r="Z494" s="50">
        <f t="shared" si="844"/>
        <v>0</v>
      </c>
      <c r="AA494" s="50">
        <f t="shared" si="844"/>
        <v>0</v>
      </c>
      <c r="AB494" s="50">
        <f t="shared" si="844"/>
        <v>0</v>
      </c>
      <c r="AC494" s="50">
        <f t="shared" si="844"/>
        <v>0</v>
      </c>
      <c r="AD494" s="50">
        <f t="shared" si="844"/>
        <v>0</v>
      </c>
      <c r="AE494" s="124">
        <f t="shared" si="844"/>
        <v>23496</v>
      </c>
      <c r="AF494" s="124">
        <f t="shared" si="844"/>
        <v>0</v>
      </c>
      <c r="AG494" s="50">
        <f t="shared" si="844"/>
        <v>0</v>
      </c>
      <c r="AH494" s="50">
        <f t="shared" si="844"/>
        <v>0</v>
      </c>
      <c r="AI494" s="50">
        <f t="shared" si="844"/>
        <v>0</v>
      </c>
      <c r="AJ494" s="50">
        <f t="shared" si="844"/>
        <v>0</v>
      </c>
      <c r="AK494" s="50">
        <f t="shared" ref="AG494:AY496" si="845">AK495</f>
        <v>23496</v>
      </c>
      <c r="AL494" s="50">
        <f t="shared" si="845"/>
        <v>0</v>
      </c>
      <c r="AM494" s="50">
        <f t="shared" si="845"/>
        <v>0</v>
      </c>
      <c r="AN494" s="50">
        <f t="shared" si="845"/>
        <v>0</v>
      </c>
      <c r="AO494" s="50">
        <f t="shared" si="845"/>
        <v>0</v>
      </c>
      <c r="AP494" s="50">
        <f t="shared" si="845"/>
        <v>0</v>
      </c>
      <c r="AQ494" s="124">
        <f t="shared" si="845"/>
        <v>23496</v>
      </c>
      <c r="AR494" s="124">
        <f t="shared" si="845"/>
        <v>0</v>
      </c>
      <c r="AS494" s="50">
        <f t="shared" si="845"/>
        <v>0</v>
      </c>
      <c r="AT494" s="50">
        <f t="shared" si="845"/>
        <v>0</v>
      </c>
      <c r="AU494" s="50">
        <f t="shared" si="845"/>
        <v>0</v>
      </c>
      <c r="AV494" s="50">
        <f t="shared" si="845"/>
        <v>0</v>
      </c>
      <c r="AW494" s="50">
        <f t="shared" si="845"/>
        <v>23496</v>
      </c>
      <c r="AX494" s="50">
        <f t="shared" si="845"/>
        <v>0</v>
      </c>
      <c r="AY494" s="50">
        <f t="shared" si="845"/>
        <v>0</v>
      </c>
      <c r="AZ494" s="50">
        <f t="shared" ref="AY494:BJ496" si="846">AZ495</f>
        <v>0</v>
      </c>
      <c r="BA494" s="50">
        <f t="shared" si="846"/>
        <v>0</v>
      </c>
      <c r="BB494" s="50">
        <f t="shared" si="846"/>
        <v>0</v>
      </c>
      <c r="BC494" s="50">
        <f t="shared" si="846"/>
        <v>23496</v>
      </c>
      <c r="BD494" s="50">
        <f t="shared" si="846"/>
        <v>0</v>
      </c>
      <c r="BE494" s="50">
        <f t="shared" si="846"/>
        <v>0</v>
      </c>
      <c r="BF494" s="50">
        <f t="shared" si="846"/>
        <v>210</v>
      </c>
      <c r="BG494" s="50">
        <f t="shared" si="846"/>
        <v>0</v>
      </c>
      <c r="BH494" s="50">
        <f t="shared" si="846"/>
        <v>0</v>
      </c>
      <c r="BI494" s="50">
        <f t="shared" si="846"/>
        <v>23706</v>
      </c>
      <c r="BJ494" s="50">
        <f t="shared" si="846"/>
        <v>0</v>
      </c>
    </row>
    <row r="495" spans="1:62" ht="33" hidden="1">
      <c r="A495" s="20" t="s">
        <v>287</v>
      </c>
      <c r="B495" s="31">
        <v>910</v>
      </c>
      <c r="C495" s="18" t="s">
        <v>27</v>
      </c>
      <c r="D495" s="18" t="s">
        <v>69</v>
      </c>
      <c r="E495" s="18" t="s">
        <v>288</v>
      </c>
      <c r="F495" s="18"/>
      <c r="G495" s="50">
        <f t="shared" si="843"/>
        <v>23496</v>
      </c>
      <c r="H495" s="50">
        <f t="shared" si="843"/>
        <v>0</v>
      </c>
      <c r="I495" s="50">
        <f t="shared" si="843"/>
        <v>0</v>
      </c>
      <c r="J495" s="50">
        <f t="shared" si="843"/>
        <v>0</v>
      </c>
      <c r="K495" s="50">
        <f t="shared" si="843"/>
        <v>0</v>
      </c>
      <c r="L495" s="50">
        <f t="shared" si="843"/>
        <v>0</v>
      </c>
      <c r="M495" s="50">
        <f t="shared" si="843"/>
        <v>23496</v>
      </c>
      <c r="N495" s="50">
        <f t="shared" si="843"/>
        <v>0</v>
      </c>
      <c r="O495" s="50">
        <f t="shared" si="843"/>
        <v>0</v>
      </c>
      <c r="P495" s="50">
        <f t="shared" si="843"/>
        <v>0</v>
      </c>
      <c r="Q495" s="50">
        <f t="shared" si="843"/>
        <v>0</v>
      </c>
      <c r="R495" s="50">
        <f t="shared" si="843"/>
        <v>0</v>
      </c>
      <c r="S495" s="50">
        <f t="shared" si="843"/>
        <v>23496</v>
      </c>
      <c r="T495" s="50">
        <f t="shared" si="843"/>
        <v>0</v>
      </c>
      <c r="U495" s="50">
        <f t="shared" si="844"/>
        <v>0</v>
      </c>
      <c r="V495" s="50">
        <f t="shared" si="844"/>
        <v>0</v>
      </c>
      <c r="W495" s="50">
        <f t="shared" si="844"/>
        <v>0</v>
      </c>
      <c r="X495" s="50">
        <f t="shared" si="844"/>
        <v>0</v>
      </c>
      <c r="Y495" s="50">
        <f t="shared" si="844"/>
        <v>23496</v>
      </c>
      <c r="Z495" s="50">
        <f t="shared" si="844"/>
        <v>0</v>
      </c>
      <c r="AA495" s="50">
        <f t="shared" si="844"/>
        <v>0</v>
      </c>
      <c r="AB495" s="50">
        <f t="shared" si="844"/>
        <v>0</v>
      </c>
      <c r="AC495" s="50">
        <f t="shared" si="844"/>
        <v>0</v>
      </c>
      <c r="AD495" s="50">
        <f t="shared" si="844"/>
        <v>0</v>
      </c>
      <c r="AE495" s="124">
        <f t="shared" si="844"/>
        <v>23496</v>
      </c>
      <c r="AF495" s="124">
        <f t="shared" si="844"/>
        <v>0</v>
      </c>
      <c r="AG495" s="50">
        <f t="shared" si="845"/>
        <v>0</v>
      </c>
      <c r="AH495" s="50">
        <f t="shared" si="845"/>
        <v>0</v>
      </c>
      <c r="AI495" s="50">
        <f t="shared" si="845"/>
        <v>0</v>
      </c>
      <c r="AJ495" s="50">
        <f t="shared" si="845"/>
        <v>0</v>
      </c>
      <c r="AK495" s="50">
        <f t="shared" si="845"/>
        <v>23496</v>
      </c>
      <c r="AL495" s="50">
        <f t="shared" si="845"/>
        <v>0</v>
      </c>
      <c r="AM495" s="50">
        <f t="shared" si="845"/>
        <v>0</v>
      </c>
      <c r="AN495" s="50">
        <f t="shared" si="845"/>
        <v>0</v>
      </c>
      <c r="AO495" s="50">
        <f t="shared" si="845"/>
        <v>0</v>
      </c>
      <c r="AP495" s="50">
        <f t="shared" si="845"/>
        <v>0</v>
      </c>
      <c r="AQ495" s="124">
        <f t="shared" si="845"/>
        <v>23496</v>
      </c>
      <c r="AR495" s="124">
        <f t="shared" si="845"/>
        <v>0</v>
      </c>
      <c r="AS495" s="50">
        <f t="shared" si="845"/>
        <v>0</v>
      </c>
      <c r="AT495" s="50">
        <f t="shared" si="845"/>
        <v>0</v>
      </c>
      <c r="AU495" s="50">
        <f t="shared" si="845"/>
        <v>0</v>
      </c>
      <c r="AV495" s="50">
        <f t="shared" si="845"/>
        <v>0</v>
      </c>
      <c r="AW495" s="50">
        <f t="shared" si="845"/>
        <v>23496</v>
      </c>
      <c r="AX495" s="50">
        <f t="shared" si="845"/>
        <v>0</v>
      </c>
      <c r="AY495" s="50">
        <f t="shared" si="846"/>
        <v>0</v>
      </c>
      <c r="AZ495" s="50">
        <f t="shared" si="846"/>
        <v>0</v>
      </c>
      <c r="BA495" s="50">
        <f t="shared" si="846"/>
        <v>0</v>
      </c>
      <c r="BB495" s="50">
        <f t="shared" si="846"/>
        <v>0</v>
      </c>
      <c r="BC495" s="50">
        <f t="shared" si="846"/>
        <v>23496</v>
      </c>
      <c r="BD495" s="50">
        <f t="shared" si="846"/>
        <v>0</v>
      </c>
      <c r="BE495" s="50">
        <f t="shared" si="846"/>
        <v>0</v>
      </c>
      <c r="BF495" s="50">
        <f t="shared" si="846"/>
        <v>210</v>
      </c>
      <c r="BG495" s="50">
        <f t="shared" si="846"/>
        <v>0</v>
      </c>
      <c r="BH495" s="50">
        <f t="shared" si="846"/>
        <v>0</v>
      </c>
      <c r="BI495" s="50">
        <f t="shared" si="846"/>
        <v>23706</v>
      </c>
      <c r="BJ495" s="50">
        <f t="shared" si="846"/>
        <v>0</v>
      </c>
    </row>
    <row r="496" spans="1:62" ht="33" hidden="1">
      <c r="A496" s="20" t="s">
        <v>11</v>
      </c>
      <c r="B496" s="31">
        <f>B495</f>
        <v>910</v>
      </c>
      <c r="C496" s="18" t="s">
        <v>27</v>
      </c>
      <c r="D496" s="18" t="s">
        <v>69</v>
      </c>
      <c r="E496" s="18" t="s">
        <v>288</v>
      </c>
      <c r="F496" s="18" t="s">
        <v>12</v>
      </c>
      <c r="G496" s="6">
        <f t="shared" si="843"/>
        <v>23496</v>
      </c>
      <c r="H496" s="6">
        <f t="shared" si="843"/>
        <v>0</v>
      </c>
      <c r="I496" s="6">
        <f t="shared" si="843"/>
        <v>0</v>
      </c>
      <c r="J496" s="6">
        <f t="shared" si="843"/>
        <v>0</v>
      </c>
      <c r="K496" s="6">
        <f t="shared" si="843"/>
        <v>0</v>
      </c>
      <c r="L496" s="6">
        <f t="shared" si="843"/>
        <v>0</v>
      </c>
      <c r="M496" s="6">
        <f t="shared" si="843"/>
        <v>23496</v>
      </c>
      <c r="N496" s="6">
        <f t="shared" si="843"/>
        <v>0</v>
      </c>
      <c r="O496" s="6">
        <f t="shared" si="843"/>
        <v>0</v>
      </c>
      <c r="P496" s="6">
        <f t="shared" si="843"/>
        <v>0</v>
      </c>
      <c r="Q496" s="6">
        <f t="shared" si="843"/>
        <v>0</v>
      </c>
      <c r="R496" s="6">
        <f t="shared" si="843"/>
        <v>0</v>
      </c>
      <c r="S496" s="6">
        <f t="shared" si="843"/>
        <v>23496</v>
      </c>
      <c r="T496" s="6">
        <f t="shared" si="843"/>
        <v>0</v>
      </c>
      <c r="U496" s="6">
        <f t="shared" si="844"/>
        <v>0</v>
      </c>
      <c r="V496" s="6">
        <f t="shared" si="844"/>
        <v>0</v>
      </c>
      <c r="W496" s="6">
        <f t="shared" si="844"/>
        <v>0</v>
      </c>
      <c r="X496" s="6">
        <f t="shared" si="844"/>
        <v>0</v>
      </c>
      <c r="Y496" s="6">
        <f t="shared" si="844"/>
        <v>23496</v>
      </c>
      <c r="Z496" s="6">
        <f t="shared" si="844"/>
        <v>0</v>
      </c>
      <c r="AA496" s="6">
        <f t="shared" si="844"/>
        <v>0</v>
      </c>
      <c r="AB496" s="6">
        <f t="shared" si="844"/>
        <v>0</v>
      </c>
      <c r="AC496" s="6">
        <f t="shared" si="844"/>
        <v>0</v>
      </c>
      <c r="AD496" s="6">
        <f t="shared" si="844"/>
        <v>0</v>
      </c>
      <c r="AE496" s="123">
        <f t="shared" si="844"/>
        <v>23496</v>
      </c>
      <c r="AF496" s="123">
        <f t="shared" si="844"/>
        <v>0</v>
      </c>
      <c r="AG496" s="6">
        <f t="shared" si="845"/>
        <v>0</v>
      </c>
      <c r="AH496" s="6">
        <f t="shared" si="845"/>
        <v>0</v>
      </c>
      <c r="AI496" s="6">
        <f t="shared" si="845"/>
        <v>0</v>
      </c>
      <c r="AJ496" s="6">
        <f t="shared" si="845"/>
        <v>0</v>
      </c>
      <c r="AK496" s="6">
        <f t="shared" si="845"/>
        <v>23496</v>
      </c>
      <c r="AL496" s="6">
        <f t="shared" si="845"/>
        <v>0</v>
      </c>
      <c r="AM496" s="6">
        <f t="shared" si="845"/>
        <v>0</v>
      </c>
      <c r="AN496" s="6">
        <f t="shared" si="845"/>
        <v>0</v>
      </c>
      <c r="AO496" s="6">
        <f t="shared" si="845"/>
        <v>0</v>
      </c>
      <c r="AP496" s="6">
        <f t="shared" si="845"/>
        <v>0</v>
      </c>
      <c r="AQ496" s="123">
        <f t="shared" si="845"/>
        <v>23496</v>
      </c>
      <c r="AR496" s="123">
        <f t="shared" si="845"/>
        <v>0</v>
      </c>
      <c r="AS496" s="6">
        <f t="shared" si="845"/>
        <v>0</v>
      </c>
      <c r="AT496" s="6">
        <f t="shared" si="845"/>
        <v>0</v>
      </c>
      <c r="AU496" s="6">
        <f t="shared" si="845"/>
        <v>0</v>
      </c>
      <c r="AV496" s="6">
        <f t="shared" si="845"/>
        <v>0</v>
      </c>
      <c r="AW496" s="6">
        <f t="shared" si="845"/>
        <v>23496</v>
      </c>
      <c r="AX496" s="6">
        <f t="shared" si="845"/>
        <v>0</v>
      </c>
      <c r="AY496" s="6">
        <f t="shared" si="846"/>
        <v>0</v>
      </c>
      <c r="AZ496" s="6">
        <f t="shared" si="846"/>
        <v>0</v>
      </c>
      <c r="BA496" s="6">
        <f t="shared" si="846"/>
        <v>0</v>
      </c>
      <c r="BB496" s="6">
        <f t="shared" si="846"/>
        <v>0</v>
      </c>
      <c r="BC496" s="6">
        <f t="shared" si="846"/>
        <v>23496</v>
      </c>
      <c r="BD496" s="6">
        <f t="shared" si="846"/>
        <v>0</v>
      </c>
      <c r="BE496" s="6">
        <f t="shared" si="846"/>
        <v>0</v>
      </c>
      <c r="BF496" s="6">
        <f t="shared" si="846"/>
        <v>210</v>
      </c>
      <c r="BG496" s="6">
        <f t="shared" si="846"/>
        <v>0</v>
      </c>
      <c r="BH496" s="6">
        <f t="shared" si="846"/>
        <v>0</v>
      </c>
      <c r="BI496" s="6">
        <f t="shared" si="846"/>
        <v>23706</v>
      </c>
      <c r="BJ496" s="6">
        <f t="shared" si="846"/>
        <v>0</v>
      </c>
    </row>
    <row r="497" spans="1:62" hidden="1">
      <c r="A497" s="20" t="s">
        <v>22</v>
      </c>
      <c r="B497" s="31">
        <v>910</v>
      </c>
      <c r="C497" s="18" t="s">
        <v>27</v>
      </c>
      <c r="D497" s="18" t="s">
        <v>69</v>
      </c>
      <c r="E497" s="18" t="s">
        <v>288</v>
      </c>
      <c r="F497" s="18" t="s">
        <v>33</v>
      </c>
      <c r="G497" s="50">
        <f>23449+47</f>
        <v>23496</v>
      </c>
      <c r="H497" s="50"/>
      <c r="I497" s="50"/>
      <c r="J497" s="50"/>
      <c r="K497" s="50"/>
      <c r="L497" s="50"/>
      <c r="M497" s="50">
        <f>G497+I497+J497+K497+L497</f>
        <v>23496</v>
      </c>
      <c r="N497" s="50">
        <f>H497+L497</f>
        <v>0</v>
      </c>
      <c r="O497" s="50"/>
      <c r="P497" s="50"/>
      <c r="Q497" s="50"/>
      <c r="R497" s="50"/>
      <c r="S497" s="50">
        <f>M497+O497+P497+Q497+R497</f>
        <v>23496</v>
      </c>
      <c r="T497" s="50">
        <f>N497+R497</f>
        <v>0</v>
      </c>
      <c r="U497" s="50"/>
      <c r="V497" s="50"/>
      <c r="W497" s="50"/>
      <c r="X497" s="50"/>
      <c r="Y497" s="50">
        <f>S497+U497+V497+W497+X497</f>
        <v>23496</v>
      </c>
      <c r="Z497" s="50">
        <f>T497+X497</f>
        <v>0</v>
      </c>
      <c r="AA497" s="50"/>
      <c r="AB497" s="50"/>
      <c r="AC497" s="50"/>
      <c r="AD497" s="50"/>
      <c r="AE497" s="124">
        <f>Y497+AA497+AB497+AC497+AD497</f>
        <v>23496</v>
      </c>
      <c r="AF497" s="124">
        <f>Z497+AD497</f>
        <v>0</v>
      </c>
      <c r="AG497" s="50"/>
      <c r="AH497" s="50"/>
      <c r="AI497" s="50"/>
      <c r="AJ497" s="50"/>
      <c r="AK497" s="50">
        <f>AE497+AG497+AH497+AI497+AJ497</f>
        <v>23496</v>
      </c>
      <c r="AL497" s="50">
        <f>AF497+AJ497</f>
        <v>0</v>
      </c>
      <c r="AM497" s="50"/>
      <c r="AN497" s="50"/>
      <c r="AO497" s="50"/>
      <c r="AP497" s="50"/>
      <c r="AQ497" s="124">
        <f>AK497+AM497+AN497+AO497+AP497</f>
        <v>23496</v>
      </c>
      <c r="AR497" s="124">
        <f>AL497+AP497</f>
        <v>0</v>
      </c>
      <c r="AS497" s="50"/>
      <c r="AT497" s="50"/>
      <c r="AU497" s="50"/>
      <c r="AV497" s="50"/>
      <c r="AW497" s="50">
        <f>AQ497+AS497+AT497+AU497+AV497</f>
        <v>23496</v>
      </c>
      <c r="AX497" s="50">
        <f>AR497+AV497</f>
        <v>0</v>
      </c>
      <c r="AY497" s="50"/>
      <c r="AZ497" s="50"/>
      <c r="BA497" s="50"/>
      <c r="BB497" s="50"/>
      <c r="BC497" s="50">
        <f>AW497+AY497+AZ497+BA497+BB497</f>
        <v>23496</v>
      </c>
      <c r="BD497" s="50">
        <f>AX497+BB497</f>
        <v>0</v>
      </c>
      <c r="BE497" s="50"/>
      <c r="BF497" s="50">
        <f>68+142</f>
        <v>210</v>
      </c>
      <c r="BG497" s="50"/>
      <c r="BH497" s="50"/>
      <c r="BI497" s="50">
        <f>BC497+BE497+BF497+BG497+BH497</f>
        <v>23706</v>
      </c>
      <c r="BJ497" s="50">
        <f>BD497+BH497</f>
        <v>0</v>
      </c>
    </row>
    <row r="498" spans="1:62" hidden="1">
      <c r="A498" s="20" t="s">
        <v>14</v>
      </c>
      <c r="B498" s="31">
        <v>910</v>
      </c>
      <c r="C498" s="18" t="s">
        <v>27</v>
      </c>
      <c r="D498" s="18" t="s">
        <v>69</v>
      </c>
      <c r="E498" s="18" t="s">
        <v>370</v>
      </c>
      <c r="F498" s="18"/>
      <c r="G498" s="6">
        <f t="shared" ref="G498:V499" si="847">G499</f>
        <v>900</v>
      </c>
      <c r="H498" s="6">
        <f t="shared" si="847"/>
        <v>0</v>
      </c>
      <c r="I498" s="6">
        <f t="shared" si="847"/>
        <v>0</v>
      </c>
      <c r="J498" s="6">
        <f t="shared" si="847"/>
        <v>0</v>
      </c>
      <c r="K498" s="6">
        <f t="shared" si="847"/>
        <v>0</v>
      </c>
      <c r="L498" s="6">
        <f t="shared" si="847"/>
        <v>0</v>
      </c>
      <c r="M498" s="6">
        <f t="shared" si="847"/>
        <v>900</v>
      </c>
      <c r="N498" s="6">
        <f t="shared" si="847"/>
        <v>0</v>
      </c>
      <c r="O498" s="6">
        <f t="shared" si="847"/>
        <v>0</v>
      </c>
      <c r="P498" s="6">
        <f t="shared" si="847"/>
        <v>0</v>
      </c>
      <c r="Q498" s="6">
        <f t="shared" si="847"/>
        <v>0</v>
      </c>
      <c r="R498" s="6">
        <f t="shared" si="847"/>
        <v>0</v>
      </c>
      <c r="S498" s="6">
        <f t="shared" si="847"/>
        <v>900</v>
      </c>
      <c r="T498" s="6">
        <f t="shared" si="847"/>
        <v>0</v>
      </c>
      <c r="U498" s="6">
        <f t="shared" si="847"/>
        <v>0</v>
      </c>
      <c r="V498" s="6">
        <f t="shared" si="847"/>
        <v>0</v>
      </c>
      <c r="W498" s="6">
        <f t="shared" ref="U498:AJ499" si="848">W499</f>
        <v>0</v>
      </c>
      <c r="X498" s="6">
        <f t="shared" si="848"/>
        <v>0</v>
      </c>
      <c r="Y498" s="6">
        <f t="shared" si="848"/>
        <v>900</v>
      </c>
      <c r="Z498" s="6">
        <f t="shared" si="848"/>
        <v>0</v>
      </c>
      <c r="AA498" s="6">
        <f t="shared" si="848"/>
        <v>0</v>
      </c>
      <c r="AB498" s="6">
        <f t="shared" si="848"/>
        <v>0</v>
      </c>
      <c r="AC498" s="6">
        <f t="shared" si="848"/>
        <v>0</v>
      </c>
      <c r="AD498" s="6">
        <f t="shared" si="848"/>
        <v>0</v>
      </c>
      <c r="AE498" s="123">
        <f t="shared" si="848"/>
        <v>900</v>
      </c>
      <c r="AF498" s="123">
        <f t="shared" si="848"/>
        <v>0</v>
      </c>
      <c r="AG498" s="6">
        <f t="shared" si="848"/>
        <v>0</v>
      </c>
      <c r="AH498" s="6">
        <f t="shared" si="848"/>
        <v>0</v>
      </c>
      <c r="AI498" s="6">
        <f t="shared" si="848"/>
        <v>0</v>
      </c>
      <c r="AJ498" s="6">
        <f t="shared" si="848"/>
        <v>0</v>
      </c>
      <c r="AK498" s="6">
        <f t="shared" ref="AG498:AY499" si="849">AK499</f>
        <v>900</v>
      </c>
      <c r="AL498" s="6">
        <f t="shared" si="849"/>
        <v>0</v>
      </c>
      <c r="AM498" s="6">
        <f t="shared" si="849"/>
        <v>0</v>
      </c>
      <c r="AN498" s="6">
        <f t="shared" si="849"/>
        <v>0</v>
      </c>
      <c r="AO498" s="6">
        <f t="shared" si="849"/>
        <v>0</v>
      </c>
      <c r="AP498" s="6">
        <f t="shared" si="849"/>
        <v>0</v>
      </c>
      <c r="AQ498" s="123">
        <f t="shared" si="849"/>
        <v>900</v>
      </c>
      <c r="AR498" s="123">
        <f t="shared" si="849"/>
        <v>0</v>
      </c>
      <c r="AS498" s="6">
        <f t="shared" si="849"/>
        <v>0</v>
      </c>
      <c r="AT498" s="6">
        <f t="shared" si="849"/>
        <v>0</v>
      </c>
      <c r="AU498" s="6">
        <f t="shared" si="849"/>
        <v>0</v>
      </c>
      <c r="AV498" s="6">
        <f t="shared" si="849"/>
        <v>0</v>
      </c>
      <c r="AW498" s="6">
        <f t="shared" si="849"/>
        <v>900</v>
      </c>
      <c r="AX498" s="6">
        <f t="shared" si="849"/>
        <v>0</v>
      </c>
      <c r="AY498" s="6">
        <f t="shared" si="849"/>
        <v>0</v>
      </c>
      <c r="AZ498" s="6">
        <f t="shared" ref="AY498:BJ499" si="850">AZ499</f>
        <v>0</v>
      </c>
      <c r="BA498" s="6">
        <f t="shared" si="850"/>
        <v>0</v>
      </c>
      <c r="BB498" s="6">
        <f t="shared" si="850"/>
        <v>0</v>
      </c>
      <c r="BC498" s="6">
        <f t="shared" si="850"/>
        <v>900</v>
      </c>
      <c r="BD498" s="6">
        <f t="shared" si="850"/>
        <v>0</v>
      </c>
      <c r="BE498" s="6">
        <f t="shared" si="850"/>
        <v>0</v>
      </c>
      <c r="BF498" s="6">
        <f t="shared" si="850"/>
        <v>4</v>
      </c>
      <c r="BG498" s="6">
        <f t="shared" si="850"/>
        <v>0</v>
      </c>
      <c r="BH498" s="6">
        <f t="shared" si="850"/>
        <v>0</v>
      </c>
      <c r="BI498" s="6">
        <f t="shared" si="850"/>
        <v>904</v>
      </c>
      <c r="BJ498" s="6">
        <f t="shared" si="850"/>
        <v>0</v>
      </c>
    </row>
    <row r="499" spans="1:62" hidden="1">
      <c r="A499" s="20" t="s">
        <v>103</v>
      </c>
      <c r="B499" s="31">
        <v>910</v>
      </c>
      <c r="C499" s="18" t="s">
        <v>27</v>
      </c>
      <c r="D499" s="18" t="s">
        <v>69</v>
      </c>
      <c r="E499" s="18" t="s">
        <v>371</v>
      </c>
      <c r="F499" s="18"/>
      <c r="G499" s="6">
        <f t="shared" si="847"/>
        <v>900</v>
      </c>
      <c r="H499" s="6">
        <f t="shared" si="847"/>
        <v>0</v>
      </c>
      <c r="I499" s="6">
        <f t="shared" si="847"/>
        <v>0</v>
      </c>
      <c r="J499" s="6">
        <f t="shared" si="847"/>
        <v>0</v>
      </c>
      <c r="K499" s="6">
        <f t="shared" si="847"/>
        <v>0</v>
      </c>
      <c r="L499" s="6">
        <f t="shared" si="847"/>
        <v>0</v>
      </c>
      <c r="M499" s="6">
        <f t="shared" si="847"/>
        <v>900</v>
      </c>
      <c r="N499" s="6">
        <f t="shared" si="847"/>
        <v>0</v>
      </c>
      <c r="O499" s="6">
        <f t="shared" si="847"/>
        <v>0</v>
      </c>
      <c r="P499" s="6">
        <f t="shared" si="847"/>
        <v>0</v>
      </c>
      <c r="Q499" s="6">
        <f t="shared" si="847"/>
        <v>0</v>
      </c>
      <c r="R499" s="6">
        <f t="shared" si="847"/>
        <v>0</v>
      </c>
      <c r="S499" s="6">
        <f t="shared" si="847"/>
        <v>900</v>
      </c>
      <c r="T499" s="6">
        <f t="shared" si="847"/>
        <v>0</v>
      </c>
      <c r="U499" s="6">
        <f t="shared" si="848"/>
        <v>0</v>
      </c>
      <c r="V499" s="6">
        <f t="shared" si="848"/>
        <v>0</v>
      </c>
      <c r="W499" s="6">
        <f t="shared" si="848"/>
        <v>0</v>
      </c>
      <c r="X499" s="6">
        <f t="shared" si="848"/>
        <v>0</v>
      </c>
      <c r="Y499" s="6">
        <f t="shared" si="848"/>
        <v>900</v>
      </c>
      <c r="Z499" s="6">
        <f t="shared" si="848"/>
        <v>0</v>
      </c>
      <c r="AA499" s="6">
        <f t="shared" si="848"/>
        <v>0</v>
      </c>
      <c r="AB499" s="6">
        <f t="shared" si="848"/>
        <v>0</v>
      </c>
      <c r="AC499" s="6">
        <f t="shared" si="848"/>
        <v>0</v>
      </c>
      <c r="AD499" s="6">
        <f t="shared" si="848"/>
        <v>0</v>
      </c>
      <c r="AE499" s="123">
        <f t="shared" si="848"/>
        <v>900</v>
      </c>
      <c r="AF499" s="123">
        <f t="shared" si="848"/>
        <v>0</v>
      </c>
      <c r="AG499" s="6">
        <f t="shared" si="849"/>
        <v>0</v>
      </c>
      <c r="AH499" s="6">
        <f t="shared" si="849"/>
        <v>0</v>
      </c>
      <c r="AI499" s="6">
        <f t="shared" si="849"/>
        <v>0</v>
      </c>
      <c r="AJ499" s="6">
        <f t="shared" si="849"/>
        <v>0</v>
      </c>
      <c r="AK499" s="6">
        <f t="shared" si="849"/>
        <v>900</v>
      </c>
      <c r="AL499" s="6">
        <f t="shared" si="849"/>
        <v>0</v>
      </c>
      <c r="AM499" s="6">
        <f t="shared" si="849"/>
        <v>0</v>
      </c>
      <c r="AN499" s="6">
        <f t="shared" si="849"/>
        <v>0</v>
      </c>
      <c r="AO499" s="6">
        <f t="shared" si="849"/>
        <v>0</v>
      </c>
      <c r="AP499" s="6">
        <f t="shared" si="849"/>
        <v>0</v>
      </c>
      <c r="AQ499" s="123">
        <f t="shared" si="849"/>
        <v>900</v>
      </c>
      <c r="AR499" s="123">
        <f t="shared" si="849"/>
        <v>0</v>
      </c>
      <c r="AS499" s="6">
        <f t="shared" si="849"/>
        <v>0</v>
      </c>
      <c r="AT499" s="6">
        <f t="shared" si="849"/>
        <v>0</v>
      </c>
      <c r="AU499" s="6">
        <f t="shared" si="849"/>
        <v>0</v>
      </c>
      <c r="AV499" s="6">
        <f t="shared" si="849"/>
        <v>0</v>
      </c>
      <c r="AW499" s="6">
        <f t="shared" si="849"/>
        <v>900</v>
      </c>
      <c r="AX499" s="6">
        <f t="shared" si="849"/>
        <v>0</v>
      </c>
      <c r="AY499" s="6">
        <f t="shared" si="850"/>
        <v>0</v>
      </c>
      <c r="AZ499" s="6">
        <f t="shared" si="850"/>
        <v>0</v>
      </c>
      <c r="BA499" s="6">
        <f t="shared" si="850"/>
        <v>0</v>
      </c>
      <c r="BB499" s="6">
        <f t="shared" si="850"/>
        <v>0</v>
      </c>
      <c r="BC499" s="6">
        <f t="shared" si="850"/>
        <v>900</v>
      </c>
      <c r="BD499" s="6">
        <f t="shared" si="850"/>
        <v>0</v>
      </c>
      <c r="BE499" s="6">
        <f t="shared" si="850"/>
        <v>0</v>
      </c>
      <c r="BF499" s="6">
        <f t="shared" si="850"/>
        <v>4</v>
      </c>
      <c r="BG499" s="6">
        <f t="shared" si="850"/>
        <v>0</v>
      </c>
      <c r="BH499" s="6">
        <f t="shared" si="850"/>
        <v>0</v>
      </c>
      <c r="BI499" s="6">
        <f t="shared" si="850"/>
        <v>904</v>
      </c>
      <c r="BJ499" s="6">
        <f t="shared" si="850"/>
        <v>0</v>
      </c>
    </row>
    <row r="500" spans="1:62" ht="33" hidden="1">
      <c r="A500" s="20" t="s">
        <v>11</v>
      </c>
      <c r="B500" s="31">
        <v>910</v>
      </c>
      <c r="C500" s="18" t="s">
        <v>27</v>
      </c>
      <c r="D500" s="18" t="s">
        <v>69</v>
      </c>
      <c r="E500" s="18" t="s">
        <v>371</v>
      </c>
      <c r="F500" s="18" t="s">
        <v>12</v>
      </c>
      <c r="G500" s="6">
        <f>G501+G502</f>
        <v>900</v>
      </c>
      <c r="H500" s="6">
        <f>H501+H502</f>
        <v>0</v>
      </c>
      <c r="I500" s="6">
        <f t="shared" ref="I500:N500" si="851">I501+I502</f>
        <v>0</v>
      </c>
      <c r="J500" s="6">
        <f t="shared" si="851"/>
        <v>0</v>
      </c>
      <c r="K500" s="6">
        <f t="shared" si="851"/>
        <v>0</v>
      </c>
      <c r="L500" s="6">
        <f t="shared" si="851"/>
        <v>0</v>
      </c>
      <c r="M500" s="6">
        <f t="shared" si="851"/>
        <v>900</v>
      </c>
      <c r="N500" s="6">
        <f t="shared" si="851"/>
        <v>0</v>
      </c>
      <c r="O500" s="6">
        <f t="shared" ref="O500:T500" si="852">O501+O502</f>
        <v>0</v>
      </c>
      <c r="P500" s="6">
        <f t="shared" si="852"/>
        <v>0</v>
      </c>
      <c r="Q500" s="6">
        <f t="shared" si="852"/>
        <v>0</v>
      </c>
      <c r="R500" s="6">
        <f t="shared" si="852"/>
        <v>0</v>
      </c>
      <c r="S500" s="6">
        <f t="shared" si="852"/>
        <v>900</v>
      </c>
      <c r="T500" s="6">
        <f t="shared" si="852"/>
        <v>0</v>
      </c>
      <c r="U500" s="6">
        <f t="shared" ref="U500:Z500" si="853">U501+U502</f>
        <v>0</v>
      </c>
      <c r="V500" s="6">
        <f t="shared" si="853"/>
        <v>0</v>
      </c>
      <c r="W500" s="6">
        <f t="shared" si="853"/>
        <v>0</v>
      </c>
      <c r="X500" s="6">
        <f t="shared" si="853"/>
        <v>0</v>
      </c>
      <c r="Y500" s="6">
        <f t="shared" si="853"/>
        <v>900</v>
      </c>
      <c r="Z500" s="6">
        <f t="shared" si="853"/>
        <v>0</v>
      </c>
      <c r="AA500" s="6">
        <f t="shared" ref="AA500:AF500" si="854">AA501+AA502</f>
        <v>0</v>
      </c>
      <c r="AB500" s="6">
        <f t="shared" si="854"/>
        <v>0</v>
      </c>
      <c r="AC500" s="6">
        <f t="shared" si="854"/>
        <v>0</v>
      </c>
      <c r="AD500" s="6">
        <f t="shared" si="854"/>
        <v>0</v>
      </c>
      <c r="AE500" s="123">
        <f t="shared" si="854"/>
        <v>900</v>
      </c>
      <c r="AF500" s="123">
        <f t="shared" si="854"/>
        <v>0</v>
      </c>
      <c r="AG500" s="6">
        <f t="shared" ref="AG500:AL500" si="855">AG501+AG502</f>
        <v>0</v>
      </c>
      <c r="AH500" s="6">
        <f t="shared" si="855"/>
        <v>0</v>
      </c>
      <c r="AI500" s="6">
        <f t="shared" si="855"/>
        <v>0</v>
      </c>
      <c r="AJ500" s="6">
        <f t="shared" si="855"/>
        <v>0</v>
      </c>
      <c r="AK500" s="6">
        <f t="shared" si="855"/>
        <v>900</v>
      </c>
      <c r="AL500" s="6">
        <f t="shared" si="855"/>
        <v>0</v>
      </c>
      <c r="AM500" s="6">
        <f t="shared" ref="AM500:AR500" si="856">AM501+AM502</f>
        <v>0</v>
      </c>
      <c r="AN500" s="6">
        <f t="shared" si="856"/>
        <v>0</v>
      </c>
      <c r="AO500" s="6">
        <f t="shared" si="856"/>
        <v>0</v>
      </c>
      <c r="AP500" s="6">
        <f t="shared" si="856"/>
        <v>0</v>
      </c>
      <c r="AQ500" s="123">
        <f t="shared" si="856"/>
        <v>900</v>
      </c>
      <c r="AR500" s="123">
        <f t="shared" si="856"/>
        <v>0</v>
      </c>
      <c r="AS500" s="6">
        <f t="shared" ref="AS500:AX500" si="857">AS501+AS502</f>
        <v>0</v>
      </c>
      <c r="AT500" s="6">
        <f t="shared" si="857"/>
        <v>0</v>
      </c>
      <c r="AU500" s="6">
        <f t="shared" si="857"/>
        <v>0</v>
      </c>
      <c r="AV500" s="6">
        <f t="shared" si="857"/>
        <v>0</v>
      </c>
      <c r="AW500" s="6">
        <f t="shared" si="857"/>
        <v>900</v>
      </c>
      <c r="AX500" s="6">
        <f t="shared" si="857"/>
        <v>0</v>
      </c>
      <c r="AY500" s="6">
        <f t="shared" ref="AY500:BD500" si="858">AY501+AY502</f>
        <v>0</v>
      </c>
      <c r="AZ500" s="6">
        <f t="shared" si="858"/>
        <v>0</v>
      </c>
      <c r="BA500" s="6">
        <f t="shared" si="858"/>
        <v>0</v>
      </c>
      <c r="BB500" s="6">
        <f t="shared" si="858"/>
        <v>0</v>
      </c>
      <c r="BC500" s="6">
        <f t="shared" si="858"/>
        <v>900</v>
      </c>
      <c r="BD500" s="6">
        <f t="shared" si="858"/>
        <v>0</v>
      </c>
      <c r="BE500" s="6">
        <f t="shared" ref="BE500:BJ500" si="859">BE501+BE502</f>
        <v>0</v>
      </c>
      <c r="BF500" s="6">
        <f t="shared" si="859"/>
        <v>4</v>
      </c>
      <c r="BG500" s="6">
        <f t="shared" si="859"/>
        <v>0</v>
      </c>
      <c r="BH500" s="6">
        <f t="shared" si="859"/>
        <v>0</v>
      </c>
      <c r="BI500" s="6">
        <f t="shared" si="859"/>
        <v>904</v>
      </c>
      <c r="BJ500" s="6">
        <f t="shared" si="859"/>
        <v>0</v>
      </c>
    </row>
    <row r="501" spans="1:62" hidden="1">
      <c r="A501" s="20" t="s">
        <v>22</v>
      </c>
      <c r="B501" s="31">
        <v>910</v>
      </c>
      <c r="C501" s="18" t="s">
        <v>27</v>
      </c>
      <c r="D501" s="18" t="s">
        <v>69</v>
      </c>
      <c r="E501" s="18" t="s">
        <v>371</v>
      </c>
      <c r="F501" s="18" t="s">
        <v>33</v>
      </c>
      <c r="G501" s="50">
        <v>900</v>
      </c>
      <c r="H501" s="50"/>
      <c r="I501" s="50"/>
      <c r="J501" s="50"/>
      <c r="K501" s="50"/>
      <c r="L501" s="50"/>
      <c r="M501" s="50">
        <f>G501+I501+J501+K501+L501</f>
        <v>900</v>
      </c>
      <c r="N501" s="50">
        <f>H501+L501</f>
        <v>0</v>
      </c>
      <c r="O501" s="50"/>
      <c r="P501" s="50"/>
      <c r="Q501" s="50"/>
      <c r="R501" s="50"/>
      <c r="S501" s="50">
        <f>M501+O501+P501+Q501+R501</f>
        <v>900</v>
      </c>
      <c r="T501" s="50">
        <f>N501+R501</f>
        <v>0</v>
      </c>
      <c r="U501" s="50"/>
      <c r="V501" s="50"/>
      <c r="W501" s="50"/>
      <c r="X501" s="50"/>
      <c r="Y501" s="50">
        <f>S501+U501+V501+W501+X501</f>
        <v>900</v>
      </c>
      <c r="Z501" s="50">
        <f>T501+X501</f>
        <v>0</v>
      </c>
      <c r="AA501" s="50"/>
      <c r="AB501" s="50"/>
      <c r="AC501" s="50"/>
      <c r="AD501" s="50"/>
      <c r="AE501" s="124">
        <f>Y501+AA501+AB501+AC501+AD501</f>
        <v>900</v>
      </c>
      <c r="AF501" s="124">
        <f>Z501+AD501</f>
        <v>0</v>
      </c>
      <c r="AG501" s="50"/>
      <c r="AH501" s="50"/>
      <c r="AI501" s="50"/>
      <c r="AJ501" s="50"/>
      <c r="AK501" s="50">
        <f>AE501+AG501+AH501+AI501+AJ501</f>
        <v>900</v>
      </c>
      <c r="AL501" s="50">
        <f>AF501+AJ501</f>
        <v>0</v>
      </c>
      <c r="AM501" s="50"/>
      <c r="AN501" s="50"/>
      <c r="AO501" s="50"/>
      <c r="AP501" s="50"/>
      <c r="AQ501" s="124">
        <f>AK501+AM501+AN501+AO501+AP501</f>
        <v>900</v>
      </c>
      <c r="AR501" s="124">
        <f>AL501+AP501</f>
        <v>0</v>
      </c>
      <c r="AS501" s="50"/>
      <c r="AT501" s="50"/>
      <c r="AU501" s="50"/>
      <c r="AV501" s="50"/>
      <c r="AW501" s="50">
        <f>AQ501+AS501+AT501+AU501+AV501</f>
        <v>900</v>
      </c>
      <c r="AX501" s="50">
        <f>AR501+AV501</f>
        <v>0</v>
      </c>
      <c r="AY501" s="50"/>
      <c r="AZ501" s="50"/>
      <c r="BA501" s="50"/>
      <c r="BB501" s="50"/>
      <c r="BC501" s="50">
        <f>AW501+AY501+AZ501+BA501+BB501</f>
        <v>900</v>
      </c>
      <c r="BD501" s="50">
        <f>AX501+BB501</f>
        <v>0</v>
      </c>
      <c r="BE501" s="50"/>
      <c r="BF501" s="50">
        <v>4</v>
      </c>
      <c r="BG501" s="50"/>
      <c r="BH501" s="50"/>
      <c r="BI501" s="50">
        <f>BC501+BE501+BF501+BG501+BH501</f>
        <v>904</v>
      </c>
      <c r="BJ501" s="50">
        <f>BD501+BH501</f>
        <v>0</v>
      </c>
    </row>
    <row r="502" spans="1:62" ht="66" hidden="1">
      <c r="A502" s="17" t="s">
        <v>640</v>
      </c>
      <c r="B502" s="31">
        <v>910</v>
      </c>
      <c r="C502" s="18" t="s">
        <v>27</v>
      </c>
      <c r="D502" s="18" t="s">
        <v>69</v>
      </c>
      <c r="E502" s="18" t="s">
        <v>371</v>
      </c>
      <c r="F502" s="18" t="s">
        <v>118</v>
      </c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126"/>
      <c r="AF502" s="126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126"/>
      <c r="AR502" s="126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</row>
    <row r="503" spans="1:62" hidden="1">
      <c r="A503" s="20" t="s">
        <v>55</v>
      </c>
      <c r="B503" s="31">
        <v>910</v>
      </c>
      <c r="C503" s="18" t="s">
        <v>27</v>
      </c>
      <c r="D503" s="18" t="s">
        <v>69</v>
      </c>
      <c r="E503" s="18" t="s">
        <v>56</v>
      </c>
      <c r="F503" s="18"/>
      <c r="G503" s="50">
        <f t="shared" ref="G503:V506" si="860">G504</f>
        <v>0</v>
      </c>
      <c r="H503" s="50">
        <f t="shared" si="860"/>
        <v>0</v>
      </c>
      <c r="I503" s="50">
        <f t="shared" si="860"/>
        <v>0</v>
      </c>
      <c r="J503" s="50">
        <f t="shared" si="860"/>
        <v>0</v>
      </c>
      <c r="K503" s="50">
        <f t="shared" si="860"/>
        <v>0</v>
      </c>
      <c r="L503" s="50">
        <f t="shared" si="860"/>
        <v>0</v>
      </c>
      <c r="M503" s="50">
        <f t="shared" si="860"/>
        <v>0</v>
      </c>
      <c r="N503" s="50">
        <f t="shared" si="860"/>
        <v>0</v>
      </c>
      <c r="O503" s="50">
        <f t="shared" si="860"/>
        <v>0</v>
      </c>
      <c r="P503" s="50">
        <f t="shared" si="860"/>
        <v>0</v>
      </c>
      <c r="Q503" s="50">
        <f t="shared" si="860"/>
        <v>0</v>
      </c>
      <c r="R503" s="50">
        <f t="shared" si="860"/>
        <v>0</v>
      </c>
      <c r="S503" s="50">
        <f t="shared" si="860"/>
        <v>0</v>
      </c>
      <c r="T503" s="50">
        <f t="shared" si="860"/>
        <v>0</v>
      </c>
      <c r="U503" s="50">
        <f t="shared" si="860"/>
        <v>0</v>
      </c>
      <c r="V503" s="50">
        <f t="shared" si="860"/>
        <v>0</v>
      </c>
      <c r="W503" s="50">
        <f t="shared" ref="U503:AJ506" si="861">W504</f>
        <v>0</v>
      </c>
      <c r="X503" s="50">
        <f t="shared" si="861"/>
        <v>0</v>
      </c>
      <c r="Y503" s="50">
        <f t="shared" si="861"/>
        <v>0</v>
      </c>
      <c r="Z503" s="50">
        <f t="shared" si="861"/>
        <v>0</v>
      </c>
      <c r="AA503" s="50">
        <f t="shared" si="861"/>
        <v>0</v>
      </c>
      <c r="AB503" s="50">
        <f t="shared" si="861"/>
        <v>0</v>
      </c>
      <c r="AC503" s="50">
        <f t="shared" si="861"/>
        <v>0</v>
      </c>
      <c r="AD503" s="50">
        <f t="shared" si="861"/>
        <v>0</v>
      </c>
      <c r="AE503" s="50">
        <f t="shared" si="861"/>
        <v>0</v>
      </c>
      <c r="AF503" s="50">
        <f t="shared" si="861"/>
        <v>0</v>
      </c>
      <c r="AG503" s="50">
        <f t="shared" si="861"/>
        <v>0</v>
      </c>
      <c r="AH503" s="50">
        <f t="shared" si="861"/>
        <v>0</v>
      </c>
      <c r="AI503" s="50">
        <f t="shared" si="861"/>
        <v>0</v>
      </c>
      <c r="AJ503" s="50">
        <f t="shared" si="861"/>
        <v>0</v>
      </c>
      <c r="AK503" s="50">
        <f t="shared" ref="AG503:AY506" si="862">AK504</f>
        <v>0</v>
      </c>
      <c r="AL503" s="50">
        <f t="shared" si="862"/>
        <v>0</v>
      </c>
      <c r="AM503" s="50">
        <f t="shared" si="862"/>
        <v>0</v>
      </c>
      <c r="AN503" s="50">
        <f t="shared" si="862"/>
        <v>0</v>
      </c>
      <c r="AO503" s="50">
        <f t="shared" si="862"/>
        <v>0</v>
      </c>
      <c r="AP503" s="50">
        <f t="shared" si="862"/>
        <v>0</v>
      </c>
      <c r="AQ503" s="50">
        <f t="shared" si="862"/>
        <v>0</v>
      </c>
      <c r="AR503" s="50">
        <f t="shared" si="862"/>
        <v>0</v>
      </c>
      <c r="AS503" s="50">
        <f t="shared" si="862"/>
        <v>0</v>
      </c>
      <c r="AT503" s="50">
        <f t="shared" si="862"/>
        <v>0</v>
      </c>
      <c r="AU503" s="50">
        <f t="shared" si="862"/>
        <v>0</v>
      </c>
      <c r="AV503" s="50">
        <f t="shared" si="862"/>
        <v>0</v>
      </c>
      <c r="AW503" s="50">
        <f t="shared" si="862"/>
        <v>0</v>
      </c>
      <c r="AX503" s="50">
        <f t="shared" si="862"/>
        <v>0</v>
      </c>
      <c r="AY503" s="50">
        <f t="shared" si="862"/>
        <v>0</v>
      </c>
      <c r="AZ503" s="50">
        <f t="shared" ref="AY503:BJ506" si="863">AZ504</f>
        <v>0</v>
      </c>
      <c r="BA503" s="50">
        <f t="shared" si="863"/>
        <v>0</v>
      </c>
      <c r="BB503" s="50">
        <f t="shared" si="863"/>
        <v>0</v>
      </c>
      <c r="BC503" s="50">
        <f t="shared" si="863"/>
        <v>0</v>
      </c>
      <c r="BD503" s="50">
        <f t="shared" si="863"/>
        <v>0</v>
      </c>
      <c r="BE503" s="50">
        <f t="shared" si="863"/>
        <v>0</v>
      </c>
      <c r="BF503" s="50">
        <f t="shared" si="863"/>
        <v>944</v>
      </c>
      <c r="BG503" s="50">
        <f t="shared" si="863"/>
        <v>0</v>
      </c>
      <c r="BH503" s="50">
        <f t="shared" si="863"/>
        <v>0</v>
      </c>
      <c r="BI503" s="50">
        <f t="shared" si="863"/>
        <v>944</v>
      </c>
      <c r="BJ503" s="50">
        <f t="shared" si="863"/>
        <v>0</v>
      </c>
    </row>
    <row r="504" spans="1:62" hidden="1">
      <c r="A504" s="20" t="s">
        <v>14</v>
      </c>
      <c r="B504" s="31">
        <v>910</v>
      </c>
      <c r="C504" s="18" t="s">
        <v>27</v>
      </c>
      <c r="D504" s="18" t="s">
        <v>69</v>
      </c>
      <c r="E504" s="18" t="s">
        <v>57</v>
      </c>
      <c r="F504" s="18"/>
      <c r="G504" s="50">
        <f t="shared" si="860"/>
        <v>0</v>
      </c>
      <c r="H504" s="50">
        <f t="shared" si="860"/>
        <v>0</v>
      </c>
      <c r="I504" s="50">
        <f t="shared" si="860"/>
        <v>0</v>
      </c>
      <c r="J504" s="50">
        <f t="shared" si="860"/>
        <v>0</v>
      </c>
      <c r="K504" s="50">
        <f t="shared" si="860"/>
        <v>0</v>
      </c>
      <c r="L504" s="50">
        <f t="shared" si="860"/>
        <v>0</v>
      </c>
      <c r="M504" s="50">
        <f t="shared" si="860"/>
        <v>0</v>
      </c>
      <c r="N504" s="50">
        <f t="shared" si="860"/>
        <v>0</v>
      </c>
      <c r="O504" s="50">
        <f t="shared" si="860"/>
        <v>0</v>
      </c>
      <c r="P504" s="50">
        <f t="shared" si="860"/>
        <v>0</v>
      </c>
      <c r="Q504" s="50">
        <f t="shared" si="860"/>
        <v>0</v>
      </c>
      <c r="R504" s="50">
        <f t="shared" si="860"/>
        <v>0</v>
      </c>
      <c r="S504" s="50">
        <f t="shared" si="860"/>
        <v>0</v>
      </c>
      <c r="T504" s="50">
        <f t="shared" si="860"/>
        <v>0</v>
      </c>
      <c r="U504" s="50">
        <f t="shared" si="861"/>
        <v>0</v>
      </c>
      <c r="V504" s="50">
        <f t="shared" si="861"/>
        <v>0</v>
      </c>
      <c r="W504" s="50">
        <f t="shared" si="861"/>
        <v>0</v>
      </c>
      <c r="X504" s="50">
        <f t="shared" si="861"/>
        <v>0</v>
      </c>
      <c r="Y504" s="50">
        <f t="shared" si="861"/>
        <v>0</v>
      </c>
      <c r="Z504" s="50">
        <f t="shared" si="861"/>
        <v>0</v>
      </c>
      <c r="AA504" s="50">
        <f t="shared" si="861"/>
        <v>0</v>
      </c>
      <c r="AB504" s="50">
        <f t="shared" si="861"/>
        <v>0</v>
      </c>
      <c r="AC504" s="50">
        <f t="shared" si="861"/>
        <v>0</v>
      </c>
      <c r="AD504" s="50">
        <f t="shared" si="861"/>
        <v>0</v>
      </c>
      <c r="AE504" s="50">
        <f t="shared" si="861"/>
        <v>0</v>
      </c>
      <c r="AF504" s="50">
        <f t="shared" si="861"/>
        <v>0</v>
      </c>
      <c r="AG504" s="50">
        <f t="shared" si="862"/>
        <v>0</v>
      </c>
      <c r="AH504" s="50">
        <f t="shared" si="862"/>
        <v>0</v>
      </c>
      <c r="AI504" s="50">
        <f t="shared" si="862"/>
        <v>0</v>
      </c>
      <c r="AJ504" s="50">
        <f t="shared" si="862"/>
        <v>0</v>
      </c>
      <c r="AK504" s="50">
        <f t="shared" si="862"/>
        <v>0</v>
      </c>
      <c r="AL504" s="50">
        <f t="shared" si="862"/>
        <v>0</v>
      </c>
      <c r="AM504" s="50">
        <f t="shared" si="862"/>
        <v>0</v>
      </c>
      <c r="AN504" s="50">
        <f t="shared" si="862"/>
        <v>0</v>
      </c>
      <c r="AO504" s="50">
        <f t="shared" si="862"/>
        <v>0</v>
      </c>
      <c r="AP504" s="50">
        <f t="shared" si="862"/>
        <v>0</v>
      </c>
      <c r="AQ504" s="50">
        <f t="shared" si="862"/>
        <v>0</v>
      </c>
      <c r="AR504" s="50">
        <f t="shared" si="862"/>
        <v>0</v>
      </c>
      <c r="AS504" s="50">
        <f t="shared" si="862"/>
        <v>0</v>
      </c>
      <c r="AT504" s="50">
        <f t="shared" si="862"/>
        <v>0</v>
      </c>
      <c r="AU504" s="50">
        <f t="shared" si="862"/>
        <v>0</v>
      </c>
      <c r="AV504" s="50">
        <f t="shared" si="862"/>
        <v>0</v>
      </c>
      <c r="AW504" s="50">
        <f t="shared" si="862"/>
        <v>0</v>
      </c>
      <c r="AX504" s="50">
        <f t="shared" si="862"/>
        <v>0</v>
      </c>
      <c r="AY504" s="50">
        <f t="shared" si="863"/>
        <v>0</v>
      </c>
      <c r="AZ504" s="50">
        <f t="shared" si="863"/>
        <v>0</v>
      </c>
      <c r="BA504" s="50">
        <f t="shared" si="863"/>
        <v>0</v>
      </c>
      <c r="BB504" s="50">
        <f t="shared" si="863"/>
        <v>0</v>
      </c>
      <c r="BC504" s="50">
        <f t="shared" si="863"/>
        <v>0</v>
      </c>
      <c r="BD504" s="50">
        <f t="shared" si="863"/>
        <v>0</v>
      </c>
      <c r="BE504" s="50">
        <f t="shared" si="863"/>
        <v>0</v>
      </c>
      <c r="BF504" s="50">
        <f t="shared" si="863"/>
        <v>944</v>
      </c>
      <c r="BG504" s="50">
        <f t="shared" si="863"/>
        <v>0</v>
      </c>
      <c r="BH504" s="50">
        <f t="shared" si="863"/>
        <v>0</v>
      </c>
      <c r="BI504" s="50">
        <f t="shared" si="863"/>
        <v>944</v>
      </c>
      <c r="BJ504" s="50">
        <f t="shared" si="863"/>
        <v>0</v>
      </c>
    </row>
    <row r="505" spans="1:62" hidden="1">
      <c r="A505" s="20" t="s">
        <v>103</v>
      </c>
      <c r="B505" s="31">
        <v>910</v>
      </c>
      <c r="C505" s="18" t="s">
        <v>27</v>
      </c>
      <c r="D505" s="18" t="s">
        <v>69</v>
      </c>
      <c r="E505" s="18" t="s">
        <v>693</v>
      </c>
      <c r="F505" s="18"/>
      <c r="G505" s="50">
        <f t="shared" si="860"/>
        <v>0</v>
      </c>
      <c r="H505" s="50">
        <f t="shared" si="860"/>
        <v>0</v>
      </c>
      <c r="I505" s="50">
        <f t="shared" si="860"/>
        <v>0</v>
      </c>
      <c r="J505" s="50">
        <f t="shared" si="860"/>
        <v>0</v>
      </c>
      <c r="K505" s="50">
        <f t="shared" si="860"/>
        <v>0</v>
      </c>
      <c r="L505" s="50">
        <f t="shared" si="860"/>
        <v>0</v>
      </c>
      <c r="M505" s="50">
        <f t="shared" si="860"/>
        <v>0</v>
      </c>
      <c r="N505" s="50">
        <f t="shared" si="860"/>
        <v>0</v>
      </c>
      <c r="O505" s="50">
        <f t="shared" si="860"/>
        <v>0</v>
      </c>
      <c r="P505" s="50">
        <f t="shared" si="860"/>
        <v>0</v>
      </c>
      <c r="Q505" s="50">
        <f t="shared" si="860"/>
        <v>0</v>
      </c>
      <c r="R505" s="50">
        <f t="shared" si="860"/>
        <v>0</v>
      </c>
      <c r="S505" s="50">
        <f t="shared" si="860"/>
        <v>0</v>
      </c>
      <c r="T505" s="50">
        <f t="shared" si="860"/>
        <v>0</v>
      </c>
      <c r="U505" s="50">
        <f t="shared" si="861"/>
        <v>0</v>
      </c>
      <c r="V505" s="50">
        <f t="shared" si="861"/>
        <v>0</v>
      </c>
      <c r="W505" s="50">
        <f t="shared" si="861"/>
        <v>0</v>
      </c>
      <c r="X505" s="50">
        <f t="shared" si="861"/>
        <v>0</v>
      </c>
      <c r="Y505" s="50">
        <f t="shared" si="861"/>
        <v>0</v>
      </c>
      <c r="Z505" s="50">
        <f t="shared" si="861"/>
        <v>0</v>
      </c>
      <c r="AA505" s="50">
        <f t="shared" si="861"/>
        <v>0</v>
      </c>
      <c r="AB505" s="50">
        <f t="shared" si="861"/>
        <v>0</v>
      </c>
      <c r="AC505" s="50">
        <f t="shared" si="861"/>
        <v>0</v>
      </c>
      <c r="AD505" s="50">
        <f t="shared" si="861"/>
        <v>0</v>
      </c>
      <c r="AE505" s="50">
        <f t="shared" si="861"/>
        <v>0</v>
      </c>
      <c r="AF505" s="50">
        <f t="shared" si="861"/>
        <v>0</v>
      </c>
      <c r="AG505" s="50">
        <f t="shared" si="862"/>
        <v>0</v>
      </c>
      <c r="AH505" s="50">
        <f t="shared" si="862"/>
        <v>0</v>
      </c>
      <c r="AI505" s="50">
        <f t="shared" si="862"/>
        <v>0</v>
      </c>
      <c r="AJ505" s="50">
        <f t="shared" si="862"/>
        <v>0</v>
      </c>
      <c r="AK505" s="50">
        <f t="shared" si="862"/>
        <v>0</v>
      </c>
      <c r="AL505" s="50">
        <f t="shared" si="862"/>
        <v>0</v>
      </c>
      <c r="AM505" s="50">
        <f t="shared" si="862"/>
        <v>0</v>
      </c>
      <c r="AN505" s="50">
        <f t="shared" si="862"/>
        <v>0</v>
      </c>
      <c r="AO505" s="50">
        <f t="shared" si="862"/>
        <v>0</v>
      </c>
      <c r="AP505" s="50">
        <f t="shared" si="862"/>
        <v>0</v>
      </c>
      <c r="AQ505" s="50">
        <f t="shared" si="862"/>
        <v>0</v>
      </c>
      <c r="AR505" s="50">
        <f t="shared" si="862"/>
        <v>0</v>
      </c>
      <c r="AS505" s="50">
        <f t="shared" si="862"/>
        <v>0</v>
      </c>
      <c r="AT505" s="50">
        <f t="shared" si="862"/>
        <v>0</v>
      </c>
      <c r="AU505" s="50">
        <f t="shared" si="862"/>
        <v>0</v>
      </c>
      <c r="AV505" s="50">
        <f t="shared" si="862"/>
        <v>0</v>
      </c>
      <c r="AW505" s="50">
        <f t="shared" si="862"/>
        <v>0</v>
      </c>
      <c r="AX505" s="50">
        <f t="shared" si="862"/>
        <v>0</v>
      </c>
      <c r="AY505" s="50">
        <f t="shared" si="863"/>
        <v>0</v>
      </c>
      <c r="AZ505" s="50">
        <f t="shared" si="863"/>
        <v>0</v>
      </c>
      <c r="BA505" s="50">
        <f t="shared" si="863"/>
        <v>0</v>
      </c>
      <c r="BB505" s="50">
        <f t="shared" si="863"/>
        <v>0</v>
      </c>
      <c r="BC505" s="50">
        <f t="shared" si="863"/>
        <v>0</v>
      </c>
      <c r="BD505" s="50">
        <f t="shared" si="863"/>
        <v>0</v>
      </c>
      <c r="BE505" s="50">
        <f t="shared" si="863"/>
        <v>0</v>
      </c>
      <c r="BF505" s="50">
        <f t="shared" si="863"/>
        <v>944</v>
      </c>
      <c r="BG505" s="50">
        <f t="shared" si="863"/>
        <v>0</v>
      </c>
      <c r="BH505" s="50">
        <f t="shared" si="863"/>
        <v>0</v>
      </c>
      <c r="BI505" s="50">
        <f t="shared" si="863"/>
        <v>944</v>
      </c>
      <c r="BJ505" s="50">
        <f t="shared" si="863"/>
        <v>0</v>
      </c>
    </row>
    <row r="506" spans="1:62" ht="33" hidden="1">
      <c r="A506" s="20" t="s">
        <v>11</v>
      </c>
      <c r="B506" s="31">
        <v>910</v>
      </c>
      <c r="C506" s="18" t="s">
        <v>27</v>
      </c>
      <c r="D506" s="18" t="s">
        <v>69</v>
      </c>
      <c r="E506" s="18" t="s">
        <v>693</v>
      </c>
      <c r="F506" s="18" t="s">
        <v>12</v>
      </c>
      <c r="G506" s="50">
        <f t="shared" si="860"/>
        <v>0</v>
      </c>
      <c r="H506" s="50">
        <f t="shared" si="860"/>
        <v>0</v>
      </c>
      <c r="I506" s="50">
        <f t="shared" si="860"/>
        <v>0</v>
      </c>
      <c r="J506" s="50">
        <f t="shared" si="860"/>
        <v>0</v>
      </c>
      <c r="K506" s="50">
        <f t="shared" si="860"/>
        <v>0</v>
      </c>
      <c r="L506" s="50">
        <f t="shared" si="860"/>
        <v>0</v>
      </c>
      <c r="M506" s="50">
        <f t="shared" si="860"/>
        <v>0</v>
      </c>
      <c r="N506" s="50">
        <f t="shared" si="860"/>
        <v>0</v>
      </c>
      <c r="O506" s="50">
        <f t="shared" si="860"/>
        <v>0</v>
      </c>
      <c r="P506" s="50">
        <f t="shared" si="860"/>
        <v>0</v>
      </c>
      <c r="Q506" s="50">
        <f t="shared" si="860"/>
        <v>0</v>
      </c>
      <c r="R506" s="50">
        <f t="shared" si="860"/>
        <v>0</v>
      </c>
      <c r="S506" s="50">
        <f t="shared" si="860"/>
        <v>0</v>
      </c>
      <c r="T506" s="50">
        <f t="shared" si="860"/>
        <v>0</v>
      </c>
      <c r="U506" s="50">
        <f t="shared" si="861"/>
        <v>0</v>
      </c>
      <c r="V506" s="50">
        <f t="shared" si="861"/>
        <v>0</v>
      </c>
      <c r="W506" s="50">
        <f t="shared" si="861"/>
        <v>0</v>
      </c>
      <c r="X506" s="50">
        <f t="shared" si="861"/>
        <v>0</v>
      </c>
      <c r="Y506" s="50">
        <f t="shared" si="861"/>
        <v>0</v>
      </c>
      <c r="Z506" s="50">
        <f t="shared" si="861"/>
        <v>0</v>
      </c>
      <c r="AA506" s="50">
        <f t="shared" si="861"/>
        <v>0</v>
      </c>
      <c r="AB506" s="50">
        <f t="shared" si="861"/>
        <v>0</v>
      </c>
      <c r="AC506" s="50">
        <f t="shared" si="861"/>
        <v>0</v>
      </c>
      <c r="AD506" s="50">
        <f t="shared" si="861"/>
        <v>0</v>
      </c>
      <c r="AE506" s="50">
        <f t="shared" si="861"/>
        <v>0</v>
      </c>
      <c r="AF506" s="50">
        <f t="shared" si="861"/>
        <v>0</v>
      </c>
      <c r="AG506" s="50">
        <f t="shared" si="862"/>
        <v>0</v>
      </c>
      <c r="AH506" s="50">
        <f t="shared" si="862"/>
        <v>0</v>
      </c>
      <c r="AI506" s="50">
        <f t="shared" si="862"/>
        <v>0</v>
      </c>
      <c r="AJ506" s="50">
        <f t="shared" si="862"/>
        <v>0</v>
      </c>
      <c r="AK506" s="50">
        <f t="shared" si="862"/>
        <v>0</v>
      </c>
      <c r="AL506" s="50">
        <f t="shared" si="862"/>
        <v>0</v>
      </c>
      <c r="AM506" s="50">
        <f t="shared" si="862"/>
        <v>0</v>
      </c>
      <c r="AN506" s="50">
        <f t="shared" si="862"/>
        <v>0</v>
      </c>
      <c r="AO506" s="50">
        <f t="shared" si="862"/>
        <v>0</v>
      </c>
      <c r="AP506" s="50">
        <f t="shared" si="862"/>
        <v>0</v>
      </c>
      <c r="AQ506" s="50">
        <f t="shared" si="862"/>
        <v>0</v>
      </c>
      <c r="AR506" s="50">
        <f t="shared" si="862"/>
        <v>0</v>
      </c>
      <c r="AS506" s="50">
        <f t="shared" si="862"/>
        <v>0</v>
      </c>
      <c r="AT506" s="50">
        <f t="shared" si="862"/>
        <v>0</v>
      </c>
      <c r="AU506" s="50">
        <f t="shared" si="862"/>
        <v>0</v>
      </c>
      <c r="AV506" s="50">
        <f t="shared" si="862"/>
        <v>0</v>
      </c>
      <c r="AW506" s="50">
        <f t="shared" si="862"/>
        <v>0</v>
      </c>
      <c r="AX506" s="50">
        <f t="shared" si="862"/>
        <v>0</v>
      </c>
      <c r="AY506" s="50">
        <f t="shared" si="863"/>
        <v>0</v>
      </c>
      <c r="AZ506" s="50">
        <f t="shared" si="863"/>
        <v>0</v>
      </c>
      <c r="BA506" s="50">
        <f t="shared" si="863"/>
        <v>0</v>
      </c>
      <c r="BB506" s="50">
        <f t="shared" si="863"/>
        <v>0</v>
      </c>
      <c r="BC506" s="50">
        <f t="shared" si="863"/>
        <v>0</v>
      </c>
      <c r="BD506" s="50">
        <f t="shared" si="863"/>
        <v>0</v>
      </c>
      <c r="BE506" s="50">
        <f t="shared" si="863"/>
        <v>0</v>
      </c>
      <c r="BF506" s="50">
        <f t="shared" si="863"/>
        <v>944</v>
      </c>
      <c r="BG506" s="50">
        <f t="shared" si="863"/>
        <v>0</v>
      </c>
      <c r="BH506" s="50">
        <f t="shared" si="863"/>
        <v>0</v>
      </c>
      <c r="BI506" s="50">
        <f t="shared" si="863"/>
        <v>944</v>
      </c>
      <c r="BJ506" s="50">
        <f t="shared" si="863"/>
        <v>0</v>
      </c>
    </row>
    <row r="507" spans="1:62" hidden="1">
      <c r="A507" s="20" t="s">
        <v>22</v>
      </c>
      <c r="B507" s="31">
        <v>910</v>
      </c>
      <c r="C507" s="18" t="s">
        <v>27</v>
      </c>
      <c r="D507" s="18" t="s">
        <v>69</v>
      </c>
      <c r="E507" s="18" t="s">
        <v>693</v>
      </c>
      <c r="F507" s="18" t="s">
        <v>33</v>
      </c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>
        <v>944</v>
      </c>
      <c r="BG507" s="50"/>
      <c r="BH507" s="50"/>
      <c r="BI507" s="50">
        <f>BC507+BE507+BF507+BG507+BH507</f>
        <v>944</v>
      </c>
      <c r="BJ507" s="50">
        <f>BD507+BH507</f>
        <v>0</v>
      </c>
    </row>
    <row r="508" spans="1:62" hidden="1">
      <c r="A508" s="20"/>
      <c r="B508" s="31"/>
      <c r="C508" s="18"/>
      <c r="D508" s="18"/>
      <c r="E508" s="18"/>
      <c r="F508" s="18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126"/>
      <c r="AF508" s="126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126"/>
      <c r="AR508" s="126"/>
      <c r="AS508" s="85"/>
      <c r="AT508" s="85"/>
      <c r="AU508" s="85"/>
      <c r="AV508" s="85"/>
      <c r="AW508" s="85"/>
      <c r="AX508" s="85"/>
      <c r="AY508" s="85"/>
      <c r="AZ508" s="85"/>
      <c r="BA508" s="85"/>
      <c r="BB508" s="85"/>
      <c r="BC508" s="85"/>
      <c r="BD508" s="85"/>
      <c r="BE508" s="85"/>
      <c r="BF508" s="85"/>
      <c r="BG508" s="85"/>
      <c r="BH508" s="85"/>
      <c r="BI508" s="85"/>
      <c r="BJ508" s="85"/>
    </row>
    <row r="509" spans="1:62" ht="40.5" hidden="1">
      <c r="A509" s="12" t="s">
        <v>385</v>
      </c>
      <c r="B509" s="70">
        <v>912</v>
      </c>
      <c r="C509" s="13"/>
      <c r="D509" s="13"/>
      <c r="E509" s="13"/>
      <c r="F509" s="13"/>
      <c r="G509" s="5">
        <f t="shared" ref="G509:Z509" si="864">G511+G546+G567+G669</f>
        <v>988922</v>
      </c>
      <c r="H509" s="5">
        <f t="shared" si="864"/>
        <v>0</v>
      </c>
      <c r="I509" s="5">
        <f t="shared" si="864"/>
        <v>0</v>
      </c>
      <c r="J509" s="5">
        <f t="shared" si="864"/>
        <v>0</v>
      </c>
      <c r="K509" s="5">
        <f t="shared" si="864"/>
        <v>0</v>
      </c>
      <c r="L509" s="5">
        <f t="shared" si="864"/>
        <v>0</v>
      </c>
      <c r="M509" s="5">
        <f t="shared" si="864"/>
        <v>988922</v>
      </c>
      <c r="N509" s="5">
        <f t="shared" si="864"/>
        <v>0</v>
      </c>
      <c r="O509" s="5">
        <f t="shared" si="864"/>
        <v>0</v>
      </c>
      <c r="P509" s="5">
        <f t="shared" si="864"/>
        <v>0</v>
      </c>
      <c r="Q509" s="5">
        <f t="shared" si="864"/>
        <v>0</v>
      </c>
      <c r="R509" s="5">
        <f t="shared" si="864"/>
        <v>0</v>
      </c>
      <c r="S509" s="5">
        <f t="shared" si="864"/>
        <v>988922</v>
      </c>
      <c r="T509" s="5">
        <f t="shared" si="864"/>
        <v>0</v>
      </c>
      <c r="U509" s="5">
        <f t="shared" si="864"/>
        <v>-27</v>
      </c>
      <c r="V509" s="5">
        <f t="shared" si="864"/>
        <v>4781</v>
      </c>
      <c r="W509" s="5">
        <f t="shared" si="864"/>
        <v>0</v>
      </c>
      <c r="X509" s="5">
        <f t="shared" si="864"/>
        <v>28293</v>
      </c>
      <c r="Y509" s="5">
        <f t="shared" si="864"/>
        <v>1021969</v>
      </c>
      <c r="Z509" s="5">
        <f t="shared" si="864"/>
        <v>28293</v>
      </c>
      <c r="AA509" s="5">
        <f t="shared" ref="AA509:AF509" si="865">AA511+AA546+AA567+AA669</f>
        <v>0</v>
      </c>
      <c r="AB509" s="5">
        <f t="shared" si="865"/>
        <v>15000</v>
      </c>
      <c r="AC509" s="5">
        <f t="shared" si="865"/>
        <v>0</v>
      </c>
      <c r="AD509" s="5">
        <f t="shared" si="865"/>
        <v>0</v>
      </c>
      <c r="AE509" s="119">
        <f t="shared" si="865"/>
        <v>1036969</v>
      </c>
      <c r="AF509" s="119">
        <f t="shared" si="865"/>
        <v>28293</v>
      </c>
      <c r="AG509" s="5">
        <f t="shared" ref="AG509:AL509" si="866">AG511+AG546+AG567+AG669</f>
        <v>0</v>
      </c>
      <c r="AH509" s="5">
        <f t="shared" si="866"/>
        <v>7052</v>
      </c>
      <c r="AI509" s="5">
        <f t="shared" si="866"/>
        <v>0</v>
      </c>
      <c r="AJ509" s="5">
        <f t="shared" si="866"/>
        <v>0</v>
      </c>
      <c r="AK509" s="5">
        <f t="shared" si="866"/>
        <v>1044021</v>
      </c>
      <c r="AL509" s="5">
        <f t="shared" si="866"/>
        <v>28293</v>
      </c>
      <c r="AM509" s="5">
        <f t="shared" ref="AM509:AR509" si="867">AM511+AM546+AM567+AM669</f>
        <v>0</v>
      </c>
      <c r="AN509" s="5">
        <f t="shared" si="867"/>
        <v>0</v>
      </c>
      <c r="AO509" s="5">
        <f t="shared" si="867"/>
        <v>0</v>
      </c>
      <c r="AP509" s="5">
        <f t="shared" si="867"/>
        <v>0</v>
      </c>
      <c r="AQ509" s="119">
        <f t="shared" si="867"/>
        <v>1044021</v>
      </c>
      <c r="AR509" s="119">
        <f t="shared" si="867"/>
        <v>28293</v>
      </c>
      <c r="AS509" s="5">
        <f t="shared" ref="AS509:AX509" si="868">AS511+AS546+AS567+AS669</f>
        <v>-31890</v>
      </c>
      <c r="AT509" s="5">
        <f t="shared" si="868"/>
        <v>1724</v>
      </c>
      <c r="AU509" s="5">
        <f t="shared" si="868"/>
        <v>0</v>
      </c>
      <c r="AV509" s="5">
        <f t="shared" si="868"/>
        <v>-34</v>
      </c>
      <c r="AW509" s="5">
        <f t="shared" si="868"/>
        <v>1013821</v>
      </c>
      <c r="AX509" s="5">
        <f t="shared" si="868"/>
        <v>28259</v>
      </c>
      <c r="AY509" s="5">
        <f t="shared" ref="AY509:BD509" si="869">AY511+AY546+AY567+AY669</f>
        <v>-7105</v>
      </c>
      <c r="AZ509" s="5">
        <f t="shared" si="869"/>
        <v>18848</v>
      </c>
      <c r="BA509" s="5">
        <f t="shared" si="869"/>
        <v>0</v>
      </c>
      <c r="BB509" s="5">
        <f t="shared" si="869"/>
        <v>0</v>
      </c>
      <c r="BC509" s="5">
        <f t="shared" si="869"/>
        <v>1025564</v>
      </c>
      <c r="BD509" s="5">
        <f t="shared" si="869"/>
        <v>28259</v>
      </c>
      <c r="BE509" s="5">
        <f t="shared" ref="BE509:BJ509" si="870">BE511+BE546+BE567+BE669</f>
        <v>-437</v>
      </c>
      <c r="BF509" s="5">
        <f t="shared" si="870"/>
        <v>10074</v>
      </c>
      <c r="BG509" s="5">
        <f t="shared" si="870"/>
        <v>0</v>
      </c>
      <c r="BH509" s="5">
        <f t="shared" si="870"/>
        <v>1720</v>
      </c>
      <c r="BI509" s="5">
        <f t="shared" si="870"/>
        <v>1036921</v>
      </c>
      <c r="BJ509" s="5">
        <f t="shared" si="870"/>
        <v>29979</v>
      </c>
    </row>
    <row r="510" spans="1:62" ht="20.25" hidden="1">
      <c r="A510" s="12"/>
      <c r="B510" s="70"/>
      <c r="C510" s="13"/>
      <c r="D510" s="13"/>
      <c r="E510" s="13"/>
      <c r="F510" s="13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119"/>
      <c r="AF510" s="119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119"/>
      <c r="AR510" s="119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</row>
    <row r="511" spans="1:62" ht="18.75" hidden="1">
      <c r="A511" s="53" t="s">
        <v>356</v>
      </c>
      <c r="B511" s="30">
        <v>912</v>
      </c>
      <c r="C511" s="16" t="s">
        <v>7</v>
      </c>
      <c r="D511" s="16" t="s">
        <v>73</v>
      </c>
      <c r="E511" s="16"/>
      <c r="F511" s="16"/>
      <c r="G511" s="54">
        <f>G512+G530+G535+G540</f>
        <v>442914</v>
      </c>
      <c r="H511" s="54">
        <f>H512+H530+H535+H540</f>
        <v>0</v>
      </c>
      <c r="I511" s="54">
        <f t="shared" ref="I511:N511" si="871">I512+I530+I535+I540</f>
        <v>0</v>
      </c>
      <c r="J511" s="54">
        <f t="shared" si="871"/>
        <v>0</v>
      </c>
      <c r="K511" s="54">
        <f t="shared" si="871"/>
        <v>0</v>
      </c>
      <c r="L511" s="54">
        <f t="shared" si="871"/>
        <v>0</v>
      </c>
      <c r="M511" s="54">
        <f t="shared" si="871"/>
        <v>442914</v>
      </c>
      <c r="N511" s="54">
        <f t="shared" si="871"/>
        <v>0</v>
      </c>
      <c r="O511" s="54">
        <f t="shared" ref="O511:T511" si="872">O512+O530+O535+O540</f>
        <v>0</v>
      </c>
      <c r="P511" s="54">
        <f t="shared" si="872"/>
        <v>0</v>
      </c>
      <c r="Q511" s="54">
        <f t="shared" si="872"/>
        <v>0</v>
      </c>
      <c r="R511" s="54">
        <f t="shared" si="872"/>
        <v>0</v>
      </c>
      <c r="S511" s="54">
        <f t="shared" si="872"/>
        <v>442914</v>
      </c>
      <c r="T511" s="54">
        <f t="shared" si="872"/>
        <v>0</v>
      </c>
      <c r="U511" s="54">
        <f t="shared" ref="U511:AX511" si="873">U512+U530+U535+U540</f>
        <v>0</v>
      </c>
      <c r="V511" s="54">
        <f t="shared" si="873"/>
        <v>0</v>
      </c>
      <c r="W511" s="54">
        <f t="shared" si="873"/>
        <v>0</v>
      </c>
      <c r="X511" s="54">
        <f t="shared" si="873"/>
        <v>5162</v>
      </c>
      <c r="Y511" s="54">
        <f t="shared" si="873"/>
        <v>448076</v>
      </c>
      <c r="Z511" s="54">
        <f t="shared" si="873"/>
        <v>5162</v>
      </c>
      <c r="AA511" s="54">
        <f t="shared" si="873"/>
        <v>0</v>
      </c>
      <c r="AB511" s="54">
        <f t="shared" si="873"/>
        <v>0</v>
      </c>
      <c r="AC511" s="54">
        <f t="shared" si="873"/>
        <v>0</v>
      </c>
      <c r="AD511" s="54">
        <f t="shared" si="873"/>
        <v>0</v>
      </c>
      <c r="AE511" s="133">
        <f t="shared" si="873"/>
        <v>448076</v>
      </c>
      <c r="AF511" s="133">
        <f t="shared" si="873"/>
        <v>5162</v>
      </c>
      <c r="AG511" s="54">
        <f t="shared" si="873"/>
        <v>0</v>
      </c>
      <c r="AH511" s="54">
        <f t="shared" si="873"/>
        <v>0</v>
      </c>
      <c r="AI511" s="54">
        <f t="shared" si="873"/>
        <v>0</v>
      </c>
      <c r="AJ511" s="54">
        <f t="shared" si="873"/>
        <v>0</v>
      </c>
      <c r="AK511" s="54">
        <f t="shared" si="873"/>
        <v>448076</v>
      </c>
      <c r="AL511" s="54">
        <f t="shared" si="873"/>
        <v>5162</v>
      </c>
      <c r="AM511" s="54">
        <f t="shared" si="873"/>
        <v>0</v>
      </c>
      <c r="AN511" s="54">
        <f t="shared" si="873"/>
        <v>0</v>
      </c>
      <c r="AO511" s="54">
        <f t="shared" si="873"/>
        <v>0</v>
      </c>
      <c r="AP511" s="54">
        <f t="shared" si="873"/>
        <v>0</v>
      </c>
      <c r="AQ511" s="133">
        <f t="shared" si="873"/>
        <v>448076</v>
      </c>
      <c r="AR511" s="133">
        <f t="shared" si="873"/>
        <v>5162</v>
      </c>
      <c r="AS511" s="54">
        <f t="shared" si="873"/>
        <v>0</v>
      </c>
      <c r="AT511" s="54">
        <f t="shared" si="873"/>
        <v>0</v>
      </c>
      <c r="AU511" s="54">
        <f t="shared" si="873"/>
        <v>0</v>
      </c>
      <c r="AV511" s="54">
        <f t="shared" si="873"/>
        <v>0</v>
      </c>
      <c r="AW511" s="54">
        <f t="shared" si="873"/>
        <v>448076</v>
      </c>
      <c r="AX511" s="54">
        <f t="shared" si="873"/>
        <v>5162</v>
      </c>
      <c r="AY511" s="54">
        <f t="shared" ref="AY511:BD511" si="874">AY512+AY530+AY535+AY540</f>
        <v>0</v>
      </c>
      <c r="AZ511" s="54">
        <f t="shared" si="874"/>
        <v>0</v>
      </c>
      <c r="BA511" s="54">
        <f t="shared" si="874"/>
        <v>0</v>
      </c>
      <c r="BB511" s="54">
        <f t="shared" si="874"/>
        <v>0</v>
      </c>
      <c r="BC511" s="54">
        <f t="shared" si="874"/>
        <v>448076</v>
      </c>
      <c r="BD511" s="54">
        <f t="shared" si="874"/>
        <v>5162</v>
      </c>
      <c r="BE511" s="54">
        <f t="shared" ref="BE511:BJ511" si="875">BE512+BE530+BE535+BE540</f>
        <v>0</v>
      </c>
      <c r="BF511" s="54">
        <f t="shared" si="875"/>
        <v>8362</v>
      </c>
      <c r="BG511" s="54">
        <f t="shared" si="875"/>
        <v>0</v>
      </c>
      <c r="BH511" s="54">
        <f t="shared" si="875"/>
        <v>0</v>
      </c>
      <c r="BI511" s="54">
        <f t="shared" si="875"/>
        <v>456438</v>
      </c>
      <c r="BJ511" s="54">
        <f t="shared" si="875"/>
        <v>5162</v>
      </c>
    </row>
    <row r="512" spans="1:62" ht="33" hidden="1">
      <c r="A512" s="17" t="s">
        <v>681</v>
      </c>
      <c r="B512" s="31">
        <v>912</v>
      </c>
      <c r="C512" s="18" t="s">
        <v>7</v>
      </c>
      <c r="D512" s="18" t="s">
        <v>73</v>
      </c>
      <c r="E512" s="18" t="s">
        <v>36</v>
      </c>
      <c r="F512" s="18"/>
      <c r="G512" s="55">
        <f>G513+G517+G521+G524</f>
        <v>442914</v>
      </c>
      <c r="H512" s="55">
        <f>H513+H517+H521+H524</f>
        <v>0</v>
      </c>
      <c r="I512" s="55">
        <f t="shared" ref="I512:N512" si="876">I513+I517+I521+I524</f>
        <v>0</v>
      </c>
      <c r="J512" s="55">
        <f t="shared" si="876"/>
        <v>0</v>
      </c>
      <c r="K512" s="55">
        <f t="shared" si="876"/>
        <v>0</v>
      </c>
      <c r="L512" s="55">
        <f t="shared" si="876"/>
        <v>0</v>
      </c>
      <c r="M512" s="55">
        <f t="shared" si="876"/>
        <v>442914</v>
      </c>
      <c r="N512" s="55">
        <f t="shared" si="876"/>
        <v>0</v>
      </c>
      <c r="O512" s="55">
        <f t="shared" ref="O512:T512" si="877">O513+O517+O521+O524</f>
        <v>0</v>
      </c>
      <c r="P512" s="55">
        <f t="shared" si="877"/>
        <v>0</v>
      </c>
      <c r="Q512" s="55">
        <f t="shared" si="877"/>
        <v>0</v>
      </c>
      <c r="R512" s="55">
        <f t="shared" si="877"/>
        <v>0</v>
      </c>
      <c r="S512" s="55">
        <f t="shared" si="877"/>
        <v>442914</v>
      </c>
      <c r="T512" s="55">
        <f t="shared" si="877"/>
        <v>0</v>
      </c>
      <c r="U512" s="55">
        <f t="shared" ref="U512:AX512" si="878">U513+U517+U521+U524+U527</f>
        <v>0</v>
      </c>
      <c r="V512" s="55">
        <f t="shared" si="878"/>
        <v>0</v>
      </c>
      <c r="W512" s="55">
        <f t="shared" si="878"/>
        <v>0</v>
      </c>
      <c r="X512" s="55">
        <f t="shared" si="878"/>
        <v>5162</v>
      </c>
      <c r="Y512" s="55">
        <f t="shared" si="878"/>
        <v>448076</v>
      </c>
      <c r="Z512" s="55">
        <f t="shared" si="878"/>
        <v>5162</v>
      </c>
      <c r="AA512" s="55">
        <f t="shared" si="878"/>
        <v>0</v>
      </c>
      <c r="AB512" s="55">
        <f t="shared" si="878"/>
        <v>0</v>
      </c>
      <c r="AC512" s="55">
        <f t="shared" si="878"/>
        <v>0</v>
      </c>
      <c r="AD512" s="55">
        <f t="shared" si="878"/>
        <v>0</v>
      </c>
      <c r="AE512" s="134">
        <f t="shared" si="878"/>
        <v>448076</v>
      </c>
      <c r="AF512" s="134">
        <f t="shared" si="878"/>
        <v>5162</v>
      </c>
      <c r="AG512" s="55">
        <f t="shared" si="878"/>
        <v>0</v>
      </c>
      <c r="AH512" s="55">
        <f t="shared" si="878"/>
        <v>0</v>
      </c>
      <c r="AI512" s="55">
        <f t="shared" si="878"/>
        <v>0</v>
      </c>
      <c r="AJ512" s="55">
        <f t="shared" si="878"/>
        <v>0</v>
      </c>
      <c r="AK512" s="55">
        <f t="shared" si="878"/>
        <v>448076</v>
      </c>
      <c r="AL512" s="55">
        <f t="shared" si="878"/>
        <v>5162</v>
      </c>
      <c r="AM512" s="55">
        <f t="shared" si="878"/>
        <v>0</v>
      </c>
      <c r="AN512" s="55">
        <f t="shared" si="878"/>
        <v>0</v>
      </c>
      <c r="AO512" s="55">
        <f t="shared" si="878"/>
        <v>0</v>
      </c>
      <c r="AP512" s="55">
        <f t="shared" si="878"/>
        <v>0</v>
      </c>
      <c r="AQ512" s="134">
        <f t="shared" si="878"/>
        <v>448076</v>
      </c>
      <c r="AR512" s="134">
        <f t="shared" si="878"/>
        <v>5162</v>
      </c>
      <c r="AS512" s="55">
        <f t="shared" si="878"/>
        <v>0</v>
      </c>
      <c r="AT512" s="55">
        <f t="shared" si="878"/>
        <v>0</v>
      </c>
      <c r="AU512" s="55">
        <f t="shared" si="878"/>
        <v>0</v>
      </c>
      <c r="AV512" s="55">
        <f t="shared" si="878"/>
        <v>0</v>
      </c>
      <c r="AW512" s="55">
        <f t="shared" si="878"/>
        <v>448076</v>
      </c>
      <c r="AX512" s="55">
        <f t="shared" si="878"/>
        <v>5162</v>
      </c>
      <c r="AY512" s="55">
        <f t="shared" ref="AY512:BD512" si="879">AY513+AY517+AY521+AY524+AY527</f>
        <v>0</v>
      </c>
      <c r="AZ512" s="55">
        <f t="shared" si="879"/>
        <v>0</v>
      </c>
      <c r="BA512" s="55">
        <f t="shared" si="879"/>
        <v>0</v>
      </c>
      <c r="BB512" s="55">
        <f t="shared" si="879"/>
        <v>0</v>
      </c>
      <c r="BC512" s="55">
        <f t="shared" si="879"/>
        <v>448076</v>
      </c>
      <c r="BD512" s="55">
        <f t="shared" si="879"/>
        <v>5162</v>
      </c>
      <c r="BE512" s="55">
        <f t="shared" ref="BE512:BJ512" si="880">BE513+BE517+BE521+BE524+BE527</f>
        <v>0</v>
      </c>
      <c r="BF512" s="55">
        <f t="shared" si="880"/>
        <v>8362</v>
      </c>
      <c r="BG512" s="55">
        <f t="shared" si="880"/>
        <v>0</v>
      </c>
      <c r="BH512" s="55">
        <f t="shared" si="880"/>
        <v>0</v>
      </c>
      <c r="BI512" s="55">
        <f t="shared" si="880"/>
        <v>456438</v>
      </c>
      <c r="BJ512" s="55">
        <f t="shared" si="880"/>
        <v>5162</v>
      </c>
    </row>
    <row r="513" spans="1:62" ht="33" hidden="1">
      <c r="A513" s="17" t="s">
        <v>9</v>
      </c>
      <c r="B513" s="31">
        <v>912</v>
      </c>
      <c r="C513" s="18" t="s">
        <v>7</v>
      </c>
      <c r="D513" s="18" t="s">
        <v>73</v>
      </c>
      <c r="E513" s="18" t="s">
        <v>37</v>
      </c>
      <c r="F513" s="18"/>
      <c r="G513" s="50">
        <f t="shared" ref="G513:V515" si="881">G514</f>
        <v>440746</v>
      </c>
      <c r="H513" s="50">
        <f t="shared" si="881"/>
        <v>0</v>
      </c>
      <c r="I513" s="50">
        <f t="shared" si="881"/>
        <v>0</v>
      </c>
      <c r="J513" s="50">
        <f t="shared" si="881"/>
        <v>0</v>
      </c>
      <c r="K513" s="50">
        <f t="shared" si="881"/>
        <v>0</v>
      </c>
      <c r="L513" s="50">
        <f t="shared" si="881"/>
        <v>0</v>
      </c>
      <c r="M513" s="50">
        <f t="shared" si="881"/>
        <v>440746</v>
      </c>
      <c r="N513" s="50">
        <f t="shared" si="881"/>
        <v>0</v>
      </c>
      <c r="O513" s="50">
        <f t="shared" si="881"/>
        <v>0</v>
      </c>
      <c r="P513" s="50">
        <f t="shared" si="881"/>
        <v>0</v>
      </c>
      <c r="Q513" s="50">
        <f t="shared" si="881"/>
        <v>0</v>
      </c>
      <c r="R513" s="50">
        <f t="shared" si="881"/>
        <v>0</v>
      </c>
      <c r="S513" s="50">
        <f t="shared" si="881"/>
        <v>440746</v>
      </c>
      <c r="T513" s="50">
        <f t="shared" si="881"/>
        <v>0</v>
      </c>
      <c r="U513" s="50">
        <f t="shared" si="881"/>
        <v>0</v>
      </c>
      <c r="V513" s="50">
        <f t="shared" si="881"/>
        <v>0</v>
      </c>
      <c r="W513" s="50">
        <f t="shared" ref="U513:AJ515" si="882">W514</f>
        <v>0</v>
      </c>
      <c r="X513" s="50">
        <f t="shared" si="882"/>
        <v>0</v>
      </c>
      <c r="Y513" s="50">
        <f t="shared" si="882"/>
        <v>440746</v>
      </c>
      <c r="Z513" s="50">
        <f t="shared" si="882"/>
        <v>0</v>
      </c>
      <c r="AA513" s="50">
        <f t="shared" si="882"/>
        <v>0</v>
      </c>
      <c r="AB513" s="50">
        <f t="shared" si="882"/>
        <v>0</v>
      </c>
      <c r="AC513" s="50">
        <f t="shared" si="882"/>
        <v>0</v>
      </c>
      <c r="AD513" s="50">
        <f t="shared" si="882"/>
        <v>0</v>
      </c>
      <c r="AE513" s="124">
        <f t="shared" si="882"/>
        <v>440746</v>
      </c>
      <c r="AF513" s="124">
        <f t="shared" si="882"/>
        <v>0</v>
      </c>
      <c r="AG513" s="50">
        <f t="shared" si="882"/>
        <v>0</v>
      </c>
      <c r="AH513" s="50">
        <f t="shared" si="882"/>
        <v>0</v>
      </c>
      <c r="AI513" s="50">
        <f t="shared" si="882"/>
        <v>0</v>
      </c>
      <c r="AJ513" s="50">
        <f t="shared" si="882"/>
        <v>0</v>
      </c>
      <c r="AK513" s="50">
        <f t="shared" ref="AG513:AY515" si="883">AK514</f>
        <v>440746</v>
      </c>
      <c r="AL513" s="50">
        <f t="shared" si="883"/>
        <v>0</v>
      </c>
      <c r="AM513" s="50">
        <f t="shared" si="883"/>
        <v>0</v>
      </c>
      <c r="AN513" s="50">
        <f t="shared" si="883"/>
        <v>0</v>
      </c>
      <c r="AO513" s="50">
        <f t="shared" si="883"/>
        <v>0</v>
      </c>
      <c r="AP513" s="50">
        <f t="shared" si="883"/>
        <v>0</v>
      </c>
      <c r="AQ513" s="124">
        <f t="shared" si="883"/>
        <v>440746</v>
      </c>
      <c r="AR513" s="124">
        <f t="shared" si="883"/>
        <v>0</v>
      </c>
      <c r="AS513" s="50">
        <f t="shared" si="883"/>
        <v>0</v>
      </c>
      <c r="AT513" s="50">
        <f t="shared" si="883"/>
        <v>0</v>
      </c>
      <c r="AU513" s="50">
        <f t="shared" si="883"/>
        <v>0</v>
      </c>
      <c r="AV513" s="50">
        <f t="shared" si="883"/>
        <v>0</v>
      </c>
      <c r="AW513" s="50">
        <f t="shared" si="883"/>
        <v>440746</v>
      </c>
      <c r="AX513" s="50">
        <f t="shared" si="883"/>
        <v>0</v>
      </c>
      <c r="AY513" s="50">
        <f t="shared" si="883"/>
        <v>0</v>
      </c>
      <c r="AZ513" s="50">
        <f t="shared" ref="AY513:BJ515" si="884">AZ514</f>
        <v>0</v>
      </c>
      <c r="BA513" s="50">
        <f t="shared" si="884"/>
        <v>0</v>
      </c>
      <c r="BB513" s="50">
        <f t="shared" si="884"/>
        <v>0</v>
      </c>
      <c r="BC513" s="50">
        <f t="shared" si="884"/>
        <v>440746</v>
      </c>
      <c r="BD513" s="50">
        <f t="shared" si="884"/>
        <v>0</v>
      </c>
      <c r="BE513" s="50">
        <f t="shared" si="884"/>
        <v>0</v>
      </c>
      <c r="BF513" s="50">
        <f t="shared" si="884"/>
        <v>4449</v>
      </c>
      <c r="BG513" s="50">
        <f t="shared" si="884"/>
        <v>0</v>
      </c>
      <c r="BH513" s="50">
        <f t="shared" si="884"/>
        <v>0</v>
      </c>
      <c r="BI513" s="50">
        <f t="shared" si="884"/>
        <v>445195</v>
      </c>
      <c r="BJ513" s="50">
        <f t="shared" si="884"/>
        <v>0</v>
      </c>
    </row>
    <row r="514" spans="1:62" hidden="1">
      <c r="A514" s="20" t="s">
        <v>10</v>
      </c>
      <c r="B514" s="31">
        <v>912</v>
      </c>
      <c r="C514" s="18" t="s">
        <v>7</v>
      </c>
      <c r="D514" s="18" t="s">
        <v>73</v>
      </c>
      <c r="E514" s="18" t="s">
        <v>38</v>
      </c>
      <c r="F514" s="18"/>
      <c r="G514" s="6">
        <f t="shared" si="881"/>
        <v>440746</v>
      </c>
      <c r="H514" s="6">
        <f t="shared" si="881"/>
        <v>0</v>
      </c>
      <c r="I514" s="6">
        <f t="shared" si="881"/>
        <v>0</v>
      </c>
      <c r="J514" s="6">
        <f t="shared" si="881"/>
        <v>0</v>
      </c>
      <c r="K514" s="6">
        <f t="shared" si="881"/>
        <v>0</v>
      </c>
      <c r="L514" s="6">
        <f t="shared" si="881"/>
        <v>0</v>
      </c>
      <c r="M514" s="6">
        <f t="shared" si="881"/>
        <v>440746</v>
      </c>
      <c r="N514" s="6">
        <f t="shared" si="881"/>
        <v>0</v>
      </c>
      <c r="O514" s="6">
        <f t="shared" si="881"/>
        <v>0</v>
      </c>
      <c r="P514" s="6">
        <f t="shared" si="881"/>
        <v>0</v>
      </c>
      <c r="Q514" s="6">
        <f t="shared" si="881"/>
        <v>0</v>
      </c>
      <c r="R514" s="6">
        <f t="shared" si="881"/>
        <v>0</v>
      </c>
      <c r="S514" s="6">
        <f t="shared" si="881"/>
        <v>440746</v>
      </c>
      <c r="T514" s="6">
        <f t="shared" si="881"/>
        <v>0</v>
      </c>
      <c r="U514" s="6">
        <f t="shared" si="882"/>
        <v>0</v>
      </c>
      <c r="V514" s="6">
        <f t="shared" si="882"/>
        <v>0</v>
      </c>
      <c r="W514" s="6">
        <f t="shared" si="882"/>
        <v>0</v>
      </c>
      <c r="X514" s="6">
        <f t="shared" si="882"/>
        <v>0</v>
      </c>
      <c r="Y514" s="6">
        <f t="shared" si="882"/>
        <v>440746</v>
      </c>
      <c r="Z514" s="6">
        <f t="shared" si="882"/>
        <v>0</v>
      </c>
      <c r="AA514" s="6">
        <f t="shared" si="882"/>
        <v>0</v>
      </c>
      <c r="AB514" s="6">
        <f t="shared" si="882"/>
        <v>0</v>
      </c>
      <c r="AC514" s="6">
        <f t="shared" si="882"/>
        <v>0</v>
      </c>
      <c r="AD514" s="6">
        <f t="shared" si="882"/>
        <v>0</v>
      </c>
      <c r="AE514" s="123">
        <f t="shared" si="882"/>
        <v>440746</v>
      </c>
      <c r="AF514" s="123">
        <f t="shared" si="882"/>
        <v>0</v>
      </c>
      <c r="AG514" s="6">
        <f t="shared" si="883"/>
        <v>0</v>
      </c>
      <c r="AH514" s="6">
        <f t="shared" si="883"/>
        <v>0</v>
      </c>
      <c r="AI514" s="6">
        <f t="shared" si="883"/>
        <v>0</v>
      </c>
      <c r="AJ514" s="6">
        <f t="shared" si="883"/>
        <v>0</v>
      </c>
      <c r="AK514" s="6">
        <f t="shared" si="883"/>
        <v>440746</v>
      </c>
      <c r="AL514" s="6">
        <f t="shared" si="883"/>
        <v>0</v>
      </c>
      <c r="AM514" s="6">
        <f t="shared" si="883"/>
        <v>0</v>
      </c>
      <c r="AN514" s="6">
        <f t="shared" si="883"/>
        <v>0</v>
      </c>
      <c r="AO514" s="6">
        <f t="shared" si="883"/>
        <v>0</v>
      </c>
      <c r="AP514" s="6">
        <f t="shared" si="883"/>
        <v>0</v>
      </c>
      <c r="AQ514" s="123">
        <f t="shared" si="883"/>
        <v>440746</v>
      </c>
      <c r="AR514" s="123">
        <f t="shared" si="883"/>
        <v>0</v>
      </c>
      <c r="AS514" s="6">
        <f t="shared" si="883"/>
        <v>0</v>
      </c>
      <c r="AT514" s="6">
        <f t="shared" si="883"/>
        <v>0</v>
      </c>
      <c r="AU514" s="6">
        <f t="shared" si="883"/>
        <v>0</v>
      </c>
      <c r="AV514" s="6">
        <f t="shared" si="883"/>
        <v>0</v>
      </c>
      <c r="AW514" s="6">
        <f t="shared" si="883"/>
        <v>440746</v>
      </c>
      <c r="AX514" s="6">
        <f t="shared" si="883"/>
        <v>0</v>
      </c>
      <c r="AY514" s="6">
        <f t="shared" si="884"/>
        <v>0</v>
      </c>
      <c r="AZ514" s="6">
        <f t="shared" si="884"/>
        <v>0</v>
      </c>
      <c r="BA514" s="6">
        <f t="shared" si="884"/>
        <v>0</v>
      </c>
      <c r="BB514" s="6">
        <f t="shared" si="884"/>
        <v>0</v>
      </c>
      <c r="BC514" s="6">
        <f t="shared" si="884"/>
        <v>440746</v>
      </c>
      <c r="BD514" s="6">
        <f t="shared" si="884"/>
        <v>0</v>
      </c>
      <c r="BE514" s="6">
        <f t="shared" si="884"/>
        <v>0</v>
      </c>
      <c r="BF514" s="6">
        <f t="shared" si="884"/>
        <v>4449</v>
      </c>
      <c r="BG514" s="6">
        <f t="shared" si="884"/>
        <v>0</v>
      </c>
      <c r="BH514" s="6">
        <f t="shared" si="884"/>
        <v>0</v>
      </c>
      <c r="BI514" s="6">
        <f t="shared" si="884"/>
        <v>445195</v>
      </c>
      <c r="BJ514" s="6">
        <f t="shared" si="884"/>
        <v>0</v>
      </c>
    </row>
    <row r="515" spans="1:62" ht="33" hidden="1">
      <c r="A515" s="17" t="s">
        <v>11</v>
      </c>
      <c r="B515" s="31">
        <v>912</v>
      </c>
      <c r="C515" s="18" t="s">
        <v>7</v>
      </c>
      <c r="D515" s="18" t="s">
        <v>73</v>
      </c>
      <c r="E515" s="18" t="s">
        <v>38</v>
      </c>
      <c r="F515" s="18" t="s">
        <v>12</v>
      </c>
      <c r="G515" s="6">
        <f t="shared" si="881"/>
        <v>440746</v>
      </c>
      <c r="H515" s="6">
        <f t="shared" si="881"/>
        <v>0</v>
      </c>
      <c r="I515" s="6">
        <f t="shared" si="881"/>
        <v>0</v>
      </c>
      <c r="J515" s="6">
        <f t="shared" si="881"/>
        <v>0</v>
      </c>
      <c r="K515" s="6">
        <f t="shared" si="881"/>
        <v>0</v>
      </c>
      <c r="L515" s="6">
        <f t="shared" si="881"/>
        <v>0</v>
      </c>
      <c r="M515" s="6">
        <f t="shared" si="881"/>
        <v>440746</v>
      </c>
      <c r="N515" s="6">
        <f t="shared" si="881"/>
        <v>0</v>
      </c>
      <c r="O515" s="6">
        <f t="shared" si="881"/>
        <v>0</v>
      </c>
      <c r="P515" s="6">
        <f t="shared" si="881"/>
        <v>0</v>
      </c>
      <c r="Q515" s="6">
        <f t="shared" si="881"/>
        <v>0</v>
      </c>
      <c r="R515" s="6">
        <f t="shared" si="881"/>
        <v>0</v>
      </c>
      <c r="S515" s="6">
        <f t="shared" si="881"/>
        <v>440746</v>
      </c>
      <c r="T515" s="6">
        <f t="shared" si="881"/>
        <v>0</v>
      </c>
      <c r="U515" s="6">
        <f t="shared" si="882"/>
        <v>0</v>
      </c>
      <c r="V515" s="6">
        <f t="shared" si="882"/>
        <v>0</v>
      </c>
      <c r="W515" s="6">
        <f t="shared" si="882"/>
        <v>0</v>
      </c>
      <c r="X515" s="6">
        <f t="shared" si="882"/>
        <v>0</v>
      </c>
      <c r="Y515" s="6">
        <f t="shared" si="882"/>
        <v>440746</v>
      </c>
      <c r="Z515" s="6">
        <f t="shared" si="882"/>
        <v>0</v>
      </c>
      <c r="AA515" s="6">
        <f t="shared" si="882"/>
        <v>0</v>
      </c>
      <c r="AB515" s="6">
        <f t="shared" si="882"/>
        <v>0</v>
      </c>
      <c r="AC515" s="6">
        <f t="shared" si="882"/>
        <v>0</v>
      </c>
      <c r="AD515" s="6">
        <f t="shared" si="882"/>
        <v>0</v>
      </c>
      <c r="AE515" s="123">
        <f t="shared" si="882"/>
        <v>440746</v>
      </c>
      <c r="AF515" s="123">
        <f t="shared" si="882"/>
        <v>0</v>
      </c>
      <c r="AG515" s="6">
        <f t="shared" si="883"/>
        <v>0</v>
      </c>
      <c r="AH515" s="6">
        <f t="shared" si="883"/>
        <v>0</v>
      </c>
      <c r="AI515" s="6">
        <f t="shared" si="883"/>
        <v>0</v>
      </c>
      <c r="AJ515" s="6">
        <f t="shared" si="883"/>
        <v>0</v>
      </c>
      <c r="AK515" s="6">
        <f t="shared" si="883"/>
        <v>440746</v>
      </c>
      <c r="AL515" s="6">
        <f t="shared" si="883"/>
        <v>0</v>
      </c>
      <c r="AM515" s="6">
        <f t="shared" si="883"/>
        <v>0</v>
      </c>
      <c r="AN515" s="6">
        <f t="shared" si="883"/>
        <v>0</v>
      </c>
      <c r="AO515" s="6">
        <f t="shared" si="883"/>
        <v>0</v>
      </c>
      <c r="AP515" s="6">
        <f t="shared" si="883"/>
        <v>0</v>
      </c>
      <c r="AQ515" s="123">
        <f t="shared" si="883"/>
        <v>440746</v>
      </c>
      <c r="AR515" s="123">
        <f t="shared" si="883"/>
        <v>0</v>
      </c>
      <c r="AS515" s="6">
        <f t="shared" si="883"/>
        <v>0</v>
      </c>
      <c r="AT515" s="6">
        <f t="shared" si="883"/>
        <v>0</v>
      </c>
      <c r="AU515" s="6">
        <f t="shared" si="883"/>
        <v>0</v>
      </c>
      <c r="AV515" s="6">
        <f t="shared" si="883"/>
        <v>0</v>
      </c>
      <c r="AW515" s="6">
        <f t="shared" si="883"/>
        <v>440746</v>
      </c>
      <c r="AX515" s="6">
        <f t="shared" si="883"/>
        <v>0</v>
      </c>
      <c r="AY515" s="6">
        <f t="shared" si="884"/>
        <v>0</v>
      </c>
      <c r="AZ515" s="6">
        <f t="shared" si="884"/>
        <v>0</v>
      </c>
      <c r="BA515" s="6">
        <f t="shared" si="884"/>
        <v>0</v>
      </c>
      <c r="BB515" s="6">
        <f t="shared" si="884"/>
        <v>0</v>
      </c>
      <c r="BC515" s="6">
        <f t="shared" si="884"/>
        <v>440746</v>
      </c>
      <c r="BD515" s="6">
        <f t="shared" si="884"/>
        <v>0</v>
      </c>
      <c r="BE515" s="6">
        <f t="shared" si="884"/>
        <v>0</v>
      </c>
      <c r="BF515" s="6">
        <f t="shared" si="884"/>
        <v>4449</v>
      </c>
      <c r="BG515" s="6">
        <f t="shared" si="884"/>
        <v>0</v>
      </c>
      <c r="BH515" s="6">
        <f t="shared" si="884"/>
        <v>0</v>
      </c>
      <c r="BI515" s="6">
        <f t="shared" si="884"/>
        <v>445195</v>
      </c>
      <c r="BJ515" s="6">
        <f t="shared" si="884"/>
        <v>0</v>
      </c>
    </row>
    <row r="516" spans="1:62" hidden="1">
      <c r="A516" s="20" t="s">
        <v>13</v>
      </c>
      <c r="B516" s="31">
        <v>912</v>
      </c>
      <c r="C516" s="18" t="s">
        <v>7</v>
      </c>
      <c r="D516" s="18" t="s">
        <v>73</v>
      </c>
      <c r="E516" s="18" t="s">
        <v>38</v>
      </c>
      <c r="F516" s="18">
        <v>610</v>
      </c>
      <c r="G516" s="50">
        <f>439146+1600</f>
        <v>440746</v>
      </c>
      <c r="H516" s="50"/>
      <c r="I516" s="50"/>
      <c r="J516" s="50"/>
      <c r="K516" s="50"/>
      <c r="L516" s="50"/>
      <c r="M516" s="50">
        <f>G516+I516+J516+K516+L516</f>
        <v>440746</v>
      </c>
      <c r="N516" s="50">
        <f>H516+L516</f>
        <v>0</v>
      </c>
      <c r="O516" s="50"/>
      <c r="P516" s="50"/>
      <c r="Q516" s="50"/>
      <c r="R516" s="50"/>
      <c r="S516" s="50">
        <f>M516+O516+P516+Q516+R516</f>
        <v>440746</v>
      </c>
      <c r="T516" s="50">
        <f>N516+R516</f>
        <v>0</v>
      </c>
      <c r="U516" s="50"/>
      <c r="V516" s="50"/>
      <c r="W516" s="50"/>
      <c r="X516" s="50"/>
      <c r="Y516" s="50">
        <f>S516+U516+V516+W516+X516</f>
        <v>440746</v>
      </c>
      <c r="Z516" s="50">
        <f>T516+X516</f>
        <v>0</v>
      </c>
      <c r="AA516" s="50"/>
      <c r="AB516" s="50"/>
      <c r="AC516" s="50"/>
      <c r="AD516" s="50"/>
      <c r="AE516" s="124">
        <f>Y516+AA516+AB516+AC516+AD516</f>
        <v>440746</v>
      </c>
      <c r="AF516" s="124">
        <f>Z516+AD516</f>
        <v>0</v>
      </c>
      <c r="AG516" s="50"/>
      <c r="AH516" s="50"/>
      <c r="AI516" s="50"/>
      <c r="AJ516" s="50"/>
      <c r="AK516" s="50">
        <f>AE516+AG516+AH516+AI516+AJ516</f>
        <v>440746</v>
      </c>
      <c r="AL516" s="50">
        <f>AF516+AJ516</f>
        <v>0</v>
      </c>
      <c r="AM516" s="50"/>
      <c r="AN516" s="50"/>
      <c r="AO516" s="50"/>
      <c r="AP516" s="50"/>
      <c r="AQ516" s="124">
        <f>AK516+AM516+AN516+AO516+AP516</f>
        <v>440746</v>
      </c>
      <c r="AR516" s="124">
        <f>AL516+AP516</f>
        <v>0</v>
      </c>
      <c r="AS516" s="50"/>
      <c r="AT516" s="50"/>
      <c r="AU516" s="50"/>
      <c r="AV516" s="50"/>
      <c r="AW516" s="50">
        <f>AQ516+AS516+AT516+AU516+AV516</f>
        <v>440746</v>
      </c>
      <c r="AX516" s="50">
        <f>AR516+AV516</f>
        <v>0</v>
      </c>
      <c r="AY516" s="50"/>
      <c r="AZ516" s="50"/>
      <c r="BA516" s="50"/>
      <c r="BB516" s="50"/>
      <c r="BC516" s="50">
        <f>AW516+AY516+AZ516+BA516+BB516</f>
        <v>440746</v>
      </c>
      <c r="BD516" s="50">
        <f>AX516+BB516</f>
        <v>0</v>
      </c>
      <c r="BE516" s="50"/>
      <c r="BF516" s="50">
        <f>339+4110</f>
        <v>4449</v>
      </c>
      <c r="BG516" s="50"/>
      <c r="BH516" s="50"/>
      <c r="BI516" s="50">
        <f>BC516+BE516+BF516+BG516+BH516</f>
        <v>445195</v>
      </c>
      <c r="BJ516" s="50">
        <f>BD516+BH516</f>
        <v>0</v>
      </c>
    </row>
    <row r="517" spans="1:62" hidden="1">
      <c r="A517" s="20" t="s">
        <v>14</v>
      </c>
      <c r="B517" s="31">
        <v>912</v>
      </c>
      <c r="C517" s="18" t="s">
        <v>7</v>
      </c>
      <c r="D517" s="18" t="s">
        <v>73</v>
      </c>
      <c r="E517" s="18" t="s">
        <v>39</v>
      </c>
      <c r="F517" s="18"/>
      <c r="G517" s="6">
        <f t="shared" ref="G517:V519" si="885">G518</f>
        <v>1594</v>
      </c>
      <c r="H517" s="6">
        <f t="shared" si="885"/>
        <v>0</v>
      </c>
      <c r="I517" s="6">
        <f t="shared" si="885"/>
        <v>0</v>
      </c>
      <c r="J517" s="6">
        <f t="shared" si="885"/>
        <v>0</v>
      </c>
      <c r="K517" s="6">
        <f t="shared" si="885"/>
        <v>0</v>
      </c>
      <c r="L517" s="6">
        <f t="shared" si="885"/>
        <v>0</v>
      </c>
      <c r="M517" s="6">
        <f t="shared" si="885"/>
        <v>1594</v>
      </c>
      <c r="N517" s="6">
        <f t="shared" si="885"/>
        <v>0</v>
      </c>
      <c r="O517" s="6">
        <f t="shared" si="885"/>
        <v>0</v>
      </c>
      <c r="P517" s="6">
        <f t="shared" si="885"/>
        <v>0</v>
      </c>
      <c r="Q517" s="6">
        <f t="shared" si="885"/>
        <v>0</v>
      </c>
      <c r="R517" s="6">
        <f t="shared" si="885"/>
        <v>0</v>
      </c>
      <c r="S517" s="6">
        <f t="shared" si="885"/>
        <v>1594</v>
      </c>
      <c r="T517" s="6">
        <f t="shared" si="885"/>
        <v>0</v>
      </c>
      <c r="U517" s="6">
        <f t="shared" si="885"/>
        <v>0</v>
      </c>
      <c r="V517" s="6">
        <f t="shared" si="885"/>
        <v>0</v>
      </c>
      <c r="W517" s="6">
        <f t="shared" ref="U517:AJ519" si="886">W518</f>
        <v>0</v>
      </c>
      <c r="X517" s="6">
        <f t="shared" si="886"/>
        <v>0</v>
      </c>
      <c r="Y517" s="6">
        <f t="shared" si="886"/>
        <v>1594</v>
      </c>
      <c r="Z517" s="6">
        <f t="shared" si="886"/>
        <v>0</v>
      </c>
      <c r="AA517" s="6">
        <f t="shared" si="886"/>
        <v>0</v>
      </c>
      <c r="AB517" s="6">
        <f t="shared" si="886"/>
        <v>0</v>
      </c>
      <c r="AC517" s="6">
        <f t="shared" si="886"/>
        <v>0</v>
      </c>
      <c r="AD517" s="6">
        <f t="shared" si="886"/>
        <v>0</v>
      </c>
      <c r="AE517" s="123">
        <f t="shared" si="886"/>
        <v>1594</v>
      </c>
      <c r="AF517" s="123">
        <f t="shared" si="886"/>
        <v>0</v>
      </c>
      <c r="AG517" s="6">
        <f t="shared" si="886"/>
        <v>0</v>
      </c>
      <c r="AH517" s="6">
        <f t="shared" si="886"/>
        <v>0</v>
      </c>
      <c r="AI517" s="6">
        <f t="shared" si="886"/>
        <v>0</v>
      </c>
      <c r="AJ517" s="6">
        <f t="shared" si="886"/>
        <v>0</v>
      </c>
      <c r="AK517" s="6">
        <f t="shared" ref="AG517:AY519" si="887">AK518</f>
        <v>1594</v>
      </c>
      <c r="AL517" s="6">
        <f t="shared" si="887"/>
        <v>0</v>
      </c>
      <c r="AM517" s="6">
        <f t="shared" si="887"/>
        <v>0</v>
      </c>
      <c r="AN517" s="6">
        <f t="shared" si="887"/>
        <v>0</v>
      </c>
      <c r="AO517" s="6">
        <f t="shared" si="887"/>
        <v>0</v>
      </c>
      <c r="AP517" s="6">
        <f t="shared" si="887"/>
        <v>0</v>
      </c>
      <c r="AQ517" s="123">
        <f t="shared" si="887"/>
        <v>1594</v>
      </c>
      <c r="AR517" s="123">
        <f t="shared" si="887"/>
        <v>0</v>
      </c>
      <c r="AS517" s="6">
        <f t="shared" si="887"/>
        <v>0</v>
      </c>
      <c r="AT517" s="6">
        <f t="shared" si="887"/>
        <v>0</v>
      </c>
      <c r="AU517" s="6">
        <f t="shared" si="887"/>
        <v>0</v>
      </c>
      <c r="AV517" s="6">
        <f t="shared" si="887"/>
        <v>0</v>
      </c>
      <c r="AW517" s="6">
        <f t="shared" si="887"/>
        <v>1594</v>
      </c>
      <c r="AX517" s="6">
        <f t="shared" si="887"/>
        <v>0</v>
      </c>
      <c r="AY517" s="6">
        <f t="shared" si="887"/>
        <v>0</v>
      </c>
      <c r="AZ517" s="6">
        <f t="shared" ref="AY517:BJ519" si="888">AZ518</f>
        <v>0</v>
      </c>
      <c r="BA517" s="6">
        <f t="shared" si="888"/>
        <v>0</v>
      </c>
      <c r="BB517" s="6">
        <f t="shared" si="888"/>
        <v>0</v>
      </c>
      <c r="BC517" s="6">
        <f t="shared" si="888"/>
        <v>1594</v>
      </c>
      <c r="BD517" s="6">
        <f t="shared" si="888"/>
        <v>0</v>
      </c>
      <c r="BE517" s="6">
        <f t="shared" si="888"/>
        <v>0</v>
      </c>
      <c r="BF517" s="6">
        <f t="shared" si="888"/>
        <v>3913</v>
      </c>
      <c r="BG517" s="6">
        <f t="shared" si="888"/>
        <v>0</v>
      </c>
      <c r="BH517" s="6">
        <f t="shared" si="888"/>
        <v>0</v>
      </c>
      <c r="BI517" s="6">
        <f t="shared" si="888"/>
        <v>5507</v>
      </c>
      <c r="BJ517" s="6">
        <f t="shared" si="888"/>
        <v>0</v>
      </c>
    </row>
    <row r="518" spans="1:62" hidden="1">
      <c r="A518" s="20" t="s">
        <v>15</v>
      </c>
      <c r="B518" s="31">
        <v>912</v>
      </c>
      <c r="C518" s="18" t="s">
        <v>7</v>
      </c>
      <c r="D518" s="18" t="s">
        <v>73</v>
      </c>
      <c r="E518" s="18" t="s">
        <v>40</v>
      </c>
      <c r="F518" s="18"/>
      <c r="G518" s="6">
        <f t="shared" si="885"/>
        <v>1594</v>
      </c>
      <c r="H518" s="6">
        <f t="shared" si="885"/>
        <v>0</v>
      </c>
      <c r="I518" s="6">
        <f t="shared" si="885"/>
        <v>0</v>
      </c>
      <c r="J518" s="6">
        <f t="shared" si="885"/>
        <v>0</v>
      </c>
      <c r="K518" s="6">
        <f t="shared" si="885"/>
        <v>0</v>
      </c>
      <c r="L518" s="6">
        <f t="shared" si="885"/>
        <v>0</v>
      </c>
      <c r="M518" s="6">
        <f t="shared" si="885"/>
        <v>1594</v>
      </c>
      <c r="N518" s="6">
        <f t="shared" si="885"/>
        <v>0</v>
      </c>
      <c r="O518" s="6">
        <f t="shared" si="885"/>
        <v>0</v>
      </c>
      <c r="P518" s="6">
        <f t="shared" si="885"/>
        <v>0</v>
      </c>
      <c r="Q518" s="6">
        <f t="shared" si="885"/>
        <v>0</v>
      </c>
      <c r="R518" s="6">
        <f t="shared" si="885"/>
        <v>0</v>
      </c>
      <c r="S518" s="6">
        <f t="shared" si="885"/>
        <v>1594</v>
      </c>
      <c r="T518" s="6">
        <f t="shared" si="885"/>
        <v>0</v>
      </c>
      <c r="U518" s="6">
        <f t="shared" si="886"/>
        <v>0</v>
      </c>
      <c r="V518" s="6">
        <f t="shared" si="886"/>
        <v>0</v>
      </c>
      <c r="W518" s="6">
        <f t="shared" si="886"/>
        <v>0</v>
      </c>
      <c r="X518" s="6">
        <f t="shared" si="886"/>
        <v>0</v>
      </c>
      <c r="Y518" s="6">
        <f t="shared" si="886"/>
        <v>1594</v>
      </c>
      <c r="Z518" s="6">
        <f t="shared" si="886"/>
        <v>0</v>
      </c>
      <c r="AA518" s="6">
        <f t="shared" si="886"/>
        <v>0</v>
      </c>
      <c r="AB518" s="6">
        <f t="shared" si="886"/>
        <v>0</v>
      </c>
      <c r="AC518" s="6">
        <f t="shared" si="886"/>
        <v>0</v>
      </c>
      <c r="AD518" s="6">
        <f t="shared" si="886"/>
        <v>0</v>
      </c>
      <c r="AE518" s="123">
        <f t="shared" si="886"/>
        <v>1594</v>
      </c>
      <c r="AF518" s="123">
        <f t="shared" si="886"/>
        <v>0</v>
      </c>
      <c r="AG518" s="6">
        <f t="shared" si="887"/>
        <v>0</v>
      </c>
      <c r="AH518" s="6">
        <f t="shared" si="887"/>
        <v>0</v>
      </c>
      <c r="AI518" s="6">
        <f t="shared" si="887"/>
        <v>0</v>
      </c>
      <c r="AJ518" s="6">
        <f t="shared" si="887"/>
        <v>0</v>
      </c>
      <c r="AK518" s="6">
        <f t="shared" si="887"/>
        <v>1594</v>
      </c>
      <c r="AL518" s="6">
        <f t="shared" si="887"/>
        <v>0</v>
      </c>
      <c r="AM518" s="6">
        <f t="shared" si="887"/>
        <v>0</v>
      </c>
      <c r="AN518" s="6">
        <f t="shared" si="887"/>
        <v>0</v>
      </c>
      <c r="AO518" s="6">
        <f t="shared" si="887"/>
        <v>0</v>
      </c>
      <c r="AP518" s="6">
        <f t="shared" si="887"/>
        <v>0</v>
      </c>
      <c r="AQ518" s="123">
        <f t="shared" si="887"/>
        <v>1594</v>
      </c>
      <c r="AR518" s="123">
        <f t="shared" si="887"/>
        <v>0</v>
      </c>
      <c r="AS518" s="6">
        <f t="shared" si="887"/>
        <v>0</v>
      </c>
      <c r="AT518" s="6">
        <f t="shared" si="887"/>
        <v>0</v>
      </c>
      <c r="AU518" s="6">
        <f t="shared" si="887"/>
        <v>0</v>
      </c>
      <c r="AV518" s="6">
        <f t="shared" si="887"/>
        <v>0</v>
      </c>
      <c r="AW518" s="6">
        <f t="shared" si="887"/>
        <v>1594</v>
      </c>
      <c r="AX518" s="6">
        <f t="shared" si="887"/>
        <v>0</v>
      </c>
      <c r="AY518" s="6">
        <f t="shared" si="888"/>
        <v>0</v>
      </c>
      <c r="AZ518" s="6">
        <f t="shared" si="888"/>
        <v>0</v>
      </c>
      <c r="BA518" s="6">
        <f t="shared" si="888"/>
        <v>0</v>
      </c>
      <c r="BB518" s="6">
        <f t="shared" si="888"/>
        <v>0</v>
      </c>
      <c r="BC518" s="6">
        <f t="shared" si="888"/>
        <v>1594</v>
      </c>
      <c r="BD518" s="6">
        <f t="shared" si="888"/>
        <v>0</v>
      </c>
      <c r="BE518" s="6">
        <f t="shared" si="888"/>
        <v>0</v>
      </c>
      <c r="BF518" s="6">
        <f t="shared" si="888"/>
        <v>3913</v>
      </c>
      <c r="BG518" s="6">
        <f t="shared" si="888"/>
        <v>0</v>
      </c>
      <c r="BH518" s="6">
        <f t="shared" si="888"/>
        <v>0</v>
      </c>
      <c r="BI518" s="6">
        <f t="shared" si="888"/>
        <v>5507</v>
      </c>
      <c r="BJ518" s="6">
        <f t="shared" si="888"/>
        <v>0</v>
      </c>
    </row>
    <row r="519" spans="1:62" ht="33" hidden="1">
      <c r="A519" s="17" t="s">
        <v>11</v>
      </c>
      <c r="B519" s="31">
        <v>912</v>
      </c>
      <c r="C519" s="18" t="s">
        <v>7</v>
      </c>
      <c r="D519" s="18" t="s">
        <v>73</v>
      </c>
      <c r="E519" s="18" t="s">
        <v>40</v>
      </c>
      <c r="F519" s="18" t="s">
        <v>12</v>
      </c>
      <c r="G519" s="6">
        <f t="shared" si="885"/>
        <v>1594</v>
      </c>
      <c r="H519" s="6">
        <f t="shared" si="885"/>
        <v>0</v>
      </c>
      <c r="I519" s="6">
        <f t="shared" si="885"/>
        <v>0</v>
      </c>
      <c r="J519" s="6">
        <f t="shared" si="885"/>
        <v>0</v>
      </c>
      <c r="K519" s="6">
        <f t="shared" si="885"/>
        <v>0</v>
      </c>
      <c r="L519" s="6">
        <f t="shared" si="885"/>
        <v>0</v>
      </c>
      <c r="M519" s="6">
        <f t="shared" si="885"/>
        <v>1594</v>
      </c>
      <c r="N519" s="6">
        <f t="shared" si="885"/>
        <v>0</v>
      </c>
      <c r="O519" s="6">
        <f t="shared" si="885"/>
        <v>0</v>
      </c>
      <c r="P519" s="6">
        <f t="shared" si="885"/>
        <v>0</v>
      </c>
      <c r="Q519" s="6">
        <f t="shared" si="885"/>
        <v>0</v>
      </c>
      <c r="R519" s="6">
        <f t="shared" si="885"/>
        <v>0</v>
      </c>
      <c r="S519" s="6">
        <f t="shared" si="885"/>
        <v>1594</v>
      </c>
      <c r="T519" s="6">
        <f t="shared" si="885"/>
        <v>0</v>
      </c>
      <c r="U519" s="6">
        <f t="shared" si="886"/>
        <v>0</v>
      </c>
      <c r="V519" s="6">
        <f t="shared" si="886"/>
        <v>0</v>
      </c>
      <c r="W519" s="6">
        <f t="shared" si="886"/>
        <v>0</v>
      </c>
      <c r="X519" s="6">
        <f t="shared" si="886"/>
        <v>0</v>
      </c>
      <c r="Y519" s="6">
        <f t="shared" si="886"/>
        <v>1594</v>
      </c>
      <c r="Z519" s="6">
        <f t="shared" si="886"/>
        <v>0</v>
      </c>
      <c r="AA519" s="6">
        <f t="shared" si="886"/>
        <v>0</v>
      </c>
      <c r="AB519" s="6">
        <f t="shared" si="886"/>
        <v>0</v>
      </c>
      <c r="AC519" s="6">
        <f t="shared" si="886"/>
        <v>0</v>
      </c>
      <c r="AD519" s="6">
        <f t="shared" si="886"/>
        <v>0</v>
      </c>
      <c r="AE519" s="123">
        <f t="shared" si="886"/>
        <v>1594</v>
      </c>
      <c r="AF519" s="123">
        <f t="shared" si="886"/>
        <v>0</v>
      </c>
      <c r="AG519" s="6">
        <f t="shared" si="887"/>
        <v>0</v>
      </c>
      <c r="AH519" s="6">
        <f t="shared" si="887"/>
        <v>0</v>
      </c>
      <c r="AI519" s="6">
        <f t="shared" si="887"/>
        <v>0</v>
      </c>
      <c r="AJ519" s="6">
        <f t="shared" si="887"/>
        <v>0</v>
      </c>
      <c r="AK519" s="6">
        <f t="shared" si="887"/>
        <v>1594</v>
      </c>
      <c r="AL519" s="6">
        <f t="shared" si="887"/>
        <v>0</v>
      </c>
      <c r="AM519" s="6">
        <f t="shared" si="887"/>
        <v>0</v>
      </c>
      <c r="AN519" s="6">
        <f t="shared" si="887"/>
        <v>0</v>
      </c>
      <c r="AO519" s="6">
        <f t="shared" si="887"/>
        <v>0</v>
      </c>
      <c r="AP519" s="6">
        <f t="shared" si="887"/>
        <v>0</v>
      </c>
      <c r="AQ519" s="123">
        <f t="shared" si="887"/>
        <v>1594</v>
      </c>
      <c r="AR519" s="123">
        <f t="shared" si="887"/>
        <v>0</v>
      </c>
      <c r="AS519" s="6">
        <f t="shared" si="887"/>
        <v>0</v>
      </c>
      <c r="AT519" s="6">
        <f t="shared" si="887"/>
        <v>0</v>
      </c>
      <c r="AU519" s="6">
        <f t="shared" si="887"/>
        <v>0</v>
      </c>
      <c r="AV519" s="6">
        <f t="shared" si="887"/>
        <v>0</v>
      </c>
      <c r="AW519" s="6">
        <f t="shared" si="887"/>
        <v>1594</v>
      </c>
      <c r="AX519" s="6">
        <f t="shared" si="887"/>
        <v>0</v>
      </c>
      <c r="AY519" s="6">
        <f t="shared" si="888"/>
        <v>0</v>
      </c>
      <c r="AZ519" s="6">
        <f t="shared" si="888"/>
        <v>0</v>
      </c>
      <c r="BA519" s="6">
        <f t="shared" si="888"/>
        <v>0</v>
      </c>
      <c r="BB519" s="6">
        <f t="shared" si="888"/>
        <v>0</v>
      </c>
      <c r="BC519" s="6">
        <f t="shared" si="888"/>
        <v>1594</v>
      </c>
      <c r="BD519" s="6">
        <f t="shared" si="888"/>
        <v>0</v>
      </c>
      <c r="BE519" s="6">
        <f t="shared" si="888"/>
        <v>0</v>
      </c>
      <c r="BF519" s="6">
        <f t="shared" si="888"/>
        <v>3913</v>
      </c>
      <c r="BG519" s="6">
        <f t="shared" si="888"/>
        <v>0</v>
      </c>
      <c r="BH519" s="6">
        <f t="shared" si="888"/>
        <v>0</v>
      </c>
      <c r="BI519" s="6">
        <f t="shared" si="888"/>
        <v>5507</v>
      </c>
      <c r="BJ519" s="6">
        <f t="shared" si="888"/>
        <v>0</v>
      </c>
    </row>
    <row r="520" spans="1:62" hidden="1">
      <c r="A520" s="20" t="s">
        <v>13</v>
      </c>
      <c r="B520" s="31">
        <v>912</v>
      </c>
      <c r="C520" s="18" t="s">
        <v>7</v>
      </c>
      <c r="D520" s="18" t="s">
        <v>73</v>
      </c>
      <c r="E520" s="18" t="s">
        <v>40</v>
      </c>
      <c r="F520" s="18">
        <v>610</v>
      </c>
      <c r="G520" s="50">
        <f>1106+488</f>
        <v>1594</v>
      </c>
      <c r="H520" s="50"/>
      <c r="I520" s="50"/>
      <c r="J520" s="50"/>
      <c r="K520" s="50"/>
      <c r="L520" s="50"/>
      <c r="M520" s="50">
        <f>G520+I520+J520+K520+L520</f>
        <v>1594</v>
      </c>
      <c r="N520" s="50">
        <f>H520+L520</f>
        <v>0</v>
      </c>
      <c r="O520" s="50"/>
      <c r="P520" s="50"/>
      <c r="Q520" s="50"/>
      <c r="R520" s="50"/>
      <c r="S520" s="50">
        <f>M520+O520+P520+Q520+R520</f>
        <v>1594</v>
      </c>
      <c r="T520" s="50">
        <f>N520+R520</f>
        <v>0</v>
      </c>
      <c r="U520" s="50"/>
      <c r="V520" s="50"/>
      <c r="W520" s="50"/>
      <c r="X520" s="50"/>
      <c r="Y520" s="50">
        <f>S520+U520+V520+W520+X520</f>
        <v>1594</v>
      </c>
      <c r="Z520" s="50">
        <f>T520+X520</f>
        <v>0</v>
      </c>
      <c r="AA520" s="50"/>
      <c r="AB520" s="50"/>
      <c r="AC520" s="50"/>
      <c r="AD520" s="50"/>
      <c r="AE520" s="124">
        <f>Y520+AA520+AB520+AC520+AD520</f>
        <v>1594</v>
      </c>
      <c r="AF520" s="124">
        <f>Z520+AD520</f>
        <v>0</v>
      </c>
      <c r="AG520" s="50"/>
      <c r="AH520" s="50"/>
      <c r="AI520" s="50"/>
      <c r="AJ520" s="50"/>
      <c r="AK520" s="50">
        <f>AE520+AG520+AH520+AI520+AJ520</f>
        <v>1594</v>
      </c>
      <c r="AL520" s="50">
        <f>AF520+AJ520</f>
        <v>0</v>
      </c>
      <c r="AM520" s="50"/>
      <c r="AN520" s="50"/>
      <c r="AO520" s="50"/>
      <c r="AP520" s="50"/>
      <c r="AQ520" s="124">
        <f>AK520+AM520+AN520+AO520+AP520</f>
        <v>1594</v>
      </c>
      <c r="AR520" s="124">
        <f>AL520+AP520</f>
        <v>0</v>
      </c>
      <c r="AS520" s="50"/>
      <c r="AT520" s="50"/>
      <c r="AU520" s="50"/>
      <c r="AV520" s="50"/>
      <c r="AW520" s="50">
        <f>AQ520+AS520+AT520+AU520+AV520</f>
        <v>1594</v>
      </c>
      <c r="AX520" s="50">
        <f>AR520+AV520</f>
        <v>0</v>
      </c>
      <c r="AY520" s="50"/>
      <c r="AZ520" s="50"/>
      <c r="BA520" s="50"/>
      <c r="BB520" s="50"/>
      <c r="BC520" s="50">
        <f>AW520+AY520+AZ520+BA520+BB520</f>
        <v>1594</v>
      </c>
      <c r="BD520" s="50">
        <f>AX520+BB520</f>
        <v>0</v>
      </c>
      <c r="BE520" s="50"/>
      <c r="BF520" s="50">
        <f>2738+586+589</f>
        <v>3913</v>
      </c>
      <c r="BG520" s="50"/>
      <c r="BH520" s="50"/>
      <c r="BI520" s="50">
        <f>BC520+BE520+BF520+BG520+BH520</f>
        <v>5507</v>
      </c>
      <c r="BJ520" s="50">
        <f>BD520+BH520</f>
        <v>0</v>
      </c>
    </row>
    <row r="521" spans="1:62" ht="66" hidden="1">
      <c r="A521" s="17" t="s">
        <v>539</v>
      </c>
      <c r="B521" s="18" t="s">
        <v>596</v>
      </c>
      <c r="C521" s="18" t="s">
        <v>7</v>
      </c>
      <c r="D521" s="18" t="s">
        <v>73</v>
      </c>
      <c r="E521" s="18" t="s">
        <v>595</v>
      </c>
      <c r="F521" s="18"/>
      <c r="G521" s="50">
        <f t="shared" ref="G521:V522" si="889">G522</f>
        <v>0</v>
      </c>
      <c r="H521" s="50">
        <f t="shared" si="889"/>
        <v>0</v>
      </c>
      <c r="I521" s="50">
        <f t="shared" si="889"/>
        <v>0</v>
      </c>
      <c r="J521" s="50">
        <f t="shared" si="889"/>
        <v>0</v>
      </c>
      <c r="K521" s="50">
        <f t="shared" si="889"/>
        <v>0</v>
      </c>
      <c r="L521" s="50">
        <f t="shared" si="889"/>
        <v>0</v>
      </c>
      <c r="M521" s="50">
        <f t="shared" si="889"/>
        <v>0</v>
      </c>
      <c r="N521" s="50">
        <f t="shared" si="889"/>
        <v>0</v>
      </c>
      <c r="O521" s="50">
        <f t="shared" si="889"/>
        <v>0</v>
      </c>
      <c r="P521" s="50">
        <f t="shared" si="889"/>
        <v>0</v>
      </c>
      <c r="Q521" s="50">
        <f t="shared" si="889"/>
        <v>0</v>
      </c>
      <c r="R521" s="50">
        <f t="shared" si="889"/>
        <v>0</v>
      </c>
      <c r="S521" s="50">
        <f t="shared" si="889"/>
        <v>0</v>
      </c>
      <c r="T521" s="50">
        <f t="shared" si="889"/>
        <v>0</v>
      </c>
      <c r="U521" s="50">
        <f t="shared" si="889"/>
        <v>0</v>
      </c>
      <c r="V521" s="50">
        <f t="shared" si="889"/>
        <v>0</v>
      </c>
      <c r="W521" s="50">
        <f t="shared" ref="U521:AJ522" si="890">W522</f>
        <v>0</v>
      </c>
      <c r="X521" s="50">
        <f t="shared" si="890"/>
        <v>0</v>
      </c>
      <c r="Y521" s="50">
        <f t="shared" si="890"/>
        <v>0</v>
      </c>
      <c r="Z521" s="50">
        <f t="shared" si="890"/>
        <v>0</v>
      </c>
      <c r="AA521" s="50">
        <f t="shared" si="890"/>
        <v>0</v>
      </c>
      <c r="AB521" s="50">
        <f t="shared" si="890"/>
        <v>0</v>
      </c>
      <c r="AC521" s="50">
        <f t="shared" si="890"/>
        <v>0</v>
      </c>
      <c r="AD521" s="50">
        <f t="shared" si="890"/>
        <v>0</v>
      </c>
      <c r="AE521" s="124">
        <f t="shared" si="890"/>
        <v>0</v>
      </c>
      <c r="AF521" s="124">
        <f t="shared" si="890"/>
        <v>0</v>
      </c>
      <c r="AG521" s="50">
        <f t="shared" si="890"/>
        <v>0</v>
      </c>
      <c r="AH521" s="50">
        <f t="shared" si="890"/>
        <v>0</v>
      </c>
      <c r="AI521" s="50">
        <f t="shared" si="890"/>
        <v>0</v>
      </c>
      <c r="AJ521" s="50">
        <f t="shared" si="890"/>
        <v>0</v>
      </c>
      <c r="AK521" s="50">
        <f t="shared" ref="AG521:AY522" si="891">AK522</f>
        <v>0</v>
      </c>
      <c r="AL521" s="50">
        <f t="shared" si="891"/>
        <v>0</v>
      </c>
      <c r="AM521" s="50">
        <f t="shared" si="891"/>
        <v>0</v>
      </c>
      <c r="AN521" s="50">
        <f t="shared" si="891"/>
        <v>0</v>
      </c>
      <c r="AO521" s="50">
        <f t="shared" si="891"/>
        <v>0</v>
      </c>
      <c r="AP521" s="50">
        <f t="shared" si="891"/>
        <v>0</v>
      </c>
      <c r="AQ521" s="124">
        <f t="shared" si="891"/>
        <v>0</v>
      </c>
      <c r="AR521" s="124">
        <f t="shared" si="891"/>
        <v>0</v>
      </c>
      <c r="AS521" s="50">
        <f t="shared" si="891"/>
        <v>0</v>
      </c>
      <c r="AT521" s="50">
        <f t="shared" si="891"/>
        <v>0</v>
      </c>
      <c r="AU521" s="50">
        <f t="shared" si="891"/>
        <v>0</v>
      </c>
      <c r="AV521" s="50">
        <f t="shared" si="891"/>
        <v>0</v>
      </c>
      <c r="AW521" s="50">
        <f t="shared" si="891"/>
        <v>0</v>
      </c>
      <c r="AX521" s="50">
        <f t="shared" si="891"/>
        <v>0</v>
      </c>
      <c r="AY521" s="50">
        <f t="shared" si="891"/>
        <v>0</v>
      </c>
      <c r="AZ521" s="50">
        <f t="shared" ref="AY521:BJ522" si="892">AZ522</f>
        <v>0</v>
      </c>
      <c r="BA521" s="50">
        <f t="shared" si="892"/>
        <v>0</v>
      </c>
      <c r="BB521" s="50">
        <f t="shared" si="892"/>
        <v>0</v>
      </c>
      <c r="BC521" s="50">
        <f t="shared" si="892"/>
        <v>0</v>
      </c>
      <c r="BD521" s="50">
        <f t="shared" si="892"/>
        <v>0</v>
      </c>
      <c r="BE521" s="50">
        <f t="shared" si="892"/>
        <v>0</v>
      </c>
      <c r="BF521" s="50">
        <f t="shared" si="892"/>
        <v>0</v>
      </c>
      <c r="BG521" s="50">
        <f t="shared" si="892"/>
        <v>0</v>
      </c>
      <c r="BH521" s="50">
        <f t="shared" si="892"/>
        <v>0</v>
      </c>
      <c r="BI521" s="50">
        <f t="shared" si="892"/>
        <v>0</v>
      </c>
      <c r="BJ521" s="50">
        <f t="shared" si="892"/>
        <v>0</v>
      </c>
    </row>
    <row r="522" spans="1:62" ht="33" hidden="1">
      <c r="A522" s="17" t="s">
        <v>11</v>
      </c>
      <c r="B522" s="18" t="s">
        <v>596</v>
      </c>
      <c r="C522" s="18" t="s">
        <v>7</v>
      </c>
      <c r="D522" s="18" t="s">
        <v>73</v>
      </c>
      <c r="E522" s="18" t="s">
        <v>595</v>
      </c>
      <c r="F522" s="18" t="s">
        <v>12</v>
      </c>
      <c r="G522" s="50">
        <f t="shared" si="889"/>
        <v>0</v>
      </c>
      <c r="H522" s="50">
        <f t="shared" si="889"/>
        <v>0</v>
      </c>
      <c r="I522" s="50">
        <f t="shared" si="889"/>
        <v>0</v>
      </c>
      <c r="J522" s="50">
        <f t="shared" si="889"/>
        <v>0</v>
      </c>
      <c r="K522" s="50">
        <f t="shared" si="889"/>
        <v>0</v>
      </c>
      <c r="L522" s="50">
        <f t="shared" si="889"/>
        <v>0</v>
      </c>
      <c r="M522" s="50">
        <f t="shared" si="889"/>
        <v>0</v>
      </c>
      <c r="N522" s="50">
        <f t="shared" si="889"/>
        <v>0</v>
      </c>
      <c r="O522" s="50">
        <f t="shared" si="889"/>
        <v>0</v>
      </c>
      <c r="P522" s="50">
        <f t="shared" si="889"/>
        <v>0</v>
      </c>
      <c r="Q522" s="50">
        <f t="shared" si="889"/>
        <v>0</v>
      </c>
      <c r="R522" s="50">
        <f t="shared" si="889"/>
        <v>0</v>
      </c>
      <c r="S522" s="50">
        <f t="shared" si="889"/>
        <v>0</v>
      </c>
      <c r="T522" s="50">
        <f t="shared" si="889"/>
        <v>0</v>
      </c>
      <c r="U522" s="50">
        <f t="shared" si="890"/>
        <v>0</v>
      </c>
      <c r="V522" s="50">
        <f t="shared" si="890"/>
        <v>0</v>
      </c>
      <c r="W522" s="50">
        <f t="shared" si="890"/>
        <v>0</v>
      </c>
      <c r="X522" s="50">
        <f t="shared" si="890"/>
        <v>0</v>
      </c>
      <c r="Y522" s="50">
        <f t="shared" si="890"/>
        <v>0</v>
      </c>
      <c r="Z522" s="50">
        <f t="shared" si="890"/>
        <v>0</v>
      </c>
      <c r="AA522" s="50">
        <f t="shared" si="890"/>
        <v>0</v>
      </c>
      <c r="AB522" s="50">
        <f t="shared" si="890"/>
        <v>0</v>
      </c>
      <c r="AC522" s="50">
        <f t="shared" si="890"/>
        <v>0</v>
      </c>
      <c r="AD522" s="50">
        <f t="shared" si="890"/>
        <v>0</v>
      </c>
      <c r="AE522" s="124">
        <f t="shared" si="890"/>
        <v>0</v>
      </c>
      <c r="AF522" s="124">
        <f t="shared" si="890"/>
        <v>0</v>
      </c>
      <c r="AG522" s="50">
        <f t="shared" si="891"/>
        <v>0</v>
      </c>
      <c r="AH522" s="50">
        <f t="shared" si="891"/>
        <v>0</v>
      </c>
      <c r="AI522" s="50">
        <f t="shared" si="891"/>
        <v>0</v>
      </c>
      <c r="AJ522" s="50">
        <f t="shared" si="891"/>
        <v>0</v>
      </c>
      <c r="AK522" s="50">
        <f t="shared" si="891"/>
        <v>0</v>
      </c>
      <c r="AL522" s="50">
        <f t="shared" si="891"/>
        <v>0</v>
      </c>
      <c r="AM522" s="50">
        <f t="shared" si="891"/>
        <v>0</v>
      </c>
      <c r="AN522" s="50">
        <f t="shared" si="891"/>
        <v>0</v>
      </c>
      <c r="AO522" s="50">
        <f t="shared" si="891"/>
        <v>0</v>
      </c>
      <c r="AP522" s="50">
        <f t="shared" si="891"/>
        <v>0</v>
      </c>
      <c r="AQ522" s="124">
        <f t="shared" si="891"/>
        <v>0</v>
      </c>
      <c r="AR522" s="124">
        <f t="shared" si="891"/>
        <v>0</v>
      </c>
      <c r="AS522" s="50">
        <f t="shared" si="891"/>
        <v>0</v>
      </c>
      <c r="AT522" s="50">
        <f t="shared" si="891"/>
        <v>0</v>
      </c>
      <c r="AU522" s="50">
        <f t="shared" si="891"/>
        <v>0</v>
      </c>
      <c r="AV522" s="50">
        <f t="shared" si="891"/>
        <v>0</v>
      </c>
      <c r="AW522" s="50">
        <f t="shared" si="891"/>
        <v>0</v>
      </c>
      <c r="AX522" s="50">
        <f t="shared" si="891"/>
        <v>0</v>
      </c>
      <c r="AY522" s="50">
        <f t="shared" si="892"/>
        <v>0</v>
      </c>
      <c r="AZ522" s="50">
        <f t="shared" si="892"/>
        <v>0</v>
      </c>
      <c r="BA522" s="50">
        <f t="shared" si="892"/>
        <v>0</v>
      </c>
      <c r="BB522" s="50">
        <f t="shared" si="892"/>
        <v>0</v>
      </c>
      <c r="BC522" s="50">
        <f t="shared" si="892"/>
        <v>0</v>
      </c>
      <c r="BD522" s="50">
        <f t="shared" si="892"/>
        <v>0</v>
      </c>
      <c r="BE522" s="50">
        <f t="shared" si="892"/>
        <v>0</v>
      </c>
      <c r="BF522" s="50">
        <f t="shared" si="892"/>
        <v>0</v>
      </c>
      <c r="BG522" s="50">
        <f t="shared" si="892"/>
        <v>0</v>
      </c>
      <c r="BH522" s="50">
        <f t="shared" si="892"/>
        <v>0</v>
      </c>
      <c r="BI522" s="50">
        <f t="shared" si="892"/>
        <v>0</v>
      </c>
      <c r="BJ522" s="50">
        <f t="shared" si="892"/>
        <v>0</v>
      </c>
    </row>
    <row r="523" spans="1:62" hidden="1">
      <c r="A523" s="20" t="s">
        <v>13</v>
      </c>
      <c r="B523" s="18" t="s">
        <v>596</v>
      </c>
      <c r="C523" s="18" t="s">
        <v>7</v>
      </c>
      <c r="D523" s="18" t="s">
        <v>73</v>
      </c>
      <c r="E523" s="18" t="s">
        <v>595</v>
      </c>
      <c r="F523" s="18" t="s">
        <v>32</v>
      </c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124"/>
      <c r="AF523" s="124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124"/>
      <c r="AR523" s="124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</row>
    <row r="524" spans="1:62" hidden="1">
      <c r="A524" s="20" t="s">
        <v>780</v>
      </c>
      <c r="B524" s="18">
        <f>B520</f>
        <v>912</v>
      </c>
      <c r="C524" s="18" t="s">
        <v>7</v>
      </c>
      <c r="D524" s="18" t="s">
        <v>73</v>
      </c>
      <c r="E524" s="18" t="s">
        <v>573</v>
      </c>
      <c r="F524" s="18"/>
      <c r="G524" s="50">
        <f>G525</f>
        <v>574</v>
      </c>
      <c r="H524" s="50">
        <f>H525</f>
        <v>0</v>
      </c>
      <c r="I524" s="50">
        <f t="shared" ref="I524:X525" si="893">I525</f>
        <v>0</v>
      </c>
      <c r="J524" s="50">
        <f t="shared" si="893"/>
        <v>0</v>
      </c>
      <c r="K524" s="50">
        <f t="shared" si="893"/>
        <v>0</v>
      </c>
      <c r="L524" s="50">
        <f t="shared" si="893"/>
        <v>0</v>
      </c>
      <c r="M524" s="50">
        <f t="shared" si="893"/>
        <v>574</v>
      </c>
      <c r="N524" s="50">
        <f t="shared" si="893"/>
        <v>0</v>
      </c>
      <c r="O524" s="50">
        <f t="shared" si="893"/>
        <v>0</v>
      </c>
      <c r="P524" s="50">
        <f t="shared" si="893"/>
        <v>0</v>
      </c>
      <c r="Q524" s="50">
        <f t="shared" si="893"/>
        <v>0</v>
      </c>
      <c r="R524" s="50">
        <f t="shared" si="893"/>
        <v>0</v>
      </c>
      <c r="S524" s="50">
        <f t="shared" si="893"/>
        <v>574</v>
      </c>
      <c r="T524" s="50">
        <f t="shared" si="893"/>
        <v>0</v>
      </c>
      <c r="U524" s="50">
        <f t="shared" si="893"/>
        <v>-574</v>
      </c>
      <c r="V524" s="50">
        <f t="shared" si="893"/>
        <v>0</v>
      </c>
      <c r="W524" s="50">
        <f t="shared" si="893"/>
        <v>0</v>
      </c>
      <c r="X524" s="50">
        <f t="shared" si="893"/>
        <v>0</v>
      </c>
      <c r="Y524" s="50">
        <f t="shared" ref="U524:AJ525" si="894">Y525</f>
        <v>0</v>
      </c>
      <c r="Z524" s="50">
        <f t="shared" si="894"/>
        <v>0</v>
      </c>
      <c r="AA524" s="50">
        <f t="shared" si="894"/>
        <v>0</v>
      </c>
      <c r="AB524" s="50">
        <f t="shared" si="894"/>
        <v>0</v>
      </c>
      <c r="AC524" s="50">
        <f t="shared" si="894"/>
        <v>0</v>
      </c>
      <c r="AD524" s="50">
        <f t="shared" si="894"/>
        <v>0</v>
      </c>
      <c r="AE524" s="124">
        <f t="shared" si="894"/>
        <v>0</v>
      </c>
      <c r="AF524" s="124">
        <f t="shared" si="894"/>
        <v>0</v>
      </c>
      <c r="AG524" s="50">
        <f t="shared" si="894"/>
        <v>0</v>
      </c>
      <c r="AH524" s="50">
        <f t="shared" si="894"/>
        <v>0</v>
      </c>
      <c r="AI524" s="50">
        <f t="shared" si="894"/>
        <v>0</v>
      </c>
      <c r="AJ524" s="50">
        <f t="shared" si="894"/>
        <v>0</v>
      </c>
      <c r="AK524" s="50">
        <f t="shared" ref="AG524:AY525" si="895">AK525</f>
        <v>0</v>
      </c>
      <c r="AL524" s="50">
        <f t="shared" si="895"/>
        <v>0</v>
      </c>
      <c r="AM524" s="50">
        <f t="shared" si="895"/>
        <v>0</v>
      </c>
      <c r="AN524" s="50">
        <f t="shared" si="895"/>
        <v>0</v>
      </c>
      <c r="AO524" s="50">
        <f t="shared" si="895"/>
        <v>0</v>
      </c>
      <c r="AP524" s="50">
        <f t="shared" si="895"/>
        <v>0</v>
      </c>
      <c r="AQ524" s="124">
        <f t="shared" si="895"/>
        <v>0</v>
      </c>
      <c r="AR524" s="124">
        <f t="shared" si="895"/>
        <v>0</v>
      </c>
      <c r="AS524" s="50">
        <f t="shared" si="895"/>
        <v>0</v>
      </c>
      <c r="AT524" s="50">
        <f t="shared" si="895"/>
        <v>0</v>
      </c>
      <c r="AU524" s="50">
        <f t="shared" si="895"/>
        <v>0</v>
      </c>
      <c r="AV524" s="50">
        <f t="shared" si="895"/>
        <v>0</v>
      </c>
      <c r="AW524" s="50">
        <f t="shared" si="895"/>
        <v>0</v>
      </c>
      <c r="AX524" s="50">
        <f t="shared" si="895"/>
        <v>0</v>
      </c>
      <c r="AY524" s="50">
        <f t="shared" si="895"/>
        <v>0</v>
      </c>
      <c r="AZ524" s="50">
        <f t="shared" ref="AY524:BJ525" si="896">AZ525</f>
        <v>0</v>
      </c>
      <c r="BA524" s="50">
        <f t="shared" si="896"/>
        <v>0</v>
      </c>
      <c r="BB524" s="50">
        <f t="shared" si="896"/>
        <v>0</v>
      </c>
      <c r="BC524" s="50">
        <f t="shared" si="896"/>
        <v>0</v>
      </c>
      <c r="BD524" s="50">
        <f t="shared" si="896"/>
        <v>0</v>
      </c>
      <c r="BE524" s="50">
        <f t="shared" si="896"/>
        <v>0</v>
      </c>
      <c r="BF524" s="50">
        <f t="shared" si="896"/>
        <v>0</v>
      </c>
      <c r="BG524" s="50">
        <f t="shared" si="896"/>
        <v>0</v>
      </c>
      <c r="BH524" s="50">
        <f t="shared" si="896"/>
        <v>0</v>
      </c>
      <c r="BI524" s="50">
        <f t="shared" si="896"/>
        <v>0</v>
      </c>
      <c r="BJ524" s="50">
        <f t="shared" si="896"/>
        <v>0</v>
      </c>
    </row>
    <row r="525" spans="1:62" ht="33" hidden="1">
      <c r="A525" s="57" t="s">
        <v>11</v>
      </c>
      <c r="B525" s="18">
        <f>B524</f>
        <v>912</v>
      </c>
      <c r="C525" s="18" t="s">
        <v>7</v>
      </c>
      <c r="D525" s="18" t="s">
        <v>73</v>
      </c>
      <c r="E525" s="18" t="s">
        <v>573</v>
      </c>
      <c r="F525" s="18" t="s">
        <v>12</v>
      </c>
      <c r="G525" s="50">
        <f>G526</f>
        <v>574</v>
      </c>
      <c r="H525" s="50">
        <f>H526</f>
        <v>0</v>
      </c>
      <c r="I525" s="50">
        <f t="shared" si="893"/>
        <v>0</v>
      </c>
      <c r="J525" s="50">
        <f t="shared" si="893"/>
        <v>0</v>
      </c>
      <c r="K525" s="50">
        <f t="shared" si="893"/>
        <v>0</v>
      </c>
      <c r="L525" s="50">
        <f t="shared" si="893"/>
        <v>0</v>
      </c>
      <c r="M525" s="50">
        <f t="shared" si="893"/>
        <v>574</v>
      </c>
      <c r="N525" s="50">
        <f t="shared" si="893"/>
        <v>0</v>
      </c>
      <c r="O525" s="50">
        <f t="shared" si="893"/>
        <v>0</v>
      </c>
      <c r="P525" s="50">
        <f t="shared" si="893"/>
        <v>0</v>
      </c>
      <c r="Q525" s="50">
        <f t="shared" si="893"/>
        <v>0</v>
      </c>
      <c r="R525" s="50">
        <f t="shared" si="893"/>
        <v>0</v>
      </c>
      <c r="S525" s="50">
        <f t="shared" si="893"/>
        <v>574</v>
      </c>
      <c r="T525" s="50">
        <f t="shared" si="893"/>
        <v>0</v>
      </c>
      <c r="U525" s="50">
        <f t="shared" si="894"/>
        <v>-574</v>
      </c>
      <c r="V525" s="50">
        <f t="shared" si="894"/>
        <v>0</v>
      </c>
      <c r="W525" s="50">
        <f t="shared" si="894"/>
        <v>0</v>
      </c>
      <c r="X525" s="50">
        <f t="shared" si="894"/>
        <v>0</v>
      </c>
      <c r="Y525" s="50">
        <f t="shared" si="894"/>
        <v>0</v>
      </c>
      <c r="Z525" s="50">
        <f t="shared" si="894"/>
        <v>0</v>
      </c>
      <c r="AA525" s="50">
        <f t="shared" si="894"/>
        <v>0</v>
      </c>
      <c r="AB525" s="50">
        <f t="shared" si="894"/>
        <v>0</v>
      </c>
      <c r="AC525" s="50">
        <f t="shared" si="894"/>
        <v>0</v>
      </c>
      <c r="AD525" s="50">
        <f t="shared" si="894"/>
        <v>0</v>
      </c>
      <c r="AE525" s="124">
        <f t="shared" si="894"/>
        <v>0</v>
      </c>
      <c r="AF525" s="124">
        <f t="shared" si="894"/>
        <v>0</v>
      </c>
      <c r="AG525" s="50">
        <f t="shared" si="895"/>
        <v>0</v>
      </c>
      <c r="AH525" s="50">
        <f t="shared" si="895"/>
        <v>0</v>
      </c>
      <c r="AI525" s="50">
        <f t="shared" si="895"/>
        <v>0</v>
      </c>
      <c r="AJ525" s="50">
        <f t="shared" si="895"/>
        <v>0</v>
      </c>
      <c r="AK525" s="50">
        <f t="shared" si="895"/>
        <v>0</v>
      </c>
      <c r="AL525" s="50">
        <f t="shared" si="895"/>
        <v>0</v>
      </c>
      <c r="AM525" s="50">
        <f t="shared" si="895"/>
        <v>0</v>
      </c>
      <c r="AN525" s="50">
        <f t="shared" si="895"/>
        <v>0</v>
      </c>
      <c r="AO525" s="50">
        <f t="shared" si="895"/>
        <v>0</v>
      </c>
      <c r="AP525" s="50">
        <f t="shared" si="895"/>
        <v>0</v>
      </c>
      <c r="AQ525" s="124">
        <f t="shared" si="895"/>
        <v>0</v>
      </c>
      <c r="AR525" s="124">
        <f t="shared" si="895"/>
        <v>0</v>
      </c>
      <c r="AS525" s="50">
        <f t="shared" si="895"/>
        <v>0</v>
      </c>
      <c r="AT525" s="50">
        <f t="shared" si="895"/>
        <v>0</v>
      </c>
      <c r="AU525" s="50">
        <f t="shared" si="895"/>
        <v>0</v>
      </c>
      <c r="AV525" s="50">
        <f t="shared" si="895"/>
        <v>0</v>
      </c>
      <c r="AW525" s="50">
        <f t="shared" si="895"/>
        <v>0</v>
      </c>
      <c r="AX525" s="50">
        <f t="shared" si="895"/>
        <v>0</v>
      </c>
      <c r="AY525" s="50">
        <f t="shared" si="896"/>
        <v>0</v>
      </c>
      <c r="AZ525" s="50">
        <f t="shared" si="896"/>
        <v>0</v>
      </c>
      <c r="BA525" s="50">
        <f t="shared" si="896"/>
        <v>0</v>
      </c>
      <c r="BB525" s="50">
        <f t="shared" si="896"/>
        <v>0</v>
      </c>
      <c r="BC525" s="50">
        <f t="shared" si="896"/>
        <v>0</v>
      </c>
      <c r="BD525" s="50">
        <f t="shared" si="896"/>
        <v>0</v>
      </c>
      <c r="BE525" s="50">
        <f t="shared" si="896"/>
        <v>0</v>
      </c>
      <c r="BF525" s="50">
        <f t="shared" si="896"/>
        <v>0</v>
      </c>
      <c r="BG525" s="50">
        <f t="shared" si="896"/>
        <v>0</v>
      </c>
      <c r="BH525" s="50">
        <f t="shared" si="896"/>
        <v>0</v>
      </c>
      <c r="BI525" s="50">
        <f t="shared" si="896"/>
        <v>0</v>
      </c>
      <c r="BJ525" s="50">
        <f t="shared" si="896"/>
        <v>0</v>
      </c>
    </row>
    <row r="526" spans="1:62" hidden="1">
      <c r="A526" s="20" t="s">
        <v>13</v>
      </c>
      <c r="B526" s="18">
        <f>B525</f>
        <v>912</v>
      </c>
      <c r="C526" s="18" t="s">
        <v>7</v>
      </c>
      <c r="D526" s="18" t="s">
        <v>73</v>
      </c>
      <c r="E526" s="18" t="s">
        <v>573</v>
      </c>
      <c r="F526" s="18" t="s">
        <v>32</v>
      </c>
      <c r="G526" s="50">
        <v>574</v>
      </c>
      <c r="H526" s="85"/>
      <c r="I526" s="50"/>
      <c r="J526" s="85"/>
      <c r="K526" s="50"/>
      <c r="L526" s="85"/>
      <c r="M526" s="50">
        <f>G526+I526+J526+K526+L526</f>
        <v>574</v>
      </c>
      <c r="N526" s="50">
        <f>H526+L526</f>
        <v>0</v>
      </c>
      <c r="O526" s="50"/>
      <c r="P526" s="85"/>
      <c r="Q526" s="50"/>
      <c r="R526" s="85"/>
      <c r="S526" s="50">
        <f>M526+O526+P526+Q526+R526</f>
        <v>574</v>
      </c>
      <c r="T526" s="50">
        <f>N526+R526</f>
        <v>0</v>
      </c>
      <c r="U526" s="50">
        <v>-574</v>
      </c>
      <c r="V526" s="85"/>
      <c r="W526" s="50"/>
      <c r="X526" s="85"/>
      <c r="Y526" s="50">
        <f>S526+U526+V526+W526+X526</f>
        <v>0</v>
      </c>
      <c r="Z526" s="50">
        <f>T526+X526</f>
        <v>0</v>
      </c>
      <c r="AA526" s="50"/>
      <c r="AB526" s="85"/>
      <c r="AC526" s="50"/>
      <c r="AD526" s="85"/>
      <c r="AE526" s="124">
        <f>Y526+AA526+AB526+AC526+AD526</f>
        <v>0</v>
      </c>
      <c r="AF526" s="124">
        <f>Z526+AD526</f>
        <v>0</v>
      </c>
      <c r="AG526" s="50"/>
      <c r="AH526" s="85"/>
      <c r="AI526" s="50"/>
      <c r="AJ526" s="85"/>
      <c r="AK526" s="50">
        <f>AE526+AG526+AH526+AI526+AJ526</f>
        <v>0</v>
      </c>
      <c r="AL526" s="50">
        <f>AF526+AJ526</f>
        <v>0</v>
      </c>
      <c r="AM526" s="50"/>
      <c r="AN526" s="85"/>
      <c r="AO526" s="50"/>
      <c r="AP526" s="85"/>
      <c r="AQ526" s="124">
        <f>AK526+AM526+AN526+AO526+AP526</f>
        <v>0</v>
      </c>
      <c r="AR526" s="124">
        <f>AL526+AP526</f>
        <v>0</v>
      </c>
      <c r="AS526" s="50"/>
      <c r="AT526" s="85"/>
      <c r="AU526" s="50"/>
      <c r="AV526" s="85"/>
      <c r="AW526" s="50">
        <f>AQ526+AS526+AT526+AU526+AV526</f>
        <v>0</v>
      </c>
      <c r="AX526" s="50">
        <f>AR526+AV526</f>
        <v>0</v>
      </c>
      <c r="AY526" s="50"/>
      <c r="AZ526" s="85"/>
      <c r="BA526" s="50"/>
      <c r="BB526" s="85"/>
      <c r="BC526" s="50">
        <f>AW526+AY526+AZ526+BA526+BB526</f>
        <v>0</v>
      </c>
      <c r="BD526" s="50">
        <f>AX526+BB526</f>
        <v>0</v>
      </c>
      <c r="BE526" s="50"/>
      <c r="BF526" s="85"/>
      <c r="BG526" s="50"/>
      <c r="BH526" s="85"/>
      <c r="BI526" s="50">
        <f>BC526+BE526+BF526+BG526+BH526</f>
        <v>0</v>
      </c>
      <c r="BJ526" s="50">
        <f>BD526+BH526</f>
        <v>0</v>
      </c>
    </row>
    <row r="527" spans="1:62" ht="66" hidden="1">
      <c r="A527" s="20" t="s">
        <v>829</v>
      </c>
      <c r="B527" s="18" t="str">
        <f>B523</f>
        <v>912</v>
      </c>
      <c r="C527" s="18" t="s">
        <v>7</v>
      </c>
      <c r="D527" s="18" t="s">
        <v>73</v>
      </c>
      <c r="E527" s="18" t="s">
        <v>824</v>
      </c>
      <c r="F527" s="18"/>
      <c r="G527" s="50"/>
      <c r="H527" s="85"/>
      <c r="I527" s="50"/>
      <c r="J527" s="85"/>
      <c r="K527" s="50"/>
      <c r="L527" s="85"/>
      <c r="M527" s="50"/>
      <c r="N527" s="50"/>
      <c r="O527" s="50"/>
      <c r="P527" s="85"/>
      <c r="Q527" s="50"/>
      <c r="R527" s="85"/>
      <c r="S527" s="50"/>
      <c r="T527" s="50"/>
      <c r="U527" s="50">
        <f>U528</f>
        <v>574</v>
      </c>
      <c r="V527" s="50">
        <f t="shared" ref="V527:AK528" si="897">V528</f>
        <v>0</v>
      </c>
      <c r="W527" s="50">
        <f t="shared" si="897"/>
        <v>0</v>
      </c>
      <c r="X527" s="50">
        <f t="shared" si="897"/>
        <v>5162</v>
      </c>
      <c r="Y527" s="50">
        <f t="shared" si="897"/>
        <v>5736</v>
      </c>
      <c r="Z527" s="50">
        <f t="shared" si="897"/>
        <v>5162</v>
      </c>
      <c r="AA527" s="50">
        <f>AA528</f>
        <v>0</v>
      </c>
      <c r="AB527" s="50">
        <f t="shared" si="897"/>
        <v>0</v>
      </c>
      <c r="AC527" s="50">
        <f t="shared" si="897"/>
        <v>0</v>
      </c>
      <c r="AD527" s="50">
        <f t="shared" si="897"/>
        <v>0</v>
      </c>
      <c r="AE527" s="124">
        <f t="shared" si="897"/>
        <v>5736</v>
      </c>
      <c r="AF527" s="124">
        <f t="shared" si="897"/>
        <v>5162</v>
      </c>
      <c r="AG527" s="50">
        <f>AG528</f>
        <v>0</v>
      </c>
      <c r="AH527" s="50">
        <f t="shared" si="897"/>
        <v>0</v>
      </c>
      <c r="AI527" s="50">
        <f t="shared" si="897"/>
        <v>0</v>
      </c>
      <c r="AJ527" s="50">
        <f t="shared" si="897"/>
        <v>0</v>
      </c>
      <c r="AK527" s="50">
        <f t="shared" si="897"/>
        <v>5736</v>
      </c>
      <c r="AL527" s="50">
        <f t="shared" ref="AH527:AL528" si="898">AL528</f>
        <v>5162</v>
      </c>
      <c r="AM527" s="50">
        <f>AM528</f>
        <v>0</v>
      </c>
      <c r="AN527" s="50">
        <f t="shared" ref="AN527:AR528" si="899">AN528</f>
        <v>0</v>
      </c>
      <c r="AO527" s="50">
        <f t="shared" si="899"/>
        <v>0</v>
      </c>
      <c r="AP527" s="50">
        <f t="shared" si="899"/>
        <v>0</v>
      </c>
      <c r="AQ527" s="124">
        <f t="shared" si="899"/>
        <v>5736</v>
      </c>
      <c r="AR527" s="124">
        <f t="shared" si="899"/>
        <v>5162</v>
      </c>
      <c r="AS527" s="50">
        <f>AS528</f>
        <v>0</v>
      </c>
      <c r="AT527" s="50">
        <f t="shared" ref="AT527:BI528" si="900">AT528</f>
        <v>0</v>
      </c>
      <c r="AU527" s="50">
        <f t="shared" si="900"/>
        <v>0</v>
      </c>
      <c r="AV527" s="50">
        <f t="shared" si="900"/>
        <v>0</v>
      </c>
      <c r="AW527" s="50">
        <f t="shared" si="900"/>
        <v>5736</v>
      </c>
      <c r="AX527" s="50">
        <f t="shared" si="900"/>
        <v>5162</v>
      </c>
      <c r="AY527" s="50">
        <f>AY528</f>
        <v>0</v>
      </c>
      <c r="AZ527" s="50">
        <f t="shared" si="900"/>
        <v>0</v>
      </c>
      <c r="BA527" s="50">
        <f t="shared" si="900"/>
        <v>0</v>
      </c>
      <c r="BB527" s="50">
        <f t="shared" si="900"/>
        <v>0</v>
      </c>
      <c r="BC527" s="50">
        <f t="shared" si="900"/>
        <v>5736</v>
      </c>
      <c r="BD527" s="50">
        <f t="shared" si="900"/>
        <v>5162</v>
      </c>
      <c r="BE527" s="50">
        <f>BE528</f>
        <v>0</v>
      </c>
      <c r="BF527" s="50">
        <f t="shared" si="900"/>
        <v>0</v>
      </c>
      <c r="BG527" s="50">
        <f t="shared" si="900"/>
        <v>0</v>
      </c>
      <c r="BH527" s="50">
        <f t="shared" si="900"/>
        <v>0</v>
      </c>
      <c r="BI527" s="50">
        <f t="shared" si="900"/>
        <v>5736</v>
      </c>
      <c r="BJ527" s="50">
        <f t="shared" ref="BF527:BJ528" si="901">BJ528</f>
        <v>5162</v>
      </c>
    </row>
    <row r="528" spans="1:62" ht="33" hidden="1">
      <c r="A528" s="57" t="s">
        <v>11</v>
      </c>
      <c r="B528" s="18" t="str">
        <f>B527</f>
        <v>912</v>
      </c>
      <c r="C528" s="18" t="s">
        <v>7</v>
      </c>
      <c r="D528" s="18" t="s">
        <v>73</v>
      </c>
      <c r="E528" s="18" t="s">
        <v>824</v>
      </c>
      <c r="F528" s="18" t="s">
        <v>12</v>
      </c>
      <c r="G528" s="50"/>
      <c r="H528" s="85"/>
      <c r="I528" s="50"/>
      <c r="J528" s="85"/>
      <c r="K528" s="50"/>
      <c r="L528" s="85"/>
      <c r="M528" s="50"/>
      <c r="N528" s="50"/>
      <c r="O528" s="50"/>
      <c r="P528" s="85"/>
      <c r="Q528" s="50"/>
      <c r="R528" s="85"/>
      <c r="S528" s="50"/>
      <c r="T528" s="50"/>
      <c r="U528" s="50">
        <f>U529</f>
        <v>574</v>
      </c>
      <c r="V528" s="50">
        <f t="shared" si="897"/>
        <v>0</v>
      </c>
      <c r="W528" s="50">
        <f t="shared" si="897"/>
        <v>0</v>
      </c>
      <c r="X528" s="50">
        <f t="shared" si="897"/>
        <v>5162</v>
      </c>
      <c r="Y528" s="50">
        <f t="shared" si="897"/>
        <v>5736</v>
      </c>
      <c r="Z528" s="50">
        <f t="shared" si="897"/>
        <v>5162</v>
      </c>
      <c r="AA528" s="50">
        <f>AA529</f>
        <v>0</v>
      </c>
      <c r="AB528" s="50">
        <f t="shared" si="897"/>
        <v>0</v>
      </c>
      <c r="AC528" s="50">
        <f t="shared" si="897"/>
        <v>0</v>
      </c>
      <c r="AD528" s="50">
        <f t="shared" si="897"/>
        <v>0</v>
      </c>
      <c r="AE528" s="124">
        <f t="shared" si="897"/>
        <v>5736</v>
      </c>
      <c r="AF528" s="124">
        <f t="shared" si="897"/>
        <v>5162</v>
      </c>
      <c r="AG528" s="50">
        <f>AG529</f>
        <v>0</v>
      </c>
      <c r="AH528" s="50">
        <f t="shared" si="898"/>
        <v>0</v>
      </c>
      <c r="AI528" s="50">
        <f t="shared" si="898"/>
        <v>0</v>
      </c>
      <c r="AJ528" s="50">
        <f t="shared" si="898"/>
        <v>0</v>
      </c>
      <c r="AK528" s="50">
        <f t="shared" si="898"/>
        <v>5736</v>
      </c>
      <c r="AL528" s="50">
        <f t="shared" si="898"/>
        <v>5162</v>
      </c>
      <c r="AM528" s="50">
        <f>AM529</f>
        <v>0</v>
      </c>
      <c r="AN528" s="50">
        <f t="shared" si="899"/>
        <v>0</v>
      </c>
      <c r="AO528" s="50">
        <f t="shared" si="899"/>
        <v>0</v>
      </c>
      <c r="AP528" s="50">
        <f t="shared" si="899"/>
        <v>0</v>
      </c>
      <c r="AQ528" s="124">
        <f t="shared" si="899"/>
        <v>5736</v>
      </c>
      <c r="AR528" s="124">
        <f t="shared" si="899"/>
        <v>5162</v>
      </c>
      <c r="AS528" s="50">
        <f>AS529</f>
        <v>0</v>
      </c>
      <c r="AT528" s="50">
        <f t="shared" si="900"/>
        <v>0</v>
      </c>
      <c r="AU528" s="50">
        <f t="shared" si="900"/>
        <v>0</v>
      </c>
      <c r="AV528" s="50">
        <f t="shared" si="900"/>
        <v>0</v>
      </c>
      <c r="AW528" s="50">
        <f t="shared" si="900"/>
        <v>5736</v>
      </c>
      <c r="AX528" s="50">
        <f t="shared" si="900"/>
        <v>5162</v>
      </c>
      <c r="AY528" s="50">
        <f>AY529</f>
        <v>0</v>
      </c>
      <c r="AZ528" s="50">
        <f t="shared" si="900"/>
        <v>0</v>
      </c>
      <c r="BA528" s="50">
        <f t="shared" si="900"/>
        <v>0</v>
      </c>
      <c r="BB528" s="50">
        <f t="shared" si="900"/>
        <v>0</v>
      </c>
      <c r="BC528" s="50">
        <f t="shared" si="900"/>
        <v>5736</v>
      </c>
      <c r="BD528" s="50">
        <f t="shared" si="900"/>
        <v>5162</v>
      </c>
      <c r="BE528" s="50">
        <f>BE529</f>
        <v>0</v>
      </c>
      <c r="BF528" s="50">
        <f t="shared" si="901"/>
        <v>0</v>
      </c>
      <c r="BG528" s="50">
        <f t="shared" si="901"/>
        <v>0</v>
      </c>
      <c r="BH528" s="50">
        <f t="shared" si="901"/>
        <v>0</v>
      </c>
      <c r="BI528" s="50">
        <f t="shared" si="901"/>
        <v>5736</v>
      </c>
      <c r="BJ528" s="50">
        <f t="shared" si="901"/>
        <v>5162</v>
      </c>
    </row>
    <row r="529" spans="1:62" ht="21.75" hidden="1" customHeight="1">
      <c r="A529" s="20" t="s">
        <v>13</v>
      </c>
      <c r="B529" s="18" t="str">
        <f>B528</f>
        <v>912</v>
      </c>
      <c r="C529" s="18" t="s">
        <v>7</v>
      </c>
      <c r="D529" s="18" t="s">
        <v>73</v>
      </c>
      <c r="E529" s="18" t="s">
        <v>824</v>
      </c>
      <c r="F529" s="18" t="s">
        <v>32</v>
      </c>
      <c r="G529" s="50"/>
      <c r="H529" s="85"/>
      <c r="I529" s="50"/>
      <c r="J529" s="85"/>
      <c r="K529" s="50"/>
      <c r="L529" s="85"/>
      <c r="M529" s="50"/>
      <c r="N529" s="50"/>
      <c r="O529" s="50"/>
      <c r="P529" s="85"/>
      <c r="Q529" s="50"/>
      <c r="R529" s="85"/>
      <c r="S529" s="50"/>
      <c r="T529" s="50"/>
      <c r="U529" s="50">
        <v>574</v>
      </c>
      <c r="V529" s="85"/>
      <c r="W529" s="50"/>
      <c r="X529" s="50">
        <v>5162</v>
      </c>
      <c r="Y529" s="50">
        <f>S529+U529+V529+W529+X529</f>
        <v>5736</v>
      </c>
      <c r="Z529" s="50">
        <f>T529+X529</f>
        <v>5162</v>
      </c>
      <c r="AA529" s="50"/>
      <c r="AB529" s="85"/>
      <c r="AC529" s="50"/>
      <c r="AD529" s="50"/>
      <c r="AE529" s="124">
        <f>Y529+AA529+AB529+AC529+AD529</f>
        <v>5736</v>
      </c>
      <c r="AF529" s="124">
        <f>Z529+AD529</f>
        <v>5162</v>
      </c>
      <c r="AG529" s="50"/>
      <c r="AH529" s="85"/>
      <c r="AI529" s="50"/>
      <c r="AJ529" s="50"/>
      <c r="AK529" s="50">
        <f>AE529+AG529+AH529+AI529+AJ529</f>
        <v>5736</v>
      </c>
      <c r="AL529" s="50">
        <f>AF529+AJ529</f>
        <v>5162</v>
      </c>
      <c r="AM529" s="50"/>
      <c r="AN529" s="85"/>
      <c r="AO529" s="50"/>
      <c r="AP529" s="50"/>
      <c r="AQ529" s="124">
        <f>AK529+AM529+AN529+AO529+AP529</f>
        <v>5736</v>
      </c>
      <c r="AR529" s="124">
        <f>AL529+AP529</f>
        <v>5162</v>
      </c>
      <c r="AS529" s="50"/>
      <c r="AT529" s="85"/>
      <c r="AU529" s="50"/>
      <c r="AV529" s="50"/>
      <c r="AW529" s="50">
        <f>AQ529+AS529+AT529+AU529+AV529</f>
        <v>5736</v>
      </c>
      <c r="AX529" s="50">
        <f>AR529+AV529</f>
        <v>5162</v>
      </c>
      <c r="AY529" s="50"/>
      <c r="AZ529" s="85"/>
      <c r="BA529" s="50"/>
      <c r="BB529" s="50"/>
      <c r="BC529" s="50">
        <f>AW529+AY529+AZ529+BA529+BB529</f>
        <v>5736</v>
      </c>
      <c r="BD529" s="50">
        <f>AX529+BB529</f>
        <v>5162</v>
      </c>
      <c r="BE529" s="50"/>
      <c r="BF529" s="85"/>
      <c r="BG529" s="50"/>
      <c r="BH529" s="50"/>
      <c r="BI529" s="50">
        <f>BC529+BE529+BF529+BG529+BH529</f>
        <v>5736</v>
      </c>
      <c r="BJ529" s="50">
        <f>BD529+BH529</f>
        <v>5162</v>
      </c>
    </row>
    <row r="530" spans="1:62" ht="82.5" hidden="1">
      <c r="A530" s="17" t="s">
        <v>661</v>
      </c>
      <c r="B530" s="18">
        <f>B526</f>
        <v>912</v>
      </c>
      <c r="C530" s="18" t="s">
        <v>7</v>
      </c>
      <c r="D530" s="18" t="s">
        <v>73</v>
      </c>
      <c r="E530" s="18" t="s">
        <v>108</v>
      </c>
      <c r="F530" s="18"/>
      <c r="G530" s="50">
        <f t="shared" ref="G530:V533" si="902">G531</f>
        <v>0</v>
      </c>
      <c r="H530" s="50">
        <f t="shared" si="902"/>
        <v>0</v>
      </c>
      <c r="I530" s="50">
        <f t="shared" si="902"/>
        <v>0</v>
      </c>
      <c r="J530" s="50">
        <f t="shared" si="902"/>
        <v>0</v>
      </c>
      <c r="K530" s="50">
        <f t="shared" si="902"/>
        <v>0</v>
      </c>
      <c r="L530" s="50">
        <f t="shared" si="902"/>
        <v>0</v>
      </c>
      <c r="M530" s="50">
        <f t="shared" si="902"/>
        <v>0</v>
      </c>
      <c r="N530" s="50">
        <f t="shared" si="902"/>
        <v>0</v>
      </c>
      <c r="O530" s="50">
        <f t="shared" si="902"/>
        <v>0</v>
      </c>
      <c r="P530" s="50">
        <f t="shared" si="902"/>
        <v>0</v>
      </c>
      <c r="Q530" s="50">
        <f t="shared" si="902"/>
        <v>0</v>
      </c>
      <c r="R530" s="50">
        <f t="shared" si="902"/>
        <v>0</v>
      </c>
      <c r="S530" s="50">
        <f t="shared" si="902"/>
        <v>0</v>
      </c>
      <c r="T530" s="50">
        <f t="shared" si="902"/>
        <v>0</v>
      </c>
      <c r="U530" s="50">
        <f t="shared" si="902"/>
        <v>0</v>
      </c>
      <c r="V530" s="50">
        <f t="shared" si="902"/>
        <v>0</v>
      </c>
      <c r="W530" s="50">
        <f t="shared" ref="U530:AJ533" si="903">W531</f>
        <v>0</v>
      </c>
      <c r="X530" s="50">
        <f t="shared" si="903"/>
        <v>0</v>
      </c>
      <c r="Y530" s="50">
        <f t="shared" si="903"/>
        <v>0</v>
      </c>
      <c r="Z530" s="50">
        <f t="shared" si="903"/>
        <v>0</v>
      </c>
      <c r="AA530" s="50">
        <f t="shared" si="903"/>
        <v>0</v>
      </c>
      <c r="AB530" s="50">
        <f t="shared" si="903"/>
        <v>0</v>
      </c>
      <c r="AC530" s="50">
        <f t="shared" si="903"/>
        <v>0</v>
      </c>
      <c r="AD530" s="50">
        <f t="shared" si="903"/>
        <v>0</v>
      </c>
      <c r="AE530" s="124">
        <f t="shared" si="903"/>
        <v>0</v>
      </c>
      <c r="AF530" s="124">
        <f t="shared" si="903"/>
        <v>0</v>
      </c>
      <c r="AG530" s="50">
        <f t="shared" si="903"/>
        <v>0</v>
      </c>
      <c r="AH530" s="50">
        <f t="shared" si="903"/>
        <v>0</v>
      </c>
      <c r="AI530" s="50">
        <f t="shared" si="903"/>
        <v>0</v>
      </c>
      <c r="AJ530" s="50">
        <f t="shared" si="903"/>
        <v>0</v>
      </c>
      <c r="AK530" s="50">
        <f t="shared" ref="AG530:AY533" si="904">AK531</f>
        <v>0</v>
      </c>
      <c r="AL530" s="50">
        <f t="shared" si="904"/>
        <v>0</v>
      </c>
      <c r="AM530" s="50">
        <f t="shared" si="904"/>
        <v>0</v>
      </c>
      <c r="AN530" s="50">
        <f t="shared" si="904"/>
        <v>0</v>
      </c>
      <c r="AO530" s="50">
        <f t="shared" si="904"/>
        <v>0</v>
      </c>
      <c r="AP530" s="50">
        <f t="shared" si="904"/>
        <v>0</v>
      </c>
      <c r="AQ530" s="124">
        <f t="shared" si="904"/>
        <v>0</v>
      </c>
      <c r="AR530" s="124">
        <f t="shared" si="904"/>
        <v>0</v>
      </c>
      <c r="AS530" s="50">
        <f t="shared" si="904"/>
        <v>0</v>
      </c>
      <c r="AT530" s="50">
        <f t="shared" si="904"/>
        <v>0</v>
      </c>
      <c r="AU530" s="50">
        <f t="shared" si="904"/>
        <v>0</v>
      </c>
      <c r="AV530" s="50">
        <f t="shared" si="904"/>
        <v>0</v>
      </c>
      <c r="AW530" s="50">
        <f t="shared" si="904"/>
        <v>0</v>
      </c>
      <c r="AX530" s="50">
        <f t="shared" si="904"/>
        <v>0</v>
      </c>
      <c r="AY530" s="50">
        <f t="shared" si="904"/>
        <v>0</v>
      </c>
      <c r="AZ530" s="50">
        <f t="shared" ref="AY530:BJ533" si="905">AZ531</f>
        <v>0</v>
      </c>
      <c r="BA530" s="50">
        <f t="shared" si="905"/>
        <v>0</v>
      </c>
      <c r="BB530" s="50">
        <f t="shared" si="905"/>
        <v>0</v>
      </c>
      <c r="BC530" s="50">
        <f t="shared" si="905"/>
        <v>0</v>
      </c>
      <c r="BD530" s="50">
        <f t="shared" si="905"/>
        <v>0</v>
      </c>
      <c r="BE530" s="50">
        <f t="shared" si="905"/>
        <v>0</v>
      </c>
      <c r="BF530" s="50">
        <f t="shared" si="905"/>
        <v>0</v>
      </c>
      <c r="BG530" s="50">
        <f t="shared" si="905"/>
        <v>0</v>
      </c>
      <c r="BH530" s="50">
        <f t="shared" si="905"/>
        <v>0</v>
      </c>
      <c r="BI530" s="50">
        <f t="shared" si="905"/>
        <v>0</v>
      </c>
      <c r="BJ530" s="50">
        <f t="shared" si="905"/>
        <v>0</v>
      </c>
    </row>
    <row r="531" spans="1:62" hidden="1">
      <c r="A531" s="20" t="s">
        <v>14</v>
      </c>
      <c r="B531" s="18">
        <f>B530</f>
        <v>912</v>
      </c>
      <c r="C531" s="18" t="s">
        <v>7</v>
      </c>
      <c r="D531" s="18" t="s">
        <v>73</v>
      </c>
      <c r="E531" s="18" t="s">
        <v>134</v>
      </c>
      <c r="F531" s="18"/>
      <c r="G531" s="50">
        <f t="shared" si="902"/>
        <v>0</v>
      </c>
      <c r="H531" s="50">
        <f t="shared" si="902"/>
        <v>0</v>
      </c>
      <c r="I531" s="50">
        <f t="shared" si="902"/>
        <v>0</v>
      </c>
      <c r="J531" s="50">
        <f t="shared" si="902"/>
        <v>0</v>
      </c>
      <c r="K531" s="50">
        <f t="shared" si="902"/>
        <v>0</v>
      </c>
      <c r="L531" s="50">
        <f t="shared" si="902"/>
        <v>0</v>
      </c>
      <c r="M531" s="50">
        <f t="shared" si="902"/>
        <v>0</v>
      </c>
      <c r="N531" s="50">
        <f t="shared" si="902"/>
        <v>0</v>
      </c>
      <c r="O531" s="50">
        <f t="shared" si="902"/>
        <v>0</v>
      </c>
      <c r="P531" s="50">
        <f t="shared" si="902"/>
        <v>0</v>
      </c>
      <c r="Q531" s="50">
        <f t="shared" si="902"/>
        <v>0</v>
      </c>
      <c r="R531" s="50">
        <f t="shared" si="902"/>
        <v>0</v>
      </c>
      <c r="S531" s="50">
        <f t="shared" si="902"/>
        <v>0</v>
      </c>
      <c r="T531" s="50">
        <f t="shared" si="902"/>
        <v>0</v>
      </c>
      <c r="U531" s="50">
        <f t="shared" si="903"/>
        <v>0</v>
      </c>
      <c r="V531" s="50">
        <f t="shared" si="903"/>
        <v>0</v>
      </c>
      <c r="W531" s="50">
        <f t="shared" si="903"/>
        <v>0</v>
      </c>
      <c r="X531" s="50">
        <f t="shared" si="903"/>
        <v>0</v>
      </c>
      <c r="Y531" s="50">
        <f t="shared" si="903"/>
        <v>0</v>
      </c>
      <c r="Z531" s="50">
        <f t="shared" si="903"/>
        <v>0</v>
      </c>
      <c r="AA531" s="50">
        <f t="shared" si="903"/>
        <v>0</v>
      </c>
      <c r="AB531" s="50">
        <f t="shared" si="903"/>
        <v>0</v>
      </c>
      <c r="AC531" s="50">
        <f t="shared" si="903"/>
        <v>0</v>
      </c>
      <c r="AD531" s="50">
        <f t="shared" si="903"/>
        <v>0</v>
      </c>
      <c r="AE531" s="124">
        <f t="shared" si="903"/>
        <v>0</v>
      </c>
      <c r="AF531" s="124">
        <f t="shared" si="903"/>
        <v>0</v>
      </c>
      <c r="AG531" s="50">
        <f t="shared" si="904"/>
        <v>0</v>
      </c>
      <c r="AH531" s="50">
        <f t="shared" si="904"/>
        <v>0</v>
      </c>
      <c r="AI531" s="50">
        <f t="shared" si="904"/>
        <v>0</v>
      </c>
      <c r="AJ531" s="50">
        <f t="shared" si="904"/>
        <v>0</v>
      </c>
      <c r="AK531" s="50">
        <f t="shared" si="904"/>
        <v>0</v>
      </c>
      <c r="AL531" s="50">
        <f t="shared" si="904"/>
        <v>0</v>
      </c>
      <c r="AM531" s="50">
        <f t="shared" si="904"/>
        <v>0</v>
      </c>
      <c r="AN531" s="50">
        <f t="shared" si="904"/>
        <v>0</v>
      </c>
      <c r="AO531" s="50">
        <f t="shared" si="904"/>
        <v>0</v>
      </c>
      <c r="AP531" s="50">
        <f t="shared" si="904"/>
        <v>0</v>
      </c>
      <c r="AQ531" s="124">
        <f t="shared" si="904"/>
        <v>0</v>
      </c>
      <c r="AR531" s="124">
        <f t="shared" si="904"/>
        <v>0</v>
      </c>
      <c r="AS531" s="50">
        <f t="shared" si="904"/>
        <v>0</v>
      </c>
      <c r="AT531" s="50">
        <f t="shared" si="904"/>
        <v>0</v>
      </c>
      <c r="AU531" s="50">
        <f t="shared" si="904"/>
        <v>0</v>
      </c>
      <c r="AV531" s="50">
        <f t="shared" si="904"/>
        <v>0</v>
      </c>
      <c r="AW531" s="50">
        <f t="shared" si="904"/>
        <v>0</v>
      </c>
      <c r="AX531" s="50">
        <f t="shared" si="904"/>
        <v>0</v>
      </c>
      <c r="AY531" s="50">
        <f t="shared" si="905"/>
        <v>0</v>
      </c>
      <c r="AZ531" s="50">
        <f t="shared" si="905"/>
        <v>0</v>
      </c>
      <c r="BA531" s="50">
        <f t="shared" si="905"/>
        <v>0</v>
      </c>
      <c r="BB531" s="50">
        <f t="shared" si="905"/>
        <v>0</v>
      </c>
      <c r="BC531" s="50">
        <f t="shared" si="905"/>
        <v>0</v>
      </c>
      <c r="BD531" s="50">
        <f t="shared" si="905"/>
        <v>0</v>
      </c>
      <c r="BE531" s="50">
        <f t="shared" si="905"/>
        <v>0</v>
      </c>
      <c r="BF531" s="50">
        <f t="shared" si="905"/>
        <v>0</v>
      </c>
      <c r="BG531" s="50">
        <f t="shared" si="905"/>
        <v>0</v>
      </c>
      <c r="BH531" s="50">
        <f t="shared" si="905"/>
        <v>0</v>
      </c>
      <c r="BI531" s="50">
        <f t="shared" si="905"/>
        <v>0</v>
      </c>
      <c r="BJ531" s="50">
        <f t="shared" si="905"/>
        <v>0</v>
      </c>
    </row>
    <row r="532" spans="1:62" hidden="1">
      <c r="A532" s="20" t="s">
        <v>15</v>
      </c>
      <c r="B532" s="18">
        <f>B531</f>
        <v>912</v>
      </c>
      <c r="C532" s="18" t="s">
        <v>7</v>
      </c>
      <c r="D532" s="18" t="s">
        <v>73</v>
      </c>
      <c r="E532" s="18" t="s">
        <v>746</v>
      </c>
      <c r="F532" s="18"/>
      <c r="G532" s="50">
        <f t="shared" si="902"/>
        <v>0</v>
      </c>
      <c r="H532" s="50">
        <f t="shared" si="902"/>
        <v>0</v>
      </c>
      <c r="I532" s="50">
        <f t="shared" si="902"/>
        <v>0</v>
      </c>
      <c r="J532" s="50">
        <f t="shared" si="902"/>
        <v>0</v>
      </c>
      <c r="K532" s="50">
        <f t="shared" si="902"/>
        <v>0</v>
      </c>
      <c r="L532" s="50">
        <f t="shared" si="902"/>
        <v>0</v>
      </c>
      <c r="M532" s="50">
        <f t="shared" si="902"/>
        <v>0</v>
      </c>
      <c r="N532" s="50">
        <f t="shared" si="902"/>
        <v>0</v>
      </c>
      <c r="O532" s="50">
        <f t="shared" si="902"/>
        <v>0</v>
      </c>
      <c r="P532" s="50">
        <f t="shared" si="902"/>
        <v>0</v>
      </c>
      <c r="Q532" s="50">
        <f t="shared" si="902"/>
        <v>0</v>
      </c>
      <c r="R532" s="50">
        <f t="shared" si="902"/>
        <v>0</v>
      </c>
      <c r="S532" s="50">
        <f t="shared" si="902"/>
        <v>0</v>
      </c>
      <c r="T532" s="50">
        <f t="shared" si="902"/>
        <v>0</v>
      </c>
      <c r="U532" s="50">
        <f t="shared" si="903"/>
        <v>0</v>
      </c>
      <c r="V532" s="50">
        <f t="shared" si="903"/>
        <v>0</v>
      </c>
      <c r="W532" s="50">
        <f t="shared" si="903"/>
        <v>0</v>
      </c>
      <c r="X532" s="50">
        <f t="shared" si="903"/>
        <v>0</v>
      </c>
      <c r="Y532" s="50">
        <f t="shared" si="903"/>
        <v>0</v>
      </c>
      <c r="Z532" s="50">
        <f t="shared" si="903"/>
        <v>0</v>
      </c>
      <c r="AA532" s="50">
        <f t="shared" si="903"/>
        <v>0</v>
      </c>
      <c r="AB532" s="50">
        <f t="shared" si="903"/>
        <v>0</v>
      </c>
      <c r="AC532" s="50">
        <f t="shared" si="903"/>
        <v>0</v>
      </c>
      <c r="AD532" s="50">
        <f t="shared" si="903"/>
        <v>0</v>
      </c>
      <c r="AE532" s="124">
        <f t="shared" si="903"/>
        <v>0</v>
      </c>
      <c r="AF532" s="124">
        <f t="shared" si="903"/>
        <v>0</v>
      </c>
      <c r="AG532" s="50">
        <f t="shared" si="904"/>
        <v>0</v>
      </c>
      <c r="AH532" s="50">
        <f t="shared" si="904"/>
        <v>0</v>
      </c>
      <c r="AI532" s="50">
        <f t="shared" si="904"/>
        <v>0</v>
      </c>
      <c r="AJ532" s="50">
        <f t="shared" si="904"/>
        <v>0</v>
      </c>
      <c r="AK532" s="50">
        <f t="shared" si="904"/>
        <v>0</v>
      </c>
      <c r="AL532" s="50">
        <f t="shared" si="904"/>
        <v>0</v>
      </c>
      <c r="AM532" s="50">
        <f t="shared" si="904"/>
        <v>0</v>
      </c>
      <c r="AN532" s="50">
        <f t="shared" si="904"/>
        <v>0</v>
      </c>
      <c r="AO532" s="50">
        <f t="shared" si="904"/>
        <v>0</v>
      </c>
      <c r="AP532" s="50">
        <f t="shared" si="904"/>
        <v>0</v>
      </c>
      <c r="AQ532" s="124">
        <f t="shared" si="904"/>
        <v>0</v>
      </c>
      <c r="AR532" s="124">
        <f t="shared" si="904"/>
        <v>0</v>
      </c>
      <c r="AS532" s="50">
        <f t="shared" si="904"/>
        <v>0</v>
      </c>
      <c r="AT532" s="50">
        <f t="shared" si="904"/>
        <v>0</v>
      </c>
      <c r="AU532" s="50">
        <f t="shared" si="904"/>
        <v>0</v>
      </c>
      <c r="AV532" s="50">
        <f t="shared" si="904"/>
        <v>0</v>
      </c>
      <c r="AW532" s="50">
        <f t="shared" si="904"/>
        <v>0</v>
      </c>
      <c r="AX532" s="50">
        <f t="shared" si="904"/>
        <v>0</v>
      </c>
      <c r="AY532" s="50">
        <f t="shared" si="905"/>
        <v>0</v>
      </c>
      <c r="AZ532" s="50">
        <f t="shared" si="905"/>
        <v>0</v>
      </c>
      <c r="BA532" s="50">
        <f t="shared" si="905"/>
        <v>0</v>
      </c>
      <c r="BB532" s="50">
        <f t="shared" si="905"/>
        <v>0</v>
      </c>
      <c r="BC532" s="50">
        <f t="shared" si="905"/>
        <v>0</v>
      </c>
      <c r="BD532" s="50">
        <f t="shared" si="905"/>
        <v>0</v>
      </c>
      <c r="BE532" s="50">
        <f t="shared" si="905"/>
        <v>0</v>
      </c>
      <c r="BF532" s="50">
        <f t="shared" si="905"/>
        <v>0</v>
      </c>
      <c r="BG532" s="50">
        <f t="shared" si="905"/>
        <v>0</v>
      </c>
      <c r="BH532" s="50">
        <f t="shared" si="905"/>
        <v>0</v>
      </c>
      <c r="BI532" s="50">
        <f t="shared" si="905"/>
        <v>0</v>
      </c>
      <c r="BJ532" s="50">
        <f t="shared" si="905"/>
        <v>0</v>
      </c>
    </row>
    <row r="533" spans="1:62" ht="33" hidden="1">
      <c r="A533" s="57" t="s">
        <v>11</v>
      </c>
      <c r="B533" s="18">
        <f>B532</f>
        <v>912</v>
      </c>
      <c r="C533" s="18" t="s">
        <v>7</v>
      </c>
      <c r="D533" s="18" t="s">
        <v>73</v>
      </c>
      <c r="E533" s="18" t="s">
        <v>746</v>
      </c>
      <c r="F533" s="18" t="s">
        <v>12</v>
      </c>
      <c r="G533" s="50">
        <f t="shared" si="902"/>
        <v>0</v>
      </c>
      <c r="H533" s="50">
        <f t="shared" si="902"/>
        <v>0</v>
      </c>
      <c r="I533" s="50">
        <f t="shared" si="902"/>
        <v>0</v>
      </c>
      <c r="J533" s="50">
        <f t="shared" si="902"/>
        <v>0</v>
      </c>
      <c r="K533" s="50">
        <f t="shared" si="902"/>
        <v>0</v>
      </c>
      <c r="L533" s="50">
        <f t="shared" si="902"/>
        <v>0</v>
      </c>
      <c r="M533" s="50">
        <f t="shared" si="902"/>
        <v>0</v>
      </c>
      <c r="N533" s="50">
        <f t="shared" si="902"/>
        <v>0</v>
      </c>
      <c r="O533" s="50">
        <f t="shared" si="902"/>
        <v>0</v>
      </c>
      <c r="P533" s="50">
        <f t="shared" si="902"/>
        <v>0</v>
      </c>
      <c r="Q533" s="50">
        <f t="shared" si="902"/>
        <v>0</v>
      </c>
      <c r="R533" s="50">
        <f t="shared" si="902"/>
        <v>0</v>
      </c>
      <c r="S533" s="50">
        <f t="shared" si="902"/>
        <v>0</v>
      </c>
      <c r="T533" s="50">
        <f t="shared" si="902"/>
        <v>0</v>
      </c>
      <c r="U533" s="50">
        <f t="shared" si="903"/>
        <v>0</v>
      </c>
      <c r="V533" s="50">
        <f t="shared" si="903"/>
        <v>0</v>
      </c>
      <c r="W533" s="50">
        <f t="shared" si="903"/>
        <v>0</v>
      </c>
      <c r="X533" s="50">
        <f t="shared" si="903"/>
        <v>0</v>
      </c>
      <c r="Y533" s="50">
        <f t="shared" si="903"/>
        <v>0</v>
      </c>
      <c r="Z533" s="50">
        <f t="shared" si="903"/>
        <v>0</v>
      </c>
      <c r="AA533" s="50">
        <f t="shared" si="903"/>
        <v>0</v>
      </c>
      <c r="AB533" s="50">
        <f t="shared" si="903"/>
        <v>0</v>
      </c>
      <c r="AC533" s="50">
        <f t="shared" si="903"/>
        <v>0</v>
      </c>
      <c r="AD533" s="50">
        <f t="shared" si="903"/>
        <v>0</v>
      </c>
      <c r="AE533" s="124">
        <f t="shared" si="903"/>
        <v>0</v>
      </c>
      <c r="AF533" s="124">
        <f t="shared" si="903"/>
        <v>0</v>
      </c>
      <c r="AG533" s="50">
        <f t="shared" si="904"/>
        <v>0</v>
      </c>
      <c r="AH533" s="50">
        <f t="shared" si="904"/>
        <v>0</v>
      </c>
      <c r="AI533" s="50">
        <f t="shared" si="904"/>
        <v>0</v>
      </c>
      <c r="AJ533" s="50">
        <f t="shared" si="904"/>
        <v>0</v>
      </c>
      <c r="AK533" s="50">
        <f t="shared" si="904"/>
        <v>0</v>
      </c>
      <c r="AL533" s="50">
        <f t="shared" si="904"/>
        <v>0</v>
      </c>
      <c r="AM533" s="50">
        <f t="shared" si="904"/>
        <v>0</v>
      </c>
      <c r="AN533" s="50">
        <f t="shared" si="904"/>
        <v>0</v>
      </c>
      <c r="AO533" s="50">
        <f t="shared" si="904"/>
        <v>0</v>
      </c>
      <c r="AP533" s="50">
        <f t="shared" si="904"/>
        <v>0</v>
      </c>
      <c r="AQ533" s="124">
        <f t="shared" si="904"/>
        <v>0</v>
      </c>
      <c r="AR533" s="124">
        <f t="shared" si="904"/>
        <v>0</v>
      </c>
      <c r="AS533" s="50">
        <f t="shared" si="904"/>
        <v>0</v>
      </c>
      <c r="AT533" s="50">
        <f t="shared" si="904"/>
        <v>0</v>
      </c>
      <c r="AU533" s="50">
        <f t="shared" si="904"/>
        <v>0</v>
      </c>
      <c r="AV533" s="50">
        <f t="shared" si="904"/>
        <v>0</v>
      </c>
      <c r="AW533" s="50">
        <f t="shared" si="904"/>
        <v>0</v>
      </c>
      <c r="AX533" s="50">
        <f t="shared" si="904"/>
        <v>0</v>
      </c>
      <c r="AY533" s="50">
        <f t="shared" si="905"/>
        <v>0</v>
      </c>
      <c r="AZ533" s="50">
        <f t="shared" si="905"/>
        <v>0</v>
      </c>
      <c r="BA533" s="50">
        <f t="shared" si="905"/>
        <v>0</v>
      </c>
      <c r="BB533" s="50">
        <f t="shared" si="905"/>
        <v>0</v>
      </c>
      <c r="BC533" s="50">
        <f t="shared" si="905"/>
        <v>0</v>
      </c>
      <c r="BD533" s="50">
        <f t="shared" si="905"/>
        <v>0</v>
      </c>
      <c r="BE533" s="50">
        <f t="shared" si="905"/>
        <v>0</v>
      </c>
      <c r="BF533" s="50">
        <f t="shared" si="905"/>
        <v>0</v>
      </c>
      <c r="BG533" s="50">
        <f t="shared" si="905"/>
        <v>0</v>
      </c>
      <c r="BH533" s="50">
        <f t="shared" si="905"/>
        <v>0</v>
      </c>
      <c r="BI533" s="50">
        <f t="shared" si="905"/>
        <v>0</v>
      </c>
      <c r="BJ533" s="50">
        <f t="shared" si="905"/>
        <v>0</v>
      </c>
    </row>
    <row r="534" spans="1:62" hidden="1">
      <c r="A534" s="20" t="s">
        <v>13</v>
      </c>
      <c r="B534" s="18">
        <f>B533</f>
        <v>912</v>
      </c>
      <c r="C534" s="18" t="s">
        <v>7</v>
      </c>
      <c r="D534" s="18" t="s">
        <v>73</v>
      </c>
      <c r="E534" s="18" t="s">
        <v>746</v>
      </c>
      <c r="F534" s="18" t="s">
        <v>32</v>
      </c>
      <c r="G534" s="50"/>
      <c r="H534" s="85"/>
      <c r="I534" s="50"/>
      <c r="J534" s="85"/>
      <c r="K534" s="50"/>
      <c r="L534" s="85"/>
      <c r="M534" s="50"/>
      <c r="N534" s="85"/>
      <c r="O534" s="50"/>
      <c r="P534" s="85"/>
      <c r="Q534" s="50"/>
      <c r="R534" s="85"/>
      <c r="S534" s="50"/>
      <c r="T534" s="85"/>
      <c r="U534" s="50"/>
      <c r="V534" s="85"/>
      <c r="W534" s="50"/>
      <c r="X534" s="85"/>
      <c r="Y534" s="50"/>
      <c r="Z534" s="85"/>
      <c r="AA534" s="50"/>
      <c r="AB534" s="85"/>
      <c r="AC534" s="50"/>
      <c r="AD534" s="85"/>
      <c r="AE534" s="124"/>
      <c r="AF534" s="126"/>
      <c r="AG534" s="50"/>
      <c r="AH534" s="85"/>
      <c r="AI534" s="50"/>
      <c r="AJ534" s="85"/>
      <c r="AK534" s="50"/>
      <c r="AL534" s="85"/>
      <c r="AM534" s="50"/>
      <c r="AN534" s="85"/>
      <c r="AO534" s="50"/>
      <c r="AP534" s="85"/>
      <c r="AQ534" s="124"/>
      <c r="AR534" s="126"/>
      <c r="AS534" s="50"/>
      <c r="AT534" s="85"/>
      <c r="AU534" s="50"/>
      <c r="AV534" s="85"/>
      <c r="AW534" s="50"/>
      <c r="AX534" s="85"/>
      <c r="AY534" s="50"/>
      <c r="AZ534" s="85"/>
      <c r="BA534" s="50"/>
      <c r="BB534" s="85"/>
      <c r="BC534" s="50"/>
      <c r="BD534" s="85"/>
      <c r="BE534" s="50"/>
      <c r="BF534" s="85"/>
      <c r="BG534" s="50"/>
      <c r="BH534" s="85"/>
      <c r="BI534" s="50"/>
      <c r="BJ534" s="85"/>
    </row>
    <row r="535" spans="1:62" ht="33.75" hidden="1">
      <c r="A535" s="59" t="s">
        <v>537</v>
      </c>
      <c r="B535" s="31">
        <v>912</v>
      </c>
      <c r="C535" s="18" t="s">
        <v>7</v>
      </c>
      <c r="D535" s="18" t="s">
        <v>73</v>
      </c>
      <c r="E535" s="18" t="s">
        <v>299</v>
      </c>
      <c r="F535" s="18"/>
      <c r="G535" s="50">
        <f t="shared" ref="G535:V538" si="906">G536</f>
        <v>0</v>
      </c>
      <c r="H535" s="50">
        <f t="shared" si="906"/>
        <v>0</v>
      </c>
      <c r="I535" s="50">
        <f t="shared" si="906"/>
        <v>0</v>
      </c>
      <c r="J535" s="50">
        <f t="shared" si="906"/>
        <v>0</v>
      </c>
      <c r="K535" s="50">
        <f t="shared" si="906"/>
        <v>0</v>
      </c>
      <c r="L535" s="50">
        <f t="shared" si="906"/>
        <v>0</v>
      </c>
      <c r="M535" s="50">
        <f t="shared" si="906"/>
        <v>0</v>
      </c>
      <c r="N535" s="50">
        <f t="shared" si="906"/>
        <v>0</v>
      </c>
      <c r="O535" s="50">
        <f t="shared" si="906"/>
        <v>0</v>
      </c>
      <c r="P535" s="50">
        <f t="shared" si="906"/>
        <v>0</v>
      </c>
      <c r="Q535" s="50">
        <f t="shared" si="906"/>
        <v>0</v>
      </c>
      <c r="R535" s="50">
        <f t="shared" si="906"/>
        <v>0</v>
      </c>
      <c r="S535" s="50">
        <f t="shared" si="906"/>
        <v>0</v>
      </c>
      <c r="T535" s="50">
        <f t="shared" si="906"/>
        <v>0</v>
      </c>
      <c r="U535" s="50">
        <f t="shared" si="906"/>
        <v>0</v>
      </c>
      <c r="V535" s="50">
        <f t="shared" si="906"/>
        <v>0</v>
      </c>
      <c r="W535" s="50">
        <f t="shared" ref="U535:AJ538" si="907">W536</f>
        <v>0</v>
      </c>
      <c r="X535" s="50">
        <f t="shared" si="907"/>
        <v>0</v>
      </c>
      <c r="Y535" s="50">
        <f t="shared" si="907"/>
        <v>0</v>
      </c>
      <c r="Z535" s="50">
        <f t="shared" si="907"/>
        <v>0</v>
      </c>
      <c r="AA535" s="50">
        <f t="shared" si="907"/>
        <v>0</v>
      </c>
      <c r="AB535" s="50">
        <f t="shared" si="907"/>
        <v>0</v>
      </c>
      <c r="AC535" s="50">
        <f t="shared" si="907"/>
        <v>0</v>
      </c>
      <c r="AD535" s="50">
        <f t="shared" si="907"/>
        <v>0</v>
      </c>
      <c r="AE535" s="124">
        <f t="shared" si="907"/>
        <v>0</v>
      </c>
      <c r="AF535" s="124">
        <f t="shared" si="907"/>
        <v>0</v>
      </c>
      <c r="AG535" s="50">
        <f t="shared" si="907"/>
        <v>0</v>
      </c>
      <c r="AH535" s="50">
        <f t="shared" si="907"/>
        <v>0</v>
      </c>
      <c r="AI535" s="50">
        <f t="shared" si="907"/>
        <v>0</v>
      </c>
      <c r="AJ535" s="50">
        <f t="shared" si="907"/>
        <v>0</v>
      </c>
      <c r="AK535" s="50">
        <f t="shared" ref="AG535:AY538" si="908">AK536</f>
        <v>0</v>
      </c>
      <c r="AL535" s="50">
        <f t="shared" si="908"/>
        <v>0</v>
      </c>
      <c r="AM535" s="50">
        <f t="shared" si="908"/>
        <v>0</v>
      </c>
      <c r="AN535" s="50">
        <f t="shared" si="908"/>
        <v>0</v>
      </c>
      <c r="AO535" s="50">
        <f t="shared" si="908"/>
        <v>0</v>
      </c>
      <c r="AP535" s="50">
        <f t="shared" si="908"/>
        <v>0</v>
      </c>
      <c r="AQ535" s="124">
        <f t="shared" si="908"/>
        <v>0</v>
      </c>
      <c r="AR535" s="124">
        <f t="shared" si="908"/>
        <v>0</v>
      </c>
      <c r="AS535" s="50">
        <f t="shared" si="908"/>
        <v>0</v>
      </c>
      <c r="AT535" s="50">
        <f t="shared" si="908"/>
        <v>0</v>
      </c>
      <c r="AU535" s="50">
        <f t="shared" si="908"/>
        <v>0</v>
      </c>
      <c r="AV535" s="50">
        <f t="shared" si="908"/>
        <v>0</v>
      </c>
      <c r="AW535" s="50">
        <f t="shared" si="908"/>
        <v>0</v>
      </c>
      <c r="AX535" s="50">
        <f t="shared" si="908"/>
        <v>0</v>
      </c>
      <c r="AY535" s="50">
        <f t="shared" si="908"/>
        <v>0</v>
      </c>
      <c r="AZ535" s="50">
        <f t="shared" ref="AY535:BJ538" si="909">AZ536</f>
        <v>0</v>
      </c>
      <c r="BA535" s="50">
        <f t="shared" si="909"/>
        <v>0</v>
      </c>
      <c r="BB535" s="50">
        <f t="shared" si="909"/>
        <v>0</v>
      </c>
      <c r="BC535" s="50">
        <f t="shared" si="909"/>
        <v>0</v>
      </c>
      <c r="BD535" s="50">
        <f t="shared" si="909"/>
        <v>0</v>
      </c>
      <c r="BE535" s="50">
        <f t="shared" si="909"/>
        <v>0</v>
      </c>
      <c r="BF535" s="50">
        <f t="shared" si="909"/>
        <v>0</v>
      </c>
      <c r="BG535" s="50">
        <f t="shared" si="909"/>
        <v>0</v>
      </c>
      <c r="BH535" s="50">
        <f t="shared" si="909"/>
        <v>0</v>
      </c>
      <c r="BI535" s="50">
        <f t="shared" si="909"/>
        <v>0</v>
      </c>
      <c r="BJ535" s="50">
        <f t="shared" si="909"/>
        <v>0</v>
      </c>
    </row>
    <row r="536" spans="1:62" hidden="1">
      <c r="A536" s="20" t="s">
        <v>14</v>
      </c>
      <c r="B536" s="31">
        <v>912</v>
      </c>
      <c r="C536" s="18" t="s">
        <v>7</v>
      </c>
      <c r="D536" s="18" t="s">
        <v>73</v>
      </c>
      <c r="E536" s="18" t="s">
        <v>300</v>
      </c>
      <c r="F536" s="18"/>
      <c r="G536" s="50">
        <f t="shared" si="906"/>
        <v>0</v>
      </c>
      <c r="H536" s="50">
        <f t="shared" si="906"/>
        <v>0</v>
      </c>
      <c r="I536" s="50">
        <f t="shared" si="906"/>
        <v>0</v>
      </c>
      <c r="J536" s="50">
        <f t="shared" si="906"/>
        <v>0</v>
      </c>
      <c r="K536" s="50">
        <f t="shared" si="906"/>
        <v>0</v>
      </c>
      <c r="L536" s="50">
        <f t="shared" si="906"/>
        <v>0</v>
      </c>
      <c r="M536" s="50">
        <f t="shared" si="906"/>
        <v>0</v>
      </c>
      <c r="N536" s="50">
        <f t="shared" si="906"/>
        <v>0</v>
      </c>
      <c r="O536" s="50">
        <f t="shared" si="906"/>
        <v>0</v>
      </c>
      <c r="P536" s="50">
        <f t="shared" si="906"/>
        <v>0</v>
      </c>
      <c r="Q536" s="50">
        <f t="shared" si="906"/>
        <v>0</v>
      </c>
      <c r="R536" s="50">
        <f t="shared" si="906"/>
        <v>0</v>
      </c>
      <c r="S536" s="50">
        <f t="shared" si="906"/>
        <v>0</v>
      </c>
      <c r="T536" s="50">
        <f t="shared" si="906"/>
        <v>0</v>
      </c>
      <c r="U536" s="50">
        <f t="shared" si="907"/>
        <v>0</v>
      </c>
      <c r="V536" s="50">
        <f t="shared" si="907"/>
        <v>0</v>
      </c>
      <c r="W536" s="50">
        <f t="shared" si="907"/>
        <v>0</v>
      </c>
      <c r="X536" s="50">
        <f t="shared" si="907"/>
        <v>0</v>
      </c>
      <c r="Y536" s="50">
        <f t="shared" si="907"/>
        <v>0</v>
      </c>
      <c r="Z536" s="50">
        <f t="shared" si="907"/>
        <v>0</v>
      </c>
      <c r="AA536" s="50">
        <f t="shared" si="907"/>
        <v>0</v>
      </c>
      <c r="AB536" s="50">
        <f t="shared" si="907"/>
        <v>0</v>
      </c>
      <c r="AC536" s="50">
        <f t="shared" si="907"/>
        <v>0</v>
      </c>
      <c r="AD536" s="50">
        <f t="shared" si="907"/>
        <v>0</v>
      </c>
      <c r="AE536" s="124">
        <f t="shared" si="907"/>
        <v>0</v>
      </c>
      <c r="AF536" s="124">
        <f t="shared" si="907"/>
        <v>0</v>
      </c>
      <c r="AG536" s="50">
        <f t="shared" si="908"/>
        <v>0</v>
      </c>
      <c r="AH536" s="50">
        <f t="shared" si="908"/>
        <v>0</v>
      </c>
      <c r="AI536" s="50">
        <f t="shared" si="908"/>
        <v>0</v>
      </c>
      <c r="AJ536" s="50">
        <f t="shared" si="908"/>
        <v>0</v>
      </c>
      <c r="AK536" s="50">
        <f t="shared" si="908"/>
        <v>0</v>
      </c>
      <c r="AL536" s="50">
        <f t="shared" si="908"/>
        <v>0</v>
      </c>
      <c r="AM536" s="50">
        <f t="shared" si="908"/>
        <v>0</v>
      </c>
      <c r="AN536" s="50">
        <f t="shared" si="908"/>
        <v>0</v>
      </c>
      <c r="AO536" s="50">
        <f t="shared" si="908"/>
        <v>0</v>
      </c>
      <c r="AP536" s="50">
        <f t="shared" si="908"/>
        <v>0</v>
      </c>
      <c r="AQ536" s="124">
        <f t="shared" si="908"/>
        <v>0</v>
      </c>
      <c r="AR536" s="124">
        <f t="shared" si="908"/>
        <v>0</v>
      </c>
      <c r="AS536" s="50">
        <f t="shared" si="908"/>
        <v>0</v>
      </c>
      <c r="AT536" s="50">
        <f t="shared" si="908"/>
        <v>0</v>
      </c>
      <c r="AU536" s="50">
        <f t="shared" si="908"/>
        <v>0</v>
      </c>
      <c r="AV536" s="50">
        <f t="shared" si="908"/>
        <v>0</v>
      </c>
      <c r="AW536" s="50">
        <f t="shared" si="908"/>
        <v>0</v>
      </c>
      <c r="AX536" s="50">
        <f t="shared" si="908"/>
        <v>0</v>
      </c>
      <c r="AY536" s="50">
        <f t="shared" si="909"/>
        <v>0</v>
      </c>
      <c r="AZ536" s="50">
        <f t="shared" si="909"/>
        <v>0</v>
      </c>
      <c r="BA536" s="50">
        <f t="shared" si="909"/>
        <v>0</v>
      </c>
      <c r="BB536" s="50">
        <f t="shared" si="909"/>
        <v>0</v>
      </c>
      <c r="BC536" s="50">
        <f t="shared" si="909"/>
        <v>0</v>
      </c>
      <c r="BD536" s="50">
        <f t="shared" si="909"/>
        <v>0</v>
      </c>
      <c r="BE536" s="50">
        <f t="shared" si="909"/>
        <v>0</v>
      </c>
      <c r="BF536" s="50">
        <f t="shared" si="909"/>
        <v>0</v>
      </c>
      <c r="BG536" s="50">
        <f t="shared" si="909"/>
        <v>0</v>
      </c>
      <c r="BH536" s="50">
        <f t="shared" si="909"/>
        <v>0</v>
      </c>
      <c r="BI536" s="50">
        <f t="shared" si="909"/>
        <v>0</v>
      </c>
      <c r="BJ536" s="50">
        <f t="shared" si="909"/>
        <v>0</v>
      </c>
    </row>
    <row r="537" spans="1:62" hidden="1">
      <c r="A537" s="20" t="s">
        <v>15</v>
      </c>
      <c r="B537" s="31">
        <v>912</v>
      </c>
      <c r="C537" s="18" t="s">
        <v>7</v>
      </c>
      <c r="D537" s="18" t="s">
        <v>73</v>
      </c>
      <c r="E537" s="18" t="s">
        <v>725</v>
      </c>
      <c r="F537" s="18"/>
      <c r="G537" s="50">
        <f t="shared" si="906"/>
        <v>0</v>
      </c>
      <c r="H537" s="50">
        <f t="shared" si="906"/>
        <v>0</v>
      </c>
      <c r="I537" s="50">
        <f t="shared" si="906"/>
        <v>0</v>
      </c>
      <c r="J537" s="50">
        <f t="shared" si="906"/>
        <v>0</v>
      </c>
      <c r="K537" s="50">
        <f t="shared" si="906"/>
        <v>0</v>
      </c>
      <c r="L537" s="50">
        <f t="shared" si="906"/>
        <v>0</v>
      </c>
      <c r="M537" s="50">
        <f t="shared" si="906"/>
        <v>0</v>
      </c>
      <c r="N537" s="50">
        <f t="shared" si="906"/>
        <v>0</v>
      </c>
      <c r="O537" s="50">
        <f t="shared" si="906"/>
        <v>0</v>
      </c>
      <c r="P537" s="50">
        <f t="shared" si="906"/>
        <v>0</v>
      </c>
      <c r="Q537" s="50">
        <f t="shared" si="906"/>
        <v>0</v>
      </c>
      <c r="R537" s="50">
        <f t="shared" si="906"/>
        <v>0</v>
      </c>
      <c r="S537" s="50">
        <f t="shared" si="906"/>
        <v>0</v>
      </c>
      <c r="T537" s="50">
        <f t="shared" si="906"/>
        <v>0</v>
      </c>
      <c r="U537" s="50">
        <f t="shared" si="907"/>
        <v>0</v>
      </c>
      <c r="V537" s="50">
        <f t="shared" si="907"/>
        <v>0</v>
      </c>
      <c r="W537" s="50">
        <f t="shared" si="907"/>
        <v>0</v>
      </c>
      <c r="X537" s="50">
        <f t="shared" si="907"/>
        <v>0</v>
      </c>
      <c r="Y537" s="50">
        <f t="shared" si="907"/>
        <v>0</v>
      </c>
      <c r="Z537" s="50">
        <f t="shared" si="907"/>
        <v>0</v>
      </c>
      <c r="AA537" s="50">
        <f t="shared" si="907"/>
        <v>0</v>
      </c>
      <c r="AB537" s="50">
        <f t="shared" si="907"/>
        <v>0</v>
      </c>
      <c r="AC537" s="50">
        <f t="shared" si="907"/>
        <v>0</v>
      </c>
      <c r="AD537" s="50">
        <f t="shared" si="907"/>
        <v>0</v>
      </c>
      <c r="AE537" s="124">
        <f t="shared" si="907"/>
        <v>0</v>
      </c>
      <c r="AF537" s="124">
        <f t="shared" si="907"/>
        <v>0</v>
      </c>
      <c r="AG537" s="50">
        <f t="shared" si="908"/>
        <v>0</v>
      </c>
      <c r="AH537" s="50">
        <f t="shared" si="908"/>
        <v>0</v>
      </c>
      <c r="AI537" s="50">
        <f t="shared" si="908"/>
        <v>0</v>
      </c>
      <c r="AJ537" s="50">
        <f t="shared" si="908"/>
        <v>0</v>
      </c>
      <c r="AK537" s="50">
        <f t="shared" si="908"/>
        <v>0</v>
      </c>
      <c r="AL537" s="50">
        <f t="shared" si="908"/>
        <v>0</v>
      </c>
      <c r="AM537" s="50">
        <f t="shared" si="908"/>
        <v>0</v>
      </c>
      <c r="AN537" s="50">
        <f t="shared" si="908"/>
        <v>0</v>
      </c>
      <c r="AO537" s="50">
        <f t="shared" si="908"/>
        <v>0</v>
      </c>
      <c r="AP537" s="50">
        <f t="shared" si="908"/>
        <v>0</v>
      </c>
      <c r="AQ537" s="124">
        <f t="shared" si="908"/>
        <v>0</v>
      </c>
      <c r="AR537" s="124">
        <f t="shared" si="908"/>
        <v>0</v>
      </c>
      <c r="AS537" s="50">
        <f t="shared" si="908"/>
        <v>0</v>
      </c>
      <c r="AT537" s="50">
        <f t="shared" si="908"/>
        <v>0</v>
      </c>
      <c r="AU537" s="50">
        <f t="shared" si="908"/>
        <v>0</v>
      </c>
      <c r="AV537" s="50">
        <f t="shared" si="908"/>
        <v>0</v>
      </c>
      <c r="AW537" s="50">
        <f t="shared" si="908"/>
        <v>0</v>
      </c>
      <c r="AX537" s="50">
        <f t="shared" si="908"/>
        <v>0</v>
      </c>
      <c r="AY537" s="50">
        <f t="shared" si="909"/>
        <v>0</v>
      </c>
      <c r="AZ537" s="50">
        <f t="shared" si="909"/>
        <v>0</v>
      </c>
      <c r="BA537" s="50">
        <f t="shared" si="909"/>
        <v>0</v>
      </c>
      <c r="BB537" s="50">
        <f t="shared" si="909"/>
        <v>0</v>
      </c>
      <c r="BC537" s="50">
        <f t="shared" si="909"/>
        <v>0</v>
      </c>
      <c r="BD537" s="50">
        <f t="shared" si="909"/>
        <v>0</v>
      </c>
      <c r="BE537" s="50">
        <f t="shared" si="909"/>
        <v>0</v>
      </c>
      <c r="BF537" s="50">
        <f t="shared" si="909"/>
        <v>0</v>
      </c>
      <c r="BG537" s="50">
        <f t="shared" si="909"/>
        <v>0</v>
      </c>
      <c r="BH537" s="50">
        <f t="shared" si="909"/>
        <v>0</v>
      </c>
      <c r="BI537" s="50">
        <f t="shared" si="909"/>
        <v>0</v>
      </c>
      <c r="BJ537" s="50">
        <f t="shared" si="909"/>
        <v>0</v>
      </c>
    </row>
    <row r="538" spans="1:62" ht="33" hidden="1">
      <c r="A538" s="17" t="s">
        <v>11</v>
      </c>
      <c r="B538" s="31">
        <v>912</v>
      </c>
      <c r="C538" s="18" t="s">
        <v>7</v>
      </c>
      <c r="D538" s="18" t="s">
        <v>73</v>
      </c>
      <c r="E538" s="18" t="s">
        <v>725</v>
      </c>
      <c r="F538" s="18" t="s">
        <v>12</v>
      </c>
      <c r="G538" s="50">
        <f t="shared" si="906"/>
        <v>0</v>
      </c>
      <c r="H538" s="50">
        <f t="shared" si="906"/>
        <v>0</v>
      </c>
      <c r="I538" s="50">
        <f t="shared" si="906"/>
        <v>0</v>
      </c>
      <c r="J538" s="50">
        <f t="shared" si="906"/>
        <v>0</v>
      </c>
      <c r="K538" s="50">
        <f t="shared" si="906"/>
        <v>0</v>
      </c>
      <c r="L538" s="50">
        <f t="shared" si="906"/>
        <v>0</v>
      </c>
      <c r="M538" s="50">
        <f t="shared" si="906"/>
        <v>0</v>
      </c>
      <c r="N538" s="50">
        <f t="shared" si="906"/>
        <v>0</v>
      </c>
      <c r="O538" s="50">
        <f t="shared" si="906"/>
        <v>0</v>
      </c>
      <c r="P538" s="50">
        <f t="shared" si="906"/>
        <v>0</v>
      </c>
      <c r="Q538" s="50">
        <f t="shared" si="906"/>
        <v>0</v>
      </c>
      <c r="R538" s="50">
        <f t="shared" si="906"/>
        <v>0</v>
      </c>
      <c r="S538" s="50">
        <f t="shared" si="906"/>
        <v>0</v>
      </c>
      <c r="T538" s="50">
        <f t="shared" si="906"/>
        <v>0</v>
      </c>
      <c r="U538" s="50">
        <f t="shared" si="907"/>
        <v>0</v>
      </c>
      <c r="V538" s="50">
        <f t="shared" si="907"/>
        <v>0</v>
      </c>
      <c r="W538" s="50">
        <f t="shared" si="907"/>
        <v>0</v>
      </c>
      <c r="X538" s="50">
        <f t="shared" si="907"/>
        <v>0</v>
      </c>
      <c r="Y538" s="50">
        <f t="shared" si="907"/>
        <v>0</v>
      </c>
      <c r="Z538" s="50">
        <f t="shared" si="907"/>
        <v>0</v>
      </c>
      <c r="AA538" s="50">
        <f t="shared" si="907"/>
        <v>0</v>
      </c>
      <c r="AB538" s="50">
        <f t="shared" si="907"/>
        <v>0</v>
      </c>
      <c r="AC538" s="50">
        <f t="shared" si="907"/>
        <v>0</v>
      </c>
      <c r="AD538" s="50">
        <f t="shared" si="907"/>
        <v>0</v>
      </c>
      <c r="AE538" s="124">
        <f t="shared" si="907"/>
        <v>0</v>
      </c>
      <c r="AF538" s="124">
        <f t="shared" si="907"/>
        <v>0</v>
      </c>
      <c r="AG538" s="50">
        <f t="shared" si="908"/>
        <v>0</v>
      </c>
      <c r="AH538" s="50">
        <f t="shared" si="908"/>
        <v>0</v>
      </c>
      <c r="AI538" s="50">
        <f t="shared" si="908"/>
        <v>0</v>
      </c>
      <c r="AJ538" s="50">
        <f t="shared" si="908"/>
        <v>0</v>
      </c>
      <c r="AK538" s="50">
        <f t="shared" si="908"/>
        <v>0</v>
      </c>
      <c r="AL538" s="50">
        <f t="shared" si="908"/>
        <v>0</v>
      </c>
      <c r="AM538" s="50">
        <f t="shared" si="908"/>
        <v>0</v>
      </c>
      <c r="AN538" s="50">
        <f t="shared" si="908"/>
        <v>0</v>
      </c>
      <c r="AO538" s="50">
        <f t="shared" si="908"/>
        <v>0</v>
      </c>
      <c r="AP538" s="50">
        <f t="shared" si="908"/>
        <v>0</v>
      </c>
      <c r="AQ538" s="124">
        <f t="shared" si="908"/>
        <v>0</v>
      </c>
      <c r="AR538" s="124">
        <f t="shared" si="908"/>
        <v>0</v>
      </c>
      <c r="AS538" s="50">
        <f t="shared" si="908"/>
        <v>0</v>
      </c>
      <c r="AT538" s="50">
        <f t="shared" si="908"/>
        <v>0</v>
      </c>
      <c r="AU538" s="50">
        <f t="shared" si="908"/>
        <v>0</v>
      </c>
      <c r="AV538" s="50">
        <f t="shared" si="908"/>
        <v>0</v>
      </c>
      <c r="AW538" s="50">
        <f t="shared" si="908"/>
        <v>0</v>
      </c>
      <c r="AX538" s="50">
        <f t="shared" si="908"/>
        <v>0</v>
      </c>
      <c r="AY538" s="50">
        <f t="shared" si="909"/>
        <v>0</v>
      </c>
      <c r="AZ538" s="50">
        <f t="shared" si="909"/>
        <v>0</v>
      </c>
      <c r="BA538" s="50">
        <f t="shared" si="909"/>
        <v>0</v>
      </c>
      <c r="BB538" s="50">
        <f t="shared" si="909"/>
        <v>0</v>
      </c>
      <c r="BC538" s="50">
        <f t="shared" si="909"/>
        <v>0</v>
      </c>
      <c r="BD538" s="50">
        <f t="shared" si="909"/>
        <v>0</v>
      </c>
      <c r="BE538" s="50">
        <f t="shared" si="909"/>
        <v>0</v>
      </c>
      <c r="BF538" s="50">
        <f t="shared" si="909"/>
        <v>0</v>
      </c>
      <c r="BG538" s="50">
        <f t="shared" si="909"/>
        <v>0</v>
      </c>
      <c r="BH538" s="50">
        <f t="shared" si="909"/>
        <v>0</v>
      </c>
      <c r="BI538" s="50">
        <f t="shared" si="909"/>
        <v>0</v>
      </c>
      <c r="BJ538" s="50">
        <f t="shared" si="909"/>
        <v>0</v>
      </c>
    </row>
    <row r="539" spans="1:62" hidden="1">
      <c r="A539" s="20" t="s">
        <v>13</v>
      </c>
      <c r="B539" s="31">
        <v>912</v>
      </c>
      <c r="C539" s="18" t="s">
        <v>7</v>
      </c>
      <c r="D539" s="18" t="s">
        <v>73</v>
      </c>
      <c r="E539" s="18" t="s">
        <v>725</v>
      </c>
      <c r="F539" s="18">
        <v>610</v>
      </c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124"/>
      <c r="AF539" s="124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124"/>
      <c r="AR539" s="124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</row>
    <row r="540" spans="1:62" ht="33" hidden="1">
      <c r="A540" s="17" t="s">
        <v>274</v>
      </c>
      <c r="B540" s="31">
        <v>912</v>
      </c>
      <c r="C540" s="18" t="s">
        <v>7</v>
      </c>
      <c r="D540" s="18" t="s">
        <v>73</v>
      </c>
      <c r="E540" s="18" t="s">
        <v>333</v>
      </c>
      <c r="F540" s="18"/>
      <c r="G540" s="50">
        <f>G541</f>
        <v>0</v>
      </c>
      <c r="H540" s="50">
        <f t="shared" ref="G540:V543" si="910">H541</f>
        <v>0</v>
      </c>
      <c r="I540" s="50">
        <f>I541</f>
        <v>0</v>
      </c>
      <c r="J540" s="50">
        <f t="shared" si="910"/>
        <v>0</v>
      </c>
      <c r="K540" s="50">
        <f>K541</f>
        <v>0</v>
      </c>
      <c r="L540" s="50">
        <f t="shared" si="910"/>
        <v>0</v>
      </c>
      <c r="M540" s="50">
        <f>M541</f>
        <v>0</v>
      </c>
      <c r="N540" s="50">
        <f t="shared" si="910"/>
        <v>0</v>
      </c>
      <c r="O540" s="50">
        <f>O541</f>
        <v>0</v>
      </c>
      <c r="P540" s="50">
        <f t="shared" si="910"/>
        <v>0</v>
      </c>
      <c r="Q540" s="50">
        <f>Q541</f>
        <v>0</v>
      </c>
      <c r="R540" s="50">
        <f t="shared" si="910"/>
        <v>0</v>
      </c>
      <c r="S540" s="50">
        <f>S541</f>
        <v>0</v>
      </c>
      <c r="T540" s="50">
        <f t="shared" si="910"/>
        <v>0</v>
      </c>
      <c r="U540" s="50">
        <f>U541</f>
        <v>0</v>
      </c>
      <c r="V540" s="50">
        <f t="shared" si="910"/>
        <v>0</v>
      </c>
      <c r="W540" s="50">
        <f>W541</f>
        <v>0</v>
      </c>
      <c r="X540" s="50">
        <f>X541</f>
        <v>0</v>
      </c>
      <c r="Y540" s="50">
        <f>Y541</f>
        <v>0</v>
      </c>
      <c r="Z540" s="50">
        <f>Z541</f>
        <v>0</v>
      </c>
      <c r="AA540" s="50">
        <f>AA541</f>
        <v>0</v>
      </c>
      <c r="AB540" s="50">
        <f t="shared" ref="AA540:AY543" si="911">AB541</f>
        <v>0</v>
      </c>
      <c r="AC540" s="50">
        <f t="shared" si="911"/>
        <v>0</v>
      </c>
      <c r="AD540" s="50">
        <f t="shared" si="911"/>
        <v>0</v>
      </c>
      <c r="AE540" s="124">
        <f t="shared" si="911"/>
        <v>0</v>
      </c>
      <c r="AF540" s="124">
        <f t="shared" si="911"/>
        <v>0</v>
      </c>
      <c r="AG540" s="50">
        <f t="shared" si="911"/>
        <v>0</v>
      </c>
      <c r="AH540" s="50">
        <f t="shared" si="911"/>
        <v>0</v>
      </c>
      <c r="AI540" s="50">
        <f t="shared" si="911"/>
        <v>0</v>
      </c>
      <c r="AJ540" s="50">
        <f t="shared" si="911"/>
        <v>0</v>
      </c>
      <c r="AK540" s="50">
        <f t="shared" si="911"/>
        <v>0</v>
      </c>
      <c r="AL540" s="50">
        <f t="shared" si="911"/>
        <v>0</v>
      </c>
      <c r="AM540" s="50">
        <f t="shared" si="911"/>
        <v>0</v>
      </c>
      <c r="AN540" s="50">
        <f t="shared" si="911"/>
        <v>0</v>
      </c>
      <c r="AO540" s="50">
        <f t="shared" si="911"/>
        <v>0</v>
      </c>
      <c r="AP540" s="50">
        <f t="shared" si="911"/>
        <v>0</v>
      </c>
      <c r="AQ540" s="124">
        <f t="shared" si="911"/>
        <v>0</v>
      </c>
      <c r="AR540" s="124">
        <f t="shared" si="911"/>
        <v>0</v>
      </c>
      <c r="AS540" s="50">
        <f t="shared" si="911"/>
        <v>0</v>
      </c>
      <c r="AT540" s="50">
        <f t="shared" si="911"/>
        <v>0</v>
      </c>
      <c r="AU540" s="50">
        <f t="shared" si="911"/>
        <v>0</v>
      </c>
      <c r="AV540" s="50">
        <f t="shared" si="911"/>
        <v>0</v>
      </c>
      <c r="AW540" s="50">
        <f t="shared" si="911"/>
        <v>0</v>
      </c>
      <c r="AX540" s="50">
        <f t="shared" ref="AW540:AX543" si="912">AX541</f>
        <v>0</v>
      </c>
      <c r="AY540" s="50">
        <f t="shared" si="911"/>
        <v>0</v>
      </c>
      <c r="AZ540" s="50">
        <f t="shared" ref="AY540:BJ543" si="913">AZ541</f>
        <v>0</v>
      </c>
      <c r="BA540" s="50">
        <f t="shared" si="913"/>
        <v>0</v>
      </c>
      <c r="BB540" s="50">
        <f t="shared" si="913"/>
        <v>0</v>
      </c>
      <c r="BC540" s="50">
        <f t="shared" si="913"/>
        <v>0</v>
      </c>
      <c r="BD540" s="50">
        <f t="shared" si="913"/>
        <v>0</v>
      </c>
      <c r="BE540" s="50">
        <f t="shared" si="913"/>
        <v>0</v>
      </c>
      <c r="BF540" s="50">
        <f t="shared" si="913"/>
        <v>0</v>
      </c>
      <c r="BG540" s="50">
        <f t="shared" si="913"/>
        <v>0</v>
      </c>
      <c r="BH540" s="50">
        <f t="shared" si="913"/>
        <v>0</v>
      </c>
      <c r="BI540" s="50">
        <f t="shared" si="913"/>
        <v>0</v>
      </c>
      <c r="BJ540" s="50">
        <f t="shared" si="913"/>
        <v>0</v>
      </c>
    </row>
    <row r="541" spans="1:62" hidden="1">
      <c r="A541" s="20" t="s">
        <v>14</v>
      </c>
      <c r="B541" s="31">
        <v>912</v>
      </c>
      <c r="C541" s="18" t="s">
        <v>7</v>
      </c>
      <c r="D541" s="18" t="s">
        <v>73</v>
      </c>
      <c r="E541" s="18" t="s">
        <v>334</v>
      </c>
      <c r="F541" s="18"/>
      <c r="G541" s="50">
        <f t="shared" si="910"/>
        <v>0</v>
      </c>
      <c r="H541" s="50">
        <f t="shared" si="910"/>
        <v>0</v>
      </c>
      <c r="I541" s="50">
        <f t="shared" si="910"/>
        <v>0</v>
      </c>
      <c r="J541" s="50">
        <f t="shared" si="910"/>
        <v>0</v>
      </c>
      <c r="K541" s="50">
        <f t="shared" si="910"/>
        <v>0</v>
      </c>
      <c r="L541" s="50">
        <f t="shared" si="910"/>
        <v>0</v>
      </c>
      <c r="M541" s="50">
        <f t="shared" si="910"/>
        <v>0</v>
      </c>
      <c r="N541" s="50">
        <f t="shared" si="910"/>
        <v>0</v>
      </c>
      <c r="O541" s="50">
        <f t="shared" si="910"/>
        <v>0</v>
      </c>
      <c r="P541" s="50">
        <f t="shared" si="910"/>
        <v>0</v>
      </c>
      <c r="Q541" s="50">
        <f t="shared" si="910"/>
        <v>0</v>
      </c>
      <c r="R541" s="50">
        <f t="shared" si="910"/>
        <v>0</v>
      </c>
      <c r="S541" s="50">
        <f t="shared" si="910"/>
        <v>0</v>
      </c>
      <c r="T541" s="50">
        <f t="shared" si="910"/>
        <v>0</v>
      </c>
      <c r="U541" s="50">
        <f>U542</f>
        <v>0</v>
      </c>
      <c r="V541" s="50">
        <f t="shared" ref="V541:Z543" si="914">V542</f>
        <v>0</v>
      </c>
      <c r="W541" s="50">
        <f t="shared" si="914"/>
        <v>0</v>
      </c>
      <c r="X541" s="50">
        <f t="shared" si="914"/>
        <v>0</v>
      </c>
      <c r="Y541" s="50">
        <f t="shared" si="914"/>
        <v>0</v>
      </c>
      <c r="Z541" s="50">
        <f t="shared" si="914"/>
        <v>0</v>
      </c>
      <c r="AA541" s="50">
        <f t="shared" si="911"/>
        <v>0</v>
      </c>
      <c r="AB541" s="50">
        <f t="shared" si="911"/>
        <v>0</v>
      </c>
      <c r="AC541" s="50">
        <f t="shared" si="911"/>
        <v>0</v>
      </c>
      <c r="AD541" s="50">
        <f t="shared" si="911"/>
        <v>0</v>
      </c>
      <c r="AE541" s="124">
        <f t="shared" si="911"/>
        <v>0</v>
      </c>
      <c r="AF541" s="124">
        <f t="shared" si="911"/>
        <v>0</v>
      </c>
      <c r="AG541" s="50">
        <f t="shared" si="911"/>
        <v>0</v>
      </c>
      <c r="AH541" s="50">
        <f t="shared" si="911"/>
        <v>0</v>
      </c>
      <c r="AI541" s="50">
        <f t="shared" si="911"/>
        <v>0</v>
      </c>
      <c r="AJ541" s="50">
        <f t="shared" si="911"/>
        <v>0</v>
      </c>
      <c r="AK541" s="50">
        <f t="shared" si="911"/>
        <v>0</v>
      </c>
      <c r="AL541" s="50">
        <f t="shared" si="911"/>
        <v>0</v>
      </c>
      <c r="AM541" s="50">
        <f t="shared" si="911"/>
        <v>0</v>
      </c>
      <c r="AN541" s="50">
        <f t="shared" si="911"/>
        <v>0</v>
      </c>
      <c r="AO541" s="50">
        <f t="shared" si="911"/>
        <v>0</v>
      </c>
      <c r="AP541" s="50">
        <f t="shared" si="911"/>
        <v>0</v>
      </c>
      <c r="AQ541" s="124">
        <f t="shared" si="911"/>
        <v>0</v>
      </c>
      <c r="AR541" s="124">
        <f t="shared" si="911"/>
        <v>0</v>
      </c>
      <c r="AS541" s="50">
        <f t="shared" ref="AS541:AV543" si="915">AS542</f>
        <v>0</v>
      </c>
      <c r="AT541" s="50">
        <f t="shared" si="915"/>
        <v>0</v>
      </c>
      <c r="AU541" s="50">
        <f t="shared" si="915"/>
        <v>0</v>
      </c>
      <c r="AV541" s="50">
        <f t="shared" si="915"/>
        <v>0</v>
      </c>
      <c r="AW541" s="50">
        <f t="shared" si="912"/>
        <v>0</v>
      </c>
      <c r="AX541" s="50">
        <f t="shared" si="912"/>
        <v>0</v>
      </c>
      <c r="AY541" s="50">
        <f t="shared" si="911"/>
        <v>0</v>
      </c>
      <c r="AZ541" s="50">
        <f t="shared" si="913"/>
        <v>0</v>
      </c>
      <c r="BA541" s="50">
        <f t="shared" si="913"/>
        <v>0</v>
      </c>
      <c r="BB541" s="50">
        <f t="shared" si="913"/>
        <v>0</v>
      </c>
      <c r="BC541" s="50">
        <f t="shared" si="913"/>
        <v>0</v>
      </c>
      <c r="BD541" s="50">
        <f t="shared" si="913"/>
        <v>0</v>
      </c>
      <c r="BE541" s="50">
        <f t="shared" si="913"/>
        <v>0</v>
      </c>
      <c r="BF541" s="50">
        <f t="shared" si="913"/>
        <v>0</v>
      </c>
      <c r="BG541" s="50">
        <f t="shared" si="913"/>
        <v>0</v>
      </c>
      <c r="BH541" s="50">
        <f t="shared" si="913"/>
        <v>0</v>
      </c>
      <c r="BI541" s="50">
        <f t="shared" si="913"/>
        <v>0</v>
      </c>
      <c r="BJ541" s="50">
        <f t="shared" si="913"/>
        <v>0</v>
      </c>
    </row>
    <row r="542" spans="1:62" hidden="1">
      <c r="A542" s="20" t="s">
        <v>15</v>
      </c>
      <c r="B542" s="31">
        <v>912</v>
      </c>
      <c r="C542" s="18" t="s">
        <v>7</v>
      </c>
      <c r="D542" s="18" t="s">
        <v>73</v>
      </c>
      <c r="E542" s="18" t="s">
        <v>720</v>
      </c>
      <c r="F542" s="18"/>
      <c r="G542" s="50">
        <f t="shared" si="910"/>
        <v>0</v>
      </c>
      <c r="H542" s="50">
        <f t="shared" si="910"/>
        <v>0</v>
      </c>
      <c r="I542" s="50">
        <f t="shared" si="910"/>
        <v>0</v>
      </c>
      <c r="J542" s="50">
        <f t="shared" si="910"/>
        <v>0</v>
      </c>
      <c r="K542" s="50">
        <f t="shared" si="910"/>
        <v>0</v>
      </c>
      <c r="L542" s="50">
        <f t="shared" si="910"/>
        <v>0</v>
      </c>
      <c r="M542" s="50">
        <f t="shared" si="910"/>
        <v>0</v>
      </c>
      <c r="N542" s="50">
        <f t="shared" si="910"/>
        <v>0</v>
      </c>
      <c r="O542" s="50">
        <f t="shared" si="910"/>
        <v>0</v>
      </c>
      <c r="P542" s="50">
        <f t="shared" si="910"/>
        <v>0</v>
      </c>
      <c r="Q542" s="50">
        <f t="shared" si="910"/>
        <v>0</v>
      </c>
      <c r="R542" s="50">
        <f t="shared" si="910"/>
        <v>0</v>
      </c>
      <c r="S542" s="50">
        <f t="shared" si="910"/>
        <v>0</v>
      </c>
      <c r="T542" s="50">
        <f t="shared" si="910"/>
        <v>0</v>
      </c>
      <c r="U542" s="50">
        <f>U543</f>
        <v>0</v>
      </c>
      <c r="V542" s="50">
        <f t="shared" si="914"/>
        <v>0</v>
      </c>
      <c r="W542" s="50">
        <f t="shared" si="914"/>
        <v>0</v>
      </c>
      <c r="X542" s="50">
        <f t="shared" si="914"/>
        <v>0</v>
      </c>
      <c r="Y542" s="50">
        <f t="shared" si="914"/>
        <v>0</v>
      </c>
      <c r="Z542" s="50">
        <f t="shared" si="914"/>
        <v>0</v>
      </c>
      <c r="AA542" s="50">
        <f t="shared" si="911"/>
        <v>0</v>
      </c>
      <c r="AB542" s="50">
        <f t="shared" si="911"/>
        <v>0</v>
      </c>
      <c r="AC542" s="50">
        <f t="shared" si="911"/>
        <v>0</v>
      </c>
      <c r="AD542" s="50">
        <f t="shared" si="911"/>
        <v>0</v>
      </c>
      <c r="AE542" s="124">
        <f t="shared" si="911"/>
        <v>0</v>
      </c>
      <c r="AF542" s="124">
        <f t="shared" si="911"/>
        <v>0</v>
      </c>
      <c r="AG542" s="50">
        <f t="shared" si="911"/>
        <v>0</v>
      </c>
      <c r="AH542" s="50">
        <f t="shared" si="911"/>
        <v>0</v>
      </c>
      <c r="AI542" s="50">
        <f t="shared" si="911"/>
        <v>0</v>
      </c>
      <c r="AJ542" s="50">
        <f t="shared" si="911"/>
        <v>0</v>
      </c>
      <c r="AK542" s="50">
        <f t="shared" si="911"/>
        <v>0</v>
      </c>
      <c r="AL542" s="50">
        <f t="shared" si="911"/>
        <v>0</v>
      </c>
      <c r="AM542" s="50">
        <f t="shared" si="911"/>
        <v>0</v>
      </c>
      <c r="AN542" s="50">
        <f t="shared" si="911"/>
        <v>0</v>
      </c>
      <c r="AO542" s="50">
        <f t="shared" si="911"/>
        <v>0</v>
      </c>
      <c r="AP542" s="50">
        <f t="shared" si="911"/>
        <v>0</v>
      </c>
      <c r="AQ542" s="124">
        <f t="shared" si="911"/>
        <v>0</v>
      </c>
      <c r="AR542" s="124">
        <f t="shared" si="911"/>
        <v>0</v>
      </c>
      <c r="AS542" s="50">
        <f t="shared" si="915"/>
        <v>0</v>
      </c>
      <c r="AT542" s="50">
        <f t="shared" si="915"/>
        <v>0</v>
      </c>
      <c r="AU542" s="50">
        <f t="shared" si="915"/>
        <v>0</v>
      </c>
      <c r="AV542" s="50">
        <f t="shared" si="915"/>
        <v>0</v>
      </c>
      <c r="AW542" s="50">
        <f t="shared" si="912"/>
        <v>0</v>
      </c>
      <c r="AX542" s="50">
        <f t="shared" si="912"/>
        <v>0</v>
      </c>
      <c r="AY542" s="50">
        <f t="shared" si="913"/>
        <v>0</v>
      </c>
      <c r="AZ542" s="50">
        <f t="shared" si="913"/>
        <v>0</v>
      </c>
      <c r="BA542" s="50">
        <f t="shared" si="913"/>
        <v>0</v>
      </c>
      <c r="BB542" s="50">
        <f t="shared" si="913"/>
        <v>0</v>
      </c>
      <c r="BC542" s="50">
        <f t="shared" si="913"/>
        <v>0</v>
      </c>
      <c r="BD542" s="50">
        <f t="shared" si="913"/>
        <v>0</v>
      </c>
      <c r="BE542" s="50">
        <f t="shared" si="913"/>
        <v>0</v>
      </c>
      <c r="BF542" s="50">
        <f t="shared" si="913"/>
        <v>0</v>
      </c>
      <c r="BG542" s="50">
        <f t="shared" si="913"/>
        <v>0</v>
      </c>
      <c r="BH542" s="50">
        <f t="shared" si="913"/>
        <v>0</v>
      </c>
      <c r="BI542" s="50">
        <f t="shared" si="913"/>
        <v>0</v>
      </c>
      <c r="BJ542" s="50">
        <f t="shared" si="913"/>
        <v>0</v>
      </c>
    </row>
    <row r="543" spans="1:62" ht="33" hidden="1">
      <c r="A543" s="17" t="s">
        <v>11</v>
      </c>
      <c r="B543" s="31">
        <v>912</v>
      </c>
      <c r="C543" s="18" t="s">
        <v>7</v>
      </c>
      <c r="D543" s="18" t="s">
        <v>73</v>
      </c>
      <c r="E543" s="18" t="s">
        <v>720</v>
      </c>
      <c r="F543" s="18" t="s">
        <v>12</v>
      </c>
      <c r="G543" s="50">
        <f t="shared" si="910"/>
        <v>0</v>
      </c>
      <c r="H543" s="50">
        <f t="shared" si="910"/>
        <v>0</v>
      </c>
      <c r="I543" s="50">
        <f t="shared" si="910"/>
        <v>0</v>
      </c>
      <c r="J543" s="50">
        <f t="shared" si="910"/>
        <v>0</v>
      </c>
      <c r="K543" s="50">
        <f t="shared" si="910"/>
        <v>0</v>
      </c>
      <c r="L543" s="50">
        <f t="shared" si="910"/>
        <v>0</v>
      </c>
      <c r="M543" s="50">
        <f t="shared" si="910"/>
        <v>0</v>
      </c>
      <c r="N543" s="50">
        <f t="shared" si="910"/>
        <v>0</v>
      </c>
      <c r="O543" s="50">
        <f t="shared" si="910"/>
        <v>0</v>
      </c>
      <c r="P543" s="50">
        <f t="shared" si="910"/>
        <v>0</v>
      </c>
      <c r="Q543" s="50">
        <f t="shared" si="910"/>
        <v>0</v>
      </c>
      <c r="R543" s="50">
        <f t="shared" si="910"/>
        <v>0</v>
      </c>
      <c r="S543" s="50">
        <f t="shared" si="910"/>
        <v>0</v>
      </c>
      <c r="T543" s="50">
        <f t="shared" si="910"/>
        <v>0</v>
      </c>
      <c r="U543" s="50">
        <f>U544</f>
        <v>0</v>
      </c>
      <c r="V543" s="50">
        <f t="shared" si="914"/>
        <v>0</v>
      </c>
      <c r="W543" s="50">
        <f t="shared" si="914"/>
        <v>0</v>
      </c>
      <c r="X543" s="50">
        <f t="shared" si="914"/>
        <v>0</v>
      </c>
      <c r="Y543" s="50">
        <f t="shared" si="914"/>
        <v>0</v>
      </c>
      <c r="Z543" s="50">
        <f t="shared" si="914"/>
        <v>0</v>
      </c>
      <c r="AA543" s="50">
        <f t="shared" si="911"/>
        <v>0</v>
      </c>
      <c r="AB543" s="50">
        <f t="shared" si="911"/>
        <v>0</v>
      </c>
      <c r="AC543" s="50">
        <f t="shared" si="911"/>
        <v>0</v>
      </c>
      <c r="AD543" s="50">
        <f t="shared" si="911"/>
        <v>0</v>
      </c>
      <c r="AE543" s="124">
        <f t="shared" si="911"/>
        <v>0</v>
      </c>
      <c r="AF543" s="124">
        <f t="shared" si="911"/>
        <v>0</v>
      </c>
      <c r="AG543" s="50">
        <f t="shared" si="911"/>
        <v>0</v>
      </c>
      <c r="AH543" s="50">
        <f t="shared" si="911"/>
        <v>0</v>
      </c>
      <c r="AI543" s="50">
        <f t="shared" si="911"/>
        <v>0</v>
      </c>
      <c r="AJ543" s="50">
        <f t="shared" si="911"/>
        <v>0</v>
      </c>
      <c r="AK543" s="50">
        <f t="shared" si="911"/>
        <v>0</v>
      </c>
      <c r="AL543" s="50">
        <f t="shared" si="911"/>
        <v>0</v>
      </c>
      <c r="AM543" s="50">
        <f t="shared" si="911"/>
        <v>0</v>
      </c>
      <c r="AN543" s="50">
        <f t="shared" si="911"/>
        <v>0</v>
      </c>
      <c r="AO543" s="50">
        <f t="shared" si="911"/>
        <v>0</v>
      </c>
      <c r="AP543" s="50">
        <f t="shared" si="911"/>
        <v>0</v>
      </c>
      <c r="AQ543" s="124">
        <f t="shared" si="911"/>
        <v>0</v>
      </c>
      <c r="AR543" s="124">
        <f t="shared" si="911"/>
        <v>0</v>
      </c>
      <c r="AS543" s="50">
        <f t="shared" si="915"/>
        <v>0</v>
      </c>
      <c r="AT543" s="50">
        <f t="shared" si="915"/>
        <v>0</v>
      </c>
      <c r="AU543" s="50">
        <f t="shared" si="915"/>
        <v>0</v>
      </c>
      <c r="AV543" s="50">
        <f t="shared" si="915"/>
        <v>0</v>
      </c>
      <c r="AW543" s="50">
        <f t="shared" si="912"/>
        <v>0</v>
      </c>
      <c r="AX543" s="50">
        <f t="shared" si="912"/>
        <v>0</v>
      </c>
      <c r="AY543" s="50">
        <f t="shared" si="913"/>
        <v>0</v>
      </c>
      <c r="AZ543" s="50">
        <f t="shared" si="913"/>
        <v>0</v>
      </c>
      <c r="BA543" s="50">
        <f t="shared" si="913"/>
        <v>0</v>
      </c>
      <c r="BB543" s="50">
        <f t="shared" si="913"/>
        <v>0</v>
      </c>
      <c r="BC543" s="50">
        <f t="shared" si="913"/>
        <v>0</v>
      </c>
      <c r="BD543" s="50">
        <f t="shared" si="913"/>
        <v>0</v>
      </c>
      <c r="BE543" s="50">
        <f t="shared" si="913"/>
        <v>0</v>
      </c>
      <c r="BF543" s="50">
        <f t="shared" si="913"/>
        <v>0</v>
      </c>
      <c r="BG543" s="50">
        <f t="shared" si="913"/>
        <v>0</v>
      </c>
      <c r="BH543" s="50">
        <f t="shared" si="913"/>
        <v>0</v>
      </c>
      <c r="BI543" s="50">
        <f t="shared" si="913"/>
        <v>0</v>
      </c>
      <c r="BJ543" s="50">
        <f t="shared" si="913"/>
        <v>0</v>
      </c>
    </row>
    <row r="544" spans="1:62" hidden="1">
      <c r="A544" s="20" t="s">
        <v>13</v>
      </c>
      <c r="B544" s="31">
        <v>912</v>
      </c>
      <c r="C544" s="18" t="s">
        <v>7</v>
      </c>
      <c r="D544" s="18" t="s">
        <v>73</v>
      </c>
      <c r="E544" s="18" t="s">
        <v>720</v>
      </c>
      <c r="F544" s="18">
        <v>610</v>
      </c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124"/>
      <c r="AF544" s="124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124"/>
      <c r="AR544" s="124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</row>
    <row r="545" spans="1:62" hidden="1">
      <c r="A545" s="17"/>
      <c r="B545" s="31"/>
      <c r="C545" s="18"/>
      <c r="D545" s="18"/>
      <c r="E545" s="18"/>
      <c r="F545" s="6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126"/>
      <c r="AF545" s="126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126"/>
      <c r="AR545" s="126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85"/>
      <c r="BD545" s="85"/>
      <c r="BE545" s="85"/>
      <c r="BF545" s="85"/>
      <c r="BG545" s="85"/>
      <c r="BH545" s="85"/>
      <c r="BI545" s="85"/>
      <c r="BJ545" s="85"/>
    </row>
    <row r="546" spans="1:62" ht="18.75" hidden="1">
      <c r="A546" s="15" t="s">
        <v>394</v>
      </c>
      <c r="B546" s="30">
        <v>912</v>
      </c>
      <c r="C546" s="16" t="s">
        <v>7</v>
      </c>
      <c r="D546" s="16" t="s">
        <v>16</v>
      </c>
      <c r="E546" s="16"/>
      <c r="F546" s="16"/>
      <c r="G546" s="54">
        <f>G547+G556+G561</f>
        <v>25277</v>
      </c>
      <c r="H546" s="54">
        <f>H547+H556+H561</f>
        <v>0</v>
      </c>
      <c r="I546" s="54">
        <f t="shared" ref="I546:N546" si="916">I547+I556+I561</f>
        <v>0</v>
      </c>
      <c r="J546" s="54">
        <f t="shared" si="916"/>
        <v>0</v>
      </c>
      <c r="K546" s="54">
        <f t="shared" si="916"/>
        <v>0</v>
      </c>
      <c r="L546" s="54">
        <f t="shared" si="916"/>
        <v>0</v>
      </c>
      <c r="M546" s="54">
        <f t="shared" si="916"/>
        <v>25277</v>
      </c>
      <c r="N546" s="54">
        <f t="shared" si="916"/>
        <v>0</v>
      </c>
      <c r="O546" s="54">
        <f t="shared" ref="O546:T546" si="917">O547+O556+O561</f>
        <v>0</v>
      </c>
      <c r="P546" s="54">
        <f t="shared" si="917"/>
        <v>0</v>
      </c>
      <c r="Q546" s="54">
        <f t="shared" si="917"/>
        <v>0</v>
      </c>
      <c r="R546" s="54">
        <f t="shared" si="917"/>
        <v>0</v>
      </c>
      <c r="S546" s="54">
        <f t="shared" si="917"/>
        <v>25277</v>
      </c>
      <c r="T546" s="54">
        <f t="shared" si="917"/>
        <v>0</v>
      </c>
      <c r="U546" s="54">
        <f t="shared" ref="U546:Z546" si="918">U547+U556+U561</f>
        <v>0</v>
      </c>
      <c r="V546" s="54">
        <f t="shared" si="918"/>
        <v>0</v>
      </c>
      <c r="W546" s="54">
        <f t="shared" si="918"/>
        <v>0</v>
      </c>
      <c r="X546" s="54">
        <f t="shared" si="918"/>
        <v>0</v>
      </c>
      <c r="Y546" s="54">
        <f t="shared" si="918"/>
        <v>25277</v>
      </c>
      <c r="Z546" s="54">
        <f t="shared" si="918"/>
        <v>0</v>
      </c>
      <c r="AA546" s="54">
        <f t="shared" ref="AA546:AF546" si="919">AA547+AA556+AA561</f>
        <v>0</v>
      </c>
      <c r="AB546" s="54">
        <f t="shared" si="919"/>
        <v>0</v>
      </c>
      <c r="AC546" s="54">
        <f t="shared" si="919"/>
        <v>0</v>
      </c>
      <c r="AD546" s="54">
        <f t="shared" si="919"/>
        <v>0</v>
      </c>
      <c r="AE546" s="133">
        <f t="shared" si="919"/>
        <v>25277</v>
      </c>
      <c r="AF546" s="133">
        <f t="shared" si="919"/>
        <v>0</v>
      </c>
      <c r="AG546" s="54">
        <f t="shared" ref="AG546:AL546" si="920">AG547+AG556+AG561</f>
        <v>0</v>
      </c>
      <c r="AH546" s="54">
        <f t="shared" si="920"/>
        <v>0</v>
      </c>
      <c r="AI546" s="54">
        <f t="shared" si="920"/>
        <v>0</v>
      </c>
      <c r="AJ546" s="54">
        <f t="shared" si="920"/>
        <v>0</v>
      </c>
      <c r="AK546" s="54">
        <f t="shared" si="920"/>
        <v>25277</v>
      </c>
      <c r="AL546" s="54">
        <f t="shared" si="920"/>
        <v>0</v>
      </c>
      <c r="AM546" s="54">
        <f t="shared" ref="AM546:AR546" si="921">AM547+AM556+AM561</f>
        <v>0</v>
      </c>
      <c r="AN546" s="54">
        <f t="shared" si="921"/>
        <v>0</v>
      </c>
      <c r="AO546" s="54">
        <f t="shared" si="921"/>
        <v>0</v>
      </c>
      <c r="AP546" s="54">
        <f t="shared" si="921"/>
        <v>0</v>
      </c>
      <c r="AQ546" s="133">
        <f t="shared" si="921"/>
        <v>25277</v>
      </c>
      <c r="AR546" s="133">
        <f t="shared" si="921"/>
        <v>0</v>
      </c>
      <c r="AS546" s="54">
        <f t="shared" ref="AS546:AX546" si="922">AS547+AS556+AS561</f>
        <v>0</v>
      </c>
      <c r="AT546" s="54">
        <f t="shared" si="922"/>
        <v>0</v>
      </c>
      <c r="AU546" s="54">
        <f t="shared" si="922"/>
        <v>0</v>
      </c>
      <c r="AV546" s="54">
        <f t="shared" si="922"/>
        <v>0</v>
      </c>
      <c r="AW546" s="54">
        <f t="shared" si="922"/>
        <v>25277</v>
      </c>
      <c r="AX546" s="54">
        <f t="shared" si="922"/>
        <v>0</v>
      </c>
      <c r="AY546" s="54">
        <f t="shared" ref="AY546:BD546" si="923">AY547+AY556+AY561</f>
        <v>-7105</v>
      </c>
      <c r="AZ546" s="54">
        <f t="shared" si="923"/>
        <v>15932</v>
      </c>
      <c r="BA546" s="54">
        <f t="shared" si="923"/>
        <v>0</v>
      </c>
      <c r="BB546" s="54">
        <f t="shared" si="923"/>
        <v>0</v>
      </c>
      <c r="BC546" s="54">
        <f t="shared" si="923"/>
        <v>34104</v>
      </c>
      <c r="BD546" s="54">
        <f t="shared" si="923"/>
        <v>0</v>
      </c>
      <c r="BE546" s="54">
        <f t="shared" ref="BE546:BJ546" si="924">BE547+BE556+BE561</f>
        <v>0</v>
      </c>
      <c r="BF546" s="54">
        <f t="shared" si="924"/>
        <v>0</v>
      </c>
      <c r="BG546" s="54">
        <f t="shared" si="924"/>
        <v>0</v>
      </c>
      <c r="BH546" s="54">
        <f t="shared" si="924"/>
        <v>0</v>
      </c>
      <c r="BI546" s="54">
        <f t="shared" si="924"/>
        <v>34104</v>
      </c>
      <c r="BJ546" s="54">
        <f t="shared" si="924"/>
        <v>0</v>
      </c>
    </row>
    <row r="547" spans="1:62" ht="33" hidden="1">
      <c r="A547" s="17" t="s">
        <v>681</v>
      </c>
      <c r="B547" s="31">
        <v>912</v>
      </c>
      <c r="C547" s="18" t="s">
        <v>7</v>
      </c>
      <c r="D547" s="18" t="s">
        <v>16</v>
      </c>
      <c r="E547" s="18" t="s">
        <v>36</v>
      </c>
      <c r="F547" s="18"/>
      <c r="G547" s="55">
        <f>G548+G552</f>
        <v>25277</v>
      </c>
      <c r="H547" s="55">
        <f>H548+H552</f>
        <v>0</v>
      </c>
      <c r="I547" s="55">
        <f t="shared" ref="I547:N547" si="925">I548+I552</f>
        <v>0</v>
      </c>
      <c r="J547" s="55">
        <f t="shared" si="925"/>
        <v>0</v>
      </c>
      <c r="K547" s="55">
        <f t="shared" si="925"/>
        <v>0</v>
      </c>
      <c r="L547" s="55">
        <f t="shared" si="925"/>
        <v>0</v>
      </c>
      <c r="M547" s="55">
        <f t="shared" si="925"/>
        <v>25277</v>
      </c>
      <c r="N547" s="55">
        <f t="shared" si="925"/>
        <v>0</v>
      </c>
      <c r="O547" s="55">
        <f t="shared" ref="O547:T547" si="926">O548+O552</f>
        <v>0</v>
      </c>
      <c r="P547" s="55">
        <f t="shared" si="926"/>
        <v>0</v>
      </c>
      <c r="Q547" s="55">
        <f t="shared" si="926"/>
        <v>0</v>
      </c>
      <c r="R547" s="55">
        <f t="shared" si="926"/>
        <v>0</v>
      </c>
      <c r="S547" s="55">
        <f t="shared" si="926"/>
        <v>25277</v>
      </c>
      <c r="T547" s="55">
        <f t="shared" si="926"/>
        <v>0</v>
      </c>
      <c r="U547" s="55">
        <f t="shared" ref="U547:Z547" si="927">U548+U552</f>
        <v>0</v>
      </c>
      <c r="V547" s="55">
        <f t="shared" si="927"/>
        <v>0</v>
      </c>
      <c r="W547" s="55">
        <f t="shared" si="927"/>
        <v>0</v>
      </c>
      <c r="X547" s="55">
        <f t="shared" si="927"/>
        <v>0</v>
      </c>
      <c r="Y547" s="55">
        <f t="shared" si="927"/>
        <v>25277</v>
      </c>
      <c r="Z547" s="55">
        <f t="shared" si="927"/>
        <v>0</v>
      </c>
      <c r="AA547" s="55">
        <f t="shared" ref="AA547:AF547" si="928">AA548+AA552</f>
        <v>0</v>
      </c>
      <c r="AB547" s="55">
        <f t="shared" si="928"/>
        <v>0</v>
      </c>
      <c r="AC547" s="55">
        <f t="shared" si="928"/>
        <v>0</v>
      </c>
      <c r="AD547" s="55">
        <f t="shared" si="928"/>
        <v>0</v>
      </c>
      <c r="AE547" s="134">
        <f t="shared" si="928"/>
        <v>25277</v>
      </c>
      <c r="AF547" s="134">
        <f t="shared" si="928"/>
        <v>0</v>
      </c>
      <c r="AG547" s="55">
        <f t="shared" ref="AG547:AL547" si="929">AG548+AG552</f>
        <v>0</v>
      </c>
      <c r="AH547" s="55">
        <f t="shared" si="929"/>
        <v>0</v>
      </c>
      <c r="AI547" s="55">
        <f t="shared" si="929"/>
        <v>0</v>
      </c>
      <c r="AJ547" s="55">
        <f t="shared" si="929"/>
        <v>0</v>
      </c>
      <c r="AK547" s="55">
        <f t="shared" si="929"/>
        <v>25277</v>
      </c>
      <c r="AL547" s="55">
        <f t="shared" si="929"/>
        <v>0</v>
      </c>
      <c r="AM547" s="55">
        <f t="shared" ref="AM547:AR547" si="930">AM548+AM552</f>
        <v>0</v>
      </c>
      <c r="AN547" s="55">
        <f t="shared" si="930"/>
        <v>0</v>
      </c>
      <c r="AO547" s="55">
        <f t="shared" si="930"/>
        <v>0</v>
      </c>
      <c r="AP547" s="55">
        <f t="shared" si="930"/>
        <v>0</v>
      </c>
      <c r="AQ547" s="134">
        <f t="shared" si="930"/>
        <v>25277</v>
      </c>
      <c r="AR547" s="134">
        <f t="shared" si="930"/>
        <v>0</v>
      </c>
      <c r="AS547" s="55">
        <f t="shared" ref="AS547:AX547" si="931">AS548+AS552</f>
        <v>0</v>
      </c>
      <c r="AT547" s="55">
        <f t="shared" si="931"/>
        <v>0</v>
      </c>
      <c r="AU547" s="55">
        <f t="shared" si="931"/>
        <v>0</v>
      </c>
      <c r="AV547" s="55">
        <f t="shared" si="931"/>
        <v>0</v>
      </c>
      <c r="AW547" s="55">
        <f t="shared" si="931"/>
        <v>25277</v>
      </c>
      <c r="AX547" s="55">
        <f t="shared" si="931"/>
        <v>0</v>
      </c>
      <c r="AY547" s="55">
        <f t="shared" ref="AY547:BD547" si="932">AY548+AY552</f>
        <v>-7105</v>
      </c>
      <c r="AZ547" s="55">
        <f t="shared" si="932"/>
        <v>15932</v>
      </c>
      <c r="BA547" s="55">
        <f t="shared" si="932"/>
        <v>0</v>
      </c>
      <c r="BB547" s="55">
        <f t="shared" si="932"/>
        <v>0</v>
      </c>
      <c r="BC547" s="55">
        <f t="shared" si="932"/>
        <v>34104</v>
      </c>
      <c r="BD547" s="55">
        <f t="shared" si="932"/>
        <v>0</v>
      </c>
      <c r="BE547" s="55">
        <f t="shared" ref="BE547:BJ547" si="933">BE548+BE552</f>
        <v>0</v>
      </c>
      <c r="BF547" s="55">
        <f t="shared" si="933"/>
        <v>0</v>
      </c>
      <c r="BG547" s="55">
        <f t="shared" si="933"/>
        <v>0</v>
      </c>
      <c r="BH547" s="55">
        <f t="shared" si="933"/>
        <v>0</v>
      </c>
      <c r="BI547" s="55">
        <f t="shared" si="933"/>
        <v>34104</v>
      </c>
      <c r="BJ547" s="55">
        <f t="shared" si="933"/>
        <v>0</v>
      </c>
    </row>
    <row r="548" spans="1:62" ht="33" hidden="1">
      <c r="A548" s="17" t="s">
        <v>9</v>
      </c>
      <c r="B548" s="31">
        <v>912</v>
      </c>
      <c r="C548" s="18" t="s">
        <v>7</v>
      </c>
      <c r="D548" s="18" t="s">
        <v>16</v>
      </c>
      <c r="E548" s="18" t="s">
        <v>37</v>
      </c>
      <c r="F548" s="18"/>
      <c r="G548" s="55">
        <f t="shared" ref="G548:V550" si="934">G549</f>
        <v>24691</v>
      </c>
      <c r="H548" s="55">
        <f t="shared" si="934"/>
        <v>0</v>
      </c>
      <c r="I548" s="55">
        <f t="shared" si="934"/>
        <v>0</v>
      </c>
      <c r="J548" s="55">
        <f t="shared" si="934"/>
        <v>0</v>
      </c>
      <c r="K548" s="55">
        <f t="shared" si="934"/>
        <v>0</v>
      </c>
      <c r="L548" s="55">
        <f t="shared" si="934"/>
        <v>0</v>
      </c>
      <c r="M548" s="55">
        <f t="shared" si="934"/>
        <v>24691</v>
      </c>
      <c r="N548" s="55">
        <f t="shared" si="934"/>
        <v>0</v>
      </c>
      <c r="O548" s="55">
        <f t="shared" si="934"/>
        <v>0</v>
      </c>
      <c r="P548" s="55">
        <f t="shared" si="934"/>
        <v>0</v>
      </c>
      <c r="Q548" s="55">
        <f t="shared" si="934"/>
        <v>0</v>
      </c>
      <c r="R548" s="55">
        <f t="shared" si="934"/>
        <v>0</v>
      </c>
      <c r="S548" s="55">
        <f t="shared" si="934"/>
        <v>24691</v>
      </c>
      <c r="T548" s="55">
        <f t="shared" si="934"/>
        <v>0</v>
      </c>
      <c r="U548" s="55">
        <f t="shared" si="934"/>
        <v>0</v>
      </c>
      <c r="V548" s="55">
        <f t="shared" si="934"/>
        <v>0</v>
      </c>
      <c r="W548" s="55">
        <f t="shared" ref="U548:AJ550" si="935">W549</f>
        <v>0</v>
      </c>
      <c r="X548" s="55">
        <f t="shared" si="935"/>
        <v>0</v>
      </c>
      <c r="Y548" s="55">
        <f t="shared" si="935"/>
        <v>24691</v>
      </c>
      <c r="Z548" s="55">
        <f t="shared" si="935"/>
        <v>0</v>
      </c>
      <c r="AA548" s="55">
        <f t="shared" si="935"/>
        <v>0</v>
      </c>
      <c r="AB548" s="55">
        <f t="shared" si="935"/>
        <v>0</v>
      </c>
      <c r="AC548" s="55">
        <f t="shared" si="935"/>
        <v>0</v>
      </c>
      <c r="AD548" s="55">
        <f t="shared" si="935"/>
        <v>0</v>
      </c>
      <c r="AE548" s="134">
        <f t="shared" si="935"/>
        <v>24691</v>
      </c>
      <c r="AF548" s="134">
        <f t="shared" si="935"/>
        <v>0</v>
      </c>
      <c r="AG548" s="55">
        <f t="shared" si="935"/>
        <v>0</v>
      </c>
      <c r="AH548" s="55">
        <f t="shared" si="935"/>
        <v>0</v>
      </c>
      <c r="AI548" s="55">
        <f t="shared" si="935"/>
        <v>0</v>
      </c>
      <c r="AJ548" s="55">
        <f t="shared" si="935"/>
        <v>0</v>
      </c>
      <c r="AK548" s="55">
        <f t="shared" ref="AG548:AY550" si="936">AK549</f>
        <v>24691</v>
      </c>
      <c r="AL548" s="55">
        <f t="shared" si="936"/>
        <v>0</v>
      </c>
      <c r="AM548" s="55">
        <f t="shared" si="936"/>
        <v>0</v>
      </c>
      <c r="AN548" s="55">
        <f t="shared" si="936"/>
        <v>0</v>
      </c>
      <c r="AO548" s="55">
        <f t="shared" si="936"/>
        <v>0</v>
      </c>
      <c r="AP548" s="55">
        <f t="shared" si="936"/>
        <v>0</v>
      </c>
      <c r="AQ548" s="134">
        <f t="shared" si="936"/>
        <v>24691</v>
      </c>
      <c r="AR548" s="134">
        <f t="shared" si="936"/>
        <v>0</v>
      </c>
      <c r="AS548" s="55">
        <f t="shared" si="936"/>
        <v>0</v>
      </c>
      <c r="AT548" s="55">
        <f t="shared" si="936"/>
        <v>0</v>
      </c>
      <c r="AU548" s="55">
        <f t="shared" si="936"/>
        <v>0</v>
      </c>
      <c r="AV548" s="55">
        <f t="shared" si="936"/>
        <v>0</v>
      </c>
      <c r="AW548" s="55">
        <f t="shared" si="936"/>
        <v>24691</v>
      </c>
      <c r="AX548" s="55">
        <f t="shared" si="936"/>
        <v>0</v>
      </c>
      <c r="AY548" s="55">
        <f t="shared" si="936"/>
        <v>-7105</v>
      </c>
      <c r="AZ548" s="55">
        <f t="shared" ref="AY548:BJ550" si="937">AZ549</f>
        <v>0</v>
      </c>
      <c r="BA548" s="55">
        <f t="shared" si="937"/>
        <v>0</v>
      </c>
      <c r="BB548" s="55">
        <f t="shared" si="937"/>
        <v>0</v>
      </c>
      <c r="BC548" s="55">
        <f t="shared" si="937"/>
        <v>17586</v>
      </c>
      <c r="BD548" s="55">
        <f t="shared" si="937"/>
        <v>0</v>
      </c>
      <c r="BE548" s="55">
        <f t="shared" si="937"/>
        <v>0</v>
      </c>
      <c r="BF548" s="55">
        <f t="shared" si="937"/>
        <v>0</v>
      </c>
      <c r="BG548" s="55">
        <f t="shared" si="937"/>
        <v>0</v>
      </c>
      <c r="BH548" s="55">
        <f t="shared" si="937"/>
        <v>0</v>
      </c>
      <c r="BI548" s="55">
        <f t="shared" si="937"/>
        <v>17586</v>
      </c>
      <c r="BJ548" s="55">
        <f t="shared" si="937"/>
        <v>0</v>
      </c>
    </row>
    <row r="549" spans="1:62" hidden="1">
      <c r="A549" s="20" t="s">
        <v>654</v>
      </c>
      <c r="B549" s="31">
        <v>912</v>
      </c>
      <c r="C549" s="18" t="s">
        <v>7</v>
      </c>
      <c r="D549" s="18" t="s">
        <v>16</v>
      </c>
      <c r="E549" s="18" t="s">
        <v>653</v>
      </c>
      <c r="F549" s="18"/>
      <c r="G549" s="55">
        <f t="shared" si="934"/>
        <v>24691</v>
      </c>
      <c r="H549" s="55">
        <f t="shared" si="934"/>
        <v>0</v>
      </c>
      <c r="I549" s="55">
        <f t="shared" si="934"/>
        <v>0</v>
      </c>
      <c r="J549" s="55">
        <f t="shared" si="934"/>
        <v>0</v>
      </c>
      <c r="K549" s="55">
        <f t="shared" si="934"/>
        <v>0</v>
      </c>
      <c r="L549" s="55">
        <f t="shared" si="934"/>
        <v>0</v>
      </c>
      <c r="M549" s="55">
        <f t="shared" si="934"/>
        <v>24691</v>
      </c>
      <c r="N549" s="55">
        <f t="shared" si="934"/>
        <v>0</v>
      </c>
      <c r="O549" s="55">
        <f t="shared" si="934"/>
        <v>0</v>
      </c>
      <c r="P549" s="55">
        <f t="shared" si="934"/>
        <v>0</v>
      </c>
      <c r="Q549" s="55">
        <f t="shared" si="934"/>
        <v>0</v>
      </c>
      <c r="R549" s="55">
        <f t="shared" si="934"/>
        <v>0</v>
      </c>
      <c r="S549" s="55">
        <f t="shared" si="934"/>
        <v>24691</v>
      </c>
      <c r="T549" s="55">
        <f t="shared" si="934"/>
        <v>0</v>
      </c>
      <c r="U549" s="55">
        <f t="shared" si="935"/>
        <v>0</v>
      </c>
      <c r="V549" s="55">
        <f t="shared" si="935"/>
        <v>0</v>
      </c>
      <c r="W549" s="55">
        <f t="shared" si="935"/>
        <v>0</v>
      </c>
      <c r="X549" s="55">
        <f t="shared" si="935"/>
        <v>0</v>
      </c>
      <c r="Y549" s="55">
        <f t="shared" si="935"/>
        <v>24691</v>
      </c>
      <c r="Z549" s="55">
        <f t="shared" si="935"/>
        <v>0</v>
      </c>
      <c r="AA549" s="55">
        <f t="shared" si="935"/>
        <v>0</v>
      </c>
      <c r="AB549" s="55">
        <f t="shared" si="935"/>
        <v>0</v>
      </c>
      <c r="AC549" s="55">
        <f t="shared" si="935"/>
        <v>0</v>
      </c>
      <c r="AD549" s="55">
        <f t="shared" si="935"/>
        <v>0</v>
      </c>
      <c r="AE549" s="134">
        <f t="shared" si="935"/>
        <v>24691</v>
      </c>
      <c r="AF549" s="134">
        <f t="shared" si="935"/>
        <v>0</v>
      </c>
      <c r="AG549" s="55">
        <f t="shared" si="936"/>
        <v>0</v>
      </c>
      <c r="AH549" s="55">
        <f t="shared" si="936"/>
        <v>0</v>
      </c>
      <c r="AI549" s="55">
        <f t="shared" si="936"/>
        <v>0</v>
      </c>
      <c r="AJ549" s="55">
        <f t="shared" si="936"/>
        <v>0</v>
      </c>
      <c r="AK549" s="55">
        <f t="shared" si="936"/>
        <v>24691</v>
      </c>
      <c r="AL549" s="55">
        <f t="shared" si="936"/>
        <v>0</v>
      </c>
      <c r="AM549" s="55">
        <f t="shared" si="936"/>
        <v>0</v>
      </c>
      <c r="AN549" s="55">
        <f t="shared" si="936"/>
        <v>0</v>
      </c>
      <c r="AO549" s="55">
        <f t="shared" si="936"/>
        <v>0</v>
      </c>
      <c r="AP549" s="55">
        <f t="shared" si="936"/>
        <v>0</v>
      </c>
      <c r="AQ549" s="134">
        <f t="shared" si="936"/>
        <v>24691</v>
      </c>
      <c r="AR549" s="134">
        <f t="shared" si="936"/>
        <v>0</v>
      </c>
      <c r="AS549" s="55">
        <f t="shared" si="936"/>
        <v>0</v>
      </c>
      <c r="AT549" s="55">
        <f t="shared" si="936"/>
        <v>0</v>
      </c>
      <c r="AU549" s="55">
        <f t="shared" si="936"/>
        <v>0</v>
      </c>
      <c r="AV549" s="55">
        <f t="shared" si="936"/>
        <v>0</v>
      </c>
      <c r="AW549" s="55">
        <f t="shared" si="936"/>
        <v>24691</v>
      </c>
      <c r="AX549" s="55">
        <f t="shared" si="936"/>
        <v>0</v>
      </c>
      <c r="AY549" s="55">
        <f t="shared" si="937"/>
        <v>-7105</v>
      </c>
      <c r="AZ549" s="55">
        <f t="shared" si="937"/>
        <v>0</v>
      </c>
      <c r="BA549" s="55">
        <f t="shared" si="937"/>
        <v>0</v>
      </c>
      <c r="BB549" s="55">
        <f t="shared" si="937"/>
        <v>0</v>
      </c>
      <c r="BC549" s="55">
        <f t="shared" si="937"/>
        <v>17586</v>
      </c>
      <c r="BD549" s="55">
        <f t="shared" si="937"/>
        <v>0</v>
      </c>
      <c r="BE549" s="55">
        <f t="shared" si="937"/>
        <v>0</v>
      </c>
      <c r="BF549" s="55">
        <f t="shared" si="937"/>
        <v>0</v>
      </c>
      <c r="BG549" s="55">
        <f t="shared" si="937"/>
        <v>0</v>
      </c>
      <c r="BH549" s="55">
        <f t="shared" si="937"/>
        <v>0</v>
      </c>
      <c r="BI549" s="55">
        <f t="shared" si="937"/>
        <v>17586</v>
      </c>
      <c r="BJ549" s="55">
        <f t="shared" si="937"/>
        <v>0</v>
      </c>
    </row>
    <row r="550" spans="1:62" ht="33" hidden="1">
      <c r="A550" s="17" t="s">
        <v>11</v>
      </c>
      <c r="B550" s="31">
        <v>912</v>
      </c>
      <c r="C550" s="18" t="s">
        <v>7</v>
      </c>
      <c r="D550" s="18" t="s">
        <v>16</v>
      </c>
      <c r="E550" s="18" t="s">
        <v>653</v>
      </c>
      <c r="F550" s="18" t="s">
        <v>12</v>
      </c>
      <c r="G550" s="55">
        <f t="shared" si="934"/>
        <v>24691</v>
      </c>
      <c r="H550" s="55">
        <f t="shared" si="934"/>
        <v>0</v>
      </c>
      <c r="I550" s="55">
        <f t="shared" si="934"/>
        <v>0</v>
      </c>
      <c r="J550" s="55">
        <f t="shared" si="934"/>
        <v>0</v>
      </c>
      <c r="K550" s="55">
        <f t="shared" si="934"/>
        <v>0</v>
      </c>
      <c r="L550" s="55">
        <f t="shared" si="934"/>
        <v>0</v>
      </c>
      <c r="M550" s="55">
        <f t="shared" si="934"/>
        <v>24691</v>
      </c>
      <c r="N550" s="55">
        <f t="shared" si="934"/>
        <v>0</v>
      </c>
      <c r="O550" s="55">
        <f t="shared" si="934"/>
        <v>0</v>
      </c>
      <c r="P550" s="55">
        <f t="shared" si="934"/>
        <v>0</v>
      </c>
      <c r="Q550" s="55">
        <f t="shared" si="934"/>
        <v>0</v>
      </c>
      <c r="R550" s="55">
        <f t="shared" si="934"/>
        <v>0</v>
      </c>
      <c r="S550" s="55">
        <f t="shared" si="934"/>
        <v>24691</v>
      </c>
      <c r="T550" s="55">
        <f t="shared" si="934"/>
        <v>0</v>
      </c>
      <c r="U550" s="55">
        <f t="shared" si="935"/>
        <v>0</v>
      </c>
      <c r="V550" s="55">
        <f t="shared" si="935"/>
        <v>0</v>
      </c>
      <c r="W550" s="55">
        <f t="shared" si="935"/>
        <v>0</v>
      </c>
      <c r="X550" s="55">
        <f t="shared" si="935"/>
        <v>0</v>
      </c>
      <c r="Y550" s="55">
        <f t="shared" si="935"/>
        <v>24691</v>
      </c>
      <c r="Z550" s="55">
        <f t="shared" si="935"/>
        <v>0</v>
      </c>
      <c r="AA550" s="55">
        <f t="shared" si="935"/>
        <v>0</v>
      </c>
      <c r="AB550" s="55">
        <f t="shared" si="935"/>
        <v>0</v>
      </c>
      <c r="AC550" s="55">
        <f t="shared" si="935"/>
        <v>0</v>
      </c>
      <c r="AD550" s="55">
        <f t="shared" si="935"/>
        <v>0</v>
      </c>
      <c r="AE550" s="134">
        <f t="shared" si="935"/>
        <v>24691</v>
      </c>
      <c r="AF550" s="134">
        <f t="shared" si="935"/>
        <v>0</v>
      </c>
      <c r="AG550" s="55">
        <f t="shared" si="936"/>
        <v>0</v>
      </c>
      <c r="AH550" s="55">
        <f t="shared" si="936"/>
        <v>0</v>
      </c>
      <c r="AI550" s="55">
        <f t="shared" si="936"/>
        <v>0</v>
      </c>
      <c r="AJ550" s="55">
        <f t="shared" si="936"/>
        <v>0</v>
      </c>
      <c r="AK550" s="55">
        <f t="shared" si="936"/>
        <v>24691</v>
      </c>
      <c r="AL550" s="55">
        <f t="shared" si="936"/>
        <v>0</v>
      </c>
      <c r="AM550" s="55">
        <f t="shared" si="936"/>
        <v>0</v>
      </c>
      <c r="AN550" s="55">
        <f t="shared" si="936"/>
        <v>0</v>
      </c>
      <c r="AO550" s="55">
        <f t="shared" si="936"/>
        <v>0</v>
      </c>
      <c r="AP550" s="55">
        <f t="shared" si="936"/>
        <v>0</v>
      </c>
      <c r="AQ550" s="134">
        <f t="shared" si="936"/>
        <v>24691</v>
      </c>
      <c r="AR550" s="134">
        <f t="shared" si="936"/>
        <v>0</v>
      </c>
      <c r="AS550" s="55">
        <f t="shared" si="936"/>
        <v>0</v>
      </c>
      <c r="AT550" s="55">
        <f t="shared" si="936"/>
        <v>0</v>
      </c>
      <c r="AU550" s="55">
        <f t="shared" si="936"/>
        <v>0</v>
      </c>
      <c r="AV550" s="55">
        <f t="shared" si="936"/>
        <v>0</v>
      </c>
      <c r="AW550" s="55">
        <f t="shared" si="936"/>
        <v>24691</v>
      </c>
      <c r="AX550" s="55">
        <f t="shared" si="936"/>
        <v>0</v>
      </c>
      <c r="AY550" s="55">
        <f t="shared" si="937"/>
        <v>-7105</v>
      </c>
      <c r="AZ550" s="55">
        <f t="shared" si="937"/>
        <v>0</v>
      </c>
      <c r="BA550" s="55">
        <f t="shared" si="937"/>
        <v>0</v>
      </c>
      <c r="BB550" s="55">
        <f t="shared" si="937"/>
        <v>0</v>
      </c>
      <c r="BC550" s="55">
        <f t="shared" si="937"/>
        <v>17586</v>
      </c>
      <c r="BD550" s="55">
        <f t="shared" si="937"/>
        <v>0</v>
      </c>
      <c r="BE550" s="55">
        <f t="shared" si="937"/>
        <v>0</v>
      </c>
      <c r="BF550" s="55">
        <f t="shared" si="937"/>
        <v>0</v>
      </c>
      <c r="BG550" s="55">
        <f t="shared" si="937"/>
        <v>0</v>
      </c>
      <c r="BH550" s="55">
        <f t="shared" si="937"/>
        <v>0</v>
      </c>
      <c r="BI550" s="55">
        <f t="shared" si="937"/>
        <v>17586</v>
      </c>
      <c r="BJ550" s="55">
        <f t="shared" si="937"/>
        <v>0</v>
      </c>
    </row>
    <row r="551" spans="1:62" hidden="1">
      <c r="A551" s="20" t="s">
        <v>13</v>
      </c>
      <c r="B551" s="31">
        <v>912</v>
      </c>
      <c r="C551" s="18" t="s">
        <v>7</v>
      </c>
      <c r="D551" s="18" t="s">
        <v>16</v>
      </c>
      <c r="E551" s="18" t="s">
        <v>653</v>
      </c>
      <c r="F551" s="18">
        <v>610</v>
      </c>
      <c r="G551" s="50">
        <v>24691</v>
      </c>
      <c r="H551" s="50"/>
      <c r="I551" s="50"/>
      <c r="J551" s="50"/>
      <c r="K551" s="50"/>
      <c r="L551" s="50"/>
      <c r="M551" s="50">
        <f>G551+I551+J551+K551+L551</f>
        <v>24691</v>
      </c>
      <c r="N551" s="50">
        <f>H551+L551</f>
        <v>0</v>
      </c>
      <c r="O551" s="50"/>
      <c r="P551" s="50"/>
      <c r="Q551" s="50"/>
      <c r="R551" s="50"/>
      <c r="S551" s="50">
        <f>M551+O551+P551+Q551+R551</f>
        <v>24691</v>
      </c>
      <c r="T551" s="50">
        <f>N551+R551</f>
        <v>0</v>
      </c>
      <c r="U551" s="50"/>
      <c r="V551" s="50"/>
      <c r="W551" s="50"/>
      <c r="X551" s="50"/>
      <c r="Y551" s="50">
        <f>S551+U551+V551+W551+X551</f>
        <v>24691</v>
      </c>
      <c r="Z551" s="50">
        <f>T551+X551</f>
        <v>0</v>
      </c>
      <c r="AA551" s="50"/>
      <c r="AB551" s="50"/>
      <c r="AC551" s="50"/>
      <c r="AD551" s="50"/>
      <c r="AE551" s="124">
        <f>Y551+AA551+AB551+AC551+AD551</f>
        <v>24691</v>
      </c>
      <c r="AF551" s="124">
        <f>Z551+AD551</f>
        <v>0</v>
      </c>
      <c r="AG551" s="50"/>
      <c r="AH551" s="50"/>
      <c r="AI551" s="50"/>
      <c r="AJ551" s="50"/>
      <c r="AK551" s="50">
        <f>AE551+AG551+AH551+AI551+AJ551</f>
        <v>24691</v>
      </c>
      <c r="AL551" s="50">
        <f>AF551+AJ551</f>
        <v>0</v>
      </c>
      <c r="AM551" s="50"/>
      <c r="AN551" s="50"/>
      <c r="AO551" s="50"/>
      <c r="AP551" s="50"/>
      <c r="AQ551" s="124">
        <f>AK551+AM551+AN551+AO551+AP551</f>
        <v>24691</v>
      </c>
      <c r="AR551" s="124">
        <f>AL551+AP551</f>
        <v>0</v>
      </c>
      <c r="AS551" s="50"/>
      <c r="AT551" s="50"/>
      <c r="AU551" s="50"/>
      <c r="AV551" s="50"/>
      <c r="AW551" s="50">
        <f>AQ551+AS551+AT551+AU551+AV551</f>
        <v>24691</v>
      </c>
      <c r="AX551" s="50">
        <f>AR551+AV551</f>
        <v>0</v>
      </c>
      <c r="AY551" s="50">
        <v>-7105</v>
      </c>
      <c r="AZ551" s="50"/>
      <c r="BA551" s="50"/>
      <c r="BB551" s="50"/>
      <c r="BC551" s="50">
        <f>AW551+AY551+AZ551+BA551+BB551</f>
        <v>17586</v>
      </c>
      <c r="BD551" s="50">
        <f>AX551+BB551</f>
        <v>0</v>
      </c>
      <c r="BE551" s="50"/>
      <c r="BF551" s="50"/>
      <c r="BG551" s="50"/>
      <c r="BH551" s="50"/>
      <c r="BI551" s="50">
        <f>BC551+BE551+BF551+BG551+BH551</f>
        <v>17586</v>
      </c>
      <c r="BJ551" s="50">
        <f>BD551+BH551</f>
        <v>0</v>
      </c>
    </row>
    <row r="552" spans="1:62" hidden="1">
      <c r="A552" s="20" t="s">
        <v>14</v>
      </c>
      <c r="B552" s="31">
        <v>912</v>
      </c>
      <c r="C552" s="18" t="s">
        <v>7</v>
      </c>
      <c r="D552" s="18" t="s">
        <v>16</v>
      </c>
      <c r="E552" s="18" t="s">
        <v>39</v>
      </c>
      <c r="F552" s="18"/>
      <c r="G552" s="6">
        <f t="shared" ref="G552:V554" si="938">G553</f>
        <v>586</v>
      </c>
      <c r="H552" s="6">
        <f t="shared" si="938"/>
        <v>0</v>
      </c>
      <c r="I552" s="6">
        <f t="shared" si="938"/>
        <v>0</v>
      </c>
      <c r="J552" s="6">
        <f t="shared" si="938"/>
        <v>0</v>
      </c>
      <c r="K552" s="6">
        <f t="shared" si="938"/>
        <v>0</v>
      </c>
      <c r="L552" s="6">
        <f t="shared" si="938"/>
        <v>0</v>
      </c>
      <c r="M552" s="6">
        <f t="shared" si="938"/>
        <v>586</v>
      </c>
      <c r="N552" s="6">
        <f t="shared" si="938"/>
        <v>0</v>
      </c>
      <c r="O552" s="6">
        <f t="shared" si="938"/>
        <v>0</v>
      </c>
      <c r="P552" s="6">
        <f t="shared" si="938"/>
        <v>0</v>
      </c>
      <c r="Q552" s="6">
        <f t="shared" si="938"/>
        <v>0</v>
      </c>
      <c r="R552" s="6">
        <f t="shared" si="938"/>
        <v>0</v>
      </c>
      <c r="S552" s="6">
        <f t="shared" si="938"/>
        <v>586</v>
      </c>
      <c r="T552" s="6">
        <f t="shared" si="938"/>
        <v>0</v>
      </c>
      <c r="U552" s="6">
        <f t="shared" si="938"/>
        <v>0</v>
      </c>
      <c r="V552" s="6">
        <f t="shared" si="938"/>
        <v>0</v>
      </c>
      <c r="W552" s="6">
        <f t="shared" ref="U552:AJ554" si="939">W553</f>
        <v>0</v>
      </c>
      <c r="X552" s="6">
        <f t="shared" si="939"/>
        <v>0</v>
      </c>
      <c r="Y552" s="6">
        <f t="shared" si="939"/>
        <v>586</v>
      </c>
      <c r="Z552" s="6">
        <f t="shared" si="939"/>
        <v>0</v>
      </c>
      <c r="AA552" s="6">
        <f t="shared" si="939"/>
        <v>0</v>
      </c>
      <c r="AB552" s="6">
        <f t="shared" si="939"/>
        <v>0</v>
      </c>
      <c r="AC552" s="6">
        <f t="shared" si="939"/>
        <v>0</v>
      </c>
      <c r="AD552" s="6">
        <f t="shared" si="939"/>
        <v>0</v>
      </c>
      <c r="AE552" s="123">
        <f t="shared" si="939"/>
        <v>586</v>
      </c>
      <c r="AF552" s="123">
        <f t="shared" si="939"/>
        <v>0</v>
      </c>
      <c r="AG552" s="6">
        <f t="shared" si="939"/>
        <v>0</v>
      </c>
      <c r="AH552" s="6">
        <f t="shared" si="939"/>
        <v>0</v>
      </c>
      <c r="AI552" s="6">
        <f t="shared" si="939"/>
        <v>0</v>
      </c>
      <c r="AJ552" s="6">
        <f t="shared" si="939"/>
        <v>0</v>
      </c>
      <c r="AK552" s="6">
        <f t="shared" ref="AG552:AY554" si="940">AK553</f>
        <v>586</v>
      </c>
      <c r="AL552" s="6">
        <f t="shared" si="940"/>
        <v>0</v>
      </c>
      <c r="AM552" s="6">
        <f t="shared" si="940"/>
        <v>0</v>
      </c>
      <c r="AN552" s="6">
        <f t="shared" si="940"/>
        <v>0</v>
      </c>
      <c r="AO552" s="6">
        <f t="shared" si="940"/>
        <v>0</v>
      </c>
      <c r="AP552" s="6">
        <f t="shared" si="940"/>
        <v>0</v>
      </c>
      <c r="AQ552" s="123">
        <f t="shared" si="940"/>
        <v>586</v>
      </c>
      <c r="AR552" s="123">
        <f t="shared" si="940"/>
        <v>0</v>
      </c>
      <c r="AS552" s="6">
        <f t="shared" si="940"/>
        <v>0</v>
      </c>
      <c r="AT552" s="6">
        <f t="shared" si="940"/>
        <v>0</v>
      </c>
      <c r="AU552" s="6">
        <f t="shared" si="940"/>
        <v>0</v>
      </c>
      <c r="AV552" s="6">
        <f t="shared" si="940"/>
        <v>0</v>
      </c>
      <c r="AW552" s="6">
        <f t="shared" si="940"/>
        <v>586</v>
      </c>
      <c r="AX552" s="6">
        <f t="shared" si="940"/>
        <v>0</v>
      </c>
      <c r="AY552" s="6">
        <f t="shared" si="940"/>
        <v>0</v>
      </c>
      <c r="AZ552" s="6">
        <f t="shared" ref="AY552:BJ554" si="941">AZ553</f>
        <v>15932</v>
      </c>
      <c r="BA552" s="6">
        <f t="shared" si="941"/>
        <v>0</v>
      </c>
      <c r="BB552" s="6">
        <f t="shared" si="941"/>
        <v>0</v>
      </c>
      <c r="BC552" s="6">
        <f t="shared" si="941"/>
        <v>16518</v>
      </c>
      <c r="BD552" s="6">
        <f t="shared" si="941"/>
        <v>0</v>
      </c>
      <c r="BE552" s="6">
        <f t="shared" si="941"/>
        <v>0</v>
      </c>
      <c r="BF552" s="6">
        <f t="shared" si="941"/>
        <v>0</v>
      </c>
      <c r="BG552" s="6">
        <f t="shared" si="941"/>
        <v>0</v>
      </c>
      <c r="BH552" s="6">
        <f t="shared" si="941"/>
        <v>0</v>
      </c>
      <c r="BI552" s="6">
        <f t="shared" si="941"/>
        <v>16518</v>
      </c>
      <c r="BJ552" s="6">
        <f t="shared" si="941"/>
        <v>0</v>
      </c>
    </row>
    <row r="553" spans="1:62" hidden="1">
      <c r="A553" s="20" t="s">
        <v>17</v>
      </c>
      <c r="B553" s="31">
        <v>912</v>
      </c>
      <c r="C553" s="18" t="s">
        <v>7</v>
      </c>
      <c r="D553" s="18" t="s">
        <v>16</v>
      </c>
      <c r="E553" s="18" t="s">
        <v>41</v>
      </c>
      <c r="F553" s="18"/>
      <c r="G553" s="6">
        <f t="shared" si="938"/>
        <v>586</v>
      </c>
      <c r="H553" s="6">
        <f t="shared" si="938"/>
        <v>0</v>
      </c>
      <c r="I553" s="6">
        <f t="shared" si="938"/>
        <v>0</v>
      </c>
      <c r="J553" s="6">
        <f t="shared" si="938"/>
        <v>0</v>
      </c>
      <c r="K553" s="6">
        <f t="shared" si="938"/>
        <v>0</v>
      </c>
      <c r="L553" s="6">
        <f t="shared" si="938"/>
        <v>0</v>
      </c>
      <c r="M553" s="6">
        <f t="shared" si="938"/>
        <v>586</v>
      </c>
      <c r="N553" s="6">
        <f t="shared" si="938"/>
        <v>0</v>
      </c>
      <c r="O553" s="6">
        <f t="shared" si="938"/>
        <v>0</v>
      </c>
      <c r="P553" s="6">
        <f t="shared" si="938"/>
        <v>0</v>
      </c>
      <c r="Q553" s="6">
        <f t="shared" si="938"/>
        <v>0</v>
      </c>
      <c r="R553" s="6">
        <f t="shared" si="938"/>
        <v>0</v>
      </c>
      <c r="S553" s="6">
        <f t="shared" si="938"/>
        <v>586</v>
      </c>
      <c r="T553" s="6">
        <f t="shared" si="938"/>
        <v>0</v>
      </c>
      <c r="U553" s="6">
        <f t="shared" si="939"/>
        <v>0</v>
      </c>
      <c r="V553" s="6">
        <f t="shared" si="939"/>
        <v>0</v>
      </c>
      <c r="W553" s="6">
        <f t="shared" si="939"/>
        <v>0</v>
      </c>
      <c r="X553" s="6">
        <f t="shared" si="939"/>
        <v>0</v>
      </c>
      <c r="Y553" s="6">
        <f t="shared" si="939"/>
        <v>586</v>
      </c>
      <c r="Z553" s="6">
        <f t="shared" si="939"/>
        <v>0</v>
      </c>
      <c r="AA553" s="6">
        <f t="shared" si="939"/>
        <v>0</v>
      </c>
      <c r="AB553" s="6">
        <f t="shared" si="939"/>
        <v>0</v>
      </c>
      <c r="AC553" s="6">
        <f t="shared" si="939"/>
        <v>0</v>
      </c>
      <c r="AD553" s="6">
        <f t="shared" si="939"/>
        <v>0</v>
      </c>
      <c r="AE553" s="123">
        <f t="shared" si="939"/>
        <v>586</v>
      </c>
      <c r="AF553" s="123">
        <f t="shared" si="939"/>
        <v>0</v>
      </c>
      <c r="AG553" s="6">
        <f t="shared" si="940"/>
        <v>0</v>
      </c>
      <c r="AH553" s="6">
        <f t="shared" si="940"/>
        <v>0</v>
      </c>
      <c r="AI553" s="6">
        <f t="shared" si="940"/>
        <v>0</v>
      </c>
      <c r="AJ553" s="6">
        <f t="shared" si="940"/>
        <v>0</v>
      </c>
      <c r="AK553" s="6">
        <f t="shared" si="940"/>
        <v>586</v>
      </c>
      <c r="AL553" s="6">
        <f t="shared" si="940"/>
        <v>0</v>
      </c>
      <c r="AM553" s="6">
        <f t="shared" si="940"/>
        <v>0</v>
      </c>
      <c r="AN553" s="6">
        <f t="shared" si="940"/>
        <v>0</v>
      </c>
      <c r="AO553" s="6">
        <f t="shared" si="940"/>
        <v>0</v>
      </c>
      <c r="AP553" s="6">
        <f t="shared" si="940"/>
        <v>0</v>
      </c>
      <c r="AQ553" s="123">
        <f t="shared" si="940"/>
        <v>586</v>
      </c>
      <c r="AR553" s="123">
        <f t="shared" si="940"/>
        <v>0</v>
      </c>
      <c r="AS553" s="6">
        <f t="shared" si="940"/>
        <v>0</v>
      </c>
      <c r="AT553" s="6">
        <f t="shared" si="940"/>
        <v>0</v>
      </c>
      <c r="AU553" s="6">
        <f t="shared" si="940"/>
        <v>0</v>
      </c>
      <c r="AV553" s="6">
        <f t="shared" si="940"/>
        <v>0</v>
      </c>
      <c r="AW553" s="6">
        <f t="shared" si="940"/>
        <v>586</v>
      </c>
      <c r="AX553" s="6">
        <f t="shared" si="940"/>
        <v>0</v>
      </c>
      <c r="AY553" s="6">
        <f t="shared" si="941"/>
        <v>0</v>
      </c>
      <c r="AZ553" s="6">
        <f t="shared" si="941"/>
        <v>15932</v>
      </c>
      <c r="BA553" s="6">
        <f t="shared" si="941"/>
        <v>0</v>
      </c>
      <c r="BB553" s="6">
        <f t="shared" si="941"/>
        <v>0</v>
      </c>
      <c r="BC553" s="6">
        <f t="shared" si="941"/>
        <v>16518</v>
      </c>
      <c r="BD553" s="6">
        <f t="shared" si="941"/>
        <v>0</v>
      </c>
      <c r="BE553" s="6">
        <f t="shared" si="941"/>
        <v>0</v>
      </c>
      <c r="BF553" s="6">
        <f t="shared" si="941"/>
        <v>0</v>
      </c>
      <c r="BG553" s="6">
        <f t="shared" si="941"/>
        <v>0</v>
      </c>
      <c r="BH553" s="6">
        <f t="shared" si="941"/>
        <v>0</v>
      </c>
      <c r="BI553" s="6">
        <f t="shared" si="941"/>
        <v>16518</v>
      </c>
      <c r="BJ553" s="6">
        <f t="shared" si="941"/>
        <v>0</v>
      </c>
    </row>
    <row r="554" spans="1:62" ht="33" hidden="1">
      <c r="A554" s="17" t="s">
        <v>11</v>
      </c>
      <c r="B554" s="31">
        <v>912</v>
      </c>
      <c r="C554" s="18" t="s">
        <v>7</v>
      </c>
      <c r="D554" s="18" t="s">
        <v>16</v>
      </c>
      <c r="E554" s="18" t="s">
        <v>41</v>
      </c>
      <c r="F554" s="18" t="s">
        <v>12</v>
      </c>
      <c r="G554" s="6">
        <f t="shared" si="938"/>
        <v>586</v>
      </c>
      <c r="H554" s="6">
        <f t="shared" si="938"/>
        <v>0</v>
      </c>
      <c r="I554" s="6">
        <f t="shared" si="938"/>
        <v>0</v>
      </c>
      <c r="J554" s="6">
        <f t="shared" si="938"/>
        <v>0</v>
      </c>
      <c r="K554" s="6">
        <f t="shared" si="938"/>
        <v>0</v>
      </c>
      <c r="L554" s="6">
        <f t="shared" si="938"/>
        <v>0</v>
      </c>
      <c r="M554" s="6">
        <f t="shared" si="938"/>
        <v>586</v>
      </c>
      <c r="N554" s="6">
        <f t="shared" si="938"/>
        <v>0</v>
      </c>
      <c r="O554" s="6">
        <f t="shared" si="938"/>
        <v>0</v>
      </c>
      <c r="P554" s="6">
        <f t="shared" si="938"/>
        <v>0</v>
      </c>
      <c r="Q554" s="6">
        <f t="shared" si="938"/>
        <v>0</v>
      </c>
      <c r="R554" s="6">
        <f t="shared" si="938"/>
        <v>0</v>
      </c>
      <c r="S554" s="6">
        <f t="shared" si="938"/>
        <v>586</v>
      </c>
      <c r="T554" s="6">
        <f t="shared" si="938"/>
        <v>0</v>
      </c>
      <c r="U554" s="6">
        <f t="shared" si="939"/>
        <v>0</v>
      </c>
      <c r="V554" s="6">
        <f t="shared" si="939"/>
        <v>0</v>
      </c>
      <c r="W554" s="6">
        <f t="shared" si="939"/>
        <v>0</v>
      </c>
      <c r="X554" s="6">
        <f t="shared" si="939"/>
        <v>0</v>
      </c>
      <c r="Y554" s="6">
        <f t="shared" si="939"/>
        <v>586</v>
      </c>
      <c r="Z554" s="6">
        <f t="shared" si="939"/>
        <v>0</v>
      </c>
      <c r="AA554" s="6">
        <f t="shared" si="939"/>
        <v>0</v>
      </c>
      <c r="AB554" s="6">
        <f t="shared" si="939"/>
        <v>0</v>
      </c>
      <c r="AC554" s="6">
        <f t="shared" si="939"/>
        <v>0</v>
      </c>
      <c r="AD554" s="6">
        <f t="shared" si="939"/>
        <v>0</v>
      </c>
      <c r="AE554" s="123">
        <f t="shared" si="939"/>
        <v>586</v>
      </c>
      <c r="AF554" s="123">
        <f t="shared" si="939"/>
        <v>0</v>
      </c>
      <c r="AG554" s="6">
        <f t="shared" si="940"/>
        <v>0</v>
      </c>
      <c r="AH554" s="6">
        <f t="shared" si="940"/>
        <v>0</v>
      </c>
      <c r="AI554" s="6">
        <f t="shared" si="940"/>
        <v>0</v>
      </c>
      <c r="AJ554" s="6">
        <f t="shared" si="940"/>
        <v>0</v>
      </c>
      <c r="AK554" s="6">
        <f t="shared" si="940"/>
        <v>586</v>
      </c>
      <c r="AL554" s="6">
        <f t="shared" si="940"/>
        <v>0</v>
      </c>
      <c r="AM554" s="6">
        <f t="shared" si="940"/>
        <v>0</v>
      </c>
      <c r="AN554" s="6">
        <f t="shared" si="940"/>
        <v>0</v>
      </c>
      <c r="AO554" s="6">
        <f t="shared" si="940"/>
        <v>0</v>
      </c>
      <c r="AP554" s="6">
        <f t="shared" si="940"/>
        <v>0</v>
      </c>
      <c r="AQ554" s="123">
        <f t="shared" si="940"/>
        <v>586</v>
      </c>
      <c r="AR554" s="123">
        <f t="shared" si="940"/>
        <v>0</v>
      </c>
      <c r="AS554" s="6">
        <f t="shared" si="940"/>
        <v>0</v>
      </c>
      <c r="AT554" s="6">
        <f t="shared" si="940"/>
        <v>0</v>
      </c>
      <c r="AU554" s="6">
        <f t="shared" si="940"/>
        <v>0</v>
      </c>
      <c r="AV554" s="6">
        <f t="shared" si="940"/>
        <v>0</v>
      </c>
      <c r="AW554" s="6">
        <f t="shared" si="940"/>
        <v>586</v>
      </c>
      <c r="AX554" s="6">
        <f t="shared" si="940"/>
        <v>0</v>
      </c>
      <c r="AY554" s="6">
        <f t="shared" si="941"/>
        <v>0</v>
      </c>
      <c r="AZ554" s="6">
        <f t="shared" si="941"/>
        <v>15932</v>
      </c>
      <c r="BA554" s="6">
        <f t="shared" si="941"/>
        <v>0</v>
      </c>
      <c r="BB554" s="6">
        <f t="shared" si="941"/>
        <v>0</v>
      </c>
      <c r="BC554" s="6">
        <f t="shared" si="941"/>
        <v>16518</v>
      </c>
      <c r="BD554" s="6">
        <f t="shared" si="941"/>
        <v>0</v>
      </c>
      <c r="BE554" s="6">
        <f t="shared" si="941"/>
        <v>0</v>
      </c>
      <c r="BF554" s="6">
        <f t="shared" si="941"/>
        <v>0</v>
      </c>
      <c r="BG554" s="6">
        <f t="shared" si="941"/>
        <v>0</v>
      </c>
      <c r="BH554" s="6">
        <f t="shared" si="941"/>
        <v>0</v>
      </c>
      <c r="BI554" s="6">
        <f t="shared" si="941"/>
        <v>16518</v>
      </c>
      <c r="BJ554" s="6">
        <f t="shared" si="941"/>
        <v>0</v>
      </c>
    </row>
    <row r="555" spans="1:62" hidden="1">
      <c r="A555" s="20" t="s">
        <v>13</v>
      </c>
      <c r="B555" s="31">
        <v>912</v>
      </c>
      <c r="C555" s="18" t="s">
        <v>7</v>
      </c>
      <c r="D555" s="18" t="s">
        <v>16</v>
      </c>
      <c r="E555" s="18" t="s">
        <v>41</v>
      </c>
      <c r="F555" s="18">
        <v>610</v>
      </c>
      <c r="G555" s="50">
        <v>586</v>
      </c>
      <c r="H555" s="50"/>
      <c r="I555" s="50"/>
      <c r="J555" s="50"/>
      <c r="K555" s="50"/>
      <c r="L555" s="50"/>
      <c r="M555" s="50">
        <f>G555+I555+J555+K555+L555</f>
        <v>586</v>
      </c>
      <c r="N555" s="50">
        <f>H555+L555</f>
        <v>0</v>
      </c>
      <c r="O555" s="50"/>
      <c r="P555" s="50"/>
      <c r="Q555" s="50"/>
      <c r="R555" s="50"/>
      <c r="S555" s="50">
        <f>M555+O555+P555+Q555+R555</f>
        <v>586</v>
      </c>
      <c r="T555" s="50">
        <f>N555+R555</f>
        <v>0</v>
      </c>
      <c r="U555" s="50"/>
      <c r="V555" s="50"/>
      <c r="W555" s="50"/>
      <c r="X555" s="50"/>
      <c r="Y555" s="50">
        <f>S555+U555+V555+W555+X555</f>
        <v>586</v>
      </c>
      <c r="Z555" s="50">
        <f>T555+X555</f>
        <v>0</v>
      </c>
      <c r="AA555" s="50"/>
      <c r="AB555" s="50"/>
      <c r="AC555" s="50"/>
      <c r="AD555" s="50"/>
      <c r="AE555" s="124">
        <f>Y555+AA555+AB555+AC555+AD555</f>
        <v>586</v>
      </c>
      <c r="AF555" s="124">
        <f>Z555+AD555</f>
        <v>0</v>
      </c>
      <c r="AG555" s="50"/>
      <c r="AH555" s="50"/>
      <c r="AI555" s="50"/>
      <c r="AJ555" s="50"/>
      <c r="AK555" s="50">
        <f>AE555+AG555+AH555+AI555+AJ555</f>
        <v>586</v>
      </c>
      <c r="AL555" s="50">
        <f>AF555+AJ555</f>
        <v>0</v>
      </c>
      <c r="AM555" s="50"/>
      <c r="AN555" s="50"/>
      <c r="AO555" s="50"/>
      <c r="AP555" s="50"/>
      <c r="AQ555" s="124">
        <f>AK555+AM555+AN555+AO555+AP555</f>
        <v>586</v>
      </c>
      <c r="AR555" s="124">
        <f>AL555+AP555</f>
        <v>0</v>
      </c>
      <c r="AS555" s="50"/>
      <c r="AT555" s="50"/>
      <c r="AU555" s="50"/>
      <c r="AV555" s="50"/>
      <c r="AW555" s="50">
        <f>AQ555+AS555+AT555+AU555+AV555</f>
        <v>586</v>
      </c>
      <c r="AX555" s="50">
        <f>AR555+AV555</f>
        <v>0</v>
      </c>
      <c r="AY555" s="50"/>
      <c r="AZ555" s="50">
        <v>15932</v>
      </c>
      <c r="BA555" s="50"/>
      <c r="BB555" s="50"/>
      <c r="BC555" s="50">
        <f>AW555+AY555+AZ555+BA555+BB555</f>
        <v>16518</v>
      </c>
      <c r="BD555" s="50">
        <f>AX555+BB555</f>
        <v>0</v>
      </c>
      <c r="BE555" s="50"/>
      <c r="BF555" s="50"/>
      <c r="BG555" s="50"/>
      <c r="BH555" s="50"/>
      <c r="BI555" s="50">
        <f>BC555+BE555+BF555+BG555+BH555</f>
        <v>16518</v>
      </c>
      <c r="BJ555" s="50">
        <f>BD555+BH555</f>
        <v>0</v>
      </c>
    </row>
    <row r="556" spans="1:62" ht="33.75" hidden="1">
      <c r="A556" s="59" t="s">
        <v>537</v>
      </c>
      <c r="B556" s="31">
        <v>912</v>
      </c>
      <c r="C556" s="18" t="s">
        <v>7</v>
      </c>
      <c r="D556" s="18" t="s">
        <v>16</v>
      </c>
      <c r="E556" s="18" t="s">
        <v>299</v>
      </c>
      <c r="F556" s="18"/>
      <c r="G556" s="50">
        <f t="shared" ref="G556:V559" si="942">G557</f>
        <v>0</v>
      </c>
      <c r="H556" s="50">
        <f t="shared" si="942"/>
        <v>0</v>
      </c>
      <c r="I556" s="50">
        <f t="shared" si="942"/>
        <v>0</v>
      </c>
      <c r="J556" s="50">
        <f t="shared" si="942"/>
        <v>0</v>
      </c>
      <c r="K556" s="50">
        <f t="shared" si="942"/>
        <v>0</v>
      </c>
      <c r="L556" s="50">
        <f t="shared" si="942"/>
        <v>0</v>
      </c>
      <c r="M556" s="50">
        <f t="shared" si="942"/>
        <v>0</v>
      </c>
      <c r="N556" s="50">
        <f t="shared" si="942"/>
        <v>0</v>
      </c>
      <c r="O556" s="50">
        <f t="shared" si="942"/>
        <v>0</v>
      </c>
      <c r="P556" s="50">
        <f t="shared" si="942"/>
        <v>0</v>
      </c>
      <c r="Q556" s="50">
        <f t="shared" si="942"/>
        <v>0</v>
      </c>
      <c r="R556" s="50">
        <f t="shared" si="942"/>
        <v>0</v>
      </c>
      <c r="S556" s="50">
        <f t="shared" si="942"/>
        <v>0</v>
      </c>
      <c r="T556" s="50">
        <f t="shared" si="942"/>
        <v>0</v>
      </c>
      <c r="U556" s="50">
        <f t="shared" si="942"/>
        <v>0</v>
      </c>
      <c r="V556" s="50">
        <f t="shared" si="942"/>
        <v>0</v>
      </c>
      <c r="W556" s="50">
        <f t="shared" ref="U556:AJ559" si="943">W557</f>
        <v>0</v>
      </c>
      <c r="X556" s="50">
        <f t="shared" si="943"/>
        <v>0</v>
      </c>
      <c r="Y556" s="50">
        <f t="shared" si="943"/>
        <v>0</v>
      </c>
      <c r="Z556" s="50">
        <f t="shared" si="943"/>
        <v>0</v>
      </c>
      <c r="AA556" s="50">
        <f t="shared" si="943"/>
        <v>0</v>
      </c>
      <c r="AB556" s="50">
        <f t="shared" si="943"/>
        <v>0</v>
      </c>
      <c r="AC556" s="50">
        <f t="shared" si="943"/>
        <v>0</v>
      </c>
      <c r="AD556" s="50">
        <f t="shared" si="943"/>
        <v>0</v>
      </c>
      <c r="AE556" s="124">
        <f t="shared" si="943"/>
        <v>0</v>
      </c>
      <c r="AF556" s="124">
        <f t="shared" si="943"/>
        <v>0</v>
      </c>
      <c r="AG556" s="50">
        <f t="shared" si="943"/>
        <v>0</v>
      </c>
      <c r="AH556" s="50">
        <f t="shared" si="943"/>
        <v>0</v>
      </c>
      <c r="AI556" s="50">
        <f t="shared" si="943"/>
        <v>0</v>
      </c>
      <c r="AJ556" s="50">
        <f t="shared" si="943"/>
        <v>0</v>
      </c>
      <c r="AK556" s="50">
        <f t="shared" ref="AG556:AY559" si="944">AK557</f>
        <v>0</v>
      </c>
      <c r="AL556" s="50">
        <f t="shared" si="944"/>
        <v>0</v>
      </c>
      <c r="AM556" s="50">
        <f t="shared" si="944"/>
        <v>0</v>
      </c>
      <c r="AN556" s="50">
        <f t="shared" si="944"/>
        <v>0</v>
      </c>
      <c r="AO556" s="50">
        <f t="shared" si="944"/>
        <v>0</v>
      </c>
      <c r="AP556" s="50">
        <f t="shared" si="944"/>
        <v>0</v>
      </c>
      <c r="AQ556" s="124">
        <f t="shared" si="944"/>
        <v>0</v>
      </c>
      <c r="AR556" s="124">
        <f t="shared" si="944"/>
        <v>0</v>
      </c>
      <c r="AS556" s="50">
        <f t="shared" si="944"/>
        <v>0</v>
      </c>
      <c r="AT556" s="50">
        <f t="shared" si="944"/>
        <v>0</v>
      </c>
      <c r="AU556" s="50">
        <f t="shared" si="944"/>
        <v>0</v>
      </c>
      <c r="AV556" s="50">
        <f t="shared" si="944"/>
        <v>0</v>
      </c>
      <c r="AW556" s="50">
        <f t="shared" si="944"/>
        <v>0</v>
      </c>
      <c r="AX556" s="50">
        <f t="shared" si="944"/>
        <v>0</v>
      </c>
      <c r="AY556" s="50">
        <f t="shared" si="944"/>
        <v>0</v>
      </c>
      <c r="AZ556" s="50">
        <f t="shared" ref="AY556:BJ559" si="945">AZ557</f>
        <v>0</v>
      </c>
      <c r="BA556" s="50">
        <f t="shared" si="945"/>
        <v>0</v>
      </c>
      <c r="BB556" s="50">
        <f t="shared" si="945"/>
        <v>0</v>
      </c>
      <c r="BC556" s="50">
        <f t="shared" si="945"/>
        <v>0</v>
      </c>
      <c r="BD556" s="50">
        <f t="shared" si="945"/>
        <v>0</v>
      </c>
      <c r="BE556" s="50">
        <f t="shared" si="945"/>
        <v>0</v>
      </c>
      <c r="BF556" s="50">
        <f t="shared" si="945"/>
        <v>0</v>
      </c>
      <c r="BG556" s="50">
        <f t="shared" si="945"/>
        <v>0</v>
      </c>
      <c r="BH556" s="50">
        <f t="shared" si="945"/>
        <v>0</v>
      </c>
      <c r="BI556" s="50">
        <f t="shared" si="945"/>
        <v>0</v>
      </c>
      <c r="BJ556" s="50">
        <f t="shared" si="945"/>
        <v>0</v>
      </c>
    </row>
    <row r="557" spans="1:62" hidden="1">
      <c r="A557" s="20" t="s">
        <v>14</v>
      </c>
      <c r="B557" s="31">
        <v>912</v>
      </c>
      <c r="C557" s="18" t="s">
        <v>7</v>
      </c>
      <c r="D557" s="18" t="s">
        <v>16</v>
      </c>
      <c r="E557" s="18" t="s">
        <v>300</v>
      </c>
      <c r="F557" s="18"/>
      <c r="G557" s="50">
        <f t="shared" si="942"/>
        <v>0</v>
      </c>
      <c r="H557" s="50">
        <f t="shared" si="942"/>
        <v>0</v>
      </c>
      <c r="I557" s="50">
        <f t="shared" si="942"/>
        <v>0</v>
      </c>
      <c r="J557" s="50">
        <f t="shared" si="942"/>
        <v>0</v>
      </c>
      <c r="K557" s="50">
        <f t="shared" si="942"/>
        <v>0</v>
      </c>
      <c r="L557" s="50">
        <f t="shared" si="942"/>
        <v>0</v>
      </c>
      <c r="M557" s="50">
        <f t="shared" si="942"/>
        <v>0</v>
      </c>
      <c r="N557" s="50">
        <f t="shared" si="942"/>
        <v>0</v>
      </c>
      <c r="O557" s="50">
        <f t="shared" si="942"/>
        <v>0</v>
      </c>
      <c r="P557" s="50">
        <f t="shared" si="942"/>
        <v>0</v>
      </c>
      <c r="Q557" s="50">
        <f t="shared" si="942"/>
        <v>0</v>
      </c>
      <c r="R557" s="50">
        <f t="shared" si="942"/>
        <v>0</v>
      </c>
      <c r="S557" s="50">
        <f t="shared" si="942"/>
        <v>0</v>
      </c>
      <c r="T557" s="50">
        <f t="shared" si="942"/>
        <v>0</v>
      </c>
      <c r="U557" s="50">
        <f t="shared" si="943"/>
        <v>0</v>
      </c>
      <c r="V557" s="50">
        <f t="shared" si="943"/>
        <v>0</v>
      </c>
      <c r="W557" s="50">
        <f t="shared" si="943"/>
        <v>0</v>
      </c>
      <c r="X557" s="50">
        <f t="shared" si="943"/>
        <v>0</v>
      </c>
      <c r="Y557" s="50">
        <f t="shared" si="943"/>
        <v>0</v>
      </c>
      <c r="Z557" s="50">
        <f t="shared" si="943"/>
        <v>0</v>
      </c>
      <c r="AA557" s="50">
        <f t="shared" si="943"/>
        <v>0</v>
      </c>
      <c r="AB557" s="50">
        <f t="shared" si="943"/>
        <v>0</v>
      </c>
      <c r="AC557" s="50">
        <f t="shared" si="943"/>
        <v>0</v>
      </c>
      <c r="AD557" s="50">
        <f t="shared" si="943"/>
        <v>0</v>
      </c>
      <c r="AE557" s="124">
        <f t="shared" si="943"/>
        <v>0</v>
      </c>
      <c r="AF557" s="124">
        <f t="shared" si="943"/>
        <v>0</v>
      </c>
      <c r="AG557" s="50">
        <f t="shared" si="944"/>
        <v>0</v>
      </c>
      <c r="AH557" s="50">
        <f t="shared" si="944"/>
        <v>0</v>
      </c>
      <c r="AI557" s="50">
        <f t="shared" si="944"/>
        <v>0</v>
      </c>
      <c r="AJ557" s="50">
        <f t="shared" si="944"/>
        <v>0</v>
      </c>
      <c r="AK557" s="50">
        <f t="shared" si="944"/>
        <v>0</v>
      </c>
      <c r="AL557" s="50">
        <f t="shared" si="944"/>
        <v>0</v>
      </c>
      <c r="AM557" s="50">
        <f t="shared" si="944"/>
        <v>0</v>
      </c>
      <c r="AN557" s="50">
        <f t="shared" si="944"/>
        <v>0</v>
      </c>
      <c r="AO557" s="50">
        <f t="shared" si="944"/>
        <v>0</v>
      </c>
      <c r="AP557" s="50">
        <f t="shared" si="944"/>
        <v>0</v>
      </c>
      <c r="AQ557" s="124">
        <f t="shared" si="944"/>
        <v>0</v>
      </c>
      <c r="AR557" s="124">
        <f t="shared" si="944"/>
        <v>0</v>
      </c>
      <c r="AS557" s="50">
        <f t="shared" si="944"/>
        <v>0</v>
      </c>
      <c r="AT557" s="50">
        <f t="shared" si="944"/>
        <v>0</v>
      </c>
      <c r="AU557" s="50">
        <f t="shared" si="944"/>
        <v>0</v>
      </c>
      <c r="AV557" s="50">
        <f t="shared" si="944"/>
        <v>0</v>
      </c>
      <c r="AW557" s="50">
        <f t="shared" si="944"/>
        <v>0</v>
      </c>
      <c r="AX557" s="50">
        <f t="shared" si="944"/>
        <v>0</v>
      </c>
      <c r="AY557" s="50">
        <f t="shared" si="945"/>
        <v>0</v>
      </c>
      <c r="AZ557" s="50">
        <f t="shared" si="945"/>
        <v>0</v>
      </c>
      <c r="BA557" s="50">
        <f t="shared" si="945"/>
        <v>0</v>
      </c>
      <c r="BB557" s="50">
        <f t="shared" si="945"/>
        <v>0</v>
      </c>
      <c r="BC557" s="50">
        <f t="shared" si="945"/>
        <v>0</v>
      </c>
      <c r="BD557" s="50">
        <f t="shared" si="945"/>
        <v>0</v>
      </c>
      <c r="BE557" s="50">
        <f t="shared" si="945"/>
        <v>0</v>
      </c>
      <c r="BF557" s="50">
        <f t="shared" si="945"/>
        <v>0</v>
      </c>
      <c r="BG557" s="50">
        <f t="shared" si="945"/>
        <v>0</v>
      </c>
      <c r="BH557" s="50">
        <f t="shared" si="945"/>
        <v>0</v>
      </c>
      <c r="BI557" s="50">
        <f t="shared" si="945"/>
        <v>0</v>
      </c>
      <c r="BJ557" s="50">
        <f t="shared" si="945"/>
        <v>0</v>
      </c>
    </row>
    <row r="558" spans="1:62" hidden="1">
      <c r="A558" s="20" t="s">
        <v>17</v>
      </c>
      <c r="B558" s="31">
        <v>912</v>
      </c>
      <c r="C558" s="18" t="s">
        <v>7</v>
      </c>
      <c r="D558" s="18" t="s">
        <v>16</v>
      </c>
      <c r="E558" s="18" t="s">
        <v>724</v>
      </c>
      <c r="F558" s="18"/>
      <c r="G558" s="50">
        <f t="shared" si="942"/>
        <v>0</v>
      </c>
      <c r="H558" s="50">
        <f t="shared" si="942"/>
        <v>0</v>
      </c>
      <c r="I558" s="50">
        <f t="shared" si="942"/>
        <v>0</v>
      </c>
      <c r="J558" s="50">
        <f t="shared" si="942"/>
        <v>0</v>
      </c>
      <c r="K558" s="50">
        <f t="shared" si="942"/>
        <v>0</v>
      </c>
      <c r="L558" s="50">
        <f t="shared" si="942"/>
        <v>0</v>
      </c>
      <c r="M558" s="50">
        <f t="shared" si="942"/>
        <v>0</v>
      </c>
      <c r="N558" s="50">
        <f t="shared" si="942"/>
        <v>0</v>
      </c>
      <c r="O558" s="50">
        <f t="shared" si="942"/>
        <v>0</v>
      </c>
      <c r="P558" s="50">
        <f t="shared" si="942"/>
        <v>0</v>
      </c>
      <c r="Q558" s="50">
        <f t="shared" si="942"/>
        <v>0</v>
      </c>
      <c r="R558" s="50">
        <f t="shared" si="942"/>
        <v>0</v>
      </c>
      <c r="S558" s="50">
        <f t="shared" si="942"/>
        <v>0</v>
      </c>
      <c r="T558" s="50">
        <f t="shared" si="942"/>
        <v>0</v>
      </c>
      <c r="U558" s="50">
        <f t="shared" si="943"/>
        <v>0</v>
      </c>
      <c r="V558" s="50">
        <f t="shared" si="943"/>
        <v>0</v>
      </c>
      <c r="W558" s="50">
        <f t="shared" si="943"/>
        <v>0</v>
      </c>
      <c r="X558" s="50">
        <f t="shared" si="943"/>
        <v>0</v>
      </c>
      <c r="Y558" s="50">
        <f t="shared" si="943"/>
        <v>0</v>
      </c>
      <c r="Z558" s="50">
        <f t="shared" si="943"/>
        <v>0</v>
      </c>
      <c r="AA558" s="50">
        <f t="shared" si="943"/>
        <v>0</v>
      </c>
      <c r="AB558" s="50">
        <f t="shared" si="943"/>
        <v>0</v>
      </c>
      <c r="AC558" s="50">
        <f t="shared" si="943"/>
        <v>0</v>
      </c>
      <c r="AD558" s="50">
        <f t="shared" si="943"/>
        <v>0</v>
      </c>
      <c r="AE558" s="124">
        <f t="shared" si="943"/>
        <v>0</v>
      </c>
      <c r="AF558" s="124">
        <f t="shared" si="943"/>
        <v>0</v>
      </c>
      <c r="AG558" s="50">
        <f t="shared" si="944"/>
        <v>0</v>
      </c>
      <c r="AH558" s="50">
        <f t="shared" si="944"/>
        <v>0</v>
      </c>
      <c r="AI558" s="50">
        <f t="shared" si="944"/>
        <v>0</v>
      </c>
      <c r="AJ558" s="50">
        <f t="shared" si="944"/>
        <v>0</v>
      </c>
      <c r="AK558" s="50">
        <f t="shared" si="944"/>
        <v>0</v>
      </c>
      <c r="AL558" s="50">
        <f t="shared" si="944"/>
        <v>0</v>
      </c>
      <c r="AM558" s="50">
        <f t="shared" si="944"/>
        <v>0</v>
      </c>
      <c r="AN558" s="50">
        <f t="shared" si="944"/>
        <v>0</v>
      </c>
      <c r="AO558" s="50">
        <f t="shared" si="944"/>
        <v>0</v>
      </c>
      <c r="AP558" s="50">
        <f t="shared" si="944"/>
        <v>0</v>
      </c>
      <c r="AQ558" s="124">
        <f t="shared" si="944"/>
        <v>0</v>
      </c>
      <c r="AR558" s="124">
        <f t="shared" si="944"/>
        <v>0</v>
      </c>
      <c r="AS558" s="50">
        <f t="shared" si="944"/>
        <v>0</v>
      </c>
      <c r="AT558" s="50">
        <f t="shared" si="944"/>
        <v>0</v>
      </c>
      <c r="AU558" s="50">
        <f t="shared" si="944"/>
        <v>0</v>
      </c>
      <c r="AV558" s="50">
        <f t="shared" si="944"/>
        <v>0</v>
      </c>
      <c r="AW558" s="50">
        <f t="shared" si="944"/>
        <v>0</v>
      </c>
      <c r="AX558" s="50">
        <f t="shared" si="944"/>
        <v>0</v>
      </c>
      <c r="AY558" s="50">
        <f t="shared" si="945"/>
        <v>0</v>
      </c>
      <c r="AZ558" s="50">
        <f t="shared" si="945"/>
        <v>0</v>
      </c>
      <c r="BA558" s="50">
        <f t="shared" si="945"/>
        <v>0</v>
      </c>
      <c r="BB558" s="50">
        <f t="shared" si="945"/>
        <v>0</v>
      </c>
      <c r="BC558" s="50">
        <f t="shared" si="945"/>
        <v>0</v>
      </c>
      <c r="BD558" s="50">
        <f t="shared" si="945"/>
        <v>0</v>
      </c>
      <c r="BE558" s="50">
        <f t="shared" si="945"/>
        <v>0</v>
      </c>
      <c r="BF558" s="50">
        <f t="shared" si="945"/>
        <v>0</v>
      </c>
      <c r="BG558" s="50">
        <f t="shared" si="945"/>
        <v>0</v>
      </c>
      <c r="BH558" s="50">
        <f t="shared" si="945"/>
        <v>0</v>
      </c>
      <c r="BI558" s="50">
        <f t="shared" si="945"/>
        <v>0</v>
      </c>
      <c r="BJ558" s="50">
        <f t="shared" si="945"/>
        <v>0</v>
      </c>
    </row>
    <row r="559" spans="1:62" ht="33" hidden="1">
      <c r="A559" s="17" t="s">
        <v>11</v>
      </c>
      <c r="B559" s="31">
        <v>912</v>
      </c>
      <c r="C559" s="18" t="s">
        <v>7</v>
      </c>
      <c r="D559" s="18" t="s">
        <v>16</v>
      </c>
      <c r="E559" s="18" t="s">
        <v>724</v>
      </c>
      <c r="F559" s="18" t="s">
        <v>12</v>
      </c>
      <c r="G559" s="50">
        <f t="shared" si="942"/>
        <v>0</v>
      </c>
      <c r="H559" s="50">
        <f t="shared" si="942"/>
        <v>0</v>
      </c>
      <c r="I559" s="50">
        <f t="shared" si="942"/>
        <v>0</v>
      </c>
      <c r="J559" s="50">
        <f t="shared" si="942"/>
        <v>0</v>
      </c>
      <c r="K559" s="50">
        <f t="shared" si="942"/>
        <v>0</v>
      </c>
      <c r="L559" s="50">
        <f t="shared" si="942"/>
        <v>0</v>
      </c>
      <c r="M559" s="50">
        <f t="shared" si="942"/>
        <v>0</v>
      </c>
      <c r="N559" s="50">
        <f t="shared" si="942"/>
        <v>0</v>
      </c>
      <c r="O559" s="50">
        <f t="shared" si="942"/>
        <v>0</v>
      </c>
      <c r="P559" s="50">
        <f t="shared" si="942"/>
        <v>0</v>
      </c>
      <c r="Q559" s="50">
        <f t="shared" si="942"/>
        <v>0</v>
      </c>
      <c r="R559" s="50">
        <f t="shared" si="942"/>
        <v>0</v>
      </c>
      <c r="S559" s="50">
        <f t="shared" si="942"/>
        <v>0</v>
      </c>
      <c r="T559" s="50">
        <f t="shared" si="942"/>
        <v>0</v>
      </c>
      <c r="U559" s="50">
        <f t="shared" si="943"/>
        <v>0</v>
      </c>
      <c r="V559" s="50">
        <f t="shared" si="943"/>
        <v>0</v>
      </c>
      <c r="W559" s="50">
        <f t="shared" si="943"/>
        <v>0</v>
      </c>
      <c r="X559" s="50">
        <f t="shared" si="943"/>
        <v>0</v>
      </c>
      <c r="Y559" s="50">
        <f t="shared" si="943"/>
        <v>0</v>
      </c>
      <c r="Z559" s="50">
        <f t="shared" si="943"/>
        <v>0</v>
      </c>
      <c r="AA559" s="50">
        <f t="shared" si="943"/>
        <v>0</v>
      </c>
      <c r="AB559" s="50">
        <f t="shared" si="943"/>
        <v>0</v>
      </c>
      <c r="AC559" s="50">
        <f t="shared" si="943"/>
        <v>0</v>
      </c>
      <c r="AD559" s="50">
        <f t="shared" si="943"/>
        <v>0</v>
      </c>
      <c r="AE559" s="124">
        <f t="shared" si="943"/>
        <v>0</v>
      </c>
      <c r="AF559" s="124">
        <f t="shared" si="943"/>
        <v>0</v>
      </c>
      <c r="AG559" s="50">
        <f t="shared" si="944"/>
        <v>0</v>
      </c>
      <c r="AH559" s="50">
        <f t="shared" si="944"/>
        <v>0</v>
      </c>
      <c r="AI559" s="50">
        <f t="shared" si="944"/>
        <v>0</v>
      </c>
      <c r="AJ559" s="50">
        <f t="shared" si="944"/>
        <v>0</v>
      </c>
      <c r="AK559" s="50">
        <f t="shared" si="944"/>
        <v>0</v>
      </c>
      <c r="AL559" s="50">
        <f t="shared" si="944"/>
        <v>0</v>
      </c>
      <c r="AM559" s="50">
        <f t="shared" si="944"/>
        <v>0</v>
      </c>
      <c r="AN559" s="50">
        <f t="shared" si="944"/>
        <v>0</v>
      </c>
      <c r="AO559" s="50">
        <f t="shared" si="944"/>
        <v>0</v>
      </c>
      <c r="AP559" s="50">
        <f t="shared" si="944"/>
        <v>0</v>
      </c>
      <c r="AQ559" s="124">
        <f t="shared" si="944"/>
        <v>0</v>
      </c>
      <c r="AR559" s="124">
        <f t="shared" si="944"/>
        <v>0</v>
      </c>
      <c r="AS559" s="50">
        <f t="shared" si="944"/>
        <v>0</v>
      </c>
      <c r="AT559" s="50">
        <f t="shared" si="944"/>
        <v>0</v>
      </c>
      <c r="AU559" s="50">
        <f t="shared" si="944"/>
        <v>0</v>
      </c>
      <c r="AV559" s="50">
        <f t="shared" si="944"/>
        <v>0</v>
      </c>
      <c r="AW559" s="50">
        <f t="shared" si="944"/>
        <v>0</v>
      </c>
      <c r="AX559" s="50">
        <f t="shared" si="944"/>
        <v>0</v>
      </c>
      <c r="AY559" s="50">
        <f t="shared" si="945"/>
        <v>0</v>
      </c>
      <c r="AZ559" s="50">
        <f t="shared" si="945"/>
        <v>0</v>
      </c>
      <c r="BA559" s="50">
        <f t="shared" si="945"/>
        <v>0</v>
      </c>
      <c r="BB559" s="50">
        <f t="shared" si="945"/>
        <v>0</v>
      </c>
      <c r="BC559" s="50">
        <f t="shared" si="945"/>
        <v>0</v>
      </c>
      <c r="BD559" s="50">
        <f t="shared" si="945"/>
        <v>0</v>
      </c>
      <c r="BE559" s="50">
        <f t="shared" si="945"/>
        <v>0</v>
      </c>
      <c r="BF559" s="50">
        <f t="shared" si="945"/>
        <v>0</v>
      </c>
      <c r="BG559" s="50">
        <f t="shared" si="945"/>
        <v>0</v>
      </c>
      <c r="BH559" s="50">
        <f t="shared" si="945"/>
        <v>0</v>
      </c>
      <c r="BI559" s="50">
        <f t="shared" si="945"/>
        <v>0</v>
      </c>
      <c r="BJ559" s="50">
        <f t="shared" si="945"/>
        <v>0</v>
      </c>
    </row>
    <row r="560" spans="1:62" hidden="1">
      <c r="A560" s="20" t="s">
        <v>13</v>
      </c>
      <c r="B560" s="31">
        <v>912</v>
      </c>
      <c r="C560" s="18" t="s">
        <v>7</v>
      </c>
      <c r="D560" s="18" t="s">
        <v>16</v>
      </c>
      <c r="E560" s="18" t="s">
        <v>724</v>
      </c>
      <c r="F560" s="18">
        <v>610</v>
      </c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124"/>
      <c r="AF560" s="124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124"/>
      <c r="AR560" s="124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</row>
    <row r="561" spans="1:62" ht="33" hidden="1">
      <c r="A561" s="17" t="s">
        <v>274</v>
      </c>
      <c r="B561" s="31">
        <v>912</v>
      </c>
      <c r="C561" s="18" t="s">
        <v>7</v>
      </c>
      <c r="D561" s="18" t="s">
        <v>16</v>
      </c>
      <c r="E561" s="18" t="s">
        <v>333</v>
      </c>
      <c r="F561" s="18"/>
      <c r="G561" s="50">
        <f t="shared" ref="G561:V564" si="946">G562</f>
        <v>0</v>
      </c>
      <c r="H561" s="50">
        <f t="shared" si="946"/>
        <v>0</v>
      </c>
      <c r="I561" s="50">
        <f t="shared" si="946"/>
        <v>0</v>
      </c>
      <c r="J561" s="50">
        <f t="shared" si="946"/>
        <v>0</v>
      </c>
      <c r="K561" s="50">
        <f t="shared" si="946"/>
        <v>0</v>
      </c>
      <c r="L561" s="50">
        <f t="shared" si="946"/>
        <v>0</v>
      </c>
      <c r="M561" s="50">
        <f t="shared" si="946"/>
        <v>0</v>
      </c>
      <c r="N561" s="50">
        <f t="shared" si="946"/>
        <v>0</v>
      </c>
      <c r="O561" s="50">
        <f t="shared" si="946"/>
        <v>0</v>
      </c>
      <c r="P561" s="50">
        <f t="shared" si="946"/>
        <v>0</v>
      </c>
      <c r="Q561" s="50">
        <f t="shared" si="946"/>
        <v>0</v>
      </c>
      <c r="R561" s="50">
        <f t="shared" si="946"/>
        <v>0</v>
      </c>
      <c r="S561" s="50">
        <f t="shared" si="946"/>
        <v>0</v>
      </c>
      <c r="T561" s="50">
        <f t="shared" si="946"/>
        <v>0</v>
      </c>
      <c r="U561" s="50">
        <f t="shared" si="946"/>
        <v>0</v>
      </c>
      <c r="V561" s="50">
        <f t="shared" si="946"/>
        <v>0</v>
      </c>
      <c r="W561" s="50">
        <f t="shared" ref="U561:AJ564" si="947">W562</f>
        <v>0</v>
      </c>
      <c r="X561" s="50">
        <f t="shared" si="947"/>
        <v>0</v>
      </c>
      <c r="Y561" s="50">
        <f t="shared" si="947"/>
        <v>0</v>
      </c>
      <c r="Z561" s="50">
        <f t="shared" si="947"/>
        <v>0</v>
      </c>
      <c r="AA561" s="50">
        <f t="shared" si="947"/>
        <v>0</v>
      </c>
      <c r="AB561" s="50">
        <f t="shared" si="947"/>
        <v>0</v>
      </c>
      <c r="AC561" s="50">
        <f t="shared" si="947"/>
        <v>0</v>
      </c>
      <c r="AD561" s="50">
        <f t="shared" si="947"/>
        <v>0</v>
      </c>
      <c r="AE561" s="124">
        <f t="shared" si="947"/>
        <v>0</v>
      </c>
      <c r="AF561" s="124">
        <f t="shared" si="947"/>
        <v>0</v>
      </c>
      <c r="AG561" s="50">
        <f t="shared" si="947"/>
        <v>0</v>
      </c>
      <c r="AH561" s="50">
        <f t="shared" si="947"/>
        <v>0</v>
      </c>
      <c r="AI561" s="50">
        <f t="shared" si="947"/>
        <v>0</v>
      </c>
      <c r="AJ561" s="50">
        <f t="shared" si="947"/>
        <v>0</v>
      </c>
      <c r="AK561" s="50">
        <f t="shared" ref="AG561:AY564" si="948">AK562</f>
        <v>0</v>
      </c>
      <c r="AL561" s="50">
        <f t="shared" si="948"/>
        <v>0</v>
      </c>
      <c r="AM561" s="50">
        <f t="shared" si="948"/>
        <v>0</v>
      </c>
      <c r="AN561" s="50">
        <f t="shared" si="948"/>
        <v>0</v>
      </c>
      <c r="AO561" s="50">
        <f t="shared" si="948"/>
        <v>0</v>
      </c>
      <c r="AP561" s="50">
        <f t="shared" si="948"/>
        <v>0</v>
      </c>
      <c r="AQ561" s="124">
        <f t="shared" si="948"/>
        <v>0</v>
      </c>
      <c r="AR561" s="124">
        <f t="shared" si="948"/>
        <v>0</v>
      </c>
      <c r="AS561" s="50">
        <f t="shared" si="948"/>
        <v>0</v>
      </c>
      <c r="AT561" s="50">
        <f t="shared" si="948"/>
        <v>0</v>
      </c>
      <c r="AU561" s="50">
        <f t="shared" si="948"/>
        <v>0</v>
      </c>
      <c r="AV561" s="50">
        <f t="shared" si="948"/>
        <v>0</v>
      </c>
      <c r="AW561" s="50">
        <f t="shared" si="948"/>
        <v>0</v>
      </c>
      <c r="AX561" s="50">
        <f t="shared" si="948"/>
        <v>0</v>
      </c>
      <c r="AY561" s="50">
        <f t="shared" si="948"/>
        <v>0</v>
      </c>
      <c r="AZ561" s="50">
        <f t="shared" ref="AY561:BJ564" si="949">AZ562</f>
        <v>0</v>
      </c>
      <c r="BA561" s="50">
        <f t="shared" si="949"/>
        <v>0</v>
      </c>
      <c r="BB561" s="50">
        <f t="shared" si="949"/>
        <v>0</v>
      </c>
      <c r="BC561" s="50">
        <f t="shared" si="949"/>
        <v>0</v>
      </c>
      <c r="BD561" s="50">
        <f t="shared" si="949"/>
        <v>0</v>
      </c>
      <c r="BE561" s="50">
        <f t="shared" si="949"/>
        <v>0</v>
      </c>
      <c r="BF561" s="50">
        <f t="shared" si="949"/>
        <v>0</v>
      </c>
      <c r="BG561" s="50">
        <f t="shared" si="949"/>
        <v>0</v>
      </c>
      <c r="BH561" s="50">
        <f t="shared" si="949"/>
        <v>0</v>
      </c>
      <c r="BI561" s="50">
        <f t="shared" si="949"/>
        <v>0</v>
      </c>
      <c r="BJ561" s="50">
        <f t="shared" si="949"/>
        <v>0</v>
      </c>
    </row>
    <row r="562" spans="1:62" hidden="1">
      <c r="A562" s="20" t="s">
        <v>14</v>
      </c>
      <c r="B562" s="31">
        <v>912</v>
      </c>
      <c r="C562" s="18" t="s">
        <v>7</v>
      </c>
      <c r="D562" s="18" t="s">
        <v>16</v>
      </c>
      <c r="E562" s="18" t="s">
        <v>334</v>
      </c>
      <c r="F562" s="18"/>
      <c r="G562" s="50">
        <f t="shared" si="946"/>
        <v>0</v>
      </c>
      <c r="H562" s="50">
        <f t="shared" si="946"/>
        <v>0</v>
      </c>
      <c r="I562" s="50">
        <f t="shared" si="946"/>
        <v>0</v>
      </c>
      <c r="J562" s="50">
        <f t="shared" si="946"/>
        <v>0</v>
      </c>
      <c r="K562" s="50">
        <f t="shared" si="946"/>
        <v>0</v>
      </c>
      <c r="L562" s="50">
        <f t="shared" si="946"/>
        <v>0</v>
      </c>
      <c r="M562" s="50">
        <f t="shared" si="946"/>
        <v>0</v>
      </c>
      <c r="N562" s="50">
        <f t="shared" si="946"/>
        <v>0</v>
      </c>
      <c r="O562" s="50">
        <f t="shared" si="946"/>
        <v>0</v>
      </c>
      <c r="P562" s="50">
        <f t="shared" si="946"/>
        <v>0</v>
      </c>
      <c r="Q562" s="50">
        <f t="shared" si="946"/>
        <v>0</v>
      </c>
      <c r="R562" s="50">
        <f t="shared" si="946"/>
        <v>0</v>
      </c>
      <c r="S562" s="50">
        <f t="shared" si="946"/>
        <v>0</v>
      </c>
      <c r="T562" s="50">
        <f t="shared" si="946"/>
        <v>0</v>
      </c>
      <c r="U562" s="50">
        <f t="shared" si="947"/>
        <v>0</v>
      </c>
      <c r="V562" s="50">
        <f t="shared" si="947"/>
        <v>0</v>
      </c>
      <c r="W562" s="50">
        <f t="shared" si="947"/>
        <v>0</v>
      </c>
      <c r="X562" s="50">
        <f t="shared" si="947"/>
        <v>0</v>
      </c>
      <c r="Y562" s="50">
        <f t="shared" si="947"/>
        <v>0</v>
      </c>
      <c r="Z562" s="50">
        <f t="shared" si="947"/>
        <v>0</v>
      </c>
      <c r="AA562" s="50">
        <f t="shared" si="947"/>
        <v>0</v>
      </c>
      <c r="AB562" s="50">
        <f t="shared" si="947"/>
        <v>0</v>
      </c>
      <c r="AC562" s="50">
        <f t="shared" si="947"/>
        <v>0</v>
      </c>
      <c r="AD562" s="50">
        <f t="shared" si="947"/>
        <v>0</v>
      </c>
      <c r="AE562" s="124">
        <f t="shared" si="947"/>
        <v>0</v>
      </c>
      <c r="AF562" s="124">
        <f t="shared" si="947"/>
        <v>0</v>
      </c>
      <c r="AG562" s="50">
        <f t="shared" si="948"/>
        <v>0</v>
      </c>
      <c r="AH562" s="50">
        <f t="shared" si="948"/>
        <v>0</v>
      </c>
      <c r="AI562" s="50">
        <f t="shared" si="948"/>
        <v>0</v>
      </c>
      <c r="AJ562" s="50">
        <f t="shared" si="948"/>
        <v>0</v>
      </c>
      <c r="AK562" s="50">
        <f t="shared" si="948"/>
        <v>0</v>
      </c>
      <c r="AL562" s="50">
        <f t="shared" si="948"/>
        <v>0</v>
      </c>
      <c r="AM562" s="50">
        <f t="shared" si="948"/>
        <v>0</v>
      </c>
      <c r="AN562" s="50">
        <f t="shared" si="948"/>
        <v>0</v>
      </c>
      <c r="AO562" s="50">
        <f t="shared" si="948"/>
        <v>0</v>
      </c>
      <c r="AP562" s="50">
        <f t="shared" si="948"/>
        <v>0</v>
      </c>
      <c r="AQ562" s="124">
        <f t="shared" si="948"/>
        <v>0</v>
      </c>
      <c r="AR562" s="124">
        <f t="shared" si="948"/>
        <v>0</v>
      </c>
      <c r="AS562" s="50">
        <f t="shared" si="948"/>
        <v>0</v>
      </c>
      <c r="AT562" s="50">
        <f t="shared" si="948"/>
        <v>0</v>
      </c>
      <c r="AU562" s="50">
        <f t="shared" si="948"/>
        <v>0</v>
      </c>
      <c r="AV562" s="50">
        <f t="shared" si="948"/>
        <v>0</v>
      </c>
      <c r="AW562" s="50">
        <f t="shared" si="948"/>
        <v>0</v>
      </c>
      <c r="AX562" s="50">
        <f t="shared" si="948"/>
        <v>0</v>
      </c>
      <c r="AY562" s="50">
        <f t="shared" si="949"/>
        <v>0</v>
      </c>
      <c r="AZ562" s="50">
        <f t="shared" si="949"/>
        <v>0</v>
      </c>
      <c r="BA562" s="50">
        <f t="shared" si="949"/>
        <v>0</v>
      </c>
      <c r="BB562" s="50">
        <f t="shared" si="949"/>
        <v>0</v>
      </c>
      <c r="BC562" s="50">
        <f t="shared" si="949"/>
        <v>0</v>
      </c>
      <c r="BD562" s="50">
        <f t="shared" si="949"/>
        <v>0</v>
      </c>
      <c r="BE562" s="50">
        <f t="shared" si="949"/>
        <v>0</v>
      </c>
      <c r="BF562" s="50">
        <f t="shared" si="949"/>
        <v>0</v>
      </c>
      <c r="BG562" s="50">
        <f t="shared" si="949"/>
        <v>0</v>
      </c>
      <c r="BH562" s="50">
        <f t="shared" si="949"/>
        <v>0</v>
      </c>
      <c r="BI562" s="50">
        <f t="shared" si="949"/>
        <v>0</v>
      </c>
      <c r="BJ562" s="50">
        <f t="shared" si="949"/>
        <v>0</v>
      </c>
    </row>
    <row r="563" spans="1:62" hidden="1">
      <c r="A563" s="20" t="s">
        <v>17</v>
      </c>
      <c r="B563" s="31">
        <v>912</v>
      </c>
      <c r="C563" s="18" t="s">
        <v>7</v>
      </c>
      <c r="D563" s="18" t="s">
        <v>16</v>
      </c>
      <c r="E563" s="18" t="s">
        <v>721</v>
      </c>
      <c r="F563" s="18"/>
      <c r="G563" s="50">
        <f t="shared" si="946"/>
        <v>0</v>
      </c>
      <c r="H563" s="50">
        <f t="shared" si="946"/>
        <v>0</v>
      </c>
      <c r="I563" s="50">
        <f t="shared" si="946"/>
        <v>0</v>
      </c>
      <c r="J563" s="50">
        <f t="shared" si="946"/>
        <v>0</v>
      </c>
      <c r="K563" s="50">
        <f t="shared" si="946"/>
        <v>0</v>
      </c>
      <c r="L563" s="50">
        <f t="shared" si="946"/>
        <v>0</v>
      </c>
      <c r="M563" s="50">
        <f t="shared" si="946"/>
        <v>0</v>
      </c>
      <c r="N563" s="50">
        <f t="shared" si="946"/>
        <v>0</v>
      </c>
      <c r="O563" s="50">
        <f t="shared" si="946"/>
        <v>0</v>
      </c>
      <c r="P563" s="50">
        <f t="shared" si="946"/>
        <v>0</v>
      </c>
      <c r="Q563" s="50">
        <f t="shared" si="946"/>
        <v>0</v>
      </c>
      <c r="R563" s="50">
        <f t="shared" si="946"/>
        <v>0</v>
      </c>
      <c r="S563" s="50">
        <f t="shared" si="946"/>
        <v>0</v>
      </c>
      <c r="T563" s="50">
        <f t="shared" si="946"/>
        <v>0</v>
      </c>
      <c r="U563" s="50">
        <f t="shared" si="947"/>
        <v>0</v>
      </c>
      <c r="V563" s="50">
        <f t="shared" si="947"/>
        <v>0</v>
      </c>
      <c r="W563" s="50">
        <f t="shared" si="947"/>
        <v>0</v>
      </c>
      <c r="X563" s="50">
        <f t="shared" si="947"/>
        <v>0</v>
      </c>
      <c r="Y563" s="50">
        <f t="shared" si="947"/>
        <v>0</v>
      </c>
      <c r="Z563" s="50">
        <f t="shared" si="947"/>
        <v>0</v>
      </c>
      <c r="AA563" s="50">
        <f t="shared" si="947"/>
        <v>0</v>
      </c>
      <c r="AB563" s="50">
        <f t="shared" si="947"/>
        <v>0</v>
      </c>
      <c r="AC563" s="50">
        <f t="shared" si="947"/>
        <v>0</v>
      </c>
      <c r="AD563" s="50">
        <f t="shared" si="947"/>
        <v>0</v>
      </c>
      <c r="AE563" s="124">
        <f t="shared" si="947"/>
        <v>0</v>
      </c>
      <c r="AF563" s="124">
        <f t="shared" si="947"/>
        <v>0</v>
      </c>
      <c r="AG563" s="50">
        <f t="shared" si="948"/>
        <v>0</v>
      </c>
      <c r="AH563" s="50">
        <f t="shared" si="948"/>
        <v>0</v>
      </c>
      <c r="AI563" s="50">
        <f t="shared" si="948"/>
        <v>0</v>
      </c>
      <c r="AJ563" s="50">
        <f t="shared" si="948"/>
        <v>0</v>
      </c>
      <c r="AK563" s="50">
        <f t="shared" si="948"/>
        <v>0</v>
      </c>
      <c r="AL563" s="50">
        <f t="shared" si="948"/>
        <v>0</v>
      </c>
      <c r="AM563" s="50">
        <f t="shared" si="948"/>
        <v>0</v>
      </c>
      <c r="AN563" s="50">
        <f t="shared" si="948"/>
        <v>0</v>
      </c>
      <c r="AO563" s="50">
        <f t="shared" si="948"/>
        <v>0</v>
      </c>
      <c r="AP563" s="50">
        <f t="shared" si="948"/>
        <v>0</v>
      </c>
      <c r="AQ563" s="124">
        <f t="shared" si="948"/>
        <v>0</v>
      </c>
      <c r="AR563" s="124">
        <f t="shared" si="948"/>
        <v>0</v>
      </c>
      <c r="AS563" s="50">
        <f t="shared" si="948"/>
        <v>0</v>
      </c>
      <c r="AT563" s="50">
        <f t="shared" si="948"/>
        <v>0</v>
      </c>
      <c r="AU563" s="50">
        <f t="shared" si="948"/>
        <v>0</v>
      </c>
      <c r="AV563" s="50">
        <f t="shared" si="948"/>
        <v>0</v>
      </c>
      <c r="AW563" s="50">
        <f t="shared" si="948"/>
        <v>0</v>
      </c>
      <c r="AX563" s="50">
        <f t="shared" si="948"/>
        <v>0</v>
      </c>
      <c r="AY563" s="50">
        <f t="shared" si="949"/>
        <v>0</v>
      </c>
      <c r="AZ563" s="50">
        <f t="shared" si="949"/>
        <v>0</v>
      </c>
      <c r="BA563" s="50">
        <f t="shared" si="949"/>
        <v>0</v>
      </c>
      <c r="BB563" s="50">
        <f t="shared" si="949"/>
        <v>0</v>
      </c>
      <c r="BC563" s="50">
        <f t="shared" si="949"/>
        <v>0</v>
      </c>
      <c r="BD563" s="50">
        <f t="shared" si="949"/>
        <v>0</v>
      </c>
      <c r="BE563" s="50">
        <f t="shared" si="949"/>
        <v>0</v>
      </c>
      <c r="BF563" s="50">
        <f t="shared" si="949"/>
        <v>0</v>
      </c>
      <c r="BG563" s="50">
        <f t="shared" si="949"/>
        <v>0</v>
      </c>
      <c r="BH563" s="50">
        <f t="shared" si="949"/>
        <v>0</v>
      </c>
      <c r="BI563" s="50">
        <f t="shared" si="949"/>
        <v>0</v>
      </c>
      <c r="BJ563" s="50">
        <f t="shared" si="949"/>
        <v>0</v>
      </c>
    </row>
    <row r="564" spans="1:62" ht="33" hidden="1">
      <c r="A564" s="17" t="s">
        <v>11</v>
      </c>
      <c r="B564" s="31">
        <v>912</v>
      </c>
      <c r="C564" s="18" t="s">
        <v>7</v>
      </c>
      <c r="D564" s="18" t="s">
        <v>16</v>
      </c>
      <c r="E564" s="18" t="s">
        <v>721</v>
      </c>
      <c r="F564" s="18" t="s">
        <v>12</v>
      </c>
      <c r="G564" s="50">
        <f t="shared" si="946"/>
        <v>0</v>
      </c>
      <c r="H564" s="50">
        <f t="shared" si="946"/>
        <v>0</v>
      </c>
      <c r="I564" s="50">
        <f t="shared" si="946"/>
        <v>0</v>
      </c>
      <c r="J564" s="50">
        <f t="shared" si="946"/>
        <v>0</v>
      </c>
      <c r="K564" s="50">
        <f t="shared" si="946"/>
        <v>0</v>
      </c>
      <c r="L564" s="50">
        <f t="shared" si="946"/>
        <v>0</v>
      </c>
      <c r="M564" s="50">
        <f t="shared" si="946"/>
        <v>0</v>
      </c>
      <c r="N564" s="50">
        <f t="shared" si="946"/>
        <v>0</v>
      </c>
      <c r="O564" s="50">
        <f t="shared" si="946"/>
        <v>0</v>
      </c>
      <c r="P564" s="50">
        <f t="shared" si="946"/>
        <v>0</v>
      </c>
      <c r="Q564" s="50">
        <f t="shared" si="946"/>
        <v>0</v>
      </c>
      <c r="R564" s="50">
        <f t="shared" si="946"/>
        <v>0</v>
      </c>
      <c r="S564" s="50">
        <f t="shared" si="946"/>
        <v>0</v>
      </c>
      <c r="T564" s="50">
        <f t="shared" si="946"/>
        <v>0</v>
      </c>
      <c r="U564" s="50">
        <f t="shared" si="947"/>
        <v>0</v>
      </c>
      <c r="V564" s="50">
        <f t="shared" si="947"/>
        <v>0</v>
      </c>
      <c r="W564" s="50">
        <f t="shared" si="947"/>
        <v>0</v>
      </c>
      <c r="X564" s="50">
        <f t="shared" si="947"/>
        <v>0</v>
      </c>
      <c r="Y564" s="50">
        <f t="shared" si="947"/>
        <v>0</v>
      </c>
      <c r="Z564" s="50">
        <f t="shared" si="947"/>
        <v>0</v>
      </c>
      <c r="AA564" s="50">
        <f t="shared" si="947"/>
        <v>0</v>
      </c>
      <c r="AB564" s="50">
        <f t="shared" si="947"/>
        <v>0</v>
      </c>
      <c r="AC564" s="50">
        <f t="shared" si="947"/>
        <v>0</v>
      </c>
      <c r="AD564" s="50">
        <f t="shared" si="947"/>
        <v>0</v>
      </c>
      <c r="AE564" s="124">
        <f t="shared" si="947"/>
        <v>0</v>
      </c>
      <c r="AF564" s="124">
        <f t="shared" si="947"/>
        <v>0</v>
      </c>
      <c r="AG564" s="50">
        <f t="shared" si="948"/>
        <v>0</v>
      </c>
      <c r="AH564" s="50">
        <f t="shared" si="948"/>
        <v>0</v>
      </c>
      <c r="AI564" s="50">
        <f t="shared" si="948"/>
        <v>0</v>
      </c>
      <c r="AJ564" s="50">
        <f t="shared" si="948"/>
        <v>0</v>
      </c>
      <c r="AK564" s="50">
        <f t="shared" si="948"/>
        <v>0</v>
      </c>
      <c r="AL564" s="50">
        <f t="shared" si="948"/>
        <v>0</v>
      </c>
      <c r="AM564" s="50">
        <f t="shared" si="948"/>
        <v>0</v>
      </c>
      <c r="AN564" s="50">
        <f t="shared" si="948"/>
        <v>0</v>
      </c>
      <c r="AO564" s="50">
        <f t="shared" si="948"/>
        <v>0</v>
      </c>
      <c r="AP564" s="50">
        <f t="shared" si="948"/>
        <v>0</v>
      </c>
      <c r="AQ564" s="124">
        <f t="shared" si="948"/>
        <v>0</v>
      </c>
      <c r="AR564" s="124">
        <f t="shared" si="948"/>
        <v>0</v>
      </c>
      <c r="AS564" s="50">
        <f t="shared" si="948"/>
        <v>0</v>
      </c>
      <c r="AT564" s="50">
        <f t="shared" si="948"/>
        <v>0</v>
      </c>
      <c r="AU564" s="50">
        <f t="shared" si="948"/>
        <v>0</v>
      </c>
      <c r="AV564" s="50">
        <f t="shared" si="948"/>
        <v>0</v>
      </c>
      <c r="AW564" s="50">
        <f t="shared" si="948"/>
        <v>0</v>
      </c>
      <c r="AX564" s="50">
        <f t="shared" si="948"/>
        <v>0</v>
      </c>
      <c r="AY564" s="50">
        <f t="shared" si="949"/>
        <v>0</v>
      </c>
      <c r="AZ564" s="50">
        <f t="shared" si="949"/>
        <v>0</v>
      </c>
      <c r="BA564" s="50">
        <f t="shared" si="949"/>
        <v>0</v>
      </c>
      <c r="BB564" s="50">
        <f t="shared" si="949"/>
        <v>0</v>
      </c>
      <c r="BC564" s="50">
        <f t="shared" si="949"/>
        <v>0</v>
      </c>
      <c r="BD564" s="50">
        <f t="shared" si="949"/>
        <v>0</v>
      </c>
      <c r="BE564" s="50">
        <f t="shared" si="949"/>
        <v>0</v>
      </c>
      <c r="BF564" s="50">
        <f t="shared" si="949"/>
        <v>0</v>
      </c>
      <c r="BG564" s="50">
        <f t="shared" si="949"/>
        <v>0</v>
      </c>
      <c r="BH564" s="50">
        <f t="shared" si="949"/>
        <v>0</v>
      </c>
      <c r="BI564" s="50">
        <f t="shared" si="949"/>
        <v>0</v>
      </c>
      <c r="BJ564" s="50">
        <f t="shared" si="949"/>
        <v>0</v>
      </c>
    </row>
    <row r="565" spans="1:62" hidden="1">
      <c r="A565" s="20" t="s">
        <v>13</v>
      </c>
      <c r="B565" s="31">
        <v>912</v>
      </c>
      <c r="C565" s="18" t="s">
        <v>7</v>
      </c>
      <c r="D565" s="18" t="s">
        <v>16</v>
      </c>
      <c r="E565" s="18" t="s">
        <v>721</v>
      </c>
      <c r="F565" s="18">
        <v>610</v>
      </c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124"/>
      <c r="AF565" s="124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124"/>
      <c r="AR565" s="124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</row>
    <row r="566" spans="1:62" hidden="1">
      <c r="A566" s="20"/>
      <c r="B566" s="31"/>
      <c r="C566" s="18"/>
      <c r="D566" s="18"/>
      <c r="E566" s="18"/>
      <c r="F566" s="18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126"/>
      <c r="AF566" s="126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126"/>
      <c r="AR566" s="126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85"/>
      <c r="BD566" s="85"/>
      <c r="BE566" s="85"/>
      <c r="BF566" s="85"/>
      <c r="BG566" s="85"/>
      <c r="BH566" s="85"/>
      <c r="BI566" s="85"/>
      <c r="BJ566" s="85"/>
    </row>
    <row r="567" spans="1:62" ht="18.75" hidden="1">
      <c r="A567" s="15" t="s">
        <v>18</v>
      </c>
      <c r="B567" s="30">
        <v>912</v>
      </c>
      <c r="C567" s="16" t="s">
        <v>19</v>
      </c>
      <c r="D567" s="16" t="s">
        <v>20</v>
      </c>
      <c r="E567" s="16"/>
      <c r="F567" s="16"/>
      <c r="G567" s="11">
        <f t="shared" ref="G567:Z567" si="950">G568+G646+G658+G638</f>
        <v>520657</v>
      </c>
      <c r="H567" s="11">
        <f t="shared" si="950"/>
        <v>0</v>
      </c>
      <c r="I567" s="11">
        <f t="shared" si="950"/>
        <v>0</v>
      </c>
      <c r="J567" s="11">
        <f t="shared" si="950"/>
        <v>0</v>
      </c>
      <c r="K567" s="11">
        <f t="shared" si="950"/>
        <v>0</v>
      </c>
      <c r="L567" s="11">
        <f t="shared" si="950"/>
        <v>0</v>
      </c>
      <c r="M567" s="11">
        <f t="shared" si="950"/>
        <v>520657</v>
      </c>
      <c r="N567" s="11">
        <f t="shared" si="950"/>
        <v>0</v>
      </c>
      <c r="O567" s="11">
        <f t="shared" si="950"/>
        <v>0</v>
      </c>
      <c r="P567" s="11">
        <f t="shared" si="950"/>
        <v>0</v>
      </c>
      <c r="Q567" s="11">
        <f t="shared" si="950"/>
        <v>0</v>
      </c>
      <c r="R567" s="11">
        <f t="shared" si="950"/>
        <v>0</v>
      </c>
      <c r="S567" s="11">
        <f t="shared" si="950"/>
        <v>520657</v>
      </c>
      <c r="T567" s="11">
        <f t="shared" si="950"/>
        <v>0</v>
      </c>
      <c r="U567" s="11">
        <f t="shared" si="950"/>
        <v>-27</v>
      </c>
      <c r="V567" s="11">
        <f t="shared" si="950"/>
        <v>4781</v>
      </c>
      <c r="W567" s="11">
        <f t="shared" si="950"/>
        <v>0</v>
      </c>
      <c r="X567" s="11">
        <f t="shared" si="950"/>
        <v>23131</v>
      </c>
      <c r="Y567" s="11">
        <f t="shared" si="950"/>
        <v>548542</v>
      </c>
      <c r="Z567" s="11">
        <f t="shared" si="950"/>
        <v>23131</v>
      </c>
      <c r="AA567" s="11">
        <f t="shared" ref="AA567:AF567" si="951">AA568+AA646+AA658+AA638</f>
        <v>0</v>
      </c>
      <c r="AB567" s="11">
        <f t="shared" si="951"/>
        <v>15000</v>
      </c>
      <c r="AC567" s="11">
        <f t="shared" si="951"/>
        <v>0</v>
      </c>
      <c r="AD567" s="11">
        <f t="shared" si="951"/>
        <v>0</v>
      </c>
      <c r="AE567" s="132">
        <f t="shared" si="951"/>
        <v>563542</v>
      </c>
      <c r="AF567" s="132">
        <f t="shared" si="951"/>
        <v>23131</v>
      </c>
      <c r="AG567" s="11">
        <f t="shared" ref="AG567:AL567" si="952">AG568+AG646+AG658+AG638</f>
        <v>0</v>
      </c>
      <c r="AH567" s="11">
        <f t="shared" si="952"/>
        <v>301</v>
      </c>
      <c r="AI567" s="11">
        <f t="shared" si="952"/>
        <v>0</v>
      </c>
      <c r="AJ567" s="11">
        <f t="shared" si="952"/>
        <v>0</v>
      </c>
      <c r="AK567" s="11">
        <f t="shared" si="952"/>
        <v>563843</v>
      </c>
      <c r="AL567" s="11">
        <f t="shared" si="952"/>
        <v>23131</v>
      </c>
      <c r="AM567" s="11">
        <f t="shared" ref="AM567:AR567" si="953">AM568+AM646+AM658+AM638</f>
        <v>0</v>
      </c>
      <c r="AN567" s="11">
        <f t="shared" si="953"/>
        <v>0</v>
      </c>
      <c r="AO567" s="11">
        <f t="shared" si="953"/>
        <v>0</v>
      </c>
      <c r="AP567" s="11">
        <f t="shared" si="953"/>
        <v>0</v>
      </c>
      <c r="AQ567" s="132">
        <f t="shared" si="953"/>
        <v>563843</v>
      </c>
      <c r="AR567" s="132">
        <f t="shared" si="953"/>
        <v>23131</v>
      </c>
      <c r="AS567" s="11">
        <f t="shared" ref="AS567:AX567" si="954">AS568+AS646+AS658+AS638</f>
        <v>-31890</v>
      </c>
      <c r="AT567" s="11">
        <f t="shared" si="954"/>
        <v>1724</v>
      </c>
      <c r="AU567" s="11">
        <f t="shared" si="954"/>
        <v>0</v>
      </c>
      <c r="AV567" s="11">
        <f t="shared" si="954"/>
        <v>-34</v>
      </c>
      <c r="AW567" s="11">
        <f t="shared" si="954"/>
        <v>533643</v>
      </c>
      <c r="AX567" s="11">
        <f t="shared" si="954"/>
        <v>23097</v>
      </c>
      <c r="AY567" s="11">
        <f t="shared" ref="AY567:BD567" si="955">AY568+AY646+AY658+AY638</f>
        <v>0</v>
      </c>
      <c r="AZ567" s="11">
        <f t="shared" si="955"/>
        <v>0</v>
      </c>
      <c r="BA567" s="11">
        <f t="shared" si="955"/>
        <v>0</v>
      </c>
      <c r="BB567" s="11">
        <f t="shared" si="955"/>
        <v>0</v>
      </c>
      <c r="BC567" s="11">
        <f t="shared" si="955"/>
        <v>533643</v>
      </c>
      <c r="BD567" s="11">
        <f t="shared" si="955"/>
        <v>23097</v>
      </c>
      <c r="BE567" s="11">
        <f t="shared" ref="BE567:BJ567" si="956">BE568+BE646+BE658+BE638</f>
        <v>-425</v>
      </c>
      <c r="BF567" s="11">
        <f t="shared" si="956"/>
        <v>1712</v>
      </c>
      <c r="BG567" s="11">
        <f t="shared" si="956"/>
        <v>0</v>
      </c>
      <c r="BH567" s="11">
        <f t="shared" si="956"/>
        <v>1720</v>
      </c>
      <c r="BI567" s="11">
        <f t="shared" si="956"/>
        <v>536650</v>
      </c>
      <c r="BJ567" s="11">
        <f t="shared" si="956"/>
        <v>24817</v>
      </c>
    </row>
    <row r="568" spans="1:62" ht="33" hidden="1">
      <c r="A568" s="17" t="s">
        <v>681</v>
      </c>
      <c r="B568" s="31">
        <v>912</v>
      </c>
      <c r="C568" s="18" t="s">
        <v>19</v>
      </c>
      <c r="D568" s="18" t="s">
        <v>20</v>
      </c>
      <c r="E568" s="18" t="s">
        <v>36</v>
      </c>
      <c r="F568" s="18"/>
      <c r="G568" s="6">
        <f>G569+G588+G611+G619+G622+G628+G632+G607</f>
        <v>520657</v>
      </c>
      <c r="H568" s="6">
        <f>H569+H588+H611+H619+H622+H628+H632+H607+H638</f>
        <v>0</v>
      </c>
      <c r="I568" s="6">
        <f>I569+I588+I611+I619+I622+I628+I632+I607</f>
        <v>0</v>
      </c>
      <c r="J568" s="6">
        <f>J569+J588+J611+J619+J622+J628+J632+J607+J638</f>
        <v>0</v>
      </c>
      <c r="K568" s="6">
        <f>K569+K588+K611+K619+K622+K628+K632+K607</f>
        <v>0</v>
      </c>
      <c r="L568" s="6">
        <f>L569+L588+L611+L619+L622+L628+L632+L607+L638</f>
        <v>0</v>
      </c>
      <c r="M568" s="6">
        <f>M569+M588+M611+M619+M622+M628+M632+M607</f>
        <v>520657</v>
      </c>
      <c r="N568" s="6">
        <f>N569+N588+N611+N619+N622+N628+N632+N607+N638</f>
        <v>0</v>
      </c>
      <c r="O568" s="6">
        <f>O569+O588+O611+O619+O622+O628+O632+O607</f>
        <v>0</v>
      </c>
      <c r="P568" s="6">
        <f>P569+P588+P611+P619+P622+P628+P632+P607+P638</f>
        <v>0</v>
      </c>
      <c r="Q568" s="6">
        <f>Q569+Q588+Q611+Q619+Q622+Q628+Q632+Q607</f>
        <v>0</v>
      </c>
      <c r="R568" s="6">
        <f>R569+R588+R611+R619+R622+R628+R632+R607+R638</f>
        <v>0</v>
      </c>
      <c r="S568" s="6">
        <f>S569+S588+S611+S619+S622+S628+S632+S607</f>
        <v>520657</v>
      </c>
      <c r="T568" s="6">
        <f>T569+T588+T611+T619+T622+T628+T632+T607+T638</f>
        <v>0</v>
      </c>
      <c r="U568" s="6">
        <f t="shared" ref="U568:AX568" si="957">U569+U588+U611+U619+U622+U628+U632+U607+U635+U615</f>
        <v>-27</v>
      </c>
      <c r="V568" s="6">
        <f t="shared" si="957"/>
        <v>4781</v>
      </c>
      <c r="W568" s="6">
        <f t="shared" si="957"/>
        <v>0</v>
      </c>
      <c r="X568" s="6">
        <f t="shared" si="957"/>
        <v>23131</v>
      </c>
      <c r="Y568" s="6">
        <f t="shared" si="957"/>
        <v>548542</v>
      </c>
      <c r="Z568" s="6">
        <f t="shared" si="957"/>
        <v>23131</v>
      </c>
      <c r="AA568" s="6">
        <f t="shared" si="957"/>
        <v>0</v>
      </c>
      <c r="AB568" s="6">
        <f t="shared" si="957"/>
        <v>15000</v>
      </c>
      <c r="AC568" s="6">
        <f t="shared" si="957"/>
        <v>0</v>
      </c>
      <c r="AD568" s="6">
        <f t="shared" si="957"/>
        <v>0</v>
      </c>
      <c r="AE568" s="123">
        <f t="shared" si="957"/>
        <v>563542</v>
      </c>
      <c r="AF568" s="123">
        <f t="shared" si="957"/>
        <v>23131</v>
      </c>
      <c r="AG568" s="6">
        <f t="shared" si="957"/>
        <v>0</v>
      </c>
      <c r="AH568" s="6">
        <f t="shared" si="957"/>
        <v>301</v>
      </c>
      <c r="AI568" s="6">
        <f t="shared" si="957"/>
        <v>0</v>
      </c>
      <c r="AJ568" s="6">
        <f t="shared" si="957"/>
        <v>0</v>
      </c>
      <c r="AK568" s="6">
        <f t="shared" si="957"/>
        <v>563843</v>
      </c>
      <c r="AL568" s="6">
        <f t="shared" si="957"/>
        <v>23131</v>
      </c>
      <c r="AM568" s="6">
        <f t="shared" si="957"/>
        <v>0</v>
      </c>
      <c r="AN568" s="6">
        <f t="shared" si="957"/>
        <v>0</v>
      </c>
      <c r="AO568" s="6">
        <f t="shared" si="957"/>
        <v>0</v>
      </c>
      <c r="AP568" s="6">
        <f t="shared" si="957"/>
        <v>0</v>
      </c>
      <c r="AQ568" s="123">
        <f t="shared" si="957"/>
        <v>563843</v>
      </c>
      <c r="AR568" s="123">
        <f t="shared" si="957"/>
        <v>23131</v>
      </c>
      <c r="AS568" s="6">
        <f t="shared" si="957"/>
        <v>-31890</v>
      </c>
      <c r="AT568" s="6">
        <f t="shared" si="957"/>
        <v>1724</v>
      </c>
      <c r="AU568" s="6">
        <f t="shared" si="957"/>
        <v>0</v>
      </c>
      <c r="AV568" s="6">
        <f t="shared" si="957"/>
        <v>-34</v>
      </c>
      <c r="AW568" s="6">
        <f t="shared" si="957"/>
        <v>533643</v>
      </c>
      <c r="AX568" s="6">
        <f t="shared" si="957"/>
        <v>23097</v>
      </c>
      <c r="AY568" s="6">
        <f t="shared" ref="AY568:BD568" si="958">AY569+AY588+AY611+AY619+AY622+AY628+AY632+AY607+AY635+AY615</f>
        <v>0</v>
      </c>
      <c r="AZ568" s="6">
        <f t="shared" si="958"/>
        <v>0</v>
      </c>
      <c r="BA568" s="6">
        <f t="shared" si="958"/>
        <v>0</v>
      </c>
      <c r="BB568" s="6">
        <f t="shared" si="958"/>
        <v>0</v>
      </c>
      <c r="BC568" s="6">
        <f t="shared" si="958"/>
        <v>533643</v>
      </c>
      <c r="BD568" s="6">
        <f t="shared" si="958"/>
        <v>23097</v>
      </c>
      <c r="BE568" s="6">
        <f>BE569+BE588+BE611+BE619+BE622+BE628+BE632+BE607+BE635+BE615+BE625</f>
        <v>-425</v>
      </c>
      <c r="BF568" s="6">
        <f t="shared" ref="BF568:BJ568" si="959">BF569+BF588+BF611+BF619+BF622+BF628+BF632+BF607+BF635+BF615+BF625</f>
        <v>1712</v>
      </c>
      <c r="BG568" s="6">
        <f t="shared" si="959"/>
        <v>0</v>
      </c>
      <c r="BH568" s="6">
        <f t="shared" si="959"/>
        <v>1720</v>
      </c>
      <c r="BI568" s="6">
        <f t="shared" si="959"/>
        <v>536650</v>
      </c>
      <c r="BJ568" s="6">
        <f t="shared" si="959"/>
        <v>24817</v>
      </c>
    </row>
    <row r="569" spans="1:62" ht="33" hidden="1">
      <c r="A569" s="17" t="s">
        <v>70</v>
      </c>
      <c r="B569" s="31">
        <v>912</v>
      </c>
      <c r="C569" s="18" t="s">
        <v>19</v>
      </c>
      <c r="D569" s="18" t="s">
        <v>20</v>
      </c>
      <c r="E569" s="18" t="s">
        <v>37</v>
      </c>
      <c r="F569" s="18"/>
      <c r="G569" s="50">
        <f>G573++G577+G580+G584+G570</f>
        <v>513126</v>
      </c>
      <c r="H569" s="50">
        <f>H573++H577+H580+H584+H570</f>
        <v>0</v>
      </c>
      <c r="I569" s="50">
        <f t="shared" ref="I569:N569" si="960">I573++I577+I580+I584+I570</f>
        <v>0</v>
      </c>
      <c r="J569" s="50">
        <f t="shared" si="960"/>
        <v>0</v>
      </c>
      <c r="K569" s="50">
        <f t="shared" si="960"/>
        <v>0</v>
      </c>
      <c r="L569" s="50">
        <f t="shared" si="960"/>
        <v>0</v>
      </c>
      <c r="M569" s="50">
        <f t="shared" si="960"/>
        <v>513126</v>
      </c>
      <c r="N569" s="50">
        <f t="shared" si="960"/>
        <v>0</v>
      </c>
      <c r="O569" s="50">
        <f t="shared" ref="O569:T569" si="961">O573++O577+O580+O584+O570</f>
        <v>0</v>
      </c>
      <c r="P569" s="50">
        <f t="shared" si="961"/>
        <v>0</v>
      </c>
      <c r="Q569" s="50">
        <f t="shared" si="961"/>
        <v>0</v>
      </c>
      <c r="R569" s="50">
        <f t="shared" si="961"/>
        <v>0</v>
      </c>
      <c r="S569" s="50">
        <f t="shared" si="961"/>
        <v>513126</v>
      </c>
      <c r="T569" s="50">
        <f t="shared" si="961"/>
        <v>0</v>
      </c>
      <c r="U569" s="50">
        <f t="shared" ref="U569:Z569" si="962">U573++U577+U580+U584+U570</f>
        <v>0</v>
      </c>
      <c r="V569" s="50">
        <f t="shared" si="962"/>
        <v>0</v>
      </c>
      <c r="W569" s="50">
        <f t="shared" si="962"/>
        <v>0</v>
      </c>
      <c r="X569" s="50">
        <f t="shared" si="962"/>
        <v>0</v>
      </c>
      <c r="Y569" s="50">
        <f t="shared" si="962"/>
        <v>513126</v>
      </c>
      <c r="Z569" s="50">
        <f t="shared" si="962"/>
        <v>0</v>
      </c>
      <c r="AA569" s="50">
        <f t="shared" ref="AA569:AF569" si="963">AA573++AA577+AA580+AA584+AA570</f>
        <v>0</v>
      </c>
      <c r="AB569" s="50">
        <f t="shared" si="963"/>
        <v>0</v>
      </c>
      <c r="AC569" s="50">
        <f t="shared" si="963"/>
        <v>0</v>
      </c>
      <c r="AD569" s="50">
        <f t="shared" si="963"/>
        <v>0</v>
      </c>
      <c r="AE569" s="124">
        <f t="shared" si="963"/>
        <v>513126</v>
      </c>
      <c r="AF569" s="124">
        <f t="shared" si="963"/>
        <v>0</v>
      </c>
      <c r="AG569" s="50">
        <f t="shared" ref="AG569:AL569" si="964">AG573++AG577+AG580+AG584+AG570</f>
        <v>0</v>
      </c>
      <c r="AH569" s="50">
        <f t="shared" si="964"/>
        <v>0</v>
      </c>
      <c r="AI569" s="50">
        <f t="shared" si="964"/>
        <v>0</v>
      </c>
      <c r="AJ569" s="50">
        <f t="shared" si="964"/>
        <v>0</v>
      </c>
      <c r="AK569" s="50">
        <f t="shared" si="964"/>
        <v>513126</v>
      </c>
      <c r="AL569" s="50">
        <f t="shared" si="964"/>
        <v>0</v>
      </c>
      <c r="AM569" s="50">
        <f t="shared" ref="AM569:AR569" si="965">AM573++AM577+AM580+AM584+AM570</f>
        <v>0</v>
      </c>
      <c r="AN569" s="50">
        <f t="shared" si="965"/>
        <v>0</v>
      </c>
      <c r="AO569" s="50">
        <f t="shared" si="965"/>
        <v>0</v>
      </c>
      <c r="AP569" s="50">
        <f t="shared" si="965"/>
        <v>0</v>
      </c>
      <c r="AQ569" s="124">
        <f t="shared" si="965"/>
        <v>513126</v>
      </c>
      <c r="AR569" s="124">
        <f t="shared" si="965"/>
        <v>0</v>
      </c>
      <c r="AS569" s="50">
        <f t="shared" ref="AS569:AX569" si="966">AS573++AS577+AS580+AS584+AS570</f>
        <v>-31880</v>
      </c>
      <c r="AT569" s="50">
        <f t="shared" si="966"/>
        <v>0</v>
      </c>
      <c r="AU569" s="50">
        <f t="shared" si="966"/>
        <v>0</v>
      </c>
      <c r="AV569" s="50">
        <f t="shared" si="966"/>
        <v>0</v>
      </c>
      <c r="AW569" s="50">
        <f t="shared" si="966"/>
        <v>481246</v>
      </c>
      <c r="AX569" s="50">
        <f t="shared" si="966"/>
        <v>0</v>
      </c>
      <c r="AY569" s="50">
        <f t="shared" ref="AY569:BD569" si="967">AY573++AY577+AY580+AY584+AY570</f>
        <v>0</v>
      </c>
      <c r="AZ569" s="50">
        <f t="shared" si="967"/>
        <v>0</v>
      </c>
      <c r="BA569" s="50">
        <f t="shared" si="967"/>
        <v>0</v>
      </c>
      <c r="BB569" s="50">
        <f t="shared" si="967"/>
        <v>0</v>
      </c>
      <c r="BC569" s="50">
        <f t="shared" si="967"/>
        <v>481246</v>
      </c>
      <c r="BD569" s="50">
        <f t="shared" si="967"/>
        <v>0</v>
      </c>
      <c r="BE569" s="50">
        <f t="shared" ref="BE569:BJ569" si="968">BE573++BE577+BE580+BE584+BE570</f>
        <v>-425</v>
      </c>
      <c r="BF569" s="50">
        <f t="shared" si="968"/>
        <v>1355</v>
      </c>
      <c r="BG569" s="50">
        <f t="shared" si="968"/>
        <v>0</v>
      </c>
      <c r="BH569" s="50">
        <f t="shared" si="968"/>
        <v>0</v>
      </c>
      <c r="BI569" s="50">
        <f t="shared" si="968"/>
        <v>482176</v>
      </c>
      <c r="BJ569" s="50">
        <f t="shared" si="968"/>
        <v>0</v>
      </c>
    </row>
    <row r="570" spans="1:62" hidden="1">
      <c r="A570" s="20" t="s">
        <v>353</v>
      </c>
      <c r="B570" s="31">
        <v>912</v>
      </c>
      <c r="C570" s="18" t="s">
        <v>19</v>
      </c>
      <c r="D570" s="18" t="s">
        <v>20</v>
      </c>
      <c r="E570" s="18" t="s">
        <v>351</v>
      </c>
      <c r="F570" s="18"/>
      <c r="G570" s="6">
        <f t="shared" ref="G570:V571" si="969">G571</f>
        <v>32907</v>
      </c>
      <c r="H570" s="6">
        <f>H571</f>
        <v>0</v>
      </c>
      <c r="I570" s="6">
        <f t="shared" si="969"/>
        <v>0</v>
      </c>
      <c r="J570" s="6">
        <f t="shared" si="969"/>
        <v>0</v>
      </c>
      <c r="K570" s="6">
        <f t="shared" si="969"/>
        <v>0</v>
      </c>
      <c r="L570" s="6">
        <f t="shared" si="969"/>
        <v>0</v>
      </c>
      <c r="M570" s="6">
        <f t="shared" si="969"/>
        <v>32907</v>
      </c>
      <c r="N570" s="6">
        <f t="shared" si="969"/>
        <v>0</v>
      </c>
      <c r="O570" s="6">
        <f t="shared" si="969"/>
        <v>0</v>
      </c>
      <c r="P570" s="6">
        <f t="shared" si="969"/>
        <v>0</v>
      </c>
      <c r="Q570" s="6">
        <f t="shared" si="969"/>
        <v>0</v>
      </c>
      <c r="R570" s="6">
        <f t="shared" si="969"/>
        <v>0</v>
      </c>
      <c r="S570" s="6">
        <f t="shared" si="969"/>
        <v>32907</v>
      </c>
      <c r="T570" s="6">
        <f t="shared" si="969"/>
        <v>0</v>
      </c>
      <c r="U570" s="6">
        <f t="shared" si="969"/>
        <v>0</v>
      </c>
      <c r="V570" s="6">
        <f t="shared" si="969"/>
        <v>0</v>
      </c>
      <c r="W570" s="6">
        <f t="shared" ref="U570:AJ571" si="970">W571</f>
        <v>0</v>
      </c>
      <c r="X570" s="6">
        <f t="shared" si="970"/>
        <v>0</v>
      </c>
      <c r="Y570" s="6">
        <f t="shared" si="970"/>
        <v>32907</v>
      </c>
      <c r="Z570" s="6">
        <f t="shared" si="970"/>
        <v>0</v>
      </c>
      <c r="AA570" s="6">
        <f t="shared" si="970"/>
        <v>0</v>
      </c>
      <c r="AB570" s="6">
        <f t="shared" si="970"/>
        <v>0</v>
      </c>
      <c r="AC570" s="6">
        <f t="shared" si="970"/>
        <v>0</v>
      </c>
      <c r="AD570" s="6">
        <f t="shared" si="970"/>
        <v>0</v>
      </c>
      <c r="AE570" s="123">
        <f t="shared" si="970"/>
        <v>32907</v>
      </c>
      <c r="AF570" s="123">
        <f t="shared" si="970"/>
        <v>0</v>
      </c>
      <c r="AG570" s="6">
        <f t="shared" si="970"/>
        <v>0</v>
      </c>
      <c r="AH570" s="6">
        <f t="shared" si="970"/>
        <v>0</v>
      </c>
      <c r="AI570" s="6">
        <f t="shared" si="970"/>
        <v>0</v>
      </c>
      <c r="AJ570" s="6">
        <f t="shared" si="970"/>
        <v>0</v>
      </c>
      <c r="AK570" s="6">
        <f t="shared" ref="AG570:AY571" si="971">AK571</f>
        <v>32907</v>
      </c>
      <c r="AL570" s="6">
        <f t="shared" si="971"/>
        <v>0</v>
      </c>
      <c r="AM570" s="6">
        <f t="shared" si="971"/>
        <v>0</v>
      </c>
      <c r="AN570" s="6">
        <f t="shared" si="971"/>
        <v>0</v>
      </c>
      <c r="AO570" s="6">
        <f t="shared" si="971"/>
        <v>0</v>
      </c>
      <c r="AP570" s="6">
        <f t="shared" si="971"/>
        <v>0</v>
      </c>
      <c r="AQ570" s="123">
        <f t="shared" si="971"/>
        <v>32907</v>
      </c>
      <c r="AR570" s="123">
        <f t="shared" si="971"/>
        <v>0</v>
      </c>
      <c r="AS570" s="6">
        <f t="shared" si="971"/>
        <v>0</v>
      </c>
      <c r="AT570" s="6">
        <f t="shared" si="971"/>
        <v>0</v>
      </c>
      <c r="AU570" s="6">
        <f t="shared" si="971"/>
        <v>0</v>
      </c>
      <c r="AV570" s="6">
        <f t="shared" si="971"/>
        <v>0</v>
      </c>
      <c r="AW570" s="6">
        <f t="shared" si="971"/>
        <v>32907</v>
      </c>
      <c r="AX570" s="6">
        <f t="shared" si="971"/>
        <v>0</v>
      </c>
      <c r="AY570" s="6">
        <f t="shared" si="971"/>
        <v>0</v>
      </c>
      <c r="AZ570" s="6">
        <f t="shared" ref="AY570:BJ571" si="972">AZ571</f>
        <v>0</v>
      </c>
      <c r="BA570" s="6">
        <f t="shared" si="972"/>
        <v>0</v>
      </c>
      <c r="BB570" s="6">
        <f t="shared" si="972"/>
        <v>0</v>
      </c>
      <c r="BC570" s="6">
        <f t="shared" si="972"/>
        <v>32907</v>
      </c>
      <c r="BD570" s="6">
        <f t="shared" si="972"/>
        <v>0</v>
      </c>
      <c r="BE570" s="6">
        <f t="shared" si="972"/>
        <v>0</v>
      </c>
      <c r="BF570" s="6">
        <f t="shared" si="972"/>
        <v>0</v>
      </c>
      <c r="BG570" s="6">
        <f t="shared" si="972"/>
        <v>0</v>
      </c>
      <c r="BH570" s="6">
        <f t="shared" si="972"/>
        <v>0</v>
      </c>
      <c r="BI570" s="6">
        <f t="shared" si="972"/>
        <v>32907</v>
      </c>
      <c r="BJ570" s="6">
        <f t="shared" si="972"/>
        <v>0</v>
      </c>
    </row>
    <row r="571" spans="1:62" ht="33" hidden="1">
      <c r="A571" s="17" t="s">
        <v>11</v>
      </c>
      <c r="B571" s="31">
        <v>912</v>
      </c>
      <c r="C571" s="18" t="s">
        <v>19</v>
      </c>
      <c r="D571" s="18" t="s">
        <v>20</v>
      </c>
      <c r="E571" s="18" t="s">
        <v>351</v>
      </c>
      <c r="F571" s="18" t="s">
        <v>12</v>
      </c>
      <c r="G571" s="50">
        <f t="shared" si="969"/>
        <v>32907</v>
      </c>
      <c r="H571" s="50">
        <f>H572</f>
        <v>0</v>
      </c>
      <c r="I571" s="50">
        <f t="shared" si="969"/>
        <v>0</v>
      </c>
      <c r="J571" s="50">
        <f t="shared" si="969"/>
        <v>0</v>
      </c>
      <c r="K571" s="50">
        <f t="shared" si="969"/>
        <v>0</v>
      </c>
      <c r="L571" s="50">
        <f t="shared" si="969"/>
        <v>0</v>
      </c>
      <c r="M571" s="50">
        <f t="shared" si="969"/>
        <v>32907</v>
      </c>
      <c r="N571" s="50">
        <f t="shared" si="969"/>
        <v>0</v>
      </c>
      <c r="O571" s="50">
        <f t="shared" si="969"/>
        <v>0</v>
      </c>
      <c r="P571" s="50">
        <f t="shared" si="969"/>
        <v>0</v>
      </c>
      <c r="Q571" s="50">
        <f t="shared" si="969"/>
        <v>0</v>
      </c>
      <c r="R571" s="50">
        <f t="shared" si="969"/>
        <v>0</v>
      </c>
      <c r="S571" s="50">
        <f t="shared" si="969"/>
        <v>32907</v>
      </c>
      <c r="T571" s="50">
        <f t="shared" si="969"/>
        <v>0</v>
      </c>
      <c r="U571" s="50">
        <f t="shared" si="970"/>
        <v>0</v>
      </c>
      <c r="V571" s="50">
        <f t="shared" si="970"/>
        <v>0</v>
      </c>
      <c r="W571" s="50">
        <f t="shared" si="970"/>
        <v>0</v>
      </c>
      <c r="X571" s="50">
        <f t="shared" si="970"/>
        <v>0</v>
      </c>
      <c r="Y571" s="50">
        <f t="shared" si="970"/>
        <v>32907</v>
      </c>
      <c r="Z571" s="50">
        <f t="shared" si="970"/>
        <v>0</v>
      </c>
      <c r="AA571" s="50">
        <f t="shared" si="970"/>
        <v>0</v>
      </c>
      <c r="AB571" s="50">
        <f t="shared" si="970"/>
        <v>0</v>
      </c>
      <c r="AC571" s="50">
        <f t="shared" si="970"/>
        <v>0</v>
      </c>
      <c r="AD571" s="50">
        <f t="shared" si="970"/>
        <v>0</v>
      </c>
      <c r="AE571" s="124">
        <f t="shared" si="970"/>
        <v>32907</v>
      </c>
      <c r="AF571" s="124">
        <f t="shared" si="970"/>
        <v>0</v>
      </c>
      <c r="AG571" s="50">
        <f t="shared" si="971"/>
        <v>0</v>
      </c>
      <c r="AH571" s="50">
        <f t="shared" si="971"/>
        <v>0</v>
      </c>
      <c r="AI571" s="50">
        <f t="shared" si="971"/>
        <v>0</v>
      </c>
      <c r="AJ571" s="50">
        <f t="shared" si="971"/>
        <v>0</v>
      </c>
      <c r="AK571" s="50">
        <f t="shared" si="971"/>
        <v>32907</v>
      </c>
      <c r="AL571" s="50">
        <f t="shared" si="971"/>
        <v>0</v>
      </c>
      <c r="AM571" s="50">
        <f t="shared" si="971"/>
        <v>0</v>
      </c>
      <c r="AN571" s="50">
        <f t="shared" si="971"/>
        <v>0</v>
      </c>
      <c r="AO571" s="50">
        <f t="shared" si="971"/>
        <v>0</v>
      </c>
      <c r="AP571" s="50">
        <f t="shared" si="971"/>
        <v>0</v>
      </c>
      <c r="AQ571" s="124">
        <f t="shared" si="971"/>
        <v>32907</v>
      </c>
      <c r="AR571" s="124">
        <f t="shared" si="971"/>
        <v>0</v>
      </c>
      <c r="AS571" s="50">
        <f t="shared" si="971"/>
        <v>0</v>
      </c>
      <c r="AT571" s="50">
        <f t="shared" si="971"/>
        <v>0</v>
      </c>
      <c r="AU571" s="50">
        <f t="shared" si="971"/>
        <v>0</v>
      </c>
      <c r="AV571" s="50">
        <f t="shared" si="971"/>
        <v>0</v>
      </c>
      <c r="AW571" s="50">
        <f t="shared" si="971"/>
        <v>32907</v>
      </c>
      <c r="AX571" s="50">
        <f t="shared" si="971"/>
        <v>0</v>
      </c>
      <c r="AY571" s="50">
        <f t="shared" si="972"/>
        <v>0</v>
      </c>
      <c r="AZ571" s="50">
        <f t="shared" si="972"/>
        <v>0</v>
      </c>
      <c r="BA571" s="50">
        <f t="shared" si="972"/>
        <v>0</v>
      </c>
      <c r="BB571" s="50">
        <f t="shared" si="972"/>
        <v>0</v>
      </c>
      <c r="BC571" s="50">
        <f t="shared" si="972"/>
        <v>32907</v>
      </c>
      <c r="BD571" s="50">
        <f t="shared" si="972"/>
        <v>0</v>
      </c>
      <c r="BE571" s="50">
        <f t="shared" si="972"/>
        <v>0</v>
      </c>
      <c r="BF571" s="50">
        <f t="shared" si="972"/>
        <v>0</v>
      </c>
      <c r="BG571" s="50">
        <f t="shared" si="972"/>
        <v>0</v>
      </c>
      <c r="BH571" s="50">
        <f t="shared" si="972"/>
        <v>0</v>
      </c>
      <c r="BI571" s="50">
        <f t="shared" si="972"/>
        <v>32907</v>
      </c>
      <c r="BJ571" s="50">
        <f t="shared" si="972"/>
        <v>0</v>
      </c>
    </row>
    <row r="572" spans="1:62" hidden="1">
      <c r="A572" s="20" t="s">
        <v>22</v>
      </c>
      <c r="B572" s="31">
        <v>912</v>
      </c>
      <c r="C572" s="18" t="s">
        <v>19</v>
      </c>
      <c r="D572" s="18" t="s">
        <v>20</v>
      </c>
      <c r="E572" s="18" t="s">
        <v>351</v>
      </c>
      <c r="F572" s="18" t="s">
        <v>33</v>
      </c>
      <c r="G572" s="50">
        <f>29907+3000</f>
        <v>32907</v>
      </c>
      <c r="H572" s="50"/>
      <c r="I572" s="50"/>
      <c r="J572" s="50"/>
      <c r="K572" s="50"/>
      <c r="L572" s="50"/>
      <c r="M572" s="50">
        <f>G572+I572+J572+K572+L572</f>
        <v>32907</v>
      </c>
      <c r="N572" s="50">
        <f>H572+L572</f>
        <v>0</v>
      </c>
      <c r="O572" s="50"/>
      <c r="P572" s="50"/>
      <c r="Q572" s="50"/>
      <c r="R572" s="50"/>
      <c r="S572" s="50">
        <f>M572+O572+P572+Q572+R572</f>
        <v>32907</v>
      </c>
      <c r="T572" s="50">
        <f>N572+R572</f>
        <v>0</v>
      </c>
      <c r="U572" s="50"/>
      <c r="V572" s="50"/>
      <c r="W572" s="50"/>
      <c r="X572" s="50"/>
      <c r="Y572" s="50">
        <f>S572+U572+V572+W572+X572</f>
        <v>32907</v>
      </c>
      <c r="Z572" s="50">
        <f>T572+X572</f>
        <v>0</v>
      </c>
      <c r="AA572" s="50"/>
      <c r="AB572" s="50"/>
      <c r="AC572" s="50"/>
      <c r="AD572" s="50"/>
      <c r="AE572" s="124">
        <f>Y572+AA572+AB572+AC572+AD572</f>
        <v>32907</v>
      </c>
      <c r="AF572" s="124">
        <f>Z572+AD572</f>
        <v>0</v>
      </c>
      <c r="AG572" s="50"/>
      <c r="AH572" s="50"/>
      <c r="AI572" s="50"/>
      <c r="AJ572" s="50"/>
      <c r="AK572" s="50">
        <f>AE572+AG572+AH572+AI572+AJ572</f>
        <v>32907</v>
      </c>
      <c r="AL572" s="50">
        <f>AF572+AJ572</f>
        <v>0</v>
      </c>
      <c r="AM572" s="50"/>
      <c r="AN572" s="50"/>
      <c r="AO572" s="50"/>
      <c r="AP572" s="50"/>
      <c r="AQ572" s="124">
        <f>AK572+AM572+AN572+AO572+AP572</f>
        <v>32907</v>
      </c>
      <c r="AR572" s="124">
        <f>AL572+AP572</f>
        <v>0</v>
      </c>
      <c r="AS572" s="50"/>
      <c r="AT572" s="50"/>
      <c r="AU572" s="50"/>
      <c r="AV572" s="50"/>
      <c r="AW572" s="50">
        <f>AQ572+AS572+AT572+AU572+AV572</f>
        <v>32907</v>
      </c>
      <c r="AX572" s="50">
        <f>AR572+AV572</f>
        <v>0</v>
      </c>
      <c r="AY572" s="50"/>
      <c r="AZ572" s="50"/>
      <c r="BA572" s="50"/>
      <c r="BB572" s="50"/>
      <c r="BC572" s="50">
        <f>AW572+AY572+AZ572+BA572+BB572</f>
        <v>32907</v>
      </c>
      <c r="BD572" s="50">
        <f>AX572+BB572</f>
        <v>0</v>
      </c>
      <c r="BE572" s="50"/>
      <c r="BF572" s="50"/>
      <c r="BG572" s="50"/>
      <c r="BH572" s="50"/>
      <c r="BI572" s="50">
        <f>BC572+BE572+BF572+BG572+BH572</f>
        <v>32907</v>
      </c>
      <c r="BJ572" s="50">
        <f>BD572+BH572</f>
        <v>0</v>
      </c>
    </row>
    <row r="573" spans="1:62" hidden="1">
      <c r="A573" s="20" t="s">
        <v>21</v>
      </c>
      <c r="B573" s="31">
        <v>912</v>
      </c>
      <c r="C573" s="18" t="s">
        <v>19</v>
      </c>
      <c r="D573" s="18" t="s">
        <v>20</v>
      </c>
      <c r="E573" s="18" t="s">
        <v>42</v>
      </c>
      <c r="F573" s="18"/>
      <c r="G573" s="6">
        <f t="shared" ref="G573:BJ573" si="973">G574</f>
        <v>86980</v>
      </c>
      <c r="H573" s="6">
        <f t="shared" si="973"/>
        <v>0</v>
      </c>
      <c r="I573" s="6">
        <f t="shared" si="973"/>
        <v>0</v>
      </c>
      <c r="J573" s="6">
        <f t="shared" si="973"/>
        <v>0</v>
      </c>
      <c r="K573" s="6">
        <f t="shared" si="973"/>
        <v>0</v>
      </c>
      <c r="L573" s="6">
        <f t="shared" si="973"/>
        <v>0</v>
      </c>
      <c r="M573" s="6">
        <f t="shared" si="973"/>
        <v>86980</v>
      </c>
      <c r="N573" s="6">
        <f t="shared" si="973"/>
        <v>0</v>
      </c>
      <c r="O573" s="6">
        <f t="shared" si="973"/>
        <v>0</v>
      </c>
      <c r="P573" s="6">
        <f t="shared" si="973"/>
        <v>0</v>
      </c>
      <c r="Q573" s="6">
        <f t="shared" si="973"/>
        <v>0</v>
      </c>
      <c r="R573" s="6">
        <f t="shared" si="973"/>
        <v>0</v>
      </c>
      <c r="S573" s="6">
        <f t="shared" si="973"/>
        <v>86980</v>
      </c>
      <c r="T573" s="6">
        <f t="shared" si="973"/>
        <v>0</v>
      </c>
      <c r="U573" s="6">
        <f t="shared" si="973"/>
        <v>0</v>
      </c>
      <c r="V573" s="6">
        <f t="shared" si="973"/>
        <v>0</v>
      </c>
      <c r="W573" s="6">
        <f t="shared" si="973"/>
        <v>0</v>
      </c>
      <c r="X573" s="6">
        <f t="shared" si="973"/>
        <v>0</v>
      </c>
      <c r="Y573" s="6">
        <f t="shared" si="973"/>
        <v>86980</v>
      </c>
      <c r="Z573" s="6">
        <f t="shared" si="973"/>
        <v>0</v>
      </c>
      <c r="AA573" s="6">
        <f t="shared" si="973"/>
        <v>0</v>
      </c>
      <c r="AB573" s="6">
        <f t="shared" si="973"/>
        <v>0</v>
      </c>
      <c r="AC573" s="6">
        <f t="shared" si="973"/>
        <v>0</v>
      </c>
      <c r="AD573" s="6">
        <f t="shared" si="973"/>
        <v>0</v>
      </c>
      <c r="AE573" s="123">
        <f t="shared" si="973"/>
        <v>86980</v>
      </c>
      <c r="AF573" s="123">
        <f t="shared" si="973"/>
        <v>0</v>
      </c>
      <c r="AG573" s="6">
        <f t="shared" si="973"/>
        <v>0</v>
      </c>
      <c r="AH573" s="6">
        <f t="shared" si="973"/>
        <v>0</v>
      </c>
      <c r="AI573" s="6">
        <f t="shared" si="973"/>
        <v>0</v>
      </c>
      <c r="AJ573" s="6">
        <f t="shared" si="973"/>
        <v>0</v>
      </c>
      <c r="AK573" s="6">
        <f t="shared" si="973"/>
        <v>86980</v>
      </c>
      <c r="AL573" s="6">
        <f t="shared" si="973"/>
        <v>0</v>
      </c>
      <c r="AM573" s="6">
        <f t="shared" si="973"/>
        <v>0</v>
      </c>
      <c r="AN573" s="6">
        <f t="shared" si="973"/>
        <v>0</v>
      </c>
      <c r="AO573" s="6">
        <f t="shared" si="973"/>
        <v>0</v>
      </c>
      <c r="AP573" s="6">
        <f t="shared" si="973"/>
        <v>0</v>
      </c>
      <c r="AQ573" s="123">
        <f t="shared" si="973"/>
        <v>86980</v>
      </c>
      <c r="AR573" s="123">
        <f t="shared" si="973"/>
        <v>0</v>
      </c>
      <c r="AS573" s="6">
        <f t="shared" si="973"/>
        <v>0</v>
      </c>
      <c r="AT573" s="6">
        <f t="shared" si="973"/>
        <v>0</v>
      </c>
      <c r="AU573" s="6">
        <f t="shared" si="973"/>
        <v>0</v>
      </c>
      <c r="AV573" s="6">
        <f t="shared" si="973"/>
        <v>0</v>
      </c>
      <c r="AW573" s="6">
        <f t="shared" si="973"/>
        <v>86980</v>
      </c>
      <c r="AX573" s="6">
        <f t="shared" si="973"/>
        <v>0</v>
      </c>
      <c r="AY573" s="6">
        <f t="shared" si="973"/>
        <v>0</v>
      </c>
      <c r="AZ573" s="6">
        <f t="shared" si="973"/>
        <v>0</v>
      </c>
      <c r="BA573" s="6">
        <f t="shared" si="973"/>
        <v>0</v>
      </c>
      <c r="BB573" s="6">
        <f t="shared" si="973"/>
        <v>0</v>
      </c>
      <c r="BC573" s="6">
        <f t="shared" si="973"/>
        <v>86980</v>
      </c>
      <c r="BD573" s="6">
        <f t="shared" si="973"/>
        <v>0</v>
      </c>
      <c r="BE573" s="6">
        <f t="shared" si="973"/>
        <v>0</v>
      </c>
      <c r="BF573" s="6">
        <f t="shared" si="973"/>
        <v>1355</v>
      </c>
      <c r="BG573" s="6">
        <f t="shared" si="973"/>
        <v>0</v>
      </c>
      <c r="BH573" s="6">
        <f t="shared" si="973"/>
        <v>0</v>
      </c>
      <c r="BI573" s="6">
        <f t="shared" si="973"/>
        <v>88335</v>
      </c>
      <c r="BJ573" s="6">
        <f t="shared" si="973"/>
        <v>0</v>
      </c>
    </row>
    <row r="574" spans="1:62" ht="33" hidden="1">
      <c r="A574" s="17" t="s">
        <v>11</v>
      </c>
      <c r="B574" s="31">
        <v>912</v>
      </c>
      <c r="C574" s="18" t="s">
        <v>19</v>
      </c>
      <c r="D574" s="18" t="s">
        <v>20</v>
      </c>
      <c r="E574" s="18" t="s">
        <v>42</v>
      </c>
      <c r="F574" s="18" t="s">
        <v>12</v>
      </c>
      <c r="G574" s="6">
        <f>G575+G576</f>
        <v>86980</v>
      </c>
      <c r="H574" s="6">
        <f>H575+H576</f>
        <v>0</v>
      </c>
      <c r="I574" s="6">
        <f t="shared" ref="I574:N574" si="974">I575+I576</f>
        <v>0</v>
      </c>
      <c r="J574" s="6">
        <f t="shared" si="974"/>
        <v>0</v>
      </c>
      <c r="K574" s="6">
        <f t="shared" si="974"/>
        <v>0</v>
      </c>
      <c r="L574" s="6">
        <f t="shared" si="974"/>
        <v>0</v>
      </c>
      <c r="M574" s="6">
        <f t="shared" si="974"/>
        <v>86980</v>
      </c>
      <c r="N574" s="6">
        <f t="shared" si="974"/>
        <v>0</v>
      </c>
      <c r="O574" s="6">
        <f t="shared" ref="O574:T574" si="975">O575+O576</f>
        <v>0</v>
      </c>
      <c r="P574" s="6">
        <f t="shared" si="975"/>
        <v>0</v>
      </c>
      <c r="Q574" s="6">
        <f t="shared" si="975"/>
        <v>0</v>
      </c>
      <c r="R574" s="6">
        <f t="shared" si="975"/>
        <v>0</v>
      </c>
      <c r="S574" s="6">
        <f t="shared" si="975"/>
        <v>86980</v>
      </c>
      <c r="T574" s="6">
        <f t="shared" si="975"/>
        <v>0</v>
      </c>
      <c r="U574" s="6">
        <f t="shared" ref="U574:Z574" si="976">U575+U576</f>
        <v>0</v>
      </c>
      <c r="V574" s="6">
        <f t="shared" si="976"/>
        <v>0</v>
      </c>
      <c r="W574" s="6">
        <f t="shared" si="976"/>
        <v>0</v>
      </c>
      <c r="X574" s="6">
        <f t="shared" si="976"/>
        <v>0</v>
      </c>
      <c r="Y574" s="6">
        <f t="shared" si="976"/>
        <v>86980</v>
      </c>
      <c r="Z574" s="6">
        <f t="shared" si="976"/>
        <v>0</v>
      </c>
      <c r="AA574" s="6">
        <f t="shared" ref="AA574:AF574" si="977">AA575+AA576</f>
        <v>0</v>
      </c>
      <c r="AB574" s="6">
        <f t="shared" si="977"/>
        <v>0</v>
      </c>
      <c r="AC574" s="6">
        <f t="shared" si="977"/>
        <v>0</v>
      </c>
      <c r="AD574" s="6">
        <f t="shared" si="977"/>
        <v>0</v>
      </c>
      <c r="AE574" s="123">
        <f t="shared" si="977"/>
        <v>86980</v>
      </c>
      <c r="AF574" s="123">
        <f t="shared" si="977"/>
        <v>0</v>
      </c>
      <c r="AG574" s="6">
        <f t="shared" ref="AG574:AL574" si="978">AG575+AG576</f>
        <v>0</v>
      </c>
      <c r="AH574" s="6">
        <f t="shared" si="978"/>
        <v>0</v>
      </c>
      <c r="AI574" s="6">
        <f t="shared" si="978"/>
        <v>0</v>
      </c>
      <c r="AJ574" s="6">
        <f t="shared" si="978"/>
        <v>0</v>
      </c>
      <c r="AK574" s="6">
        <f t="shared" si="978"/>
        <v>86980</v>
      </c>
      <c r="AL574" s="6">
        <f t="shared" si="978"/>
        <v>0</v>
      </c>
      <c r="AM574" s="6">
        <f t="shared" ref="AM574:AR574" si="979">AM575+AM576</f>
        <v>0</v>
      </c>
      <c r="AN574" s="6">
        <f t="shared" si="979"/>
        <v>0</v>
      </c>
      <c r="AO574" s="6">
        <f t="shared" si="979"/>
        <v>0</v>
      </c>
      <c r="AP574" s="6">
        <f t="shared" si="979"/>
        <v>0</v>
      </c>
      <c r="AQ574" s="123">
        <f t="shared" si="979"/>
        <v>86980</v>
      </c>
      <c r="AR574" s="123">
        <f t="shared" si="979"/>
        <v>0</v>
      </c>
      <c r="AS574" s="6">
        <f t="shared" ref="AS574:AX574" si="980">AS575+AS576</f>
        <v>0</v>
      </c>
      <c r="AT574" s="6">
        <f t="shared" si="980"/>
        <v>0</v>
      </c>
      <c r="AU574" s="6">
        <f t="shared" si="980"/>
        <v>0</v>
      </c>
      <c r="AV574" s="6">
        <f t="shared" si="980"/>
        <v>0</v>
      </c>
      <c r="AW574" s="6">
        <f t="shared" si="980"/>
        <v>86980</v>
      </c>
      <c r="AX574" s="6">
        <f t="shared" si="980"/>
        <v>0</v>
      </c>
      <c r="AY574" s="6">
        <f t="shared" ref="AY574:BD574" si="981">AY575+AY576</f>
        <v>0</v>
      </c>
      <c r="AZ574" s="6">
        <f t="shared" si="981"/>
        <v>0</v>
      </c>
      <c r="BA574" s="6">
        <f t="shared" si="981"/>
        <v>0</v>
      </c>
      <c r="BB574" s="6">
        <f t="shared" si="981"/>
        <v>0</v>
      </c>
      <c r="BC574" s="6">
        <f t="shared" si="981"/>
        <v>86980</v>
      </c>
      <c r="BD574" s="6">
        <f t="shared" si="981"/>
        <v>0</v>
      </c>
      <c r="BE574" s="6">
        <f t="shared" ref="BE574:BJ574" si="982">BE575+BE576</f>
        <v>0</v>
      </c>
      <c r="BF574" s="6">
        <f t="shared" si="982"/>
        <v>1355</v>
      </c>
      <c r="BG574" s="6">
        <f t="shared" si="982"/>
        <v>0</v>
      </c>
      <c r="BH574" s="6">
        <f t="shared" si="982"/>
        <v>0</v>
      </c>
      <c r="BI574" s="6">
        <f t="shared" si="982"/>
        <v>88335</v>
      </c>
      <c r="BJ574" s="6">
        <f t="shared" si="982"/>
        <v>0</v>
      </c>
    </row>
    <row r="575" spans="1:62" hidden="1">
      <c r="A575" s="20" t="s">
        <v>13</v>
      </c>
      <c r="B575" s="31">
        <v>912</v>
      </c>
      <c r="C575" s="18" t="s">
        <v>19</v>
      </c>
      <c r="D575" s="18" t="s">
        <v>20</v>
      </c>
      <c r="E575" s="18" t="s">
        <v>42</v>
      </c>
      <c r="F575" s="18">
        <v>610</v>
      </c>
      <c r="G575" s="50">
        <v>20570</v>
      </c>
      <c r="H575" s="50"/>
      <c r="I575" s="50"/>
      <c r="J575" s="50"/>
      <c r="K575" s="50"/>
      <c r="L575" s="50"/>
      <c r="M575" s="50">
        <f>G575+I575+J575+K575+L575</f>
        <v>20570</v>
      </c>
      <c r="N575" s="50">
        <f>H575+L575</f>
        <v>0</v>
      </c>
      <c r="O575" s="50"/>
      <c r="P575" s="50"/>
      <c r="Q575" s="50"/>
      <c r="R575" s="50"/>
      <c r="S575" s="50">
        <f>M575+O575+P575+Q575+R575</f>
        <v>20570</v>
      </c>
      <c r="T575" s="50">
        <f>N575+R575</f>
        <v>0</v>
      </c>
      <c r="U575" s="50"/>
      <c r="V575" s="50"/>
      <c r="W575" s="50"/>
      <c r="X575" s="50"/>
      <c r="Y575" s="50">
        <f>S575+U575+V575+W575+X575</f>
        <v>20570</v>
      </c>
      <c r="Z575" s="50">
        <f>T575+X575</f>
        <v>0</v>
      </c>
      <c r="AA575" s="50"/>
      <c r="AB575" s="50"/>
      <c r="AC575" s="50"/>
      <c r="AD575" s="50"/>
      <c r="AE575" s="124">
        <f>Y575+AA575+AB575+AC575+AD575</f>
        <v>20570</v>
      </c>
      <c r="AF575" s="124">
        <f>Z575+AD575</f>
        <v>0</v>
      </c>
      <c r="AG575" s="50"/>
      <c r="AH575" s="50"/>
      <c r="AI575" s="50"/>
      <c r="AJ575" s="50"/>
      <c r="AK575" s="50">
        <f>AE575+AG575+AH575+AI575+AJ575</f>
        <v>20570</v>
      </c>
      <c r="AL575" s="50">
        <f>AF575+AJ575</f>
        <v>0</v>
      </c>
      <c r="AM575" s="50"/>
      <c r="AN575" s="50"/>
      <c r="AO575" s="50"/>
      <c r="AP575" s="50"/>
      <c r="AQ575" s="124">
        <f>AK575+AM575+AN575+AO575+AP575</f>
        <v>20570</v>
      </c>
      <c r="AR575" s="124">
        <f>AL575+AP575</f>
        <v>0</v>
      </c>
      <c r="AS575" s="50"/>
      <c r="AT575" s="50"/>
      <c r="AU575" s="50"/>
      <c r="AV575" s="50"/>
      <c r="AW575" s="50">
        <f>AQ575+AS575+AT575+AU575+AV575</f>
        <v>20570</v>
      </c>
      <c r="AX575" s="50">
        <f>AR575+AV575</f>
        <v>0</v>
      </c>
      <c r="AY575" s="50"/>
      <c r="AZ575" s="50"/>
      <c r="BA575" s="50"/>
      <c r="BB575" s="50"/>
      <c r="BC575" s="50">
        <f>AW575+AY575+AZ575+BA575+BB575</f>
        <v>20570</v>
      </c>
      <c r="BD575" s="50">
        <f>AX575+BB575</f>
        <v>0</v>
      </c>
      <c r="BE575" s="50"/>
      <c r="BF575" s="50"/>
      <c r="BG575" s="50"/>
      <c r="BH575" s="50"/>
      <c r="BI575" s="50">
        <f>BC575+BE575+BF575+BG575+BH575</f>
        <v>20570</v>
      </c>
      <c r="BJ575" s="50">
        <f>BD575+BH575</f>
        <v>0</v>
      </c>
    </row>
    <row r="576" spans="1:62" hidden="1">
      <c r="A576" s="20" t="s">
        <v>22</v>
      </c>
      <c r="B576" s="31">
        <v>912</v>
      </c>
      <c r="C576" s="18" t="s">
        <v>19</v>
      </c>
      <c r="D576" s="18" t="s">
        <v>20</v>
      </c>
      <c r="E576" s="18" t="s">
        <v>42</v>
      </c>
      <c r="F576" s="18">
        <v>620</v>
      </c>
      <c r="G576" s="50">
        <v>66410</v>
      </c>
      <c r="H576" s="50"/>
      <c r="I576" s="50"/>
      <c r="J576" s="50"/>
      <c r="K576" s="50"/>
      <c r="L576" s="50"/>
      <c r="M576" s="50">
        <f>G576+I576+J576+K576+L576</f>
        <v>66410</v>
      </c>
      <c r="N576" s="50">
        <f>H576+L576</f>
        <v>0</v>
      </c>
      <c r="O576" s="50"/>
      <c r="P576" s="50"/>
      <c r="Q576" s="50"/>
      <c r="R576" s="50"/>
      <c r="S576" s="50">
        <f>M576+O576+P576+Q576+R576</f>
        <v>66410</v>
      </c>
      <c r="T576" s="50">
        <f>N576+R576</f>
        <v>0</v>
      </c>
      <c r="U576" s="50"/>
      <c r="V576" s="50"/>
      <c r="W576" s="50"/>
      <c r="X576" s="50"/>
      <c r="Y576" s="50">
        <f>S576+U576+V576+W576+X576</f>
        <v>66410</v>
      </c>
      <c r="Z576" s="50">
        <f>T576+X576</f>
        <v>0</v>
      </c>
      <c r="AA576" s="50"/>
      <c r="AB576" s="50"/>
      <c r="AC576" s="50"/>
      <c r="AD576" s="50"/>
      <c r="AE576" s="124">
        <f>Y576+AA576+AB576+AC576+AD576</f>
        <v>66410</v>
      </c>
      <c r="AF576" s="124">
        <f>Z576+AD576</f>
        <v>0</v>
      </c>
      <c r="AG576" s="50"/>
      <c r="AH576" s="50"/>
      <c r="AI576" s="50"/>
      <c r="AJ576" s="50"/>
      <c r="AK576" s="50">
        <f>AE576+AG576+AH576+AI576+AJ576</f>
        <v>66410</v>
      </c>
      <c r="AL576" s="50">
        <f>AF576+AJ576</f>
        <v>0</v>
      </c>
      <c r="AM576" s="50"/>
      <c r="AN576" s="50"/>
      <c r="AO576" s="50"/>
      <c r="AP576" s="50"/>
      <c r="AQ576" s="124">
        <f>AK576+AM576+AN576+AO576+AP576</f>
        <v>66410</v>
      </c>
      <c r="AR576" s="124">
        <f>AL576+AP576</f>
        <v>0</v>
      </c>
      <c r="AS576" s="50"/>
      <c r="AT576" s="50"/>
      <c r="AU576" s="50"/>
      <c r="AV576" s="50"/>
      <c r="AW576" s="50">
        <f>AQ576+AS576+AT576+AU576+AV576</f>
        <v>66410</v>
      </c>
      <c r="AX576" s="50">
        <f>AR576+AV576</f>
        <v>0</v>
      </c>
      <c r="AY576" s="50"/>
      <c r="AZ576" s="50"/>
      <c r="BA576" s="50"/>
      <c r="BB576" s="50"/>
      <c r="BC576" s="50">
        <f>AW576+AY576+AZ576+BA576+BB576</f>
        <v>66410</v>
      </c>
      <c r="BD576" s="50">
        <f>AX576+BB576</f>
        <v>0</v>
      </c>
      <c r="BE576" s="50"/>
      <c r="BF576" s="50">
        <v>1355</v>
      </c>
      <c r="BG576" s="50"/>
      <c r="BH576" s="50"/>
      <c r="BI576" s="50">
        <f>BC576+BE576+BF576+BG576+BH576</f>
        <v>67765</v>
      </c>
      <c r="BJ576" s="50">
        <f>BD576+BH576</f>
        <v>0</v>
      </c>
    </row>
    <row r="577" spans="1:62" hidden="1">
      <c r="A577" s="20" t="s">
        <v>23</v>
      </c>
      <c r="B577" s="31">
        <v>912</v>
      </c>
      <c r="C577" s="18" t="s">
        <v>19</v>
      </c>
      <c r="D577" s="18" t="s">
        <v>20</v>
      </c>
      <c r="E577" s="18" t="s">
        <v>43</v>
      </c>
      <c r="F577" s="18"/>
      <c r="G577" s="6">
        <f t="shared" ref="G577:V578" si="983">G578</f>
        <v>44972</v>
      </c>
      <c r="H577" s="6">
        <f t="shared" si="983"/>
        <v>0</v>
      </c>
      <c r="I577" s="6">
        <f t="shared" si="983"/>
        <v>0</v>
      </c>
      <c r="J577" s="6">
        <f t="shared" si="983"/>
        <v>0</v>
      </c>
      <c r="K577" s="6">
        <f t="shared" si="983"/>
        <v>0</v>
      </c>
      <c r="L577" s="6">
        <f t="shared" si="983"/>
        <v>0</v>
      </c>
      <c r="M577" s="6">
        <f t="shared" si="983"/>
        <v>44972</v>
      </c>
      <c r="N577" s="6">
        <f t="shared" si="983"/>
        <v>0</v>
      </c>
      <c r="O577" s="6">
        <f t="shared" si="983"/>
        <v>0</v>
      </c>
      <c r="P577" s="6">
        <f t="shared" si="983"/>
        <v>0</v>
      </c>
      <c r="Q577" s="6">
        <f t="shared" si="983"/>
        <v>0</v>
      </c>
      <c r="R577" s="6">
        <f t="shared" si="983"/>
        <v>0</v>
      </c>
      <c r="S577" s="6">
        <f t="shared" si="983"/>
        <v>44972</v>
      </c>
      <c r="T577" s="6">
        <f t="shared" si="983"/>
        <v>0</v>
      </c>
      <c r="U577" s="6">
        <f t="shared" si="983"/>
        <v>0</v>
      </c>
      <c r="V577" s="6">
        <f t="shared" si="983"/>
        <v>0</v>
      </c>
      <c r="W577" s="6">
        <f t="shared" ref="U577:AJ578" si="984">W578</f>
        <v>0</v>
      </c>
      <c r="X577" s="6">
        <f t="shared" si="984"/>
        <v>0</v>
      </c>
      <c r="Y577" s="6">
        <f t="shared" si="984"/>
        <v>44972</v>
      </c>
      <c r="Z577" s="6">
        <f t="shared" si="984"/>
        <v>0</v>
      </c>
      <c r="AA577" s="6">
        <f t="shared" si="984"/>
        <v>0</v>
      </c>
      <c r="AB577" s="6">
        <f t="shared" si="984"/>
        <v>0</v>
      </c>
      <c r="AC577" s="6">
        <f t="shared" si="984"/>
        <v>0</v>
      </c>
      <c r="AD577" s="6">
        <f t="shared" si="984"/>
        <v>0</v>
      </c>
      <c r="AE577" s="123">
        <f t="shared" si="984"/>
        <v>44972</v>
      </c>
      <c r="AF577" s="123">
        <f t="shared" si="984"/>
        <v>0</v>
      </c>
      <c r="AG577" s="6">
        <f t="shared" si="984"/>
        <v>0</v>
      </c>
      <c r="AH577" s="6">
        <f t="shared" si="984"/>
        <v>0</v>
      </c>
      <c r="AI577" s="6">
        <f t="shared" si="984"/>
        <v>0</v>
      </c>
      <c r="AJ577" s="6">
        <f t="shared" si="984"/>
        <v>0</v>
      </c>
      <c r="AK577" s="6">
        <f t="shared" ref="AG577:AY578" si="985">AK578</f>
        <v>44972</v>
      </c>
      <c r="AL577" s="6">
        <f t="shared" si="985"/>
        <v>0</v>
      </c>
      <c r="AM577" s="6">
        <f t="shared" si="985"/>
        <v>0</v>
      </c>
      <c r="AN577" s="6">
        <f t="shared" si="985"/>
        <v>0</v>
      </c>
      <c r="AO577" s="6">
        <f t="shared" si="985"/>
        <v>0</v>
      </c>
      <c r="AP577" s="6">
        <f t="shared" si="985"/>
        <v>0</v>
      </c>
      <c r="AQ577" s="123">
        <f t="shared" si="985"/>
        <v>44972</v>
      </c>
      <c r="AR577" s="123">
        <f t="shared" si="985"/>
        <v>0</v>
      </c>
      <c r="AS577" s="6">
        <f t="shared" si="985"/>
        <v>0</v>
      </c>
      <c r="AT577" s="6">
        <f t="shared" si="985"/>
        <v>0</v>
      </c>
      <c r="AU577" s="6">
        <f t="shared" si="985"/>
        <v>0</v>
      </c>
      <c r="AV577" s="6">
        <f t="shared" si="985"/>
        <v>0</v>
      </c>
      <c r="AW577" s="6">
        <f t="shared" si="985"/>
        <v>44972</v>
      </c>
      <c r="AX577" s="6">
        <f t="shared" si="985"/>
        <v>0</v>
      </c>
      <c r="AY577" s="6">
        <f t="shared" si="985"/>
        <v>0</v>
      </c>
      <c r="AZ577" s="6">
        <f t="shared" ref="AY577:BJ578" si="986">AZ578</f>
        <v>0</v>
      </c>
      <c r="BA577" s="6">
        <f t="shared" si="986"/>
        <v>0</v>
      </c>
      <c r="BB577" s="6">
        <f t="shared" si="986"/>
        <v>0</v>
      </c>
      <c r="BC577" s="6">
        <f t="shared" si="986"/>
        <v>44972</v>
      </c>
      <c r="BD577" s="6">
        <f t="shared" si="986"/>
        <v>0</v>
      </c>
      <c r="BE577" s="6">
        <f t="shared" si="986"/>
        <v>0</v>
      </c>
      <c r="BF577" s="6">
        <f t="shared" si="986"/>
        <v>0</v>
      </c>
      <c r="BG577" s="6">
        <f t="shared" si="986"/>
        <v>0</v>
      </c>
      <c r="BH577" s="6">
        <f t="shared" si="986"/>
        <v>0</v>
      </c>
      <c r="BI577" s="6">
        <f t="shared" si="986"/>
        <v>44972</v>
      </c>
      <c r="BJ577" s="6">
        <f t="shared" si="986"/>
        <v>0</v>
      </c>
    </row>
    <row r="578" spans="1:62" ht="33" hidden="1">
      <c r="A578" s="17" t="s">
        <v>11</v>
      </c>
      <c r="B578" s="31">
        <v>912</v>
      </c>
      <c r="C578" s="18" t="s">
        <v>19</v>
      </c>
      <c r="D578" s="18" t="s">
        <v>20</v>
      </c>
      <c r="E578" s="18" t="s">
        <v>43</v>
      </c>
      <c r="F578" s="18" t="s">
        <v>12</v>
      </c>
      <c r="G578" s="6">
        <f t="shared" si="983"/>
        <v>44972</v>
      </c>
      <c r="H578" s="6">
        <f t="shared" si="983"/>
        <v>0</v>
      </c>
      <c r="I578" s="6">
        <f t="shared" si="983"/>
        <v>0</v>
      </c>
      <c r="J578" s="6">
        <f t="shared" si="983"/>
        <v>0</v>
      </c>
      <c r="K578" s="6">
        <f t="shared" si="983"/>
        <v>0</v>
      </c>
      <c r="L578" s="6">
        <f t="shared" si="983"/>
        <v>0</v>
      </c>
      <c r="M578" s="6">
        <f t="shared" si="983"/>
        <v>44972</v>
      </c>
      <c r="N578" s="6">
        <f t="shared" si="983"/>
        <v>0</v>
      </c>
      <c r="O578" s="6">
        <f t="shared" si="983"/>
        <v>0</v>
      </c>
      <c r="P578" s="6">
        <f t="shared" si="983"/>
        <v>0</v>
      </c>
      <c r="Q578" s="6">
        <f t="shared" si="983"/>
        <v>0</v>
      </c>
      <c r="R578" s="6">
        <f t="shared" si="983"/>
        <v>0</v>
      </c>
      <c r="S578" s="6">
        <f t="shared" si="983"/>
        <v>44972</v>
      </c>
      <c r="T578" s="6">
        <f t="shared" si="983"/>
        <v>0</v>
      </c>
      <c r="U578" s="6">
        <f t="shared" si="984"/>
        <v>0</v>
      </c>
      <c r="V578" s="6">
        <f t="shared" si="984"/>
        <v>0</v>
      </c>
      <c r="W578" s="6">
        <f t="shared" si="984"/>
        <v>0</v>
      </c>
      <c r="X578" s="6">
        <f t="shared" si="984"/>
        <v>0</v>
      </c>
      <c r="Y578" s="6">
        <f t="shared" si="984"/>
        <v>44972</v>
      </c>
      <c r="Z578" s="6">
        <f t="shared" si="984"/>
        <v>0</v>
      </c>
      <c r="AA578" s="6">
        <f t="shared" si="984"/>
        <v>0</v>
      </c>
      <c r="AB578" s="6">
        <f t="shared" si="984"/>
        <v>0</v>
      </c>
      <c r="AC578" s="6">
        <f t="shared" si="984"/>
        <v>0</v>
      </c>
      <c r="AD578" s="6">
        <f t="shared" si="984"/>
        <v>0</v>
      </c>
      <c r="AE578" s="123">
        <f t="shared" si="984"/>
        <v>44972</v>
      </c>
      <c r="AF578" s="123">
        <f t="shared" si="984"/>
        <v>0</v>
      </c>
      <c r="AG578" s="6">
        <f t="shared" si="985"/>
        <v>0</v>
      </c>
      <c r="AH578" s="6">
        <f t="shared" si="985"/>
        <v>0</v>
      </c>
      <c r="AI578" s="6">
        <f t="shared" si="985"/>
        <v>0</v>
      </c>
      <c r="AJ578" s="6">
        <f t="shared" si="985"/>
        <v>0</v>
      </c>
      <c r="AK578" s="6">
        <f t="shared" si="985"/>
        <v>44972</v>
      </c>
      <c r="AL578" s="6">
        <f t="shared" si="985"/>
        <v>0</v>
      </c>
      <c r="AM578" s="6">
        <f t="shared" si="985"/>
        <v>0</v>
      </c>
      <c r="AN578" s="6">
        <f t="shared" si="985"/>
        <v>0</v>
      </c>
      <c r="AO578" s="6">
        <f t="shared" si="985"/>
        <v>0</v>
      </c>
      <c r="AP578" s="6">
        <f t="shared" si="985"/>
        <v>0</v>
      </c>
      <c r="AQ578" s="123">
        <f t="shared" si="985"/>
        <v>44972</v>
      </c>
      <c r="AR578" s="123">
        <f t="shared" si="985"/>
        <v>0</v>
      </c>
      <c r="AS578" s="6">
        <f t="shared" si="985"/>
        <v>0</v>
      </c>
      <c r="AT578" s="6">
        <f t="shared" si="985"/>
        <v>0</v>
      </c>
      <c r="AU578" s="6">
        <f t="shared" si="985"/>
        <v>0</v>
      </c>
      <c r="AV578" s="6">
        <f t="shared" si="985"/>
        <v>0</v>
      </c>
      <c r="AW578" s="6">
        <f t="shared" si="985"/>
        <v>44972</v>
      </c>
      <c r="AX578" s="6">
        <f t="shared" si="985"/>
        <v>0</v>
      </c>
      <c r="AY578" s="6">
        <f t="shared" si="986"/>
        <v>0</v>
      </c>
      <c r="AZ578" s="6">
        <f t="shared" si="986"/>
        <v>0</v>
      </c>
      <c r="BA578" s="6">
        <f t="shared" si="986"/>
        <v>0</v>
      </c>
      <c r="BB578" s="6">
        <f t="shared" si="986"/>
        <v>0</v>
      </c>
      <c r="BC578" s="6">
        <f t="shared" si="986"/>
        <v>44972</v>
      </c>
      <c r="BD578" s="6">
        <f t="shared" si="986"/>
        <v>0</v>
      </c>
      <c r="BE578" s="6">
        <f t="shared" si="986"/>
        <v>0</v>
      </c>
      <c r="BF578" s="6">
        <f t="shared" si="986"/>
        <v>0</v>
      </c>
      <c r="BG578" s="6">
        <f t="shared" si="986"/>
        <v>0</v>
      </c>
      <c r="BH578" s="6">
        <f t="shared" si="986"/>
        <v>0</v>
      </c>
      <c r="BI578" s="6">
        <f t="shared" si="986"/>
        <v>44972</v>
      </c>
      <c r="BJ578" s="6">
        <f t="shared" si="986"/>
        <v>0</v>
      </c>
    </row>
    <row r="579" spans="1:62" hidden="1">
      <c r="A579" s="20" t="s">
        <v>13</v>
      </c>
      <c r="B579" s="31">
        <v>912</v>
      </c>
      <c r="C579" s="18" t="s">
        <v>19</v>
      </c>
      <c r="D579" s="18" t="s">
        <v>20</v>
      </c>
      <c r="E579" s="18" t="s">
        <v>43</v>
      </c>
      <c r="F579" s="18">
        <v>610</v>
      </c>
      <c r="G579" s="50">
        <v>44972</v>
      </c>
      <c r="H579" s="50"/>
      <c r="I579" s="50"/>
      <c r="J579" s="50"/>
      <c r="K579" s="50"/>
      <c r="L579" s="50"/>
      <c r="M579" s="50">
        <f>G579+I579+J579+K579+L579</f>
        <v>44972</v>
      </c>
      <c r="N579" s="50">
        <f>H579+L579</f>
        <v>0</v>
      </c>
      <c r="O579" s="50"/>
      <c r="P579" s="50"/>
      <c r="Q579" s="50"/>
      <c r="R579" s="50"/>
      <c r="S579" s="50">
        <f>M579+O579+P579+Q579+R579</f>
        <v>44972</v>
      </c>
      <c r="T579" s="50">
        <f>N579+R579</f>
        <v>0</v>
      </c>
      <c r="U579" s="50"/>
      <c r="V579" s="50"/>
      <c r="W579" s="50"/>
      <c r="X579" s="50"/>
      <c r="Y579" s="50">
        <f>S579+U579+V579+W579+X579</f>
        <v>44972</v>
      </c>
      <c r="Z579" s="50">
        <f>T579+X579</f>
        <v>0</v>
      </c>
      <c r="AA579" s="50"/>
      <c r="AB579" s="50"/>
      <c r="AC579" s="50"/>
      <c r="AD579" s="50"/>
      <c r="AE579" s="124">
        <f>Y579+AA579+AB579+AC579+AD579</f>
        <v>44972</v>
      </c>
      <c r="AF579" s="124">
        <f>Z579+AD579</f>
        <v>0</v>
      </c>
      <c r="AG579" s="50"/>
      <c r="AH579" s="50"/>
      <c r="AI579" s="50"/>
      <c r="AJ579" s="50"/>
      <c r="AK579" s="50">
        <f>AE579+AG579+AH579+AI579+AJ579</f>
        <v>44972</v>
      </c>
      <c r="AL579" s="50">
        <f>AF579+AJ579</f>
        <v>0</v>
      </c>
      <c r="AM579" s="50"/>
      <c r="AN579" s="50"/>
      <c r="AO579" s="50"/>
      <c r="AP579" s="50"/>
      <c r="AQ579" s="124">
        <f>AK579+AM579+AN579+AO579+AP579</f>
        <v>44972</v>
      </c>
      <c r="AR579" s="124">
        <f>AL579+AP579</f>
        <v>0</v>
      </c>
      <c r="AS579" s="50"/>
      <c r="AT579" s="50"/>
      <c r="AU579" s="50"/>
      <c r="AV579" s="50"/>
      <c r="AW579" s="50">
        <f>AQ579+AS579+AT579+AU579+AV579</f>
        <v>44972</v>
      </c>
      <c r="AX579" s="50">
        <f>AR579+AV579</f>
        <v>0</v>
      </c>
      <c r="AY579" s="50"/>
      <c r="AZ579" s="50"/>
      <c r="BA579" s="50"/>
      <c r="BB579" s="50"/>
      <c r="BC579" s="50">
        <f>AW579+AY579+AZ579+BA579+BB579</f>
        <v>44972</v>
      </c>
      <c r="BD579" s="50">
        <f>AX579+BB579</f>
        <v>0</v>
      </c>
      <c r="BE579" s="50"/>
      <c r="BF579" s="50"/>
      <c r="BG579" s="50"/>
      <c r="BH579" s="50"/>
      <c r="BI579" s="50">
        <f>BC579+BE579+BF579+BG579+BH579</f>
        <v>44972</v>
      </c>
      <c r="BJ579" s="50">
        <f>BD579+BH579</f>
        <v>0</v>
      </c>
    </row>
    <row r="580" spans="1:62" hidden="1">
      <c r="A580" s="20" t="s">
        <v>24</v>
      </c>
      <c r="B580" s="31">
        <v>912</v>
      </c>
      <c r="C580" s="18" t="s">
        <v>19</v>
      </c>
      <c r="D580" s="18" t="s">
        <v>20</v>
      </c>
      <c r="E580" s="18" t="s">
        <v>44</v>
      </c>
      <c r="F580" s="18"/>
      <c r="G580" s="6">
        <f t="shared" ref="G580:BJ580" si="987">G581</f>
        <v>172070</v>
      </c>
      <c r="H580" s="6">
        <f t="shared" si="987"/>
        <v>0</v>
      </c>
      <c r="I580" s="6">
        <f t="shared" si="987"/>
        <v>0</v>
      </c>
      <c r="J580" s="6">
        <f t="shared" si="987"/>
        <v>0</v>
      </c>
      <c r="K580" s="6">
        <f t="shared" si="987"/>
        <v>0</v>
      </c>
      <c r="L580" s="6">
        <f t="shared" si="987"/>
        <v>0</v>
      </c>
      <c r="M580" s="6">
        <f t="shared" si="987"/>
        <v>172070</v>
      </c>
      <c r="N580" s="6">
        <f t="shared" si="987"/>
        <v>0</v>
      </c>
      <c r="O580" s="6">
        <f t="shared" si="987"/>
        <v>0</v>
      </c>
      <c r="P580" s="6">
        <f t="shared" si="987"/>
        <v>0</v>
      </c>
      <c r="Q580" s="6">
        <f t="shared" si="987"/>
        <v>0</v>
      </c>
      <c r="R580" s="6">
        <f t="shared" si="987"/>
        <v>0</v>
      </c>
      <c r="S580" s="6">
        <f t="shared" si="987"/>
        <v>172070</v>
      </c>
      <c r="T580" s="6">
        <f t="shared" si="987"/>
        <v>0</v>
      </c>
      <c r="U580" s="6">
        <f t="shared" si="987"/>
        <v>0</v>
      </c>
      <c r="V580" s="6">
        <f t="shared" si="987"/>
        <v>0</v>
      </c>
      <c r="W580" s="6">
        <f t="shared" si="987"/>
        <v>0</v>
      </c>
      <c r="X580" s="6">
        <f t="shared" si="987"/>
        <v>0</v>
      </c>
      <c r="Y580" s="6">
        <f t="shared" si="987"/>
        <v>172070</v>
      </c>
      <c r="Z580" s="6">
        <f t="shared" si="987"/>
        <v>0</v>
      </c>
      <c r="AA580" s="6">
        <f t="shared" si="987"/>
        <v>0</v>
      </c>
      <c r="AB580" s="6">
        <f t="shared" si="987"/>
        <v>0</v>
      </c>
      <c r="AC580" s="6">
        <f t="shared" si="987"/>
        <v>0</v>
      </c>
      <c r="AD580" s="6">
        <f t="shared" si="987"/>
        <v>0</v>
      </c>
      <c r="AE580" s="123">
        <f t="shared" si="987"/>
        <v>172070</v>
      </c>
      <c r="AF580" s="123">
        <f t="shared" si="987"/>
        <v>0</v>
      </c>
      <c r="AG580" s="6">
        <f t="shared" si="987"/>
        <v>0</v>
      </c>
      <c r="AH580" s="6">
        <f t="shared" si="987"/>
        <v>0</v>
      </c>
      <c r="AI580" s="6">
        <f t="shared" si="987"/>
        <v>0</v>
      </c>
      <c r="AJ580" s="6">
        <f t="shared" si="987"/>
        <v>0</v>
      </c>
      <c r="AK580" s="6">
        <f t="shared" si="987"/>
        <v>172070</v>
      </c>
      <c r="AL580" s="6">
        <f t="shared" si="987"/>
        <v>0</v>
      </c>
      <c r="AM580" s="6">
        <f t="shared" si="987"/>
        <v>0</v>
      </c>
      <c r="AN580" s="6">
        <f t="shared" si="987"/>
        <v>0</v>
      </c>
      <c r="AO580" s="6">
        <f t="shared" si="987"/>
        <v>0</v>
      </c>
      <c r="AP580" s="6">
        <f t="shared" si="987"/>
        <v>0</v>
      </c>
      <c r="AQ580" s="123">
        <f t="shared" si="987"/>
        <v>172070</v>
      </c>
      <c r="AR580" s="123">
        <f t="shared" si="987"/>
        <v>0</v>
      </c>
      <c r="AS580" s="6">
        <f t="shared" si="987"/>
        <v>0</v>
      </c>
      <c r="AT580" s="6">
        <f t="shared" si="987"/>
        <v>0</v>
      </c>
      <c r="AU580" s="6">
        <f t="shared" si="987"/>
        <v>0</v>
      </c>
      <c r="AV580" s="6">
        <f t="shared" si="987"/>
        <v>0</v>
      </c>
      <c r="AW580" s="6">
        <f t="shared" si="987"/>
        <v>172070</v>
      </c>
      <c r="AX580" s="6">
        <f t="shared" si="987"/>
        <v>0</v>
      </c>
      <c r="AY580" s="6">
        <f t="shared" si="987"/>
        <v>0</v>
      </c>
      <c r="AZ580" s="6">
        <f t="shared" si="987"/>
        <v>0</v>
      </c>
      <c r="BA580" s="6">
        <f t="shared" si="987"/>
        <v>0</v>
      </c>
      <c r="BB580" s="6">
        <f t="shared" si="987"/>
        <v>0</v>
      </c>
      <c r="BC580" s="6">
        <f t="shared" si="987"/>
        <v>172070</v>
      </c>
      <c r="BD580" s="6">
        <f t="shared" si="987"/>
        <v>0</v>
      </c>
      <c r="BE580" s="6">
        <f t="shared" si="987"/>
        <v>0</v>
      </c>
      <c r="BF580" s="6">
        <f t="shared" si="987"/>
        <v>0</v>
      </c>
      <c r="BG580" s="6">
        <f t="shared" si="987"/>
        <v>0</v>
      </c>
      <c r="BH580" s="6">
        <f t="shared" si="987"/>
        <v>0</v>
      </c>
      <c r="BI580" s="6">
        <f t="shared" si="987"/>
        <v>172070</v>
      </c>
      <c r="BJ580" s="6">
        <f t="shared" si="987"/>
        <v>0</v>
      </c>
    </row>
    <row r="581" spans="1:62" ht="33" hidden="1">
      <c r="A581" s="17" t="s">
        <v>11</v>
      </c>
      <c r="B581" s="31">
        <v>912</v>
      </c>
      <c r="C581" s="18" t="s">
        <v>19</v>
      </c>
      <c r="D581" s="18" t="s">
        <v>20</v>
      </c>
      <c r="E581" s="18" t="s">
        <v>44</v>
      </c>
      <c r="F581" s="18" t="s">
        <v>12</v>
      </c>
      <c r="G581" s="6">
        <f>G582+G583</f>
        <v>172070</v>
      </c>
      <c r="H581" s="6">
        <f>H582+H583</f>
        <v>0</v>
      </c>
      <c r="I581" s="6">
        <f t="shared" ref="I581:N581" si="988">I582+I583</f>
        <v>0</v>
      </c>
      <c r="J581" s="6">
        <f t="shared" si="988"/>
        <v>0</v>
      </c>
      <c r="K581" s="6">
        <f t="shared" si="988"/>
        <v>0</v>
      </c>
      <c r="L581" s="6">
        <f t="shared" si="988"/>
        <v>0</v>
      </c>
      <c r="M581" s="6">
        <f t="shared" si="988"/>
        <v>172070</v>
      </c>
      <c r="N581" s="6">
        <f t="shared" si="988"/>
        <v>0</v>
      </c>
      <c r="O581" s="6">
        <f t="shared" ref="O581:T581" si="989">O582+O583</f>
        <v>0</v>
      </c>
      <c r="P581" s="6">
        <f t="shared" si="989"/>
        <v>0</v>
      </c>
      <c r="Q581" s="6">
        <f t="shared" si="989"/>
        <v>0</v>
      </c>
      <c r="R581" s="6">
        <f t="shared" si="989"/>
        <v>0</v>
      </c>
      <c r="S581" s="6">
        <f t="shared" si="989"/>
        <v>172070</v>
      </c>
      <c r="T581" s="6">
        <f t="shared" si="989"/>
        <v>0</v>
      </c>
      <c r="U581" s="6">
        <f t="shared" ref="U581:Z581" si="990">U582+U583</f>
        <v>0</v>
      </c>
      <c r="V581" s="6">
        <f t="shared" si="990"/>
        <v>0</v>
      </c>
      <c r="W581" s="6">
        <f t="shared" si="990"/>
        <v>0</v>
      </c>
      <c r="X581" s="6">
        <f t="shared" si="990"/>
        <v>0</v>
      </c>
      <c r="Y581" s="6">
        <f t="shared" si="990"/>
        <v>172070</v>
      </c>
      <c r="Z581" s="6">
        <f t="shared" si="990"/>
        <v>0</v>
      </c>
      <c r="AA581" s="6">
        <f t="shared" ref="AA581:AF581" si="991">AA582+AA583</f>
        <v>0</v>
      </c>
      <c r="AB581" s="6">
        <f t="shared" si="991"/>
        <v>0</v>
      </c>
      <c r="AC581" s="6">
        <f t="shared" si="991"/>
        <v>0</v>
      </c>
      <c r="AD581" s="6">
        <f t="shared" si="991"/>
        <v>0</v>
      </c>
      <c r="AE581" s="123">
        <f t="shared" si="991"/>
        <v>172070</v>
      </c>
      <c r="AF581" s="123">
        <f t="shared" si="991"/>
        <v>0</v>
      </c>
      <c r="AG581" s="6">
        <f t="shared" ref="AG581:AL581" si="992">AG582+AG583</f>
        <v>0</v>
      </c>
      <c r="AH581" s="6">
        <f t="shared" si="992"/>
        <v>0</v>
      </c>
      <c r="AI581" s="6">
        <f t="shared" si="992"/>
        <v>0</v>
      </c>
      <c r="AJ581" s="6">
        <f t="shared" si="992"/>
        <v>0</v>
      </c>
      <c r="AK581" s="6">
        <f t="shared" si="992"/>
        <v>172070</v>
      </c>
      <c r="AL581" s="6">
        <f t="shared" si="992"/>
        <v>0</v>
      </c>
      <c r="AM581" s="6">
        <f t="shared" ref="AM581:AR581" si="993">AM582+AM583</f>
        <v>0</v>
      </c>
      <c r="AN581" s="6">
        <f t="shared" si="993"/>
        <v>0</v>
      </c>
      <c r="AO581" s="6">
        <f t="shared" si="993"/>
        <v>0</v>
      </c>
      <c r="AP581" s="6">
        <f t="shared" si="993"/>
        <v>0</v>
      </c>
      <c r="AQ581" s="123">
        <f t="shared" si="993"/>
        <v>172070</v>
      </c>
      <c r="AR581" s="123">
        <f t="shared" si="993"/>
        <v>0</v>
      </c>
      <c r="AS581" s="6">
        <f t="shared" ref="AS581:AX581" si="994">AS582+AS583</f>
        <v>0</v>
      </c>
      <c r="AT581" s="6">
        <f t="shared" si="994"/>
        <v>0</v>
      </c>
      <c r="AU581" s="6">
        <f t="shared" si="994"/>
        <v>0</v>
      </c>
      <c r="AV581" s="6">
        <f t="shared" si="994"/>
        <v>0</v>
      </c>
      <c r="AW581" s="6">
        <f t="shared" si="994"/>
        <v>172070</v>
      </c>
      <c r="AX581" s="6">
        <f t="shared" si="994"/>
        <v>0</v>
      </c>
      <c r="AY581" s="6">
        <f t="shared" ref="AY581:BD581" si="995">AY582+AY583</f>
        <v>0</v>
      </c>
      <c r="AZ581" s="6">
        <f t="shared" si="995"/>
        <v>0</v>
      </c>
      <c r="BA581" s="6">
        <f t="shared" si="995"/>
        <v>0</v>
      </c>
      <c r="BB581" s="6">
        <f t="shared" si="995"/>
        <v>0</v>
      </c>
      <c r="BC581" s="6">
        <f t="shared" si="995"/>
        <v>172070</v>
      </c>
      <c r="BD581" s="6">
        <f t="shared" si="995"/>
        <v>0</v>
      </c>
      <c r="BE581" s="6">
        <f t="shared" ref="BE581:BJ581" si="996">BE582+BE583</f>
        <v>0</v>
      </c>
      <c r="BF581" s="6">
        <f t="shared" si="996"/>
        <v>0</v>
      </c>
      <c r="BG581" s="6">
        <f t="shared" si="996"/>
        <v>0</v>
      </c>
      <c r="BH581" s="6">
        <f t="shared" si="996"/>
        <v>0</v>
      </c>
      <c r="BI581" s="6">
        <f t="shared" si="996"/>
        <v>172070</v>
      </c>
      <c r="BJ581" s="6">
        <f t="shared" si="996"/>
        <v>0</v>
      </c>
    </row>
    <row r="582" spans="1:62" hidden="1">
      <c r="A582" s="20" t="s">
        <v>13</v>
      </c>
      <c r="B582" s="31">
        <v>912</v>
      </c>
      <c r="C582" s="18" t="s">
        <v>19</v>
      </c>
      <c r="D582" s="18" t="s">
        <v>20</v>
      </c>
      <c r="E582" s="18" t="s">
        <v>44</v>
      </c>
      <c r="F582" s="18">
        <v>610</v>
      </c>
      <c r="G582" s="50">
        <v>148848</v>
      </c>
      <c r="H582" s="50"/>
      <c r="I582" s="50"/>
      <c r="J582" s="50"/>
      <c r="K582" s="50"/>
      <c r="L582" s="50"/>
      <c r="M582" s="50">
        <f>G582+I582+J582+K582+L582</f>
        <v>148848</v>
      </c>
      <c r="N582" s="50">
        <f>H582+L582</f>
        <v>0</v>
      </c>
      <c r="O582" s="50"/>
      <c r="P582" s="50"/>
      <c r="Q582" s="50"/>
      <c r="R582" s="50"/>
      <c r="S582" s="50">
        <f>M582+O582+P582+Q582+R582</f>
        <v>148848</v>
      </c>
      <c r="T582" s="50">
        <f>N582+R582</f>
        <v>0</v>
      </c>
      <c r="U582" s="50"/>
      <c r="V582" s="50"/>
      <c r="W582" s="50"/>
      <c r="X582" s="50"/>
      <c r="Y582" s="50">
        <f>S582+U582+V582+W582+X582</f>
        <v>148848</v>
      </c>
      <c r="Z582" s="50">
        <f>T582+X582</f>
        <v>0</v>
      </c>
      <c r="AA582" s="50"/>
      <c r="AB582" s="50"/>
      <c r="AC582" s="50"/>
      <c r="AD582" s="50"/>
      <c r="AE582" s="124">
        <f>Y582+AA582+AB582+AC582+AD582</f>
        <v>148848</v>
      </c>
      <c r="AF582" s="124">
        <f>Z582+AD582</f>
        <v>0</v>
      </c>
      <c r="AG582" s="50"/>
      <c r="AH582" s="50"/>
      <c r="AI582" s="50"/>
      <c r="AJ582" s="50"/>
      <c r="AK582" s="50">
        <f>AE582+AG582+AH582+AI582+AJ582</f>
        <v>148848</v>
      </c>
      <c r="AL582" s="50">
        <f>AF582+AJ582</f>
        <v>0</v>
      </c>
      <c r="AM582" s="50"/>
      <c r="AN582" s="50"/>
      <c r="AO582" s="50"/>
      <c r="AP582" s="50"/>
      <c r="AQ582" s="124">
        <f>AK582+AM582+AN582+AO582+AP582</f>
        <v>148848</v>
      </c>
      <c r="AR582" s="124">
        <f>AL582+AP582</f>
        <v>0</v>
      </c>
      <c r="AS582" s="50"/>
      <c r="AT582" s="50"/>
      <c r="AU582" s="50"/>
      <c r="AV582" s="50"/>
      <c r="AW582" s="50">
        <f>AQ582+AS582+AT582+AU582+AV582</f>
        <v>148848</v>
      </c>
      <c r="AX582" s="50">
        <f>AR582+AV582</f>
        <v>0</v>
      </c>
      <c r="AY582" s="50"/>
      <c r="AZ582" s="50"/>
      <c r="BA582" s="50"/>
      <c r="BB582" s="50"/>
      <c r="BC582" s="50">
        <f>AW582+AY582+AZ582+BA582+BB582</f>
        <v>148848</v>
      </c>
      <c r="BD582" s="50">
        <f>AX582+BB582</f>
        <v>0</v>
      </c>
      <c r="BE582" s="50"/>
      <c r="BF582" s="50"/>
      <c r="BG582" s="50"/>
      <c r="BH582" s="50"/>
      <c r="BI582" s="50">
        <f>BC582+BE582+BF582+BG582+BH582</f>
        <v>148848</v>
      </c>
      <c r="BJ582" s="50">
        <f>BD582+BH582</f>
        <v>0</v>
      </c>
    </row>
    <row r="583" spans="1:62" hidden="1">
      <c r="A583" s="20" t="s">
        <v>22</v>
      </c>
      <c r="B583" s="31">
        <v>912</v>
      </c>
      <c r="C583" s="18" t="s">
        <v>19</v>
      </c>
      <c r="D583" s="18" t="s">
        <v>20</v>
      </c>
      <c r="E583" s="18" t="s">
        <v>44</v>
      </c>
      <c r="F583" s="18" t="s">
        <v>33</v>
      </c>
      <c r="G583" s="50">
        <v>23222</v>
      </c>
      <c r="H583" s="50"/>
      <c r="I583" s="50"/>
      <c r="J583" s="50"/>
      <c r="K583" s="50"/>
      <c r="L583" s="50"/>
      <c r="M583" s="50">
        <f>G583+I583+J583+K583+L583</f>
        <v>23222</v>
      </c>
      <c r="N583" s="50">
        <f>H583+L583</f>
        <v>0</v>
      </c>
      <c r="O583" s="50"/>
      <c r="P583" s="50"/>
      <c r="Q583" s="50"/>
      <c r="R583" s="50"/>
      <c r="S583" s="50">
        <f>M583+O583+P583+Q583+R583</f>
        <v>23222</v>
      </c>
      <c r="T583" s="50">
        <f>N583+R583</f>
        <v>0</v>
      </c>
      <c r="U583" s="50"/>
      <c r="V583" s="50"/>
      <c r="W583" s="50"/>
      <c r="X583" s="50"/>
      <c r="Y583" s="50">
        <f>S583+U583+V583+W583+X583</f>
        <v>23222</v>
      </c>
      <c r="Z583" s="50">
        <f>T583+X583</f>
        <v>0</v>
      </c>
      <c r="AA583" s="50"/>
      <c r="AB583" s="50"/>
      <c r="AC583" s="50"/>
      <c r="AD583" s="50"/>
      <c r="AE583" s="124">
        <f>Y583+AA583+AB583+AC583+AD583</f>
        <v>23222</v>
      </c>
      <c r="AF583" s="124">
        <f>Z583+AD583</f>
        <v>0</v>
      </c>
      <c r="AG583" s="50"/>
      <c r="AH583" s="50"/>
      <c r="AI583" s="50"/>
      <c r="AJ583" s="50"/>
      <c r="AK583" s="50">
        <f>AE583+AG583+AH583+AI583+AJ583</f>
        <v>23222</v>
      </c>
      <c r="AL583" s="50">
        <f>AF583+AJ583</f>
        <v>0</v>
      </c>
      <c r="AM583" s="50"/>
      <c r="AN583" s="50"/>
      <c r="AO583" s="50"/>
      <c r="AP583" s="50"/>
      <c r="AQ583" s="124">
        <f>AK583+AM583+AN583+AO583+AP583</f>
        <v>23222</v>
      </c>
      <c r="AR583" s="124">
        <f>AL583+AP583</f>
        <v>0</v>
      </c>
      <c r="AS583" s="50"/>
      <c r="AT583" s="50"/>
      <c r="AU583" s="50"/>
      <c r="AV583" s="50"/>
      <c r="AW583" s="50">
        <f>AQ583+AS583+AT583+AU583+AV583</f>
        <v>23222</v>
      </c>
      <c r="AX583" s="50">
        <f>AR583+AV583</f>
        <v>0</v>
      </c>
      <c r="AY583" s="50"/>
      <c r="AZ583" s="50"/>
      <c r="BA583" s="50"/>
      <c r="BB583" s="50"/>
      <c r="BC583" s="50">
        <f>AW583+AY583+AZ583+BA583+BB583</f>
        <v>23222</v>
      </c>
      <c r="BD583" s="50">
        <f>AX583+BB583</f>
        <v>0</v>
      </c>
      <c r="BE583" s="50"/>
      <c r="BF583" s="50"/>
      <c r="BG583" s="50"/>
      <c r="BH583" s="50"/>
      <c r="BI583" s="50">
        <f>BC583+BE583+BF583+BG583+BH583</f>
        <v>23222</v>
      </c>
      <c r="BJ583" s="50">
        <f>BD583+BH583</f>
        <v>0</v>
      </c>
    </row>
    <row r="584" spans="1:62" ht="33" hidden="1">
      <c r="A584" s="17" t="s">
        <v>25</v>
      </c>
      <c r="B584" s="31">
        <v>912</v>
      </c>
      <c r="C584" s="18" t="s">
        <v>19</v>
      </c>
      <c r="D584" s="18" t="s">
        <v>20</v>
      </c>
      <c r="E584" s="18" t="s">
        <v>45</v>
      </c>
      <c r="F584" s="18"/>
      <c r="G584" s="50">
        <f t="shared" ref="G584:BJ584" si="997">G585</f>
        <v>176197</v>
      </c>
      <c r="H584" s="50">
        <f t="shared" si="997"/>
        <v>0</v>
      </c>
      <c r="I584" s="50">
        <f t="shared" si="997"/>
        <v>0</v>
      </c>
      <c r="J584" s="50">
        <f t="shared" si="997"/>
        <v>0</v>
      </c>
      <c r="K584" s="50">
        <f t="shared" si="997"/>
        <v>0</v>
      </c>
      <c r="L584" s="50">
        <f t="shared" si="997"/>
        <v>0</v>
      </c>
      <c r="M584" s="50">
        <f t="shared" si="997"/>
        <v>176197</v>
      </c>
      <c r="N584" s="50">
        <f t="shared" si="997"/>
        <v>0</v>
      </c>
      <c r="O584" s="50">
        <f t="shared" si="997"/>
        <v>0</v>
      </c>
      <c r="P584" s="50">
        <f t="shared" si="997"/>
        <v>0</v>
      </c>
      <c r="Q584" s="50">
        <f t="shared" si="997"/>
        <v>0</v>
      </c>
      <c r="R584" s="50">
        <f t="shared" si="997"/>
        <v>0</v>
      </c>
      <c r="S584" s="50">
        <f t="shared" si="997"/>
        <v>176197</v>
      </c>
      <c r="T584" s="50">
        <f t="shared" si="997"/>
        <v>0</v>
      </c>
      <c r="U584" s="50">
        <f t="shared" si="997"/>
        <v>0</v>
      </c>
      <c r="V584" s="50">
        <f t="shared" si="997"/>
        <v>0</v>
      </c>
      <c r="W584" s="50">
        <f t="shared" si="997"/>
        <v>0</v>
      </c>
      <c r="X584" s="50">
        <f t="shared" si="997"/>
        <v>0</v>
      </c>
      <c r="Y584" s="50">
        <f t="shared" si="997"/>
        <v>176197</v>
      </c>
      <c r="Z584" s="50">
        <f t="shared" si="997"/>
        <v>0</v>
      </c>
      <c r="AA584" s="50">
        <f t="shared" si="997"/>
        <v>0</v>
      </c>
      <c r="AB584" s="50">
        <f t="shared" si="997"/>
        <v>0</v>
      </c>
      <c r="AC584" s="50">
        <f t="shared" si="997"/>
        <v>0</v>
      </c>
      <c r="AD584" s="50">
        <f t="shared" si="997"/>
        <v>0</v>
      </c>
      <c r="AE584" s="124">
        <f t="shared" si="997"/>
        <v>176197</v>
      </c>
      <c r="AF584" s="124">
        <f t="shared" si="997"/>
        <v>0</v>
      </c>
      <c r="AG584" s="50">
        <f t="shared" si="997"/>
        <v>0</v>
      </c>
      <c r="AH584" s="50">
        <f t="shared" si="997"/>
        <v>0</v>
      </c>
      <c r="AI584" s="50">
        <f t="shared" si="997"/>
        <v>0</v>
      </c>
      <c r="AJ584" s="50">
        <f t="shared" si="997"/>
        <v>0</v>
      </c>
      <c r="AK584" s="50">
        <f t="shared" si="997"/>
        <v>176197</v>
      </c>
      <c r="AL584" s="50">
        <f t="shared" si="997"/>
        <v>0</v>
      </c>
      <c r="AM584" s="50">
        <f t="shared" si="997"/>
        <v>0</v>
      </c>
      <c r="AN584" s="50">
        <f t="shared" si="997"/>
        <v>0</v>
      </c>
      <c r="AO584" s="50">
        <f t="shared" si="997"/>
        <v>0</v>
      </c>
      <c r="AP584" s="50">
        <f t="shared" si="997"/>
        <v>0</v>
      </c>
      <c r="AQ584" s="124">
        <f t="shared" si="997"/>
        <v>176197</v>
      </c>
      <c r="AR584" s="124">
        <f t="shared" si="997"/>
        <v>0</v>
      </c>
      <c r="AS584" s="50">
        <f t="shared" si="997"/>
        <v>-31880</v>
      </c>
      <c r="AT584" s="50">
        <f t="shared" si="997"/>
        <v>0</v>
      </c>
      <c r="AU584" s="50">
        <f t="shared" si="997"/>
        <v>0</v>
      </c>
      <c r="AV584" s="50">
        <f t="shared" si="997"/>
        <v>0</v>
      </c>
      <c r="AW584" s="50">
        <f t="shared" si="997"/>
        <v>144317</v>
      </c>
      <c r="AX584" s="50">
        <f t="shared" si="997"/>
        <v>0</v>
      </c>
      <c r="AY584" s="50">
        <f t="shared" si="997"/>
        <v>0</v>
      </c>
      <c r="AZ584" s="50">
        <f t="shared" si="997"/>
        <v>0</v>
      </c>
      <c r="BA584" s="50">
        <f t="shared" si="997"/>
        <v>0</v>
      </c>
      <c r="BB584" s="50">
        <f t="shared" si="997"/>
        <v>0</v>
      </c>
      <c r="BC584" s="50">
        <f t="shared" si="997"/>
        <v>144317</v>
      </c>
      <c r="BD584" s="50">
        <f t="shared" si="997"/>
        <v>0</v>
      </c>
      <c r="BE584" s="50">
        <f t="shared" si="997"/>
        <v>-425</v>
      </c>
      <c r="BF584" s="50">
        <f t="shared" si="997"/>
        <v>0</v>
      </c>
      <c r="BG584" s="50">
        <f t="shared" si="997"/>
        <v>0</v>
      </c>
      <c r="BH584" s="50">
        <f t="shared" si="997"/>
        <v>0</v>
      </c>
      <c r="BI584" s="50">
        <f t="shared" si="997"/>
        <v>143892</v>
      </c>
      <c r="BJ584" s="50">
        <f t="shared" si="997"/>
        <v>0</v>
      </c>
    </row>
    <row r="585" spans="1:62" ht="33" hidden="1">
      <c r="A585" s="17" t="s">
        <v>11</v>
      </c>
      <c r="B585" s="31">
        <v>912</v>
      </c>
      <c r="C585" s="18" t="s">
        <v>19</v>
      </c>
      <c r="D585" s="18" t="s">
        <v>20</v>
      </c>
      <c r="E585" s="18" t="s">
        <v>45</v>
      </c>
      <c r="F585" s="18" t="s">
        <v>12</v>
      </c>
      <c r="G585" s="6">
        <f>G586+G587</f>
        <v>176197</v>
      </c>
      <c r="H585" s="6">
        <f>H586+H587</f>
        <v>0</v>
      </c>
      <c r="I585" s="6">
        <f t="shared" ref="I585:N585" si="998">I586+I587</f>
        <v>0</v>
      </c>
      <c r="J585" s="6">
        <f t="shared" si="998"/>
        <v>0</v>
      </c>
      <c r="K585" s="6">
        <f t="shared" si="998"/>
        <v>0</v>
      </c>
      <c r="L585" s="6">
        <f t="shared" si="998"/>
        <v>0</v>
      </c>
      <c r="M585" s="6">
        <f t="shared" si="998"/>
        <v>176197</v>
      </c>
      <c r="N585" s="6">
        <f t="shared" si="998"/>
        <v>0</v>
      </c>
      <c r="O585" s="6">
        <f t="shared" ref="O585:T585" si="999">O586+O587</f>
        <v>0</v>
      </c>
      <c r="P585" s="6">
        <f t="shared" si="999"/>
        <v>0</v>
      </c>
      <c r="Q585" s="6">
        <f t="shared" si="999"/>
        <v>0</v>
      </c>
      <c r="R585" s="6">
        <f t="shared" si="999"/>
        <v>0</v>
      </c>
      <c r="S585" s="6">
        <f t="shared" si="999"/>
        <v>176197</v>
      </c>
      <c r="T585" s="6">
        <f t="shared" si="999"/>
        <v>0</v>
      </c>
      <c r="U585" s="6">
        <f t="shared" ref="U585:Z585" si="1000">U586+U587</f>
        <v>0</v>
      </c>
      <c r="V585" s="6">
        <f t="shared" si="1000"/>
        <v>0</v>
      </c>
      <c r="W585" s="6">
        <f t="shared" si="1000"/>
        <v>0</v>
      </c>
      <c r="X585" s="6">
        <f t="shared" si="1000"/>
        <v>0</v>
      </c>
      <c r="Y585" s="6">
        <f t="shared" si="1000"/>
        <v>176197</v>
      </c>
      <c r="Z585" s="6">
        <f t="shared" si="1000"/>
        <v>0</v>
      </c>
      <c r="AA585" s="6">
        <f t="shared" ref="AA585:AF585" si="1001">AA586+AA587</f>
        <v>0</v>
      </c>
      <c r="AB585" s="6">
        <f t="shared" si="1001"/>
        <v>0</v>
      </c>
      <c r="AC585" s="6">
        <f t="shared" si="1001"/>
        <v>0</v>
      </c>
      <c r="AD585" s="6">
        <f t="shared" si="1001"/>
        <v>0</v>
      </c>
      <c r="AE585" s="123">
        <f t="shared" si="1001"/>
        <v>176197</v>
      </c>
      <c r="AF585" s="123">
        <f t="shared" si="1001"/>
        <v>0</v>
      </c>
      <c r="AG585" s="6">
        <f t="shared" ref="AG585:AL585" si="1002">AG586+AG587</f>
        <v>0</v>
      </c>
      <c r="AH585" s="6">
        <f t="shared" si="1002"/>
        <v>0</v>
      </c>
      <c r="AI585" s="6">
        <f t="shared" si="1002"/>
        <v>0</v>
      </c>
      <c r="AJ585" s="6">
        <f t="shared" si="1002"/>
        <v>0</v>
      </c>
      <c r="AK585" s="6">
        <f t="shared" si="1002"/>
        <v>176197</v>
      </c>
      <c r="AL585" s="6">
        <f t="shared" si="1002"/>
        <v>0</v>
      </c>
      <c r="AM585" s="6">
        <f t="shared" ref="AM585:AR585" si="1003">AM586+AM587</f>
        <v>0</v>
      </c>
      <c r="AN585" s="6">
        <f t="shared" si="1003"/>
        <v>0</v>
      </c>
      <c r="AO585" s="6">
        <f t="shared" si="1003"/>
        <v>0</v>
      </c>
      <c r="AP585" s="6">
        <f t="shared" si="1003"/>
        <v>0</v>
      </c>
      <c r="AQ585" s="123">
        <f t="shared" si="1003"/>
        <v>176197</v>
      </c>
      <c r="AR585" s="123">
        <f t="shared" si="1003"/>
        <v>0</v>
      </c>
      <c r="AS585" s="6">
        <f t="shared" ref="AS585:AX585" si="1004">AS586+AS587</f>
        <v>-31880</v>
      </c>
      <c r="AT585" s="6">
        <f t="shared" si="1004"/>
        <v>0</v>
      </c>
      <c r="AU585" s="6">
        <f t="shared" si="1004"/>
        <v>0</v>
      </c>
      <c r="AV585" s="6">
        <f t="shared" si="1004"/>
        <v>0</v>
      </c>
      <c r="AW585" s="6">
        <f t="shared" si="1004"/>
        <v>144317</v>
      </c>
      <c r="AX585" s="6">
        <f t="shared" si="1004"/>
        <v>0</v>
      </c>
      <c r="AY585" s="6">
        <f t="shared" ref="AY585:BD585" si="1005">AY586+AY587</f>
        <v>0</v>
      </c>
      <c r="AZ585" s="6">
        <f t="shared" si="1005"/>
        <v>0</v>
      </c>
      <c r="BA585" s="6">
        <f t="shared" si="1005"/>
        <v>0</v>
      </c>
      <c r="BB585" s="6">
        <f t="shared" si="1005"/>
        <v>0</v>
      </c>
      <c r="BC585" s="6">
        <f t="shared" si="1005"/>
        <v>144317</v>
      </c>
      <c r="BD585" s="6">
        <f t="shared" si="1005"/>
        <v>0</v>
      </c>
      <c r="BE585" s="6">
        <f t="shared" ref="BE585:BJ585" si="1006">BE586+BE587</f>
        <v>-425</v>
      </c>
      <c r="BF585" s="6">
        <f t="shared" si="1006"/>
        <v>0</v>
      </c>
      <c r="BG585" s="6">
        <f t="shared" si="1006"/>
        <v>0</v>
      </c>
      <c r="BH585" s="6">
        <f t="shared" si="1006"/>
        <v>0</v>
      </c>
      <c r="BI585" s="6">
        <f t="shared" si="1006"/>
        <v>143892</v>
      </c>
      <c r="BJ585" s="6">
        <f t="shared" si="1006"/>
        <v>0</v>
      </c>
    </row>
    <row r="586" spans="1:62" hidden="1">
      <c r="A586" s="20" t="s">
        <v>13</v>
      </c>
      <c r="B586" s="31">
        <v>912</v>
      </c>
      <c r="C586" s="18" t="s">
        <v>19</v>
      </c>
      <c r="D586" s="18" t="s">
        <v>20</v>
      </c>
      <c r="E586" s="18" t="s">
        <v>45</v>
      </c>
      <c r="F586" s="18">
        <v>610</v>
      </c>
      <c r="G586" s="50">
        <f>132442-30389</f>
        <v>102053</v>
      </c>
      <c r="H586" s="50"/>
      <c r="I586" s="50"/>
      <c r="J586" s="50"/>
      <c r="K586" s="50"/>
      <c r="L586" s="50"/>
      <c r="M586" s="50">
        <f>G586+I586+J586+K586+L586</f>
        <v>102053</v>
      </c>
      <c r="N586" s="50">
        <f>H586+L586</f>
        <v>0</v>
      </c>
      <c r="O586" s="50"/>
      <c r="P586" s="50"/>
      <c r="Q586" s="50"/>
      <c r="R586" s="50"/>
      <c r="S586" s="50">
        <f>M586+O586+P586+Q586+R586</f>
        <v>102053</v>
      </c>
      <c r="T586" s="50">
        <f>N586+R586</f>
        <v>0</v>
      </c>
      <c r="U586" s="50"/>
      <c r="V586" s="50"/>
      <c r="W586" s="50"/>
      <c r="X586" s="50"/>
      <c r="Y586" s="50">
        <f>S586+U586+V586+W586+X586</f>
        <v>102053</v>
      </c>
      <c r="Z586" s="50">
        <f>T586+X586</f>
        <v>0</v>
      </c>
      <c r="AA586" s="50"/>
      <c r="AB586" s="50"/>
      <c r="AC586" s="50"/>
      <c r="AD586" s="50"/>
      <c r="AE586" s="124">
        <f>Y586+AA586+AB586+AC586+AD586</f>
        <v>102053</v>
      </c>
      <c r="AF586" s="124">
        <f>Z586+AD586</f>
        <v>0</v>
      </c>
      <c r="AG586" s="50"/>
      <c r="AH586" s="50"/>
      <c r="AI586" s="50"/>
      <c r="AJ586" s="50"/>
      <c r="AK586" s="50">
        <f>AE586+AG586+AH586+AI586+AJ586</f>
        <v>102053</v>
      </c>
      <c r="AL586" s="50">
        <f>AF586+AJ586</f>
        <v>0</v>
      </c>
      <c r="AM586" s="50"/>
      <c r="AN586" s="50"/>
      <c r="AO586" s="50"/>
      <c r="AP586" s="50"/>
      <c r="AQ586" s="124">
        <f>AK586+AM586+AN586+AO586+AP586</f>
        <v>102053</v>
      </c>
      <c r="AR586" s="124">
        <f>AL586+AP586</f>
        <v>0</v>
      </c>
      <c r="AS586" s="50">
        <v>-31880</v>
      </c>
      <c r="AT586" s="50"/>
      <c r="AU586" s="50"/>
      <c r="AV586" s="50"/>
      <c r="AW586" s="50">
        <f>AQ586+AS586+AT586+AU586+AV586</f>
        <v>70173</v>
      </c>
      <c r="AX586" s="50">
        <f>AR586+AV586</f>
        <v>0</v>
      </c>
      <c r="AY586" s="50"/>
      <c r="AZ586" s="50"/>
      <c r="BA586" s="50"/>
      <c r="BB586" s="50"/>
      <c r="BC586" s="50">
        <f>AW586+AY586+AZ586+BA586+BB586</f>
        <v>70173</v>
      </c>
      <c r="BD586" s="50">
        <f>AX586+BB586</f>
        <v>0</v>
      </c>
      <c r="BE586" s="50">
        <v>-213</v>
      </c>
      <c r="BF586" s="50"/>
      <c r="BG586" s="50"/>
      <c r="BH586" s="50"/>
      <c r="BI586" s="50">
        <f>BC586+BE586+BF586+BG586+BH586</f>
        <v>69960</v>
      </c>
      <c r="BJ586" s="50">
        <f>BD586+BH586</f>
        <v>0</v>
      </c>
    </row>
    <row r="587" spans="1:62" hidden="1">
      <c r="A587" s="20" t="s">
        <v>22</v>
      </c>
      <c r="B587" s="31">
        <v>912</v>
      </c>
      <c r="C587" s="18" t="s">
        <v>19</v>
      </c>
      <c r="D587" s="18" t="s">
        <v>20</v>
      </c>
      <c r="E587" s="18" t="s">
        <v>45</v>
      </c>
      <c r="F587" s="18">
        <v>620</v>
      </c>
      <c r="G587" s="50">
        <f>73932+212</f>
        <v>74144</v>
      </c>
      <c r="H587" s="50"/>
      <c r="I587" s="50"/>
      <c r="J587" s="50"/>
      <c r="K587" s="50"/>
      <c r="L587" s="50"/>
      <c r="M587" s="50">
        <f>G587+I587+J587+K587+L587</f>
        <v>74144</v>
      </c>
      <c r="N587" s="50">
        <f>H587+L587</f>
        <v>0</v>
      </c>
      <c r="O587" s="50"/>
      <c r="P587" s="50"/>
      <c r="Q587" s="50"/>
      <c r="R587" s="50"/>
      <c r="S587" s="50">
        <f>M587+O587+P587+Q587+R587</f>
        <v>74144</v>
      </c>
      <c r="T587" s="50">
        <f>N587+R587</f>
        <v>0</v>
      </c>
      <c r="U587" s="50"/>
      <c r="V587" s="50"/>
      <c r="W587" s="50"/>
      <c r="X587" s="50"/>
      <c r="Y587" s="50">
        <f>S587+U587+V587+W587+X587</f>
        <v>74144</v>
      </c>
      <c r="Z587" s="50">
        <f>T587+X587</f>
        <v>0</v>
      </c>
      <c r="AA587" s="50"/>
      <c r="AB587" s="50"/>
      <c r="AC587" s="50"/>
      <c r="AD587" s="50"/>
      <c r="AE587" s="124">
        <f>Y587+AA587+AB587+AC587+AD587</f>
        <v>74144</v>
      </c>
      <c r="AF587" s="124">
        <f>Z587+AD587</f>
        <v>0</v>
      </c>
      <c r="AG587" s="50"/>
      <c r="AH587" s="50"/>
      <c r="AI587" s="50"/>
      <c r="AJ587" s="50"/>
      <c r="AK587" s="50">
        <f>AE587+AG587+AH587+AI587+AJ587</f>
        <v>74144</v>
      </c>
      <c r="AL587" s="50">
        <f>AF587+AJ587</f>
        <v>0</v>
      </c>
      <c r="AM587" s="50"/>
      <c r="AN587" s="50"/>
      <c r="AO587" s="50"/>
      <c r="AP587" s="50"/>
      <c r="AQ587" s="124">
        <f>AK587+AM587+AN587+AO587+AP587</f>
        <v>74144</v>
      </c>
      <c r="AR587" s="124">
        <f>AL587+AP587</f>
        <v>0</v>
      </c>
      <c r="AS587" s="50"/>
      <c r="AT587" s="50"/>
      <c r="AU587" s="50"/>
      <c r="AV587" s="50"/>
      <c r="AW587" s="50">
        <f>AQ587+AS587+AT587+AU587+AV587</f>
        <v>74144</v>
      </c>
      <c r="AX587" s="50">
        <f>AR587+AV587</f>
        <v>0</v>
      </c>
      <c r="AY587" s="50"/>
      <c r="AZ587" s="50"/>
      <c r="BA587" s="50"/>
      <c r="BB587" s="50"/>
      <c r="BC587" s="50">
        <f>AW587+AY587+AZ587+BA587+BB587</f>
        <v>74144</v>
      </c>
      <c r="BD587" s="50">
        <f>AX587+BB587</f>
        <v>0</v>
      </c>
      <c r="BE587" s="50">
        <v>-212</v>
      </c>
      <c r="BF587" s="50"/>
      <c r="BG587" s="50"/>
      <c r="BH587" s="50"/>
      <c r="BI587" s="50">
        <f>BC587+BE587+BF587+BG587+BH587</f>
        <v>73932</v>
      </c>
      <c r="BJ587" s="50">
        <f>BD587+BH587</f>
        <v>0</v>
      </c>
    </row>
    <row r="588" spans="1:62" hidden="1">
      <c r="A588" s="20" t="s">
        <v>14</v>
      </c>
      <c r="B588" s="31">
        <v>912</v>
      </c>
      <c r="C588" s="18" t="s">
        <v>19</v>
      </c>
      <c r="D588" s="18" t="s">
        <v>20</v>
      </c>
      <c r="E588" s="18" t="s">
        <v>39</v>
      </c>
      <c r="F588" s="18"/>
      <c r="G588" s="6">
        <f>G592+G596+G599+G603+G589</f>
        <v>7162</v>
      </c>
      <c r="H588" s="6">
        <f>H592+H596+H599+H603+H589</f>
        <v>0</v>
      </c>
      <c r="I588" s="6">
        <f t="shared" ref="I588:N588" si="1007">I592+I596+I599+I603+I589</f>
        <v>0</v>
      </c>
      <c r="J588" s="6">
        <f t="shared" si="1007"/>
        <v>0</v>
      </c>
      <c r="K588" s="6">
        <f t="shared" si="1007"/>
        <v>0</v>
      </c>
      <c r="L588" s="6">
        <f t="shared" si="1007"/>
        <v>0</v>
      </c>
      <c r="M588" s="6">
        <f t="shared" si="1007"/>
        <v>7162</v>
      </c>
      <c r="N588" s="6">
        <f t="shared" si="1007"/>
        <v>0</v>
      </c>
      <c r="O588" s="6">
        <f t="shared" ref="O588:T588" si="1008">O592+O596+O599+O603+O589</f>
        <v>0</v>
      </c>
      <c r="P588" s="6">
        <f t="shared" si="1008"/>
        <v>0</v>
      </c>
      <c r="Q588" s="6">
        <f t="shared" si="1008"/>
        <v>0</v>
      </c>
      <c r="R588" s="6">
        <f t="shared" si="1008"/>
        <v>0</v>
      </c>
      <c r="S588" s="6">
        <f t="shared" si="1008"/>
        <v>7162</v>
      </c>
      <c r="T588" s="6">
        <f t="shared" si="1008"/>
        <v>0</v>
      </c>
      <c r="U588" s="6">
        <f t="shared" ref="U588:Z588" si="1009">U592+U596+U599+U603+U589</f>
        <v>0</v>
      </c>
      <c r="V588" s="6">
        <f t="shared" si="1009"/>
        <v>355</v>
      </c>
      <c r="W588" s="6">
        <f t="shared" si="1009"/>
        <v>0</v>
      </c>
      <c r="X588" s="6">
        <f t="shared" si="1009"/>
        <v>0</v>
      </c>
      <c r="Y588" s="6">
        <f t="shared" si="1009"/>
        <v>7517</v>
      </c>
      <c r="Z588" s="6">
        <f t="shared" si="1009"/>
        <v>0</v>
      </c>
      <c r="AA588" s="6">
        <f t="shared" ref="AA588:AF588" si="1010">AA592+AA596+AA599+AA603+AA589</f>
        <v>0</v>
      </c>
      <c r="AB588" s="6">
        <f t="shared" si="1010"/>
        <v>15000</v>
      </c>
      <c r="AC588" s="6">
        <f t="shared" si="1010"/>
        <v>0</v>
      </c>
      <c r="AD588" s="6">
        <f t="shared" si="1010"/>
        <v>0</v>
      </c>
      <c r="AE588" s="123">
        <f t="shared" si="1010"/>
        <v>22517</v>
      </c>
      <c r="AF588" s="123">
        <f t="shared" si="1010"/>
        <v>0</v>
      </c>
      <c r="AG588" s="6">
        <f t="shared" ref="AG588:AL588" si="1011">AG592+AG596+AG599+AG603+AG589</f>
        <v>-53</v>
      </c>
      <c r="AH588" s="6">
        <f t="shared" si="1011"/>
        <v>0</v>
      </c>
      <c r="AI588" s="6">
        <f t="shared" si="1011"/>
        <v>0</v>
      </c>
      <c r="AJ588" s="6">
        <f t="shared" si="1011"/>
        <v>0</v>
      </c>
      <c r="AK588" s="6">
        <f t="shared" si="1011"/>
        <v>22464</v>
      </c>
      <c r="AL588" s="6">
        <f t="shared" si="1011"/>
        <v>0</v>
      </c>
      <c r="AM588" s="6">
        <f t="shared" ref="AM588:AR588" si="1012">AM592+AM596+AM599+AM603+AM589</f>
        <v>0</v>
      </c>
      <c r="AN588" s="6">
        <f t="shared" si="1012"/>
        <v>0</v>
      </c>
      <c r="AO588" s="6">
        <f t="shared" si="1012"/>
        <v>0</v>
      </c>
      <c r="AP588" s="6">
        <f t="shared" si="1012"/>
        <v>0</v>
      </c>
      <c r="AQ588" s="123">
        <f t="shared" si="1012"/>
        <v>22464</v>
      </c>
      <c r="AR588" s="123">
        <f t="shared" si="1012"/>
        <v>0</v>
      </c>
      <c r="AS588" s="6">
        <f t="shared" ref="AS588:AX588" si="1013">AS592+AS596+AS599+AS603+AS589</f>
        <v>0</v>
      </c>
      <c r="AT588" s="6">
        <f t="shared" si="1013"/>
        <v>1724</v>
      </c>
      <c r="AU588" s="6">
        <f t="shared" si="1013"/>
        <v>0</v>
      </c>
      <c r="AV588" s="6">
        <f t="shared" si="1013"/>
        <v>0</v>
      </c>
      <c r="AW588" s="6">
        <f t="shared" si="1013"/>
        <v>24188</v>
      </c>
      <c r="AX588" s="6">
        <f t="shared" si="1013"/>
        <v>0</v>
      </c>
      <c r="AY588" s="6">
        <f t="shared" ref="AY588:BD588" si="1014">AY592+AY596+AY599+AY603+AY589</f>
        <v>0</v>
      </c>
      <c r="AZ588" s="6">
        <f t="shared" si="1014"/>
        <v>0</v>
      </c>
      <c r="BA588" s="6">
        <f t="shared" si="1014"/>
        <v>0</v>
      </c>
      <c r="BB588" s="6">
        <f t="shared" si="1014"/>
        <v>0</v>
      </c>
      <c r="BC588" s="6">
        <f t="shared" si="1014"/>
        <v>24188</v>
      </c>
      <c r="BD588" s="6">
        <f t="shared" si="1014"/>
        <v>0</v>
      </c>
      <c r="BE588" s="6">
        <f t="shared" ref="BE588:BJ588" si="1015">BE592+BE596+BE599+BE603+BE589</f>
        <v>0</v>
      </c>
      <c r="BF588" s="6">
        <f t="shared" si="1015"/>
        <v>345</v>
      </c>
      <c r="BG588" s="6">
        <f t="shared" si="1015"/>
        <v>0</v>
      </c>
      <c r="BH588" s="6">
        <f t="shared" si="1015"/>
        <v>0</v>
      </c>
      <c r="BI588" s="6">
        <f t="shared" si="1015"/>
        <v>24533</v>
      </c>
      <c r="BJ588" s="6">
        <f t="shared" si="1015"/>
        <v>0</v>
      </c>
    </row>
    <row r="589" spans="1:62" hidden="1">
      <c r="A589" s="20" t="s">
        <v>353</v>
      </c>
      <c r="B589" s="31">
        <v>912</v>
      </c>
      <c r="C589" s="18" t="s">
        <v>19</v>
      </c>
      <c r="D589" s="18" t="s">
        <v>20</v>
      </c>
      <c r="E589" s="18" t="s">
        <v>352</v>
      </c>
      <c r="F589" s="18"/>
      <c r="G589" s="6">
        <f t="shared" ref="G589:V590" si="1016">G590</f>
        <v>5</v>
      </c>
      <c r="H589" s="6">
        <f t="shared" si="1016"/>
        <v>0</v>
      </c>
      <c r="I589" s="6">
        <f t="shared" si="1016"/>
        <v>0</v>
      </c>
      <c r="J589" s="6">
        <f t="shared" si="1016"/>
        <v>0</v>
      </c>
      <c r="K589" s="6">
        <f t="shared" si="1016"/>
        <v>0</v>
      </c>
      <c r="L589" s="6">
        <f t="shared" si="1016"/>
        <v>0</v>
      </c>
      <c r="M589" s="6">
        <f t="shared" si="1016"/>
        <v>5</v>
      </c>
      <c r="N589" s="6">
        <f t="shared" si="1016"/>
        <v>0</v>
      </c>
      <c r="O589" s="6">
        <f t="shared" si="1016"/>
        <v>0</v>
      </c>
      <c r="P589" s="6">
        <f t="shared" si="1016"/>
        <v>0</v>
      </c>
      <c r="Q589" s="6">
        <f t="shared" si="1016"/>
        <v>0</v>
      </c>
      <c r="R589" s="6">
        <f t="shared" si="1016"/>
        <v>0</v>
      </c>
      <c r="S589" s="6">
        <f t="shared" si="1016"/>
        <v>5</v>
      </c>
      <c r="T589" s="6">
        <f t="shared" si="1016"/>
        <v>0</v>
      </c>
      <c r="U589" s="6">
        <f t="shared" si="1016"/>
        <v>0</v>
      </c>
      <c r="V589" s="6">
        <f t="shared" si="1016"/>
        <v>0</v>
      </c>
      <c r="W589" s="6">
        <f t="shared" ref="U589:AJ590" si="1017">W590</f>
        <v>0</v>
      </c>
      <c r="X589" s="6">
        <f t="shared" si="1017"/>
        <v>0</v>
      </c>
      <c r="Y589" s="6">
        <f t="shared" si="1017"/>
        <v>5</v>
      </c>
      <c r="Z589" s="6">
        <f t="shared" si="1017"/>
        <v>0</v>
      </c>
      <c r="AA589" s="6">
        <f t="shared" si="1017"/>
        <v>0</v>
      </c>
      <c r="AB589" s="6">
        <f t="shared" si="1017"/>
        <v>0</v>
      </c>
      <c r="AC589" s="6">
        <f t="shared" si="1017"/>
        <v>0</v>
      </c>
      <c r="AD589" s="6">
        <f t="shared" si="1017"/>
        <v>0</v>
      </c>
      <c r="AE589" s="123">
        <f t="shared" si="1017"/>
        <v>5</v>
      </c>
      <c r="AF589" s="123">
        <f t="shared" si="1017"/>
        <v>0</v>
      </c>
      <c r="AG589" s="6">
        <f t="shared" si="1017"/>
        <v>0</v>
      </c>
      <c r="AH589" s="6">
        <f t="shared" si="1017"/>
        <v>0</v>
      </c>
      <c r="AI589" s="6">
        <f t="shared" si="1017"/>
        <v>0</v>
      </c>
      <c r="AJ589" s="6">
        <f t="shared" si="1017"/>
        <v>0</v>
      </c>
      <c r="AK589" s="6">
        <f t="shared" ref="AG589:AY590" si="1018">AK590</f>
        <v>5</v>
      </c>
      <c r="AL589" s="6">
        <f t="shared" si="1018"/>
        <v>0</v>
      </c>
      <c r="AM589" s="6">
        <f t="shared" si="1018"/>
        <v>0</v>
      </c>
      <c r="AN589" s="6">
        <f t="shared" si="1018"/>
        <v>0</v>
      </c>
      <c r="AO589" s="6">
        <f t="shared" si="1018"/>
        <v>0</v>
      </c>
      <c r="AP589" s="6">
        <f t="shared" si="1018"/>
        <v>0</v>
      </c>
      <c r="AQ589" s="123">
        <f t="shared" si="1018"/>
        <v>5</v>
      </c>
      <c r="AR589" s="123">
        <f t="shared" si="1018"/>
        <v>0</v>
      </c>
      <c r="AS589" s="6">
        <f t="shared" si="1018"/>
        <v>0</v>
      </c>
      <c r="AT589" s="6">
        <f t="shared" si="1018"/>
        <v>0</v>
      </c>
      <c r="AU589" s="6">
        <f t="shared" si="1018"/>
        <v>0</v>
      </c>
      <c r="AV589" s="6">
        <f t="shared" si="1018"/>
        <v>0</v>
      </c>
      <c r="AW589" s="6">
        <f t="shared" si="1018"/>
        <v>5</v>
      </c>
      <c r="AX589" s="6">
        <f t="shared" si="1018"/>
        <v>0</v>
      </c>
      <c r="AY589" s="6">
        <f t="shared" si="1018"/>
        <v>0</v>
      </c>
      <c r="AZ589" s="6">
        <f t="shared" ref="AY589:BJ590" si="1019">AZ590</f>
        <v>0</v>
      </c>
      <c r="BA589" s="6">
        <f t="shared" si="1019"/>
        <v>0</v>
      </c>
      <c r="BB589" s="6">
        <f t="shared" si="1019"/>
        <v>0</v>
      </c>
      <c r="BC589" s="6">
        <f t="shared" si="1019"/>
        <v>5</v>
      </c>
      <c r="BD589" s="6">
        <f t="shared" si="1019"/>
        <v>0</v>
      </c>
      <c r="BE589" s="6">
        <f t="shared" si="1019"/>
        <v>0</v>
      </c>
      <c r="BF589" s="6">
        <f t="shared" si="1019"/>
        <v>0</v>
      </c>
      <c r="BG589" s="6">
        <f t="shared" si="1019"/>
        <v>0</v>
      </c>
      <c r="BH589" s="6">
        <f t="shared" si="1019"/>
        <v>0</v>
      </c>
      <c r="BI589" s="6">
        <f t="shared" si="1019"/>
        <v>5</v>
      </c>
      <c r="BJ589" s="6">
        <f t="shared" si="1019"/>
        <v>0</v>
      </c>
    </row>
    <row r="590" spans="1:62" ht="33" hidden="1">
      <c r="A590" s="17" t="s">
        <v>11</v>
      </c>
      <c r="B590" s="31">
        <v>912</v>
      </c>
      <c r="C590" s="18" t="s">
        <v>19</v>
      </c>
      <c r="D590" s="18" t="s">
        <v>20</v>
      </c>
      <c r="E590" s="18" t="s">
        <v>352</v>
      </c>
      <c r="F590" s="18" t="s">
        <v>12</v>
      </c>
      <c r="G590" s="55">
        <f t="shared" si="1016"/>
        <v>5</v>
      </c>
      <c r="H590" s="55">
        <f t="shared" si="1016"/>
        <v>0</v>
      </c>
      <c r="I590" s="55">
        <f t="shared" si="1016"/>
        <v>0</v>
      </c>
      <c r="J590" s="55">
        <f t="shared" si="1016"/>
        <v>0</v>
      </c>
      <c r="K590" s="55">
        <f t="shared" si="1016"/>
        <v>0</v>
      </c>
      <c r="L590" s="55">
        <f t="shared" si="1016"/>
        <v>0</v>
      </c>
      <c r="M590" s="55">
        <f t="shared" si="1016"/>
        <v>5</v>
      </c>
      <c r="N590" s="55">
        <f t="shared" si="1016"/>
        <v>0</v>
      </c>
      <c r="O590" s="55">
        <f t="shared" si="1016"/>
        <v>0</v>
      </c>
      <c r="P590" s="55">
        <f t="shared" si="1016"/>
        <v>0</v>
      </c>
      <c r="Q590" s="55">
        <f t="shared" si="1016"/>
        <v>0</v>
      </c>
      <c r="R590" s="55">
        <f t="shared" si="1016"/>
        <v>0</v>
      </c>
      <c r="S590" s="55">
        <f t="shared" si="1016"/>
        <v>5</v>
      </c>
      <c r="T590" s="55">
        <f t="shared" si="1016"/>
        <v>0</v>
      </c>
      <c r="U590" s="55">
        <f t="shared" si="1017"/>
        <v>0</v>
      </c>
      <c r="V590" s="55">
        <f t="shared" si="1017"/>
        <v>0</v>
      </c>
      <c r="W590" s="55">
        <f t="shared" si="1017"/>
        <v>0</v>
      </c>
      <c r="X590" s="55">
        <f t="shared" si="1017"/>
        <v>0</v>
      </c>
      <c r="Y590" s="55">
        <f t="shared" si="1017"/>
        <v>5</v>
      </c>
      <c r="Z590" s="55">
        <f t="shared" si="1017"/>
        <v>0</v>
      </c>
      <c r="AA590" s="55">
        <f t="shared" si="1017"/>
        <v>0</v>
      </c>
      <c r="AB590" s="55">
        <f t="shared" si="1017"/>
        <v>0</v>
      </c>
      <c r="AC590" s="55">
        <f t="shared" si="1017"/>
        <v>0</v>
      </c>
      <c r="AD590" s="55">
        <f t="shared" si="1017"/>
        <v>0</v>
      </c>
      <c r="AE590" s="134">
        <f t="shared" si="1017"/>
        <v>5</v>
      </c>
      <c r="AF590" s="134">
        <f t="shared" si="1017"/>
        <v>0</v>
      </c>
      <c r="AG590" s="55">
        <f t="shared" si="1018"/>
        <v>0</v>
      </c>
      <c r="AH590" s="55">
        <f t="shared" si="1018"/>
        <v>0</v>
      </c>
      <c r="AI590" s="55">
        <f t="shared" si="1018"/>
        <v>0</v>
      </c>
      <c r="AJ590" s="55">
        <f t="shared" si="1018"/>
        <v>0</v>
      </c>
      <c r="AK590" s="55">
        <f t="shared" si="1018"/>
        <v>5</v>
      </c>
      <c r="AL590" s="55">
        <f t="shared" si="1018"/>
        <v>0</v>
      </c>
      <c r="AM590" s="55">
        <f t="shared" si="1018"/>
        <v>0</v>
      </c>
      <c r="AN590" s="55">
        <f t="shared" si="1018"/>
        <v>0</v>
      </c>
      <c r="AO590" s="55">
        <f t="shared" si="1018"/>
        <v>0</v>
      </c>
      <c r="AP590" s="55">
        <f t="shared" si="1018"/>
        <v>0</v>
      </c>
      <c r="AQ590" s="134">
        <f t="shared" si="1018"/>
        <v>5</v>
      </c>
      <c r="AR590" s="134">
        <f t="shared" si="1018"/>
        <v>0</v>
      </c>
      <c r="AS590" s="55">
        <f t="shared" si="1018"/>
        <v>0</v>
      </c>
      <c r="AT590" s="55">
        <f t="shared" si="1018"/>
        <v>0</v>
      </c>
      <c r="AU590" s="55">
        <f t="shared" si="1018"/>
        <v>0</v>
      </c>
      <c r="AV590" s="55">
        <f t="shared" si="1018"/>
        <v>0</v>
      </c>
      <c r="AW590" s="55">
        <f t="shared" si="1018"/>
        <v>5</v>
      </c>
      <c r="AX590" s="55">
        <f t="shared" si="1018"/>
        <v>0</v>
      </c>
      <c r="AY590" s="55">
        <f t="shared" si="1019"/>
        <v>0</v>
      </c>
      <c r="AZ590" s="55">
        <f t="shared" si="1019"/>
        <v>0</v>
      </c>
      <c r="BA590" s="55">
        <f t="shared" si="1019"/>
        <v>0</v>
      </c>
      <c r="BB590" s="55">
        <f t="shared" si="1019"/>
        <v>0</v>
      </c>
      <c r="BC590" s="55">
        <f t="shared" si="1019"/>
        <v>5</v>
      </c>
      <c r="BD590" s="55">
        <f t="shared" si="1019"/>
        <v>0</v>
      </c>
      <c r="BE590" s="55">
        <f t="shared" si="1019"/>
        <v>0</v>
      </c>
      <c r="BF590" s="55">
        <f t="shared" si="1019"/>
        <v>0</v>
      </c>
      <c r="BG590" s="55">
        <f t="shared" si="1019"/>
        <v>0</v>
      </c>
      <c r="BH590" s="55">
        <f t="shared" si="1019"/>
        <v>0</v>
      </c>
      <c r="BI590" s="55">
        <f t="shared" si="1019"/>
        <v>5</v>
      </c>
      <c r="BJ590" s="55">
        <f t="shared" si="1019"/>
        <v>0</v>
      </c>
    </row>
    <row r="591" spans="1:62" hidden="1">
      <c r="A591" s="20" t="s">
        <v>22</v>
      </c>
      <c r="B591" s="31">
        <v>912</v>
      </c>
      <c r="C591" s="18" t="s">
        <v>19</v>
      </c>
      <c r="D591" s="18" t="s">
        <v>20</v>
      </c>
      <c r="E591" s="18" t="s">
        <v>352</v>
      </c>
      <c r="F591" s="18" t="s">
        <v>33</v>
      </c>
      <c r="G591" s="50">
        <v>5</v>
      </c>
      <c r="H591" s="50"/>
      <c r="I591" s="50"/>
      <c r="J591" s="50"/>
      <c r="K591" s="50"/>
      <c r="L591" s="50"/>
      <c r="M591" s="50">
        <f>G591+I591+J591+K591+L591</f>
        <v>5</v>
      </c>
      <c r="N591" s="50">
        <f>H591+L591</f>
        <v>0</v>
      </c>
      <c r="O591" s="50"/>
      <c r="P591" s="50"/>
      <c r="Q591" s="50"/>
      <c r="R591" s="50"/>
      <c r="S591" s="50">
        <f>M591+O591+P591+Q591+R591</f>
        <v>5</v>
      </c>
      <c r="T591" s="50">
        <f>N591+R591</f>
        <v>0</v>
      </c>
      <c r="U591" s="50"/>
      <c r="V591" s="50"/>
      <c r="W591" s="50"/>
      <c r="X591" s="50"/>
      <c r="Y591" s="50">
        <f>S591+U591+V591+W591+X591</f>
        <v>5</v>
      </c>
      <c r="Z591" s="50">
        <f>T591+X591</f>
        <v>0</v>
      </c>
      <c r="AA591" s="50"/>
      <c r="AB591" s="50"/>
      <c r="AC591" s="50"/>
      <c r="AD591" s="50"/>
      <c r="AE591" s="124">
        <f>Y591+AA591+AB591+AC591+AD591</f>
        <v>5</v>
      </c>
      <c r="AF591" s="124">
        <f>Z591+AD591</f>
        <v>0</v>
      </c>
      <c r="AG591" s="50"/>
      <c r="AH591" s="50"/>
      <c r="AI591" s="50"/>
      <c r="AJ591" s="50"/>
      <c r="AK591" s="50">
        <f>AE591+AG591+AH591+AI591+AJ591</f>
        <v>5</v>
      </c>
      <c r="AL591" s="50">
        <f>AF591+AJ591</f>
        <v>0</v>
      </c>
      <c r="AM591" s="50"/>
      <c r="AN591" s="50"/>
      <c r="AO591" s="50"/>
      <c r="AP591" s="50"/>
      <c r="AQ591" s="124">
        <f>AK591+AM591+AN591+AO591+AP591</f>
        <v>5</v>
      </c>
      <c r="AR591" s="124">
        <f>AL591+AP591</f>
        <v>0</v>
      </c>
      <c r="AS591" s="50"/>
      <c r="AT591" s="50"/>
      <c r="AU591" s="50"/>
      <c r="AV591" s="50"/>
      <c r="AW591" s="50">
        <f>AQ591+AS591+AT591+AU591+AV591</f>
        <v>5</v>
      </c>
      <c r="AX591" s="50">
        <f>AR591+AV591</f>
        <v>0</v>
      </c>
      <c r="AY591" s="50"/>
      <c r="AZ591" s="50"/>
      <c r="BA591" s="50"/>
      <c r="BB591" s="50"/>
      <c r="BC591" s="50">
        <f>AW591+AY591+AZ591+BA591+BB591</f>
        <v>5</v>
      </c>
      <c r="BD591" s="50">
        <f>AX591+BB591</f>
        <v>0</v>
      </c>
      <c r="BE591" s="50"/>
      <c r="BF591" s="50"/>
      <c r="BG591" s="50"/>
      <c r="BH591" s="50"/>
      <c r="BI591" s="50">
        <f>BC591+BE591+BF591+BG591+BH591</f>
        <v>5</v>
      </c>
      <c r="BJ591" s="50">
        <f>BD591+BH591</f>
        <v>0</v>
      </c>
    </row>
    <row r="592" spans="1:62" hidden="1">
      <c r="A592" s="20" t="s">
        <v>21</v>
      </c>
      <c r="B592" s="31">
        <v>912</v>
      </c>
      <c r="C592" s="18" t="s">
        <v>19</v>
      </c>
      <c r="D592" s="18" t="s">
        <v>20</v>
      </c>
      <c r="E592" s="18" t="s">
        <v>46</v>
      </c>
      <c r="F592" s="18"/>
      <c r="G592" s="6">
        <f t="shared" ref="G592:BJ592" si="1020">G593</f>
        <v>30</v>
      </c>
      <c r="H592" s="6">
        <f t="shared" si="1020"/>
        <v>0</v>
      </c>
      <c r="I592" s="6">
        <f t="shared" si="1020"/>
        <v>0</v>
      </c>
      <c r="J592" s="6">
        <f t="shared" si="1020"/>
        <v>0</v>
      </c>
      <c r="K592" s="6">
        <f t="shared" si="1020"/>
        <v>0</v>
      </c>
      <c r="L592" s="6">
        <f t="shared" si="1020"/>
        <v>0</v>
      </c>
      <c r="M592" s="6">
        <f t="shared" si="1020"/>
        <v>30</v>
      </c>
      <c r="N592" s="6">
        <f t="shared" si="1020"/>
        <v>0</v>
      </c>
      <c r="O592" s="6">
        <f t="shared" si="1020"/>
        <v>0</v>
      </c>
      <c r="P592" s="6">
        <f t="shared" si="1020"/>
        <v>0</v>
      </c>
      <c r="Q592" s="6">
        <f t="shared" si="1020"/>
        <v>0</v>
      </c>
      <c r="R592" s="6">
        <f t="shared" si="1020"/>
        <v>0</v>
      </c>
      <c r="S592" s="6">
        <f t="shared" si="1020"/>
        <v>30</v>
      </c>
      <c r="T592" s="6">
        <f t="shared" si="1020"/>
        <v>0</v>
      </c>
      <c r="U592" s="6">
        <f t="shared" si="1020"/>
        <v>0</v>
      </c>
      <c r="V592" s="6">
        <f t="shared" si="1020"/>
        <v>0</v>
      </c>
      <c r="W592" s="6">
        <f t="shared" si="1020"/>
        <v>0</v>
      </c>
      <c r="X592" s="6">
        <f t="shared" si="1020"/>
        <v>0</v>
      </c>
      <c r="Y592" s="6">
        <f t="shared" si="1020"/>
        <v>30</v>
      </c>
      <c r="Z592" s="6">
        <f t="shared" si="1020"/>
        <v>0</v>
      </c>
      <c r="AA592" s="6">
        <f t="shared" si="1020"/>
        <v>0</v>
      </c>
      <c r="AB592" s="6">
        <f t="shared" si="1020"/>
        <v>15000</v>
      </c>
      <c r="AC592" s="6">
        <f t="shared" si="1020"/>
        <v>0</v>
      </c>
      <c r="AD592" s="6">
        <f t="shared" si="1020"/>
        <v>0</v>
      </c>
      <c r="AE592" s="123">
        <f t="shared" si="1020"/>
        <v>15030</v>
      </c>
      <c r="AF592" s="123">
        <f t="shared" si="1020"/>
        <v>0</v>
      </c>
      <c r="AG592" s="6">
        <f t="shared" si="1020"/>
        <v>0</v>
      </c>
      <c r="AH592" s="6">
        <f t="shared" si="1020"/>
        <v>0</v>
      </c>
      <c r="AI592" s="6">
        <f t="shared" si="1020"/>
        <v>0</v>
      </c>
      <c r="AJ592" s="6">
        <f t="shared" si="1020"/>
        <v>0</v>
      </c>
      <c r="AK592" s="6">
        <f t="shared" si="1020"/>
        <v>15030</v>
      </c>
      <c r="AL592" s="6">
        <f t="shared" si="1020"/>
        <v>0</v>
      </c>
      <c r="AM592" s="6">
        <f t="shared" si="1020"/>
        <v>0</v>
      </c>
      <c r="AN592" s="6">
        <f t="shared" si="1020"/>
        <v>0</v>
      </c>
      <c r="AO592" s="6">
        <f t="shared" si="1020"/>
        <v>0</v>
      </c>
      <c r="AP592" s="6">
        <f t="shared" si="1020"/>
        <v>0</v>
      </c>
      <c r="AQ592" s="123">
        <f t="shared" si="1020"/>
        <v>15030</v>
      </c>
      <c r="AR592" s="123">
        <f t="shared" si="1020"/>
        <v>0</v>
      </c>
      <c r="AS592" s="6">
        <f t="shared" si="1020"/>
        <v>876</v>
      </c>
      <c r="AT592" s="6">
        <f t="shared" si="1020"/>
        <v>1724</v>
      </c>
      <c r="AU592" s="6">
        <f t="shared" si="1020"/>
        <v>0</v>
      </c>
      <c r="AV592" s="6">
        <f t="shared" si="1020"/>
        <v>0</v>
      </c>
      <c r="AW592" s="6">
        <f t="shared" si="1020"/>
        <v>17630</v>
      </c>
      <c r="AX592" s="6">
        <f t="shared" si="1020"/>
        <v>0</v>
      </c>
      <c r="AY592" s="6">
        <f t="shared" si="1020"/>
        <v>0</v>
      </c>
      <c r="AZ592" s="6">
        <f t="shared" si="1020"/>
        <v>0</v>
      </c>
      <c r="BA592" s="6">
        <f t="shared" si="1020"/>
        <v>0</v>
      </c>
      <c r="BB592" s="6">
        <f t="shared" si="1020"/>
        <v>0</v>
      </c>
      <c r="BC592" s="6">
        <f t="shared" si="1020"/>
        <v>17630</v>
      </c>
      <c r="BD592" s="6">
        <f t="shared" si="1020"/>
        <v>0</v>
      </c>
      <c r="BE592" s="6">
        <f t="shared" si="1020"/>
        <v>0</v>
      </c>
      <c r="BF592" s="6">
        <f t="shared" si="1020"/>
        <v>0</v>
      </c>
      <c r="BG592" s="6">
        <f t="shared" si="1020"/>
        <v>0</v>
      </c>
      <c r="BH592" s="6">
        <f t="shared" si="1020"/>
        <v>0</v>
      </c>
      <c r="BI592" s="6">
        <f t="shared" si="1020"/>
        <v>17630</v>
      </c>
      <c r="BJ592" s="6">
        <f t="shared" si="1020"/>
        <v>0</v>
      </c>
    </row>
    <row r="593" spans="1:62" ht="33" hidden="1">
      <c r="A593" s="17" t="s">
        <v>11</v>
      </c>
      <c r="B593" s="31">
        <v>912</v>
      </c>
      <c r="C593" s="18" t="s">
        <v>19</v>
      </c>
      <c r="D593" s="18" t="s">
        <v>20</v>
      </c>
      <c r="E593" s="18" t="s">
        <v>46</v>
      </c>
      <c r="F593" s="18" t="s">
        <v>12</v>
      </c>
      <c r="G593" s="6">
        <f>G594+G595</f>
        <v>30</v>
      </c>
      <c r="H593" s="6">
        <f>H594+H595</f>
        <v>0</v>
      </c>
      <c r="I593" s="6">
        <f t="shared" ref="I593:N593" si="1021">I594+I595</f>
        <v>0</v>
      </c>
      <c r="J593" s="6">
        <f t="shared" si="1021"/>
        <v>0</v>
      </c>
      <c r="K593" s="6">
        <f t="shared" si="1021"/>
        <v>0</v>
      </c>
      <c r="L593" s="6">
        <f t="shared" si="1021"/>
        <v>0</v>
      </c>
      <c r="M593" s="6">
        <f t="shared" si="1021"/>
        <v>30</v>
      </c>
      <c r="N593" s="6">
        <f t="shared" si="1021"/>
        <v>0</v>
      </c>
      <c r="O593" s="6">
        <f t="shared" ref="O593:T593" si="1022">O594+O595</f>
        <v>0</v>
      </c>
      <c r="P593" s="6">
        <f t="shared" si="1022"/>
        <v>0</v>
      </c>
      <c r="Q593" s="6">
        <f t="shared" si="1022"/>
        <v>0</v>
      </c>
      <c r="R593" s="6">
        <f t="shared" si="1022"/>
        <v>0</v>
      </c>
      <c r="S593" s="6">
        <f t="shared" si="1022"/>
        <v>30</v>
      </c>
      <c r="T593" s="6">
        <f t="shared" si="1022"/>
        <v>0</v>
      </c>
      <c r="U593" s="6">
        <f t="shared" ref="U593:Z593" si="1023">U594+U595</f>
        <v>0</v>
      </c>
      <c r="V593" s="6">
        <f t="shared" si="1023"/>
        <v>0</v>
      </c>
      <c r="W593" s="6">
        <f t="shared" si="1023"/>
        <v>0</v>
      </c>
      <c r="X593" s="6">
        <f t="shared" si="1023"/>
        <v>0</v>
      </c>
      <c r="Y593" s="6">
        <f t="shared" si="1023"/>
        <v>30</v>
      </c>
      <c r="Z593" s="6">
        <f t="shared" si="1023"/>
        <v>0</v>
      </c>
      <c r="AA593" s="6">
        <f t="shared" ref="AA593:AF593" si="1024">AA594+AA595</f>
        <v>0</v>
      </c>
      <c r="AB593" s="6">
        <f t="shared" si="1024"/>
        <v>15000</v>
      </c>
      <c r="AC593" s="6">
        <f t="shared" si="1024"/>
        <v>0</v>
      </c>
      <c r="AD593" s="6">
        <f t="shared" si="1024"/>
        <v>0</v>
      </c>
      <c r="AE593" s="123">
        <f t="shared" si="1024"/>
        <v>15030</v>
      </c>
      <c r="AF593" s="123">
        <f t="shared" si="1024"/>
        <v>0</v>
      </c>
      <c r="AG593" s="6">
        <f t="shared" ref="AG593:AL593" si="1025">AG594+AG595</f>
        <v>0</v>
      </c>
      <c r="AH593" s="6">
        <f t="shared" si="1025"/>
        <v>0</v>
      </c>
      <c r="AI593" s="6">
        <f t="shared" si="1025"/>
        <v>0</v>
      </c>
      <c r="AJ593" s="6">
        <f t="shared" si="1025"/>
        <v>0</v>
      </c>
      <c r="AK593" s="6">
        <f t="shared" si="1025"/>
        <v>15030</v>
      </c>
      <c r="AL593" s="6">
        <f t="shared" si="1025"/>
        <v>0</v>
      </c>
      <c r="AM593" s="6">
        <f t="shared" ref="AM593:AR593" si="1026">AM594+AM595</f>
        <v>0</v>
      </c>
      <c r="AN593" s="6">
        <f t="shared" si="1026"/>
        <v>0</v>
      </c>
      <c r="AO593" s="6">
        <f t="shared" si="1026"/>
        <v>0</v>
      </c>
      <c r="AP593" s="6">
        <f t="shared" si="1026"/>
        <v>0</v>
      </c>
      <c r="AQ593" s="123">
        <f t="shared" si="1026"/>
        <v>15030</v>
      </c>
      <c r="AR593" s="123">
        <f t="shared" si="1026"/>
        <v>0</v>
      </c>
      <c r="AS593" s="6">
        <f t="shared" ref="AS593:AX593" si="1027">AS594+AS595</f>
        <v>876</v>
      </c>
      <c r="AT593" s="6">
        <f t="shared" si="1027"/>
        <v>1724</v>
      </c>
      <c r="AU593" s="6">
        <f t="shared" si="1027"/>
        <v>0</v>
      </c>
      <c r="AV593" s="6">
        <f t="shared" si="1027"/>
        <v>0</v>
      </c>
      <c r="AW593" s="6">
        <f t="shared" si="1027"/>
        <v>17630</v>
      </c>
      <c r="AX593" s="6">
        <f t="shared" si="1027"/>
        <v>0</v>
      </c>
      <c r="AY593" s="6">
        <f t="shared" ref="AY593:BD593" si="1028">AY594+AY595</f>
        <v>0</v>
      </c>
      <c r="AZ593" s="6">
        <f t="shared" si="1028"/>
        <v>0</v>
      </c>
      <c r="BA593" s="6">
        <f t="shared" si="1028"/>
        <v>0</v>
      </c>
      <c r="BB593" s="6">
        <f t="shared" si="1028"/>
        <v>0</v>
      </c>
      <c r="BC593" s="6">
        <f t="shared" si="1028"/>
        <v>17630</v>
      </c>
      <c r="BD593" s="6">
        <f t="shared" si="1028"/>
        <v>0</v>
      </c>
      <c r="BE593" s="6">
        <f t="shared" ref="BE593:BJ593" si="1029">BE594+BE595</f>
        <v>0</v>
      </c>
      <c r="BF593" s="6">
        <f t="shared" si="1029"/>
        <v>0</v>
      </c>
      <c r="BG593" s="6">
        <f t="shared" si="1029"/>
        <v>0</v>
      </c>
      <c r="BH593" s="6">
        <f t="shared" si="1029"/>
        <v>0</v>
      </c>
      <c r="BI593" s="6">
        <f t="shared" si="1029"/>
        <v>17630</v>
      </c>
      <c r="BJ593" s="6">
        <f t="shared" si="1029"/>
        <v>0</v>
      </c>
    </row>
    <row r="594" spans="1:62" hidden="1">
      <c r="A594" s="20" t="s">
        <v>13</v>
      </c>
      <c r="B594" s="31">
        <v>912</v>
      </c>
      <c r="C594" s="18" t="s">
        <v>19</v>
      </c>
      <c r="D594" s="18" t="s">
        <v>20</v>
      </c>
      <c r="E594" s="18" t="s">
        <v>46</v>
      </c>
      <c r="F594" s="18">
        <v>610</v>
      </c>
      <c r="G594" s="50">
        <v>9</v>
      </c>
      <c r="H594" s="50"/>
      <c r="I594" s="50"/>
      <c r="J594" s="50"/>
      <c r="K594" s="50"/>
      <c r="L594" s="50"/>
      <c r="M594" s="50">
        <f>G594+I594+J594+K594+L594</f>
        <v>9</v>
      </c>
      <c r="N594" s="50">
        <f>H594+L594</f>
        <v>0</v>
      </c>
      <c r="O594" s="50"/>
      <c r="P594" s="50"/>
      <c r="Q594" s="50"/>
      <c r="R594" s="50"/>
      <c r="S594" s="50">
        <f>M594+O594+P594+Q594+R594</f>
        <v>9</v>
      </c>
      <c r="T594" s="50">
        <f>N594+R594</f>
        <v>0</v>
      </c>
      <c r="U594" s="50"/>
      <c r="V594" s="50"/>
      <c r="W594" s="50"/>
      <c r="X594" s="50"/>
      <c r="Y594" s="50">
        <f>S594+U594+V594+W594+X594</f>
        <v>9</v>
      </c>
      <c r="Z594" s="50">
        <f>T594+X594</f>
        <v>0</v>
      </c>
      <c r="AA594" s="50"/>
      <c r="AB594" s="50"/>
      <c r="AC594" s="50"/>
      <c r="AD594" s="50"/>
      <c r="AE594" s="124">
        <f>Y594+AA594+AB594+AC594+AD594</f>
        <v>9</v>
      </c>
      <c r="AF594" s="124">
        <f>Z594+AD594</f>
        <v>0</v>
      </c>
      <c r="AG594" s="50"/>
      <c r="AH594" s="50"/>
      <c r="AI594" s="50"/>
      <c r="AJ594" s="50"/>
      <c r="AK594" s="50">
        <f>AE594+AG594+AH594+AI594+AJ594</f>
        <v>9</v>
      </c>
      <c r="AL594" s="50">
        <f>AF594+AJ594</f>
        <v>0</v>
      </c>
      <c r="AM594" s="50"/>
      <c r="AN594" s="50"/>
      <c r="AO594" s="50"/>
      <c r="AP594" s="50"/>
      <c r="AQ594" s="124">
        <f>AK594+AM594+AN594+AO594+AP594</f>
        <v>9</v>
      </c>
      <c r="AR594" s="124">
        <f>AL594+AP594</f>
        <v>0</v>
      </c>
      <c r="AS594" s="50"/>
      <c r="AT594" s="50"/>
      <c r="AU594" s="50"/>
      <c r="AV594" s="50"/>
      <c r="AW594" s="50">
        <f>AQ594+AS594+AT594+AU594+AV594</f>
        <v>9</v>
      </c>
      <c r="AX594" s="50">
        <f>AR594+AV594</f>
        <v>0</v>
      </c>
      <c r="AY594" s="50"/>
      <c r="AZ594" s="50"/>
      <c r="BA594" s="50"/>
      <c r="BB594" s="50"/>
      <c r="BC594" s="50">
        <f>AW594+AY594+AZ594+BA594+BB594</f>
        <v>9</v>
      </c>
      <c r="BD594" s="50">
        <f>AX594+BB594</f>
        <v>0</v>
      </c>
      <c r="BE594" s="50"/>
      <c r="BF594" s="50"/>
      <c r="BG594" s="50"/>
      <c r="BH594" s="50"/>
      <c r="BI594" s="50">
        <f>BC594+BE594+BF594+BG594+BH594</f>
        <v>9</v>
      </c>
      <c r="BJ594" s="50">
        <f>BD594+BH594</f>
        <v>0</v>
      </c>
    </row>
    <row r="595" spans="1:62" hidden="1">
      <c r="A595" s="20" t="s">
        <v>22</v>
      </c>
      <c r="B595" s="31">
        <v>912</v>
      </c>
      <c r="C595" s="18" t="s">
        <v>19</v>
      </c>
      <c r="D595" s="18" t="s">
        <v>20</v>
      </c>
      <c r="E595" s="18" t="s">
        <v>46</v>
      </c>
      <c r="F595" s="18">
        <v>620</v>
      </c>
      <c r="G595" s="50">
        <v>21</v>
      </c>
      <c r="H595" s="50"/>
      <c r="I595" s="50"/>
      <c r="J595" s="50"/>
      <c r="K595" s="50"/>
      <c r="L595" s="50"/>
      <c r="M595" s="50">
        <f>G595+I595+J595+K595+L595</f>
        <v>21</v>
      </c>
      <c r="N595" s="50">
        <f>H595+L595</f>
        <v>0</v>
      </c>
      <c r="O595" s="50"/>
      <c r="P595" s="50"/>
      <c r="Q595" s="50"/>
      <c r="R595" s="50"/>
      <c r="S595" s="50">
        <f>M595+O595+P595+Q595+R595</f>
        <v>21</v>
      </c>
      <c r="T595" s="50">
        <f>N595+R595</f>
        <v>0</v>
      </c>
      <c r="U595" s="50"/>
      <c r="V595" s="50"/>
      <c r="W595" s="50"/>
      <c r="X595" s="50"/>
      <c r="Y595" s="50">
        <f>S595+U595+V595+W595+X595</f>
        <v>21</v>
      </c>
      <c r="Z595" s="50">
        <f>T595+X595</f>
        <v>0</v>
      </c>
      <c r="AA595" s="50"/>
      <c r="AB595" s="50">
        <v>15000</v>
      </c>
      <c r="AC595" s="50"/>
      <c r="AD595" s="50"/>
      <c r="AE595" s="124">
        <f>Y595+AA595+AB595+AC595+AD595</f>
        <v>15021</v>
      </c>
      <c r="AF595" s="124">
        <f>Z595+AD595</f>
        <v>0</v>
      </c>
      <c r="AG595" s="50"/>
      <c r="AH595" s="50"/>
      <c r="AI595" s="50"/>
      <c r="AJ595" s="50"/>
      <c r="AK595" s="50">
        <f>AE595+AG595+AH595+AI595+AJ595</f>
        <v>15021</v>
      </c>
      <c r="AL595" s="50">
        <f>AF595+AJ595</f>
        <v>0</v>
      </c>
      <c r="AM595" s="50"/>
      <c r="AN595" s="50"/>
      <c r="AO595" s="50"/>
      <c r="AP595" s="50"/>
      <c r="AQ595" s="124">
        <f>AK595+AM595+AN595+AO595+AP595</f>
        <v>15021</v>
      </c>
      <c r="AR595" s="124">
        <f>AL595+AP595</f>
        <v>0</v>
      </c>
      <c r="AS595" s="50">
        <v>876</v>
      </c>
      <c r="AT595" s="50">
        <v>1724</v>
      </c>
      <c r="AU595" s="50"/>
      <c r="AV595" s="50"/>
      <c r="AW595" s="50">
        <f>AQ595+AS595+AT595+AU595+AV595</f>
        <v>17621</v>
      </c>
      <c r="AX595" s="50">
        <f>AR595+AV595</f>
        <v>0</v>
      </c>
      <c r="AY595" s="50"/>
      <c r="AZ595" s="50"/>
      <c r="BA595" s="50"/>
      <c r="BB595" s="50"/>
      <c r="BC595" s="50">
        <f>AW595+AY595+AZ595+BA595+BB595</f>
        <v>17621</v>
      </c>
      <c r="BD595" s="50">
        <f>AX595+BB595</f>
        <v>0</v>
      </c>
      <c r="BE595" s="50"/>
      <c r="BF595" s="50"/>
      <c r="BG595" s="50"/>
      <c r="BH595" s="50"/>
      <c r="BI595" s="50">
        <f>BC595+BE595+BF595+BG595+BH595</f>
        <v>17621</v>
      </c>
      <c r="BJ595" s="50">
        <f>BD595+BH595</f>
        <v>0</v>
      </c>
    </row>
    <row r="596" spans="1:62" hidden="1">
      <c r="A596" s="20" t="s">
        <v>23</v>
      </c>
      <c r="B596" s="31">
        <v>912</v>
      </c>
      <c r="C596" s="18" t="s">
        <v>19</v>
      </c>
      <c r="D596" s="18" t="s">
        <v>20</v>
      </c>
      <c r="E596" s="18" t="s">
        <v>47</v>
      </c>
      <c r="F596" s="18"/>
      <c r="G596" s="6">
        <f t="shared" ref="G596:V597" si="1030">G597</f>
        <v>462</v>
      </c>
      <c r="H596" s="6">
        <f t="shared" si="1030"/>
        <v>0</v>
      </c>
      <c r="I596" s="6">
        <f t="shared" si="1030"/>
        <v>0</v>
      </c>
      <c r="J596" s="6">
        <f t="shared" si="1030"/>
        <v>0</v>
      </c>
      <c r="K596" s="6">
        <f t="shared" si="1030"/>
        <v>0</v>
      </c>
      <c r="L596" s="6">
        <f t="shared" si="1030"/>
        <v>0</v>
      </c>
      <c r="M596" s="6">
        <f t="shared" si="1030"/>
        <v>462</v>
      </c>
      <c r="N596" s="6">
        <f t="shared" si="1030"/>
        <v>0</v>
      </c>
      <c r="O596" s="6">
        <f t="shared" si="1030"/>
        <v>0</v>
      </c>
      <c r="P596" s="6">
        <f t="shared" si="1030"/>
        <v>0</v>
      </c>
      <c r="Q596" s="6">
        <f t="shared" si="1030"/>
        <v>0</v>
      </c>
      <c r="R596" s="6">
        <f t="shared" si="1030"/>
        <v>0</v>
      </c>
      <c r="S596" s="6">
        <f t="shared" si="1030"/>
        <v>462</v>
      </c>
      <c r="T596" s="6">
        <f t="shared" si="1030"/>
        <v>0</v>
      </c>
      <c r="U596" s="6">
        <f t="shared" si="1030"/>
        <v>0</v>
      </c>
      <c r="V596" s="6">
        <f t="shared" si="1030"/>
        <v>0</v>
      </c>
      <c r="W596" s="6">
        <f t="shared" ref="U596:AJ597" si="1031">W597</f>
        <v>0</v>
      </c>
      <c r="X596" s="6">
        <f t="shared" si="1031"/>
        <v>0</v>
      </c>
      <c r="Y596" s="6">
        <f t="shared" si="1031"/>
        <v>462</v>
      </c>
      <c r="Z596" s="6">
        <f t="shared" si="1031"/>
        <v>0</v>
      </c>
      <c r="AA596" s="6">
        <f t="shared" si="1031"/>
        <v>0</v>
      </c>
      <c r="AB596" s="6">
        <f t="shared" si="1031"/>
        <v>0</v>
      </c>
      <c r="AC596" s="6">
        <f t="shared" si="1031"/>
        <v>0</v>
      </c>
      <c r="AD596" s="6">
        <f t="shared" si="1031"/>
        <v>0</v>
      </c>
      <c r="AE596" s="123">
        <f t="shared" si="1031"/>
        <v>462</v>
      </c>
      <c r="AF596" s="123">
        <f t="shared" si="1031"/>
        <v>0</v>
      </c>
      <c r="AG596" s="6">
        <f t="shared" si="1031"/>
        <v>0</v>
      </c>
      <c r="AH596" s="6">
        <f t="shared" si="1031"/>
        <v>0</v>
      </c>
      <c r="AI596" s="6">
        <f t="shared" si="1031"/>
        <v>0</v>
      </c>
      <c r="AJ596" s="6">
        <f t="shared" si="1031"/>
        <v>0</v>
      </c>
      <c r="AK596" s="6">
        <f t="shared" ref="AG596:AY597" si="1032">AK597</f>
        <v>462</v>
      </c>
      <c r="AL596" s="6">
        <f t="shared" si="1032"/>
        <v>0</v>
      </c>
      <c r="AM596" s="6">
        <f t="shared" si="1032"/>
        <v>0</v>
      </c>
      <c r="AN596" s="6">
        <f t="shared" si="1032"/>
        <v>0</v>
      </c>
      <c r="AO596" s="6">
        <f t="shared" si="1032"/>
        <v>0</v>
      </c>
      <c r="AP596" s="6">
        <f t="shared" si="1032"/>
        <v>0</v>
      </c>
      <c r="AQ596" s="123">
        <f t="shared" si="1032"/>
        <v>462</v>
      </c>
      <c r="AR596" s="123">
        <f t="shared" si="1032"/>
        <v>0</v>
      </c>
      <c r="AS596" s="6">
        <f t="shared" si="1032"/>
        <v>0</v>
      </c>
      <c r="AT596" s="6">
        <f t="shared" si="1032"/>
        <v>0</v>
      </c>
      <c r="AU596" s="6">
        <f t="shared" si="1032"/>
        <v>0</v>
      </c>
      <c r="AV596" s="6">
        <f t="shared" si="1032"/>
        <v>0</v>
      </c>
      <c r="AW596" s="6">
        <f t="shared" si="1032"/>
        <v>462</v>
      </c>
      <c r="AX596" s="6">
        <f t="shared" si="1032"/>
        <v>0</v>
      </c>
      <c r="AY596" s="6">
        <f t="shared" si="1032"/>
        <v>0</v>
      </c>
      <c r="AZ596" s="6">
        <f t="shared" ref="AY596:BJ597" si="1033">AZ597</f>
        <v>0</v>
      </c>
      <c r="BA596" s="6">
        <f t="shared" si="1033"/>
        <v>0</v>
      </c>
      <c r="BB596" s="6">
        <f t="shared" si="1033"/>
        <v>0</v>
      </c>
      <c r="BC596" s="6">
        <f t="shared" si="1033"/>
        <v>462</v>
      </c>
      <c r="BD596" s="6">
        <f t="shared" si="1033"/>
        <v>0</v>
      </c>
      <c r="BE596" s="6">
        <f t="shared" si="1033"/>
        <v>0</v>
      </c>
      <c r="BF596" s="6">
        <f t="shared" si="1033"/>
        <v>0</v>
      </c>
      <c r="BG596" s="6">
        <f t="shared" si="1033"/>
        <v>0</v>
      </c>
      <c r="BH596" s="6">
        <f t="shared" si="1033"/>
        <v>0</v>
      </c>
      <c r="BI596" s="6">
        <f t="shared" si="1033"/>
        <v>462</v>
      </c>
      <c r="BJ596" s="6">
        <f t="shared" si="1033"/>
        <v>0</v>
      </c>
    </row>
    <row r="597" spans="1:62" ht="33" hidden="1">
      <c r="A597" s="17" t="s">
        <v>11</v>
      </c>
      <c r="B597" s="31">
        <v>912</v>
      </c>
      <c r="C597" s="18" t="s">
        <v>19</v>
      </c>
      <c r="D597" s="18" t="s">
        <v>20</v>
      </c>
      <c r="E597" s="18" t="s">
        <v>47</v>
      </c>
      <c r="F597" s="18" t="s">
        <v>12</v>
      </c>
      <c r="G597" s="6">
        <f t="shared" si="1030"/>
        <v>462</v>
      </c>
      <c r="H597" s="6">
        <f t="shared" si="1030"/>
        <v>0</v>
      </c>
      <c r="I597" s="6">
        <f t="shared" si="1030"/>
        <v>0</v>
      </c>
      <c r="J597" s="6">
        <f t="shared" si="1030"/>
        <v>0</v>
      </c>
      <c r="K597" s="6">
        <f t="shared" si="1030"/>
        <v>0</v>
      </c>
      <c r="L597" s="6">
        <f t="shared" si="1030"/>
        <v>0</v>
      </c>
      <c r="M597" s="6">
        <f t="shared" si="1030"/>
        <v>462</v>
      </c>
      <c r="N597" s="6">
        <f t="shared" si="1030"/>
        <v>0</v>
      </c>
      <c r="O597" s="6">
        <f t="shared" si="1030"/>
        <v>0</v>
      </c>
      <c r="P597" s="6">
        <f t="shared" si="1030"/>
        <v>0</v>
      </c>
      <c r="Q597" s="6">
        <f t="shared" si="1030"/>
        <v>0</v>
      </c>
      <c r="R597" s="6">
        <f t="shared" si="1030"/>
        <v>0</v>
      </c>
      <c r="S597" s="6">
        <f t="shared" si="1030"/>
        <v>462</v>
      </c>
      <c r="T597" s="6">
        <f t="shared" si="1030"/>
        <v>0</v>
      </c>
      <c r="U597" s="6">
        <f t="shared" si="1031"/>
        <v>0</v>
      </c>
      <c r="V597" s="6">
        <f t="shared" si="1031"/>
        <v>0</v>
      </c>
      <c r="W597" s="6">
        <f t="shared" si="1031"/>
        <v>0</v>
      </c>
      <c r="X597" s="6">
        <f t="shared" si="1031"/>
        <v>0</v>
      </c>
      <c r="Y597" s="6">
        <f t="shared" si="1031"/>
        <v>462</v>
      </c>
      <c r="Z597" s="6">
        <f t="shared" si="1031"/>
        <v>0</v>
      </c>
      <c r="AA597" s="6">
        <f t="shared" si="1031"/>
        <v>0</v>
      </c>
      <c r="AB597" s="6">
        <f t="shared" si="1031"/>
        <v>0</v>
      </c>
      <c r="AC597" s="6">
        <f t="shared" si="1031"/>
        <v>0</v>
      </c>
      <c r="AD597" s="6">
        <f t="shared" si="1031"/>
        <v>0</v>
      </c>
      <c r="AE597" s="123">
        <f t="shared" si="1031"/>
        <v>462</v>
      </c>
      <c r="AF597" s="123">
        <f t="shared" si="1031"/>
        <v>0</v>
      </c>
      <c r="AG597" s="6">
        <f t="shared" si="1032"/>
        <v>0</v>
      </c>
      <c r="AH597" s="6">
        <f t="shared" si="1032"/>
        <v>0</v>
      </c>
      <c r="AI597" s="6">
        <f t="shared" si="1032"/>
        <v>0</v>
      </c>
      <c r="AJ597" s="6">
        <f t="shared" si="1032"/>
        <v>0</v>
      </c>
      <c r="AK597" s="6">
        <f t="shared" si="1032"/>
        <v>462</v>
      </c>
      <c r="AL597" s="6">
        <f t="shared" si="1032"/>
        <v>0</v>
      </c>
      <c r="AM597" s="6">
        <f t="shared" si="1032"/>
        <v>0</v>
      </c>
      <c r="AN597" s="6">
        <f t="shared" si="1032"/>
        <v>0</v>
      </c>
      <c r="AO597" s="6">
        <f t="shared" si="1032"/>
        <v>0</v>
      </c>
      <c r="AP597" s="6">
        <f t="shared" si="1032"/>
        <v>0</v>
      </c>
      <c r="AQ597" s="123">
        <f t="shared" si="1032"/>
        <v>462</v>
      </c>
      <c r="AR597" s="123">
        <f t="shared" si="1032"/>
        <v>0</v>
      </c>
      <c r="AS597" s="6">
        <f t="shared" si="1032"/>
        <v>0</v>
      </c>
      <c r="AT597" s="6">
        <f t="shared" si="1032"/>
        <v>0</v>
      </c>
      <c r="AU597" s="6">
        <f t="shared" si="1032"/>
        <v>0</v>
      </c>
      <c r="AV597" s="6">
        <f t="shared" si="1032"/>
        <v>0</v>
      </c>
      <c r="AW597" s="6">
        <f t="shared" si="1032"/>
        <v>462</v>
      </c>
      <c r="AX597" s="6">
        <f t="shared" si="1032"/>
        <v>0</v>
      </c>
      <c r="AY597" s="6">
        <f t="shared" si="1033"/>
        <v>0</v>
      </c>
      <c r="AZ597" s="6">
        <f t="shared" si="1033"/>
        <v>0</v>
      </c>
      <c r="BA597" s="6">
        <f t="shared" si="1033"/>
        <v>0</v>
      </c>
      <c r="BB597" s="6">
        <f t="shared" si="1033"/>
        <v>0</v>
      </c>
      <c r="BC597" s="6">
        <f t="shared" si="1033"/>
        <v>462</v>
      </c>
      <c r="BD597" s="6">
        <f t="shared" si="1033"/>
        <v>0</v>
      </c>
      <c r="BE597" s="6">
        <f t="shared" si="1033"/>
        <v>0</v>
      </c>
      <c r="BF597" s="6">
        <f t="shared" si="1033"/>
        <v>0</v>
      </c>
      <c r="BG597" s="6">
        <f t="shared" si="1033"/>
        <v>0</v>
      </c>
      <c r="BH597" s="6">
        <f t="shared" si="1033"/>
        <v>0</v>
      </c>
      <c r="BI597" s="6">
        <f t="shared" si="1033"/>
        <v>462</v>
      </c>
      <c r="BJ597" s="6">
        <f t="shared" si="1033"/>
        <v>0</v>
      </c>
    </row>
    <row r="598" spans="1:62" hidden="1">
      <c r="A598" s="20" t="s">
        <v>13</v>
      </c>
      <c r="B598" s="31">
        <v>912</v>
      </c>
      <c r="C598" s="18" t="s">
        <v>19</v>
      </c>
      <c r="D598" s="18" t="s">
        <v>20</v>
      </c>
      <c r="E598" s="18" t="s">
        <v>47</v>
      </c>
      <c r="F598" s="18">
        <v>610</v>
      </c>
      <c r="G598" s="50">
        <v>462</v>
      </c>
      <c r="H598" s="50"/>
      <c r="I598" s="50"/>
      <c r="J598" s="50"/>
      <c r="K598" s="50"/>
      <c r="L598" s="50"/>
      <c r="M598" s="50">
        <f>G598+I598+J598+K598+L598</f>
        <v>462</v>
      </c>
      <c r="N598" s="50">
        <f>H598+L598</f>
        <v>0</v>
      </c>
      <c r="O598" s="50"/>
      <c r="P598" s="50"/>
      <c r="Q598" s="50"/>
      <c r="R598" s="50"/>
      <c r="S598" s="50">
        <f>M598+O598+P598+Q598+R598</f>
        <v>462</v>
      </c>
      <c r="T598" s="50">
        <f>N598+R598</f>
        <v>0</v>
      </c>
      <c r="U598" s="50"/>
      <c r="V598" s="50"/>
      <c r="W598" s="50"/>
      <c r="X598" s="50"/>
      <c r="Y598" s="50">
        <f>S598+U598+V598+W598+X598</f>
        <v>462</v>
      </c>
      <c r="Z598" s="50">
        <f>T598+X598</f>
        <v>0</v>
      </c>
      <c r="AA598" s="50"/>
      <c r="AB598" s="50"/>
      <c r="AC598" s="50"/>
      <c r="AD598" s="50"/>
      <c r="AE598" s="124">
        <f>Y598+AA598+AB598+AC598+AD598</f>
        <v>462</v>
      </c>
      <c r="AF598" s="124">
        <f>Z598+AD598</f>
        <v>0</v>
      </c>
      <c r="AG598" s="50"/>
      <c r="AH598" s="50"/>
      <c r="AI598" s="50"/>
      <c r="AJ598" s="50"/>
      <c r="AK598" s="50">
        <f>AE598+AG598+AH598+AI598+AJ598</f>
        <v>462</v>
      </c>
      <c r="AL598" s="50">
        <f>AF598+AJ598</f>
        <v>0</v>
      </c>
      <c r="AM598" s="50"/>
      <c r="AN598" s="50"/>
      <c r="AO598" s="50"/>
      <c r="AP598" s="50"/>
      <c r="AQ598" s="124">
        <f>AK598+AM598+AN598+AO598+AP598</f>
        <v>462</v>
      </c>
      <c r="AR598" s="124">
        <f>AL598+AP598</f>
        <v>0</v>
      </c>
      <c r="AS598" s="50"/>
      <c r="AT598" s="50"/>
      <c r="AU598" s="50"/>
      <c r="AV598" s="50"/>
      <c r="AW598" s="50">
        <f>AQ598+AS598+AT598+AU598+AV598</f>
        <v>462</v>
      </c>
      <c r="AX598" s="50">
        <f>AR598+AV598</f>
        <v>0</v>
      </c>
      <c r="AY598" s="50"/>
      <c r="AZ598" s="50"/>
      <c r="BA598" s="50"/>
      <c r="BB598" s="50"/>
      <c r="BC598" s="50">
        <f>AW598+AY598+AZ598+BA598+BB598</f>
        <v>462</v>
      </c>
      <c r="BD598" s="50">
        <f>AX598+BB598</f>
        <v>0</v>
      </c>
      <c r="BE598" s="50"/>
      <c r="BF598" s="50"/>
      <c r="BG598" s="50"/>
      <c r="BH598" s="50"/>
      <c r="BI598" s="50">
        <f>BC598+BE598+BF598+BG598+BH598</f>
        <v>462</v>
      </c>
      <c r="BJ598" s="50">
        <f>BD598+BH598</f>
        <v>0</v>
      </c>
    </row>
    <row r="599" spans="1:62" hidden="1">
      <c r="A599" s="20" t="s">
        <v>24</v>
      </c>
      <c r="B599" s="31">
        <v>912</v>
      </c>
      <c r="C599" s="18" t="s">
        <v>19</v>
      </c>
      <c r="D599" s="18" t="s">
        <v>20</v>
      </c>
      <c r="E599" s="18" t="s">
        <v>48</v>
      </c>
      <c r="F599" s="18"/>
      <c r="G599" s="6">
        <f t="shared" ref="G599:BJ599" si="1034">G600</f>
        <v>2526</v>
      </c>
      <c r="H599" s="6">
        <f t="shared" si="1034"/>
        <v>0</v>
      </c>
      <c r="I599" s="6">
        <f t="shared" si="1034"/>
        <v>0</v>
      </c>
      <c r="J599" s="6">
        <f t="shared" si="1034"/>
        <v>0</v>
      </c>
      <c r="K599" s="6">
        <f t="shared" si="1034"/>
        <v>0</v>
      </c>
      <c r="L599" s="6">
        <f t="shared" si="1034"/>
        <v>0</v>
      </c>
      <c r="M599" s="6">
        <f t="shared" si="1034"/>
        <v>2526</v>
      </c>
      <c r="N599" s="6">
        <f t="shared" si="1034"/>
        <v>0</v>
      </c>
      <c r="O599" s="6">
        <f t="shared" si="1034"/>
        <v>0</v>
      </c>
      <c r="P599" s="6">
        <f t="shared" si="1034"/>
        <v>0</v>
      </c>
      <c r="Q599" s="6">
        <f t="shared" si="1034"/>
        <v>0</v>
      </c>
      <c r="R599" s="6">
        <f t="shared" si="1034"/>
        <v>0</v>
      </c>
      <c r="S599" s="6">
        <f t="shared" si="1034"/>
        <v>2526</v>
      </c>
      <c r="T599" s="6">
        <f t="shared" si="1034"/>
        <v>0</v>
      </c>
      <c r="U599" s="6">
        <f t="shared" si="1034"/>
        <v>0</v>
      </c>
      <c r="V599" s="6">
        <f t="shared" si="1034"/>
        <v>355</v>
      </c>
      <c r="W599" s="6">
        <f t="shared" si="1034"/>
        <v>0</v>
      </c>
      <c r="X599" s="6">
        <f t="shared" si="1034"/>
        <v>0</v>
      </c>
      <c r="Y599" s="6">
        <f t="shared" si="1034"/>
        <v>2881</v>
      </c>
      <c r="Z599" s="6">
        <f t="shared" si="1034"/>
        <v>0</v>
      </c>
      <c r="AA599" s="6">
        <f t="shared" si="1034"/>
        <v>0</v>
      </c>
      <c r="AB599" s="6">
        <f t="shared" si="1034"/>
        <v>0</v>
      </c>
      <c r="AC599" s="6">
        <f t="shared" si="1034"/>
        <v>0</v>
      </c>
      <c r="AD599" s="6">
        <f t="shared" si="1034"/>
        <v>0</v>
      </c>
      <c r="AE599" s="123">
        <f t="shared" si="1034"/>
        <v>2881</v>
      </c>
      <c r="AF599" s="123">
        <f t="shared" si="1034"/>
        <v>0</v>
      </c>
      <c r="AG599" s="6">
        <f t="shared" si="1034"/>
        <v>-53</v>
      </c>
      <c r="AH599" s="6">
        <f t="shared" si="1034"/>
        <v>0</v>
      </c>
      <c r="AI599" s="6">
        <f t="shared" si="1034"/>
        <v>0</v>
      </c>
      <c r="AJ599" s="6">
        <f t="shared" si="1034"/>
        <v>0</v>
      </c>
      <c r="AK599" s="6">
        <f t="shared" si="1034"/>
        <v>2828</v>
      </c>
      <c r="AL599" s="6">
        <f t="shared" si="1034"/>
        <v>0</v>
      </c>
      <c r="AM599" s="6">
        <f t="shared" si="1034"/>
        <v>0</v>
      </c>
      <c r="AN599" s="6">
        <f t="shared" si="1034"/>
        <v>0</v>
      </c>
      <c r="AO599" s="6">
        <f t="shared" si="1034"/>
        <v>0</v>
      </c>
      <c r="AP599" s="6">
        <f t="shared" si="1034"/>
        <v>0</v>
      </c>
      <c r="AQ599" s="123">
        <f t="shared" si="1034"/>
        <v>2828</v>
      </c>
      <c r="AR599" s="123">
        <f t="shared" si="1034"/>
        <v>0</v>
      </c>
      <c r="AS599" s="6">
        <f t="shared" si="1034"/>
        <v>-876</v>
      </c>
      <c r="AT599" s="6">
        <f t="shared" si="1034"/>
        <v>0</v>
      </c>
      <c r="AU599" s="6">
        <f t="shared" si="1034"/>
        <v>0</v>
      </c>
      <c r="AV599" s="6">
        <f t="shared" si="1034"/>
        <v>0</v>
      </c>
      <c r="AW599" s="6">
        <f t="shared" si="1034"/>
        <v>1952</v>
      </c>
      <c r="AX599" s="6">
        <f t="shared" si="1034"/>
        <v>0</v>
      </c>
      <c r="AY599" s="6">
        <f t="shared" si="1034"/>
        <v>0</v>
      </c>
      <c r="AZ599" s="6">
        <f t="shared" si="1034"/>
        <v>0</v>
      </c>
      <c r="BA599" s="6">
        <f t="shared" si="1034"/>
        <v>0</v>
      </c>
      <c r="BB599" s="6">
        <f t="shared" si="1034"/>
        <v>0</v>
      </c>
      <c r="BC599" s="6">
        <f t="shared" si="1034"/>
        <v>1952</v>
      </c>
      <c r="BD599" s="6">
        <f t="shared" si="1034"/>
        <v>0</v>
      </c>
      <c r="BE599" s="6">
        <f t="shared" si="1034"/>
        <v>0</v>
      </c>
      <c r="BF599" s="6">
        <f t="shared" si="1034"/>
        <v>0</v>
      </c>
      <c r="BG599" s="6">
        <f t="shared" si="1034"/>
        <v>0</v>
      </c>
      <c r="BH599" s="6">
        <f t="shared" si="1034"/>
        <v>0</v>
      </c>
      <c r="BI599" s="6">
        <f t="shared" si="1034"/>
        <v>1952</v>
      </c>
      <c r="BJ599" s="6">
        <f t="shared" si="1034"/>
        <v>0</v>
      </c>
    </row>
    <row r="600" spans="1:62" ht="33" hidden="1">
      <c r="A600" s="17" t="s">
        <v>11</v>
      </c>
      <c r="B600" s="31">
        <v>912</v>
      </c>
      <c r="C600" s="18" t="s">
        <v>19</v>
      </c>
      <c r="D600" s="18" t="s">
        <v>20</v>
      </c>
      <c r="E600" s="18" t="s">
        <v>48</v>
      </c>
      <c r="F600" s="18" t="s">
        <v>12</v>
      </c>
      <c r="G600" s="6">
        <f>G601+G602</f>
        <v>2526</v>
      </c>
      <c r="H600" s="6">
        <f>H601+H602</f>
        <v>0</v>
      </c>
      <c r="I600" s="6">
        <f t="shared" ref="I600:N600" si="1035">I601+I602</f>
        <v>0</v>
      </c>
      <c r="J600" s="6">
        <f t="shared" si="1035"/>
        <v>0</v>
      </c>
      <c r="K600" s="6">
        <f t="shared" si="1035"/>
        <v>0</v>
      </c>
      <c r="L600" s="6">
        <f t="shared" si="1035"/>
        <v>0</v>
      </c>
      <c r="M600" s="6">
        <f t="shared" si="1035"/>
        <v>2526</v>
      </c>
      <c r="N600" s="6">
        <f t="shared" si="1035"/>
        <v>0</v>
      </c>
      <c r="O600" s="6">
        <f t="shared" ref="O600:T600" si="1036">O601+O602</f>
        <v>0</v>
      </c>
      <c r="P600" s="6">
        <f t="shared" si="1036"/>
        <v>0</v>
      </c>
      <c r="Q600" s="6">
        <f t="shared" si="1036"/>
        <v>0</v>
      </c>
      <c r="R600" s="6">
        <f t="shared" si="1036"/>
        <v>0</v>
      </c>
      <c r="S600" s="6">
        <f t="shared" si="1036"/>
        <v>2526</v>
      </c>
      <c r="T600" s="6">
        <f t="shared" si="1036"/>
        <v>0</v>
      </c>
      <c r="U600" s="6">
        <f t="shared" ref="U600:Z600" si="1037">U601+U602</f>
        <v>0</v>
      </c>
      <c r="V600" s="6">
        <f t="shared" si="1037"/>
        <v>355</v>
      </c>
      <c r="W600" s="6">
        <f t="shared" si="1037"/>
        <v>0</v>
      </c>
      <c r="X600" s="6">
        <f t="shared" si="1037"/>
        <v>0</v>
      </c>
      <c r="Y600" s="6">
        <f t="shared" si="1037"/>
        <v>2881</v>
      </c>
      <c r="Z600" s="6">
        <f t="shared" si="1037"/>
        <v>0</v>
      </c>
      <c r="AA600" s="6">
        <f t="shared" ref="AA600:AF600" si="1038">AA601+AA602</f>
        <v>0</v>
      </c>
      <c r="AB600" s="6">
        <f t="shared" si="1038"/>
        <v>0</v>
      </c>
      <c r="AC600" s="6">
        <f t="shared" si="1038"/>
        <v>0</v>
      </c>
      <c r="AD600" s="6">
        <f t="shared" si="1038"/>
        <v>0</v>
      </c>
      <c r="AE600" s="123">
        <f t="shared" si="1038"/>
        <v>2881</v>
      </c>
      <c r="AF600" s="123">
        <f t="shared" si="1038"/>
        <v>0</v>
      </c>
      <c r="AG600" s="6">
        <f t="shared" ref="AG600:AL600" si="1039">AG601+AG602</f>
        <v>-53</v>
      </c>
      <c r="AH600" s="6">
        <f t="shared" si="1039"/>
        <v>0</v>
      </c>
      <c r="AI600" s="6">
        <f t="shared" si="1039"/>
        <v>0</v>
      </c>
      <c r="AJ600" s="6">
        <f t="shared" si="1039"/>
        <v>0</v>
      </c>
      <c r="AK600" s="6">
        <f t="shared" si="1039"/>
        <v>2828</v>
      </c>
      <c r="AL600" s="6">
        <f t="shared" si="1039"/>
        <v>0</v>
      </c>
      <c r="AM600" s="6">
        <f t="shared" ref="AM600:AR600" si="1040">AM601+AM602</f>
        <v>0</v>
      </c>
      <c r="AN600" s="6">
        <f t="shared" si="1040"/>
        <v>0</v>
      </c>
      <c r="AO600" s="6">
        <f t="shared" si="1040"/>
        <v>0</v>
      </c>
      <c r="AP600" s="6">
        <f t="shared" si="1040"/>
        <v>0</v>
      </c>
      <c r="AQ600" s="123">
        <f t="shared" si="1040"/>
        <v>2828</v>
      </c>
      <c r="AR600" s="123">
        <f t="shared" si="1040"/>
        <v>0</v>
      </c>
      <c r="AS600" s="6">
        <f t="shared" ref="AS600:AX600" si="1041">AS601+AS602</f>
        <v>-876</v>
      </c>
      <c r="AT600" s="6">
        <f t="shared" si="1041"/>
        <v>0</v>
      </c>
      <c r="AU600" s="6">
        <f t="shared" si="1041"/>
        <v>0</v>
      </c>
      <c r="AV600" s="6">
        <f t="shared" si="1041"/>
        <v>0</v>
      </c>
      <c r="AW600" s="6">
        <f t="shared" si="1041"/>
        <v>1952</v>
      </c>
      <c r="AX600" s="6">
        <f t="shared" si="1041"/>
        <v>0</v>
      </c>
      <c r="AY600" s="6">
        <f t="shared" ref="AY600:BD600" si="1042">AY601+AY602</f>
        <v>0</v>
      </c>
      <c r="AZ600" s="6">
        <f t="shared" si="1042"/>
        <v>0</v>
      </c>
      <c r="BA600" s="6">
        <f t="shared" si="1042"/>
        <v>0</v>
      </c>
      <c r="BB600" s="6">
        <f t="shared" si="1042"/>
        <v>0</v>
      </c>
      <c r="BC600" s="6">
        <f t="shared" si="1042"/>
        <v>1952</v>
      </c>
      <c r="BD600" s="6">
        <f t="shared" si="1042"/>
        <v>0</v>
      </c>
      <c r="BE600" s="6">
        <f t="shared" ref="BE600:BJ600" si="1043">BE601+BE602</f>
        <v>0</v>
      </c>
      <c r="BF600" s="6">
        <f t="shared" si="1043"/>
        <v>0</v>
      </c>
      <c r="BG600" s="6">
        <f t="shared" si="1043"/>
        <v>0</v>
      </c>
      <c r="BH600" s="6">
        <f t="shared" si="1043"/>
        <v>0</v>
      </c>
      <c r="BI600" s="6">
        <f t="shared" si="1043"/>
        <v>1952</v>
      </c>
      <c r="BJ600" s="6">
        <f t="shared" si="1043"/>
        <v>0</v>
      </c>
    </row>
    <row r="601" spans="1:62" hidden="1">
      <c r="A601" s="20" t="s">
        <v>13</v>
      </c>
      <c r="B601" s="31">
        <v>912</v>
      </c>
      <c r="C601" s="18" t="s">
        <v>19</v>
      </c>
      <c r="D601" s="18" t="s">
        <v>20</v>
      </c>
      <c r="E601" s="18" t="s">
        <v>48</v>
      </c>
      <c r="F601" s="18">
        <v>610</v>
      </c>
      <c r="G601" s="50">
        <v>1597</v>
      </c>
      <c r="H601" s="50"/>
      <c r="I601" s="50"/>
      <c r="J601" s="50"/>
      <c r="K601" s="50"/>
      <c r="L601" s="50"/>
      <c r="M601" s="50">
        <f>G601+I601+J601+K601+L601</f>
        <v>1597</v>
      </c>
      <c r="N601" s="50">
        <f>H601+L601</f>
        <v>0</v>
      </c>
      <c r="O601" s="50"/>
      <c r="P601" s="50"/>
      <c r="Q601" s="50"/>
      <c r="R601" s="50"/>
      <c r="S601" s="50">
        <f>M601+O601+P601+Q601+R601</f>
        <v>1597</v>
      </c>
      <c r="T601" s="50">
        <f>N601+R601</f>
        <v>0</v>
      </c>
      <c r="U601" s="50"/>
      <c r="V601" s="50">
        <v>355</v>
      </c>
      <c r="W601" s="50"/>
      <c r="X601" s="50"/>
      <c r="Y601" s="50">
        <f>S601+U601+V601+W601+X601</f>
        <v>1952</v>
      </c>
      <c r="Z601" s="50">
        <f>T601+X601</f>
        <v>0</v>
      </c>
      <c r="AA601" s="50"/>
      <c r="AB601" s="50"/>
      <c r="AC601" s="50"/>
      <c r="AD601" s="50"/>
      <c r="AE601" s="124">
        <f>Y601+AA601+AB601+AC601+AD601</f>
        <v>1952</v>
      </c>
      <c r="AF601" s="124">
        <f>Z601+AD601</f>
        <v>0</v>
      </c>
      <c r="AG601" s="50"/>
      <c r="AH601" s="50"/>
      <c r="AI601" s="50"/>
      <c r="AJ601" s="50"/>
      <c r="AK601" s="50">
        <f>AE601+AG601+AH601+AI601+AJ601</f>
        <v>1952</v>
      </c>
      <c r="AL601" s="50">
        <f>AF601+AJ601</f>
        <v>0</v>
      </c>
      <c r="AM601" s="50"/>
      <c r="AN601" s="50"/>
      <c r="AO601" s="50"/>
      <c r="AP601" s="50"/>
      <c r="AQ601" s="124">
        <f>AK601+AM601+AN601+AO601+AP601</f>
        <v>1952</v>
      </c>
      <c r="AR601" s="124">
        <f>AL601+AP601</f>
        <v>0</v>
      </c>
      <c r="AS601" s="50"/>
      <c r="AT601" s="50"/>
      <c r="AU601" s="50"/>
      <c r="AV601" s="50"/>
      <c r="AW601" s="50">
        <f>AQ601+AS601+AT601+AU601+AV601</f>
        <v>1952</v>
      </c>
      <c r="AX601" s="50">
        <f>AR601+AV601</f>
        <v>0</v>
      </c>
      <c r="AY601" s="50"/>
      <c r="AZ601" s="50"/>
      <c r="BA601" s="50"/>
      <c r="BB601" s="50"/>
      <c r="BC601" s="50">
        <f>AW601+AY601+AZ601+BA601+BB601</f>
        <v>1952</v>
      </c>
      <c r="BD601" s="50">
        <f>AX601+BB601</f>
        <v>0</v>
      </c>
      <c r="BE601" s="50"/>
      <c r="BF601" s="50"/>
      <c r="BG601" s="50"/>
      <c r="BH601" s="50"/>
      <c r="BI601" s="50">
        <f>BC601+BE601+BF601+BG601+BH601</f>
        <v>1952</v>
      </c>
      <c r="BJ601" s="50">
        <f>BD601+BH601</f>
        <v>0</v>
      </c>
    </row>
    <row r="602" spans="1:62" s="145" customFormat="1" hidden="1">
      <c r="A602" s="146" t="s">
        <v>22</v>
      </c>
      <c r="B602" s="150">
        <v>912</v>
      </c>
      <c r="C602" s="142" t="s">
        <v>19</v>
      </c>
      <c r="D602" s="142" t="s">
        <v>20</v>
      </c>
      <c r="E602" s="142" t="s">
        <v>48</v>
      </c>
      <c r="F602" s="142" t="s">
        <v>33</v>
      </c>
      <c r="G602" s="147">
        <v>929</v>
      </c>
      <c r="H602" s="147"/>
      <c r="I602" s="147"/>
      <c r="J602" s="147"/>
      <c r="K602" s="147"/>
      <c r="L602" s="147"/>
      <c r="M602" s="147">
        <f>G602+I602+J602+K602+L602</f>
        <v>929</v>
      </c>
      <c r="N602" s="147">
        <f>H602+L602</f>
        <v>0</v>
      </c>
      <c r="O602" s="147"/>
      <c r="P602" s="147"/>
      <c r="Q602" s="147"/>
      <c r="R602" s="147"/>
      <c r="S602" s="147">
        <f>M602+O602+P602+Q602+R602</f>
        <v>929</v>
      </c>
      <c r="T602" s="147">
        <f>N602+R602</f>
        <v>0</v>
      </c>
      <c r="U602" s="147"/>
      <c r="V602" s="147"/>
      <c r="W602" s="147"/>
      <c r="X602" s="147"/>
      <c r="Y602" s="147">
        <f>S602+U602+V602+W602+X602</f>
        <v>929</v>
      </c>
      <c r="Z602" s="147">
        <f>T602+X602</f>
        <v>0</v>
      </c>
      <c r="AA602" s="147"/>
      <c r="AB602" s="147"/>
      <c r="AC602" s="147"/>
      <c r="AD602" s="147"/>
      <c r="AE602" s="147">
        <f>Y602+AA602+AB602+AC602+AD602</f>
        <v>929</v>
      </c>
      <c r="AF602" s="147">
        <f>Z602+AD602</f>
        <v>0</v>
      </c>
      <c r="AG602" s="147">
        <v>-53</v>
      </c>
      <c r="AH602" s="147"/>
      <c r="AI602" s="147"/>
      <c r="AJ602" s="147"/>
      <c r="AK602" s="147">
        <f>AE602+AG602+AH602+AI602+AJ602</f>
        <v>876</v>
      </c>
      <c r="AL602" s="147">
        <f>AF602+AJ602</f>
        <v>0</v>
      </c>
      <c r="AM602" s="50"/>
      <c r="AN602" s="50"/>
      <c r="AO602" s="50"/>
      <c r="AP602" s="50"/>
      <c r="AQ602" s="124">
        <f>AK602+AM602+AN602+AO602+AP602</f>
        <v>876</v>
      </c>
      <c r="AR602" s="124">
        <f>AL602+AP602</f>
        <v>0</v>
      </c>
      <c r="AS602" s="50">
        <v>-876</v>
      </c>
      <c r="AT602" s="50"/>
      <c r="AU602" s="50"/>
      <c r="AV602" s="50"/>
      <c r="AW602" s="50">
        <f>AQ602+AS602+AT602+AU602+AV602</f>
        <v>0</v>
      </c>
      <c r="AX602" s="50">
        <f>AR602+AV602</f>
        <v>0</v>
      </c>
      <c r="AY602" s="147"/>
      <c r="AZ602" s="147"/>
      <c r="BA602" s="147"/>
      <c r="BB602" s="147"/>
      <c r="BC602" s="147">
        <f>AW602+AY602+AZ602+BA602+BB602</f>
        <v>0</v>
      </c>
      <c r="BD602" s="147">
        <f>AX602+BB602</f>
        <v>0</v>
      </c>
      <c r="BE602" s="147"/>
      <c r="BF602" s="147"/>
      <c r="BG602" s="147"/>
      <c r="BH602" s="147"/>
      <c r="BI602" s="147">
        <f>BC602+BE602+BF602+BG602+BH602</f>
        <v>0</v>
      </c>
      <c r="BJ602" s="147">
        <f>BD602+BH602</f>
        <v>0</v>
      </c>
    </row>
    <row r="603" spans="1:62" ht="33" hidden="1">
      <c r="A603" s="17" t="s">
        <v>25</v>
      </c>
      <c r="B603" s="31">
        <v>912</v>
      </c>
      <c r="C603" s="18" t="s">
        <v>19</v>
      </c>
      <c r="D603" s="18" t="s">
        <v>20</v>
      </c>
      <c r="E603" s="18" t="s">
        <v>49</v>
      </c>
      <c r="F603" s="18"/>
      <c r="G603" s="50">
        <f t="shared" ref="G603:BJ603" si="1044">G604</f>
        <v>4139</v>
      </c>
      <c r="H603" s="50">
        <f t="shared" si="1044"/>
        <v>0</v>
      </c>
      <c r="I603" s="50">
        <f t="shared" si="1044"/>
        <v>0</v>
      </c>
      <c r="J603" s="50">
        <f t="shared" si="1044"/>
        <v>0</v>
      </c>
      <c r="K603" s="50">
        <f t="shared" si="1044"/>
        <v>0</v>
      </c>
      <c r="L603" s="50">
        <f t="shared" si="1044"/>
        <v>0</v>
      </c>
      <c r="M603" s="50">
        <f t="shared" si="1044"/>
        <v>4139</v>
      </c>
      <c r="N603" s="50">
        <f t="shared" si="1044"/>
        <v>0</v>
      </c>
      <c r="O603" s="50">
        <f t="shared" si="1044"/>
        <v>0</v>
      </c>
      <c r="P603" s="50">
        <f t="shared" si="1044"/>
        <v>0</v>
      </c>
      <c r="Q603" s="50">
        <f t="shared" si="1044"/>
        <v>0</v>
      </c>
      <c r="R603" s="50">
        <f t="shared" si="1044"/>
        <v>0</v>
      </c>
      <c r="S603" s="50">
        <f t="shared" si="1044"/>
        <v>4139</v>
      </c>
      <c r="T603" s="50">
        <f t="shared" si="1044"/>
        <v>0</v>
      </c>
      <c r="U603" s="50">
        <f t="shared" si="1044"/>
        <v>0</v>
      </c>
      <c r="V603" s="50">
        <f t="shared" si="1044"/>
        <v>0</v>
      </c>
      <c r="W603" s="50">
        <f t="shared" si="1044"/>
        <v>0</v>
      </c>
      <c r="X603" s="50">
        <f t="shared" si="1044"/>
        <v>0</v>
      </c>
      <c r="Y603" s="50">
        <f t="shared" si="1044"/>
        <v>4139</v>
      </c>
      <c r="Z603" s="50">
        <f t="shared" si="1044"/>
        <v>0</v>
      </c>
      <c r="AA603" s="50">
        <f t="shared" si="1044"/>
        <v>0</v>
      </c>
      <c r="AB603" s="50">
        <f t="shared" si="1044"/>
        <v>0</v>
      </c>
      <c r="AC603" s="50">
        <f t="shared" si="1044"/>
        <v>0</v>
      </c>
      <c r="AD603" s="50">
        <f t="shared" si="1044"/>
        <v>0</v>
      </c>
      <c r="AE603" s="124">
        <f t="shared" si="1044"/>
        <v>4139</v>
      </c>
      <c r="AF603" s="124">
        <f t="shared" si="1044"/>
        <v>0</v>
      </c>
      <c r="AG603" s="50">
        <f t="shared" si="1044"/>
        <v>0</v>
      </c>
      <c r="AH603" s="50">
        <f t="shared" si="1044"/>
        <v>0</v>
      </c>
      <c r="AI603" s="50">
        <f t="shared" si="1044"/>
        <v>0</v>
      </c>
      <c r="AJ603" s="50">
        <f t="shared" si="1044"/>
        <v>0</v>
      </c>
      <c r="AK603" s="50">
        <f t="shared" si="1044"/>
        <v>4139</v>
      </c>
      <c r="AL603" s="50">
        <f t="shared" si="1044"/>
        <v>0</v>
      </c>
      <c r="AM603" s="50">
        <f t="shared" si="1044"/>
        <v>0</v>
      </c>
      <c r="AN603" s="50">
        <f t="shared" si="1044"/>
        <v>0</v>
      </c>
      <c r="AO603" s="50">
        <f t="shared" si="1044"/>
        <v>0</v>
      </c>
      <c r="AP603" s="50">
        <f t="shared" si="1044"/>
        <v>0</v>
      </c>
      <c r="AQ603" s="124">
        <f t="shared" si="1044"/>
        <v>4139</v>
      </c>
      <c r="AR603" s="124">
        <f t="shared" si="1044"/>
        <v>0</v>
      </c>
      <c r="AS603" s="50">
        <f t="shared" si="1044"/>
        <v>0</v>
      </c>
      <c r="AT603" s="50">
        <f t="shared" si="1044"/>
        <v>0</v>
      </c>
      <c r="AU603" s="50">
        <f t="shared" si="1044"/>
        <v>0</v>
      </c>
      <c r="AV603" s="50">
        <f t="shared" si="1044"/>
        <v>0</v>
      </c>
      <c r="AW603" s="50">
        <f t="shared" si="1044"/>
        <v>4139</v>
      </c>
      <c r="AX603" s="50">
        <f t="shared" si="1044"/>
        <v>0</v>
      </c>
      <c r="AY603" s="50">
        <f t="shared" si="1044"/>
        <v>0</v>
      </c>
      <c r="AZ603" s="50">
        <f t="shared" si="1044"/>
        <v>0</v>
      </c>
      <c r="BA603" s="50">
        <f t="shared" si="1044"/>
        <v>0</v>
      </c>
      <c r="BB603" s="50">
        <f t="shared" si="1044"/>
        <v>0</v>
      </c>
      <c r="BC603" s="50">
        <f t="shared" si="1044"/>
        <v>4139</v>
      </c>
      <c r="BD603" s="50">
        <f t="shared" si="1044"/>
        <v>0</v>
      </c>
      <c r="BE603" s="50">
        <f t="shared" si="1044"/>
        <v>0</v>
      </c>
      <c r="BF603" s="50">
        <f t="shared" si="1044"/>
        <v>345</v>
      </c>
      <c r="BG603" s="50">
        <f t="shared" si="1044"/>
        <v>0</v>
      </c>
      <c r="BH603" s="50">
        <f t="shared" si="1044"/>
        <v>0</v>
      </c>
      <c r="BI603" s="50">
        <f t="shared" si="1044"/>
        <v>4484</v>
      </c>
      <c r="BJ603" s="50">
        <f t="shared" si="1044"/>
        <v>0</v>
      </c>
    </row>
    <row r="604" spans="1:62" ht="33" hidden="1">
      <c r="A604" s="17" t="s">
        <v>11</v>
      </c>
      <c r="B604" s="31">
        <v>912</v>
      </c>
      <c r="C604" s="18" t="s">
        <v>19</v>
      </c>
      <c r="D604" s="18" t="s">
        <v>20</v>
      </c>
      <c r="E604" s="18" t="s">
        <v>49</v>
      </c>
      <c r="F604" s="18" t="s">
        <v>12</v>
      </c>
      <c r="G604" s="6">
        <f>G605+G606</f>
        <v>4139</v>
      </c>
      <c r="H604" s="6">
        <f>H605+H606</f>
        <v>0</v>
      </c>
      <c r="I604" s="6">
        <f t="shared" ref="I604:N604" si="1045">I605+I606</f>
        <v>0</v>
      </c>
      <c r="J604" s="6">
        <f t="shared" si="1045"/>
        <v>0</v>
      </c>
      <c r="K604" s="6">
        <f t="shared" si="1045"/>
        <v>0</v>
      </c>
      <c r="L604" s="6">
        <f t="shared" si="1045"/>
        <v>0</v>
      </c>
      <c r="M604" s="6">
        <f t="shared" si="1045"/>
        <v>4139</v>
      </c>
      <c r="N604" s="6">
        <f t="shared" si="1045"/>
        <v>0</v>
      </c>
      <c r="O604" s="6">
        <f t="shared" ref="O604:T604" si="1046">O605+O606</f>
        <v>0</v>
      </c>
      <c r="P604" s="6">
        <f t="shared" si="1046"/>
        <v>0</v>
      </c>
      <c r="Q604" s="6">
        <f t="shared" si="1046"/>
        <v>0</v>
      </c>
      <c r="R604" s="6">
        <f t="shared" si="1046"/>
        <v>0</v>
      </c>
      <c r="S604" s="6">
        <f t="shared" si="1046"/>
        <v>4139</v>
      </c>
      <c r="T604" s="6">
        <f t="shared" si="1046"/>
        <v>0</v>
      </c>
      <c r="U604" s="6">
        <f t="shared" ref="U604:Z604" si="1047">U605+U606</f>
        <v>0</v>
      </c>
      <c r="V604" s="6">
        <f t="shared" si="1047"/>
        <v>0</v>
      </c>
      <c r="W604" s="6">
        <f t="shared" si="1047"/>
        <v>0</v>
      </c>
      <c r="X604" s="6">
        <f t="shared" si="1047"/>
        <v>0</v>
      </c>
      <c r="Y604" s="6">
        <f t="shared" si="1047"/>
        <v>4139</v>
      </c>
      <c r="Z604" s="6">
        <f t="shared" si="1047"/>
        <v>0</v>
      </c>
      <c r="AA604" s="6">
        <f t="shared" ref="AA604:AF604" si="1048">AA605+AA606</f>
        <v>0</v>
      </c>
      <c r="AB604" s="6">
        <f t="shared" si="1048"/>
        <v>0</v>
      </c>
      <c r="AC604" s="6">
        <f t="shared" si="1048"/>
        <v>0</v>
      </c>
      <c r="AD604" s="6">
        <f t="shared" si="1048"/>
        <v>0</v>
      </c>
      <c r="AE604" s="123">
        <f t="shared" si="1048"/>
        <v>4139</v>
      </c>
      <c r="AF604" s="123">
        <f t="shared" si="1048"/>
        <v>0</v>
      </c>
      <c r="AG604" s="6">
        <f t="shared" ref="AG604:AL604" si="1049">AG605+AG606</f>
        <v>0</v>
      </c>
      <c r="AH604" s="6">
        <f t="shared" si="1049"/>
        <v>0</v>
      </c>
      <c r="AI604" s="6">
        <f t="shared" si="1049"/>
        <v>0</v>
      </c>
      <c r="AJ604" s="6">
        <f t="shared" si="1049"/>
        <v>0</v>
      </c>
      <c r="AK604" s="6">
        <f t="shared" si="1049"/>
        <v>4139</v>
      </c>
      <c r="AL604" s="6">
        <f t="shared" si="1049"/>
        <v>0</v>
      </c>
      <c r="AM604" s="6">
        <f t="shared" ref="AM604:AR604" si="1050">AM605+AM606</f>
        <v>0</v>
      </c>
      <c r="AN604" s="6">
        <f t="shared" si="1050"/>
        <v>0</v>
      </c>
      <c r="AO604" s="6">
        <f t="shared" si="1050"/>
        <v>0</v>
      </c>
      <c r="AP604" s="6">
        <f t="shared" si="1050"/>
        <v>0</v>
      </c>
      <c r="AQ604" s="123">
        <f t="shared" si="1050"/>
        <v>4139</v>
      </c>
      <c r="AR604" s="123">
        <f t="shared" si="1050"/>
        <v>0</v>
      </c>
      <c r="AS604" s="6">
        <f t="shared" ref="AS604:AX604" si="1051">AS605+AS606</f>
        <v>0</v>
      </c>
      <c r="AT604" s="6">
        <f t="shared" si="1051"/>
        <v>0</v>
      </c>
      <c r="AU604" s="6">
        <f t="shared" si="1051"/>
        <v>0</v>
      </c>
      <c r="AV604" s="6">
        <f t="shared" si="1051"/>
        <v>0</v>
      </c>
      <c r="AW604" s="6">
        <f t="shared" si="1051"/>
        <v>4139</v>
      </c>
      <c r="AX604" s="6">
        <f t="shared" si="1051"/>
        <v>0</v>
      </c>
      <c r="AY604" s="6">
        <f t="shared" ref="AY604:BD604" si="1052">AY605+AY606</f>
        <v>0</v>
      </c>
      <c r="AZ604" s="6">
        <f t="shared" si="1052"/>
        <v>0</v>
      </c>
      <c r="BA604" s="6">
        <f t="shared" si="1052"/>
        <v>0</v>
      </c>
      <c r="BB604" s="6">
        <f t="shared" si="1052"/>
        <v>0</v>
      </c>
      <c r="BC604" s="6">
        <f t="shared" si="1052"/>
        <v>4139</v>
      </c>
      <c r="BD604" s="6">
        <f t="shared" si="1052"/>
        <v>0</v>
      </c>
      <c r="BE604" s="6">
        <f t="shared" ref="BE604:BJ604" si="1053">BE605+BE606</f>
        <v>0</v>
      </c>
      <c r="BF604" s="6">
        <f t="shared" si="1053"/>
        <v>345</v>
      </c>
      <c r="BG604" s="6">
        <f t="shared" si="1053"/>
        <v>0</v>
      </c>
      <c r="BH604" s="6">
        <f t="shared" si="1053"/>
        <v>0</v>
      </c>
      <c r="BI604" s="6">
        <f t="shared" si="1053"/>
        <v>4484</v>
      </c>
      <c r="BJ604" s="6">
        <f t="shared" si="1053"/>
        <v>0</v>
      </c>
    </row>
    <row r="605" spans="1:62" hidden="1">
      <c r="A605" s="20" t="s">
        <v>13</v>
      </c>
      <c r="B605" s="31">
        <v>912</v>
      </c>
      <c r="C605" s="18" t="s">
        <v>19</v>
      </c>
      <c r="D605" s="18" t="s">
        <v>20</v>
      </c>
      <c r="E605" s="18" t="s">
        <v>49</v>
      </c>
      <c r="F605" s="18">
        <v>610</v>
      </c>
      <c r="G605" s="50">
        <f>45+2175</f>
        <v>2220</v>
      </c>
      <c r="H605" s="50"/>
      <c r="I605" s="50"/>
      <c r="J605" s="50"/>
      <c r="K605" s="50"/>
      <c r="L605" s="50"/>
      <c r="M605" s="50">
        <f>G605+I605+J605+K605+L605</f>
        <v>2220</v>
      </c>
      <c r="N605" s="50">
        <f>H605+L605</f>
        <v>0</v>
      </c>
      <c r="O605" s="50"/>
      <c r="P605" s="50"/>
      <c r="Q605" s="50"/>
      <c r="R605" s="50"/>
      <c r="S605" s="50">
        <f>M605+O605+P605+Q605+R605</f>
        <v>2220</v>
      </c>
      <c r="T605" s="50">
        <f>N605+R605</f>
        <v>0</v>
      </c>
      <c r="U605" s="50"/>
      <c r="V605" s="50"/>
      <c r="W605" s="50"/>
      <c r="X605" s="50"/>
      <c r="Y605" s="50">
        <f>S605+U605+V605+W605+X605</f>
        <v>2220</v>
      </c>
      <c r="Z605" s="50">
        <f>T605+X605</f>
        <v>0</v>
      </c>
      <c r="AA605" s="50"/>
      <c r="AB605" s="50"/>
      <c r="AC605" s="50"/>
      <c r="AD605" s="50"/>
      <c r="AE605" s="124">
        <f>Y605+AA605+AB605+AC605+AD605</f>
        <v>2220</v>
      </c>
      <c r="AF605" s="124">
        <f>Z605+AD605</f>
        <v>0</v>
      </c>
      <c r="AG605" s="50"/>
      <c r="AH605" s="50"/>
      <c r="AI605" s="50"/>
      <c r="AJ605" s="50"/>
      <c r="AK605" s="50">
        <f>AE605+AG605+AH605+AI605+AJ605</f>
        <v>2220</v>
      </c>
      <c r="AL605" s="50">
        <f>AF605+AJ605</f>
        <v>0</v>
      </c>
      <c r="AM605" s="50"/>
      <c r="AN605" s="50"/>
      <c r="AO605" s="50"/>
      <c r="AP605" s="50"/>
      <c r="AQ605" s="124">
        <f>AK605+AM605+AN605+AO605+AP605</f>
        <v>2220</v>
      </c>
      <c r="AR605" s="124">
        <f>AL605+AP605</f>
        <v>0</v>
      </c>
      <c r="AS605" s="50"/>
      <c r="AT605" s="50"/>
      <c r="AU605" s="50"/>
      <c r="AV605" s="50"/>
      <c r="AW605" s="50">
        <f>AQ605+AS605+AT605+AU605+AV605</f>
        <v>2220</v>
      </c>
      <c r="AX605" s="50">
        <f>AR605+AV605</f>
        <v>0</v>
      </c>
      <c r="AY605" s="50"/>
      <c r="AZ605" s="50"/>
      <c r="BA605" s="50"/>
      <c r="BB605" s="50"/>
      <c r="BC605" s="50">
        <f>AW605+AY605+AZ605+BA605+BB605</f>
        <v>2220</v>
      </c>
      <c r="BD605" s="50">
        <f>AX605+BB605</f>
        <v>0</v>
      </c>
      <c r="BE605" s="50"/>
      <c r="BF605" s="50">
        <v>345</v>
      </c>
      <c r="BG605" s="50"/>
      <c r="BH605" s="50"/>
      <c r="BI605" s="50">
        <f>BC605+BE605+BF605+BG605+BH605</f>
        <v>2565</v>
      </c>
      <c r="BJ605" s="50">
        <f>BD605+BH605</f>
        <v>0</v>
      </c>
    </row>
    <row r="606" spans="1:62" hidden="1">
      <c r="A606" s="20" t="s">
        <v>22</v>
      </c>
      <c r="B606" s="31">
        <v>912</v>
      </c>
      <c r="C606" s="18" t="s">
        <v>19</v>
      </c>
      <c r="D606" s="18" t="s">
        <v>20</v>
      </c>
      <c r="E606" s="18" t="s">
        <v>49</v>
      </c>
      <c r="F606" s="18">
        <v>620</v>
      </c>
      <c r="G606" s="50">
        <f>2919-1000</f>
        <v>1919</v>
      </c>
      <c r="H606" s="50"/>
      <c r="I606" s="50"/>
      <c r="J606" s="50"/>
      <c r="K606" s="50"/>
      <c r="L606" s="50"/>
      <c r="M606" s="50">
        <f>G606+I606+J606+K606+L606</f>
        <v>1919</v>
      </c>
      <c r="N606" s="50">
        <f>H606+L606</f>
        <v>0</v>
      </c>
      <c r="O606" s="50"/>
      <c r="P606" s="50"/>
      <c r="Q606" s="50"/>
      <c r="R606" s="50"/>
      <c r="S606" s="50">
        <f>M606+O606+P606+Q606+R606</f>
        <v>1919</v>
      </c>
      <c r="T606" s="50">
        <f>N606+R606</f>
        <v>0</v>
      </c>
      <c r="U606" s="50"/>
      <c r="V606" s="50"/>
      <c r="W606" s="50"/>
      <c r="X606" s="50"/>
      <c r="Y606" s="50">
        <f>S606+U606+V606+W606+X606</f>
        <v>1919</v>
      </c>
      <c r="Z606" s="50">
        <f>T606+X606</f>
        <v>0</v>
      </c>
      <c r="AA606" s="50"/>
      <c r="AB606" s="50"/>
      <c r="AC606" s="50"/>
      <c r="AD606" s="50"/>
      <c r="AE606" s="124">
        <f>Y606+AA606+AB606+AC606+AD606</f>
        <v>1919</v>
      </c>
      <c r="AF606" s="124">
        <f>Z606+AD606</f>
        <v>0</v>
      </c>
      <c r="AG606" s="50"/>
      <c r="AH606" s="50"/>
      <c r="AI606" s="50"/>
      <c r="AJ606" s="50"/>
      <c r="AK606" s="50">
        <f>AE606+AG606+AH606+AI606+AJ606</f>
        <v>1919</v>
      </c>
      <c r="AL606" s="50">
        <f>AF606+AJ606</f>
        <v>0</v>
      </c>
      <c r="AM606" s="50"/>
      <c r="AN606" s="50"/>
      <c r="AO606" s="50"/>
      <c r="AP606" s="50"/>
      <c r="AQ606" s="124">
        <f>AK606+AM606+AN606+AO606+AP606</f>
        <v>1919</v>
      </c>
      <c r="AR606" s="124">
        <f>AL606+AP606</f>
        <v>0</v>
      </c>
      <c r="AS606" s="50"/>
      <c r="AT606" s="50"/>
      <c r="AU606" s="50"/>
      <c r="AV606" s="50"/>
      <c r="AW606" s="50">
        <f>AQ606+AS606+AT606+AU606+AV606</f>
        <v>1919</v>
      </c>
      <c r="AX606" s="50">
        <f>AR606+AV606</f>
        <v>0</v>
      </c>
      <c r="AY606" s="50"/>
      <c r="AZ606" s="50"/>
      <c r="BA606" s="50"/>
      <c r="BB606" s="50"/>
      <c r="BC606" s="50">
        <f>AW606+AY606+AZ606+BA606+BB606</f>
        <v>1919</v>
      </c>
      <c r="BD606" s="50">
        <f>AX606+BB606</f>
        <v>0</v>
      </c>
      <c r="BE606" s="50"/>
      <c r="BF606" s="50"/>
      <c r="BG606" s="50"/>
      <c r="BH606" s="50"/>
      <c r="BI606" s="50">
        <f>BC606+BE606+BF606+BG606+BH606</f>
        <v>1919</v>
      </c>
      <c r="BJ606" s="50">
        <f>BD606+BH606</f>
        <v>0</v>
      </c>
    </row>
    <row r="607" spans="1:62" ht="49.5" hidden="1">
      <c r="A607" s="17" t="s">
        <v>192</v>
      </c>
      <c r="B607" s="31">
        <v>912</v>
      </c>
      <c r="C607" s="18" t="s">
        <v>19</v>
      </c>
      <c r="D607" s="18" t="s">
        <v>20</v>
      </c>
      <c r="E607" s="18" t="s">
        <v>702</v>
      </c>
      <c r="F607" s="18"/>
      <c r="G607" s="50">
        <f t="shared" ref="G607:V609" si="1054">G608</f>
        <v>0</v>
      </c>
      <c r="H607" s="50">
        <f t="shared" si="1054"/>
        <v>0</v>
      </c>
      <c r="I607" s="50">
        <f t="shared" si="1054"/>
        <v>0</v>
      </c>
      <c r="J607" s="50">
        <f t="shared" si="1054"/>
        <v>0</v>
      </c>
      <c r="K607" s="50">
        <f t="shared" si="1054"/>
        <v>0</v>
      </c>
      <c r="L607" s="50">
        <f t="shared" si="1054"/>
        <v>0</v>
      </c>
      <c r="M607" s="50">
        <f t="shared" si="1054"/>
        <v>0</v>
      </c>
      <c r="N607" s="50">
        <f t="shared" si="1054"/>
        <v>0</v>
      </c>
      <c r="O607" s="50">
        <f t="shared" si="1054"/>
        <v>0</v>
      </c>
      <c r="P607" s="50">
        <f t="shared" si="1054"/>
        <v>0</v>
      </c>
      <c r="Q607" s="50">
        <f t="shared" si="1054"/>
        <v>0</v>
      </c>
      <c r="R607" s="50">
        <f t="shared" si="1054"/>
        <v>0</v>
      </c>
      <c r="S607" s="50">
        <f t="shared" si="1054"/>
        <v>0</v>
      </c>
      <c r="T607" s="50">
        <f t="shared" si="1054"/>
        <v>0</v>
      </c>
      <c r="U607" s="50">
        <f t="shared" si="1054"/>
        <v>0</v>
      </c>
      <c r="V607" s="50">
        <f t="shared" si="1054"/>
        <v>2500</v>
      </c>
      <c r="W607" s="50">
        <f t="shared" ref="U607:AJ609" si="1055">W608</f>
        <v>0</v>
      </c>
      <c r="X607" s="50">
        <f t="shared" si="1055"/>
        <v>0</v>
      </c>
      <c r="Y607" s="50">
        <f t="shared" si="1055"/>
        <v>2500</v>
      </c>
      <c r="Z607" s="50">
        <f t="shared" si="1055"/>
        <v>0</v>
      </c>
      <c r="AA607" s="50">
        <f t="shared" si="1055"/>
        <v>0</v>
      </c>
      <c r="AB607" s="50">
        <f t="shared" si="1055"/>
        <v>0</v>
      </c>
      <c r="AC607" s="50">
        <f t="shared" si="1055"/>
        <v>0</v>
      </c>
      <c r="AD607" s="50">
        <f t="shared" si="1055"/>
        <v>0</v>
      </c>
      <c r="AE607" s="124">
        <f t="shared" si="1055"/>
        <v>2500</v>
      </c>
      <c r="AF607" s="124">
        <f t="shared" si="1055"/>
        <v>0</v>
      </c>
      <c r="AG607" s="50">
        <f t="shared" si="1055"/>
        <v>0</v>
      </c>
      <c r="AH607" s="50">
        <f t="shared" si="1055"/>
        <v>0</v>
      </c>
      <c r="AI607" s="50">
        <f t="shared" si="1055"/>
        <v>0</v>
      </c>
      <c r="AJ607" s="50">
        <f t="shared" si="1055"/>
        <v>0</v>
      </c>
      <c r="AK607" s="50">
        <f t="shared" ref="AG607:AY609" si="1056">AK608</f>
        <v>2500</v>
      </c>
      <c r="AL607" s="50">
        <f t="shared" si="1056"/>
        <v>0</v>
      </c>
      <c r="AM607" s="50">
        <f t="shared" si="1056"/>
        <v>0</v>
      </c>
      <c r="AN607" s="50">
        <f t="shared" si="1056"/>
        <v>0</v>
      </c>
      <c r="AO607" s="50">
        <f t="shared" si="1056"/>
        <v>0</v>
      </c>
      <c r="AP607" s="50">
        <f t="shared" si="1056"/>
        <v>0</v>
      </c>
      <c r="AQ607" s="124">
        <f t="shared" si="1056"/>
        <v>2500</v>
      </c>
      <c r="AR607" s="124">
        <f t="shared" si="1056"/>
        <v>0</v>
      </c>
      <c r="AS607" s="50">
        <f t="shared" si="1056"/>
        <v>0</v>
      </c>
      <c r="AT607" s="50">
        <f t="shared" si="1056"/>
        <v>0</v>
      </c>
      <c r="AU607" s="50">
        <f t="shared" si="1056"/>
        <v>0</v>
      </c>
      <c r="AV607" s="50">
        <f t="shared" si="1056"/>
        <v>0</v>
      </c>
      <c r="AW607" s="50">
        <f t="shared" si="1056"/>
        <v>2500</v>
      </c>
      <c r="AX607" s="50">
        <f t="shared" si="1056"/>
        <v>0</v>
      </c>
      <c r="AY607" s="50">
        <f t="shared" si="1056"/>
        <v>0</v>
      </c>
      <c r="AZ607" s="50">
        <f t="shared" ref="AY607:BJ609" si="1057">AZ608</f>
        <v>0</v>
      </c>
      <c r="BA607" s="50">
        <f t="shared" si="1057"/>
        <v>0</v>
      </c>
      <c r="BB607" s="50">
        <f t="shared" si="1057"/>
        <v>0</v>
      </c>
      <c r="BC607" s="50">
        <f t="shared" si="1057"/>
        <v>2500</v>
      </c>
      <c r="BD607" s="50">
        <f t="shared" si="1057"/>
        <v>0</v>
      </c>
      <c r="BE607" s="50">
        <f t="shared" si="1057"/>
        <v>0</v>
      </c>
      <c r="BF607" s="50">
        <f t="shared" si="1057"/>
        <v>0</v>
      </c>
      <c r="BG607" s="50">
        <f t="shared" si="1057"/>
        <v>0</v>
      </c>
      <c r="BH607" s="50">
        <f t="shared" si="1057"/>
        <v>0</v>
      </c>
      <c r="BI607" s="50">
        <f t="shared" si="1057"/>
        <v>2500</v>
      </c>
      <c r="BJ607" s="50">
        <f t="shared" si="1057"/>
        <v>0</v>
      </c>
    </row>
    <row r="608" spans="1:62" hidden="1">
      <c r="A608" s="20" t="s">
        <v>704</v>
      </c>
      <c r="B608" s="31">
        <v>912</v>
      </c>
      <c r="C608" s="18" t="s">
        <v>19</v>
      </c>
      <c r="D608" s="18" t="s">
        <v>20</v>
      </c>
      <c r="E608" s="18" t="s">
        <v>703</v>
      </c>
      <c r="F608" s="18"/>
      <c r="G608" s="50">
        <f t="shared" si="1054"/>
        <v>0</v>
      </c>
      <c r="H608" s="50">
        <f t="shared" si="1054"/>
        <v>0</v>
      </c>
      <c r="I608" s="50">
        <f t="shared" si="1054"/>
        <v>0</v>
      </c>
      <c r="J608" s="50">
        <f t="shared" si="1054"/>
        <v>0</v>
      </c>
      <c r="K608" s="50">
        <f t="shared" si="1054"/>
        <v>0</v>
      </c>
      <c r="L608" s="50">
        <f t="shared" si="1054"/>
        <v>0</v>
      </c>
      <c r="M608" s="50">
        <f t="shared" si="1054"/>
        <v>0</v>
      </c>
      <c r="N608" s="50">
        <f t="shared" si="1054"/>
        <v>0</v>
      </c>
      <c r="O608" s="50">
        <f t="shared" si="1054"/>
        <v>0</v>
      </c>
      <c r="P608" s="50">
        <f t="shared" si="1054"/>
        <v>0</v>
      </c>
      <c r="Q608" s="50">
        <f t="shared" si="1054"/>
        <v>0</v>
      </c>
      <c r="R608" s="50">
        <f t="shared" si="1054"/>
        <v>0</v>
      </c>
      <c r="S608" s="50">
        <f t="shared" si="1054"/>
        <v>0</v>
      </c>
      <c r="T608" s="50">
        <f t="shared" si="1054"/>
        <v>0</v>
      </c>
      <c r="U608" s="50">
        <f t="shared" si="1055"/>
        <v>0</v>
      </c>
      <c r="V608" s="50">
        <f t="shared" si="1055"/>
        <v>2500</v>
      </c>
      <c r="W608" s="50">
        <f t="shared" si="1055"/>
        <v>0</v>
      </c>
      <c r="X608" s="50">
        <f t="shared" si="1055"/>
        <v>0</v>
      </c>
      <c r="Y608" s="50">
        <f t="shared" si="1055"/>
        <v>2500</v>
      </c>
      <c r="Z608" s="50">
        <f t="shared" si="1055"/>
        <v>0</v>
      </c>
      <c r="AA608" s="50">
        <f t="shared" si="1055"/>
        <v>0</v>
      </c>
      <c r="AB608" s="50">
        <f t="shared" si="1055"/>
        <v>0</v>
      </c>
      <c r="AC608" s="50">
        <f t="shared" si="1055"/>
        <v>0</v>
      </c>
      <c r="AD608" s="50">
        <f t="shared" si="1055"/>
        <v>0</v>
      </c>
      <c r="AE608" s="124">
        <f t="shared" si="1055"/>
        <v>2500</v>
      </c>
      <c r="AF608" s="124">
        <f t="shared" si="1055"/>
        <v>0</v>
      </c>
      <c r="AG608" s="50">
        <f t="shared" si="1056"/>
        <v>0</v>
      </c>
      <c r="AH608" s="50">
        <f t="shared" si="1056"/>
        <v>0</v>
      </c>
      <c r="AI608" s="50">
        <f t="shared" si="1056"/>
        <v>0</v>
      </c>
      <c r="AJ608" s="50">
        <f t="shared" si="1056"/>
        <v>0</v>
      </c>
      <c r="AK608" s="50">
        <f t="shared" si="1056"/>
        <v>2500</v>
      </c>
      <c r="AL608" s="50">
        <f t="shared" si="1056"/>
        <v>0</v>
      </c>
      <c r="AM608" s="50">
        <f t="shared" si="1056"/>
        <v>0</v>
      </c>
      <c r="AN608" s="50">
        <f t="shared" si="1056"/>
        <v>0</v>
      </c>
      <c r="AO608" s="50">
        <f t="shared" si="1056"/>
        <v>0</v>
      </c>
      <c r="AP608" s="50">
        <f t="shared" si="1056"/>
        <v>0</v>
      </c>
      <c r="AQ608" s="124">
        <f t="shared" si="1056"/>
        <v>2500</v>
      </c>
      <c r="AR608" s="124">
        <f t="shared" si="1056"/>
        <v>0</v>
      </c>
      <c r="AS608" s="50">
        <f t="shared" si="1056"/>
        <v>0</v>
      </c>
      <c r="AT608" s="50">
        <f t="shared" si="1056"/>
        <v>0</v>
      </c>
      <c r="AU608" s="50">
        <f t="shared" si="1056"/>
        <v>0</v>
      </c>
      <c r="AV608" s="50">
        <f t="shared" si="1056"/>
        <v>0</v>
      </c>
      <c r="AW608" s="50">
        <f t="shared" si="1056"/>
        <v>2500</v>
      </c>
      <c r="AX608" s="50">
        <f t="shared" si="1056"/>
        <v>0</v>
      </c>
      <c r="AY608" s="50">
        <f t="shared" si="1057"/>
        <v>0</v>
      </c>
      <c r="AZ608" s="50">
        <f t="shared" si="1057"/>
        <v>0</v>
      </c>
      <c r="BA608" s="50">
        <f t="shared" si="1057"/>
        <v>0</v>
      </c>
      <c r="BB608" s="50">
        <f t="shared" si="1057"/>
        <v>0</v>
      </c>
      <c r="BC608" s="50">
        <f t="shared" si="1057"/>
        <v>2500</v>
      </c>
      <c r="BD608" s="50">
        <f t="shared" si="1057"/>
        <v>0</v>
      </c>
      <c r="BE608" s="50">
        <f t="shared" si="1057"/>
        <v>0</v>
      </c>
      <c r="BF608" s="50">
        <f t="shared" si="1057"/>
        <v>0</v>
      </c>
      <c r="BG608" s="50">
        <f t="shared" si="1057"/>
        <v>0</v>
      </c>
      <c r="BH608" s="50">
        <f t="shared" si="1057"/>
        <v>0</v>
      </c>
      <c r="BI608" s="50">
        <f t="shared" si="1057"/>
        <v>2500</v>
      </c>
      <c r="BJ608" s="50">
        <f t="shared" si="1057"/>
        <v>0</v>
      </c>
    </row>
    <row r="609" spans="1:62" hidden="1">
      <c r="A609" s="20" t="s">
        <v>59</v>
      </c>
      <c r="B609" s="31">
        <v>912</v>
      </c>
      <c r="C609" s="18" t="s">
        <v>19</v>
      </c>
      <c r="D609" s="18" t="s">
        <v>20</v>
      </c>
      <c r="E609" s="18" t="s">
        <v>703</v>
      </c>
      <c r="F609" s="18" t="s">
        <v>60</v>
      </c>
      <c r="G609" s="50">
        <f t="shared" si="1054"/>
        <v>0</v>
      </c>
      <c r="H609" s="50">
        <f t="shared" si="1054"/>
        <v>0</v>
      </c>
      <c r="I609" s="50">
        <f t="shared" si="1054"/>
        <v>0</v>
      </c>
      <c r="J609" s="50">
        <f t="shared" si="1054"/>
        <v>0</v>
      </c>
      <c r="K609" s="50">
        <f t="shared" si="1054"/>
        <v>0</v>
      </c>
      <c r="L609" s="50">
        <f t="shared" si="1054"/>
        <v>0</v>
      </c>
      <c r="M609" s="50">
        <f t="shared" si="1054"/>
        <v>0</v>
      </c>
      <c r="N609" s="50">
        <f t="shared" si="1054"/>
        <v>0</v>
      </c>
      <c r="O609" s="50">
        <f t="shared" si="1054"/>
        <v>0</v>
      </c>
      <c r="P609" s="50">
        <f t="shared" si="1054"/>
        <v>0</v>
      </c>
      <c r="Q609" s="50">
        <f t="shared" si="1054"/>
        <v>0</v>
      </c>
      <c r="R609" s="50">
        <f t="shared" si="1054"/>
        <v>0</v>
      </c>
      <c r="S609" s="50">
        <f t="shared" si="1054"/>
        <v>0</v>
      </c>
      <c r="T609" s="50">
        <f t="shared" si="1054"/>
        <v>0</v>
      </c>
      <c r="U609" s="50">
        <f t="shared" si="1055"/>
        <v>0</v>
      </c>
      <c r="V609" s="50">
        <f t="shared" si="1055"/>
        <v>2500</v>
      </c>
      <c r="W609" s="50">
        <f t="shared" si="1055"/>
        <v>0</v>
      </c>
      <c r="X609" s="50">
        <f t="shared" si="1055"/>
        <v>0</v>
      </c>
      <c r="Y609" s="50">
        <f t="shared" si="1055"/>
        <v>2500</v>
      </c>
      <c r="Z609" s="50">
        <f t="shared" si="1055"/>
        <v>0</v>
      </c>
      <c r="AA609" s="50">
        <f t="shared" si="1055"/>
        <v>0</v>
      </c>
      <c r="AB609" s="50">
        <f t="shared" si="1055"/>
        <v>0</v>
      </c>
      <c r="AC609" s="50">
        <f t="shared" si="1055"/>
        <v>0</v>
      </c>
      <c r="AD609" s="50">
        <f t="shared" si="1055"/>
        <v>0</v>
      </c>
      <c r="AE609" s="124">
        <f t="shared" si="1055"/>
        <v>2500</v>
      </c>
      <c r="AF609" s="124">
        <f t="shared" si="1055"/>
        <v>0</v>
      </c>
      <c r="AG609" s="50">
        <f t="shared" si="1056"/>
        <v>0</v>
      </c>
      <c r="AH609" s="50">
        <f t="shared" si="1056"/>
        <v>0</v>
      </c>
      <c r="AI609" s="50">
        <f t="shared" si="1056"/>
        <v>0</v>
      </c>
      <c r="AJ609" s="50">
        <f t="shared" si="1056"/>
        <v>0</v>
      </c>
      <c r="AK609" s="50">
        <f t="shared" si="1056"/>
        <v>2500</v>
      </c>
      <c r="AL609" s="50">
        <f t="shared" si="1056"/>
        <v>0</v>
      </c>
      <c r="AM609" s="50">
        <f t="shared" si="1056"/>
        <v>0</v>
      </c>
      <c r="AN609" s="50">
        <f t="shared" si="1056"/>
        <v>0</v>
      </c>
      <c r="AO609" s="50">
        <f t="shared" si="1056"/>
        <v>0</v>
      </c>
      <c r="AP609" s="50">
        <f t="shared" si="1056"/>
        <v>0</v>
      </c>
      <c r="AQ609" s="124">
        <f t="shared" si="1056"/>
        <v>2500</v>
      </c>
      <c r="AR609" s="124">
        <f t="shared" si="1056"/>
        <v>0</v>
      </c>
      <c r="AS609" s="50">
        <f t="shared" si="1056"/>
        <v>0</v>
      </c>
      <c r="AT609" s="50">
        <f t="shared" si="1056"/>
        <v>0</v>
      </c>
      <c r="AU609" s="50">
        <f t="shared" si="1056"/>
        <v>0</v>
      </c>
      <c r="AV609" s="50">
        <f t="shared" si="1056"/>
        <v>0</v>
      </c>
      <c r="AW609" s="50">
        <f t="shared" si="1056"/>
        <v>2500</v>
      </c>
      <c r="AX609" s="50">
        <f t="shared" si="1056"/>
        <v>0</v>
      </c>
      <c r="AY609" s="50">
        <f t="shared" si="1057"/>
        <v>0</v>
      </c>
      <c r="AZ609" s="50">
        <f t="shared" si="1057"/>
        <v>0</v>
      </c>
      <c r="BA609" s="50">
        <f t="shared" si="1057"/>
        <v>0</v>
      </c>
      <c r="BB609" s="50">
        <f t="shared" si="1057"/>
        <v>0</v>
      </c>
      <c r="BC609" s="50">
        <f t="shared" si="1057"/>
        <v>2500</v>
      </c>
      <c r="BD609" s="50">
        <f t="shared" si="1057"/>
        <v>0</v>
      </c>
      <c r="BE609" s="50">
        <f t="shared" si="1057"/>
        <v>0</v>
      </c>
      <c r="BF609" s="50">
        <f t="shared" si="1057"/>
        <v>0</v>
      </c>
      <c r="BG609" s="50">
        <f t="shared" si="1057"/>
        <v>0</v>
      </c>
      <c r="BH609" s="50">
        <f t="shared" si="1057"/>
        <v>0</v>
      </c>
      <c r="BI609" s="50">
        <f t="shared" si="1057"/>
        <v>2500</v>
      </c>
      <c r="BJ609" s="50">
        <f t="shared" si="1057"/>
        <v>0</v>
      </c>
    </row>
    <row r="610" spans="1:62" ht="49.5" hidden="1">
      <c r="A610" s="17" t="s">
        <v>343</v>
      </c>
      <c r="B610" s="31">
        <v>912</v>
      </c>
      <c r="C610" s="18" t="s">
        <v>19</v>
      </c>
      <c r="D610" s="18" t="s">
        <v>20</v>
      </c>
      <c r="E610" s="18" t="s">
        <v>703</v>
      </c>
      <c r="F610" s="6">
        <v>810</v>
      </c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>
        <v>2500</v>
      </c>
      <c r="W610" s="50"/>
      <c r="X610" s="50"/>
      <c r="Y610" s="50">
        <f>S610+U610+V610+W610+X610</f>
        <v>2500</v>
      </c>
      <c r="Z610" s="50">
        <f>T610+X610</f>
        <v>0</v>
      </c>
      <c r="AA610" s="50"/>
      <c r="AB610" s="50"/>
      <c r="AC610" s="50"/>
      <c r="AD610" s="50"/>
      <c r="AE610" s="124">
        <f>Y610+AA610+AB610+AC610+AD610</f>
        <v>2500</v>
      </c>
      <c r="AF610" s="124">
        <f>Z610+AD610</f>
        <v>0</v>
      </c>
      <c r="AG610" s="50"/>
      <c r="AH610" s="50"/>
      <c r="AI610" s="50"/>
      <c r="AJ610" s="50"/>
      <c r="AK610" s="50">
        <f>AE610+AG610+AH610+AI610+AJ610</f>
        <v>2500</v>
      </c>
      <c r="AL610" s="50">
        <f>AF610+AJ610</f>
        <v>0</v>
      </c>
      <c r="AM610" s="50"/>
      <c r="AN610" s="50"/>
      <c r="AO610" s="50"/>
      <c r="AP610" s="50"/>
      <c r="AQ610" s="124">
        <f>AK610+AM610+AN610+AO610+AP610</f>
        <v>2500</v>
      </c>
      <c r="AR610" s="124">
        <f>AL610+AP610</f>
        <v>0</v>
      </c>
      <c r="AS610" s="50"/>
      <c r="AT610" s="50"/>
      <c r="AU610" s="50"/>
      <c r="AV610" s="50"/>
      <c r="AW610" s="50">
        <f>AQ610+AS610+AT610+AU610+AV610</f>
        <v>2500</v>
      </c>
      <c r="AX610" s="50">
        <f>AR610+AV610</f>
        <v>0</v>
      </c>
      <c r="AY610" s="50"/>
      <c r="AZ610" s="50"/>
      <c r="BA610" s="50"/>
      <c r="BB610" s="50"/>
      <c r="BC610" s="50">
        <f>AW610+AY610+AZ610+BA610+BB610</f>
        <v>2500</v>
      </c>
      <c r="BD610" s="50">
        <f>AX610+BB610</f>
        <v>0</v>
      </c>
      <c r="BE610" s="50"/>
      <c r="BF610" s="50"/>
      <c r="BG610" s="50"/>
      <c r="BH610" s="50"/>
      <c r="BI610" s="50">
        <f>BC610+BE610+BF610+BG610+BH610</f>
        <v>2500</v>
      </c>
      <c r="BJ610" s="50">
        <f>BD610+BH610</f>
        <v>0</v>
      </c>
    </row>
    <row r="611" spans="1:62" ht="33" hidden="1">
      <c r="A611" s="27" t="s">
        <v>569</v>
      </c>
      <c r="B611" s="18">
        <f>B606</f>
        <v>912</v>
      </c>
      <c r="C611" s="18" t="s">
        <v>19</v>
      </c>
      <c r="D611" s="18" t="s">
        <v>20</v>
      </c>
      <c r="E611" s="18" t="s">
        <v>570</v>
      </c>
      <c r="F611" s="6"/>
      <c r="G611" s="6">
        <f t="shared" ref="G611:BJ611" si="1058">G612</f>
        <v>369</v>
      </c>
      <c r="H611" s="6">
        <f t="shared" si="1058"/>
        <v>0</v>
      </c>
      <c r="I611" s="6">
        <f t="shared" si="1058"/>
        <v>0</v>
      </c>
      <c r="J611" s="6">
        <f t="shared" si="1058"/>
        <v>0</v>
      </c>
      <c r="K611" s="6">
        <f t="shared" si="1058"/>
        <v>0</v>
      </c>
      <c r="L611" s="6">
        <f t="shared" si="1058"/>
        <v>0</v>
      </c>
      <c r="M611" s="6">
        <f t="shared" si="1058"/>
        <v>369</v>
      </c>
      <c r="N611" s="6">
        <f t="shared" si="1058"/>
        <v>0</v>
      </c>
      <c r="O611" s="6">
        <f t="shared" si="1058"/>
        <v>0</v>
      </c>
      <c r="P611" s="6">
        <f t="shared" si="1058"/>
        <v>0</v>
      </c>
      <c r="Q611" s="6">
        <f t="shared" si="1058"/>
        <v>0</v>
      </c>
      <c r="R611" s="6">
        <f t="shared" si="1058"/>
        <v>0</v>
      </c>
      <c r="S611" s="6">
        <f t="shared" si="1058"/>
        <v>369</v>
      </c>
      <c r="T611" s="6">
        <f t="shared" si="1058"/>
        <v>0</v>
      </c>
      <c r="U611" s="6">
        <f t="shared" si="1058"/>
        <v>-27</v>
      </c>
      <c r="V611" s="6">
        <f t="shared" si="1058"/>
        <v>0</v>
      </c>
      <c r="W611" s="6">
        <f t="shared" si="1058"/>
        <v>0</v>
      </c>
      <c r="X611" s="6">
        <f t="shared" si="1058"/>
        <v>6500</v>
      </c>
      <c r="Y611" s="6">
        <f t="shared" si="1058"/>
        <v>6842</v>
      </c>
      <c r="Z611" s="6">
        <f t="shared" si="1058"/>
        <v>6500</v>
      </c>
      <c r="AA611" s="6">
        <f t="shared" si="1058"/>
        <v>0</v>
      </c>
      <c r="AB611" s="6">
        <f t="shared" si="1058"/>
        <v>0</v>
      </c>
      <c r="AC611" s="6">
        <f t="shared" si="1058"/>
        <v>0</v>
      </c>
      <c r="AD611" s="6">
        <f t="shared" si="1058"/>
        <v>0</v>
      </c>
      <c r="AE611" s="123">
        <f t="shared" si="1058"/>
        <v>6842</v>
      </c>
      <c r="AF611" s="123">
        <f t="shared" si="1058"/>
        <v>6500</v>
      </c>
      <c r="AG611" s="6">
        <f t="shared" si="1058"/>
        <v>0</v>
      </c>
      <c r="AH611" s="6">
        <f t="shared" si="1058"/>
        <v>0</v>
      </c>
      <c r="AI611" s="6">
        <f t="shared" si="1058"/>
        <v>0</v>
      </c>
      <c r="AJ611" s="6">
        <f t="shared" si="1058"/>
        <v>0</v>
      </c>
      <c r="AK611" s="6">
        <f t="shared" si="1058"/>
        <v>6842</v>
      </c>
      <c r="AL611" s="6">
        <f t="shared" si="1058"/>
        <v>6500</v>
      </c>
      <c r="AM611" s="6">
        <f t="shared" si="1058"/>
        <v>0</v>
      </c>
      <c r="AN611" s="6">
        <f t="shared" si="1058"/>
        <v>0</v>
      </c>
      <c r="AO611" s="6">
        <f t="shared" si="1058"/>
        <v>0</v>
      </c>
      <c r="AP611" s="6">
        <f t="shared" si="1058"/>
        <v>0</v>
      </c>
      <c r="AQ611" s="123">
        <f t="shared" si="1058"/>
        <v>6842</v>
      </c>
      <c r="AR611" s="123">
        <f t="shared" si="1058"/>
        <v>6500</v>
      </c>
      <c r="AS611" s="6">
        <f t="shared" si="1058"/>
        <v>0</v>
      </c>
      <c r="AT611" s="6">
        <f t="shared" si="1058"/>
        <v>0</v>
      </c>
      <c r="AU611" s="6">
        <f t="shared" si="1058"/>
        <v>0</v>
      </c>
      <c r="AV611" s="6">
        <f t="shared" si="1058"/>
        <v>0</v>
      </c>
      <c r="AW611" s="6">
        <f t="shared" si="1058"/>
        <v>6842</v>
      </c>
      <c r="AX611" s="6">
        <f t="shared" si="1058"/>
        <v>6500</v>
      </c>
      <c r="AY611" s="6">
        <f t="shared" si="1058"/>
        <v>0</v>
      </c>
      <c r="AZ611" s="6">
        <f t="shared" si="1058"/>
        <v>0</v>
      </c>
      <c r="BA611" s="6">
        <f t="shared" si="1058"/>
        <v>0</v>
      </c>
      <c r="BB611" s="6">
        <f t="shared" si="1058"/>
        <v>0</v>
      </c>
      <c r="BC611" s="6">
        <f t="shared" si="1058"/>
        <v>6842</v>
      </c>
      <c r="BD611" s="6">
        <f t="shared" si="1058"/>
        <v>6500</v>
      </c>
      <c r="BE611" s="6">
        <f t="shared" si="1058"/>
        <v>0</v>
      </c>
      <c r="BF611" s="6">
        <f t="shared" si="1058"/>
        <v>0</v>
      </c>
      <c r="BG611" s="6">
        <f t="shared" si="1058"/>
        <v>0</v>
      </c>
      <c r="BH611" s="6">
        <f t="shared" si="1058"/>
        <v>0</v>
      </c>
      <c r="BI611" s="6">
        <f t="shared" si="1058"/>
        <v>6842</v>
      </c>
      <c r="BJ611" s="6">
        <f t="shared" si="1058"/>
        <v>6500</v>
      </c>
    </row>
    <row r="612" spans="1:62" ht="33" hidden="1">
      <c r="A612" s="57" t="s">
        <v>11</v>
      </c>
      <c r="B612" s="18">
        <f t="shared" ref="B612:B627" si="1059">B611</f>
        <v>912</v>
      </c>
      <c r="C612" s="18" t="s">
        <v>19</v>
      </c>
      <c r="D612" s="18" t="s">
        <v>20</v>
      </c>
      <c r="E612" s="18" t="s">
        <v>570</v>
      </c>
      <c r="F612" s="18" t="s">
        <v>12</v>
      </c>
      <c r="G612" s="6">
        <f>G613+G614</f>
        <v>369</v>
      </c>
      <c r="H612" s="6">
        <f>H613+H614</f>
        <v>0</v>
      </c>
      <c r="I612" s="6">
        <f t="shared" ref="I612:N612" si="1060">I613+I614</f>
        <v>0</v>
      </c>
      <c r="J612" s="6">
        <f t="shared" si="1060"/>
        <v>0</v>
      </c>
      <c r="K612" s="6">
        <f t="shared" si="1060"/>
        <v>0</v>
      </c>
      <c r="L612" s="6">
        <f t="shared" si="1060"/>
        <v>0</v>
      </c>
      <c r="M612" s="6">
        <f t="shared" si="1060"/>
        <v>369</v>
      </c>
      <c r="N612" s="6">
        <f t="shared" si="1060"/>
        <v>0</v>
      </c>
      <c r="O612" s="6">
        <f t="shared" ref="O612:T612" si="1061">O613+O614</f>
        <v>0</v>
      </c>
      <c r="P612" s="6">
        <f t="shared" si="1061"/>
        <v>0</v>
      </c>
      <c r="Q612" s="6">
        <f t="shared" si="1061"/>
        <v>0</v>
      </c>
      <c r="R612" s="6">
        <f t="shared" si="1061"/>
        <v>0</v>
      </c>
      <c r="S612" s="6">
        <f t="shared" si="1061"/>
        <v>369</v>
      </c>
      <c r="T612" s="6">
        <f t="shared" si="1061"/>
        <v>0</v>
      </c>
      <c r="U612" s="6">
        <f t="shared" ref="U612:Z612" si="1062">U613+U614</f>
        <v>-27</v>
      </c>
      <c r="V612" s="6">
        <f t="shared" si="1062"/>
        <v>0</v>
      </c>
      <c r="W612" s="6">
        <f t="shared" si="1062"/>
        <v>0</v>
      </c>
      <c r="X612" s="6">
        <f t="shared" si="1062"/>
        <v>6500</v>
      </c>
      <c r="Y612" s="6">
        <f t="shared" si="1062"/>
        <v>6842</v>
      </c>
      <c r="Z612" s="6">
        <f t="shared" si="1062"/>
        <v>6500</v>
      </c>
      <c r="AA612" s="6">
        <f t="shared" ref="AA612:AF612" si="1063">AA613+AA614</f>
        <v>0</v>
      </c>
      <c r="AB612" s="6">
        <f t="shared" si="1063"/>
        <v>0</v>
      </c>
      <c r="AC612" s="6">
        <f t="shared" si="1063"/>
        <v>0</v>
      </c>
      <c r="AD612" s="6">
        <f t="shared" si="1063"/>
        <v>0</v>
      </c>
      <c r="AE612" s="123">
        <f t="shared" si="1063"/>
        <v>6842</v>
      </c>
      <c r="AF612" s="123">
        <f t="shared" si="1063"/>
        <v>6500</v>
      </c>
      <c r="AG612" s="6">
        <f t="shared" ref="AG612:AL612" si="1064">AG613+AG614</f>
        <v>0</v>
      </c>
      <c r="AH612" s="6">
        <f t="shared" si="1064"/>
        <v>0</v>
      </c>
      <c r="AI612" s="6">
        <f t="shared" si="1064"/>
        <v>0</v>
      </c>
      <c r="AJ612" s="6">
        <f t="shared" si="1064"/>
        <v>0</v>
      </c>
      <c r="AK612" s="6">
        <f t="shared" si="1064"/>
        <v>6842</v>
      </c>
      <c r="AL612" s="6">
        <f t="shared" si="1064"/>
        <v>6500</v>
      </c>
      <c r="AM612" s="6">
        <f t="shared" ref="AM612:AR612" si="1065">AM613+AM614</f>
        <v>0</v>
      </c>
      <c r="AN612" s="6">
        <f t="shared" si="1065"/>
        <v>0</v>
      </c>
      <c r="AO612" s="6">
        <f t="shared" si="1065"/>
        <v>0</v>
      </c>
      <c r="AP612" s="6">
        <f t="shared" si="1065"/>
        <v>0</v>
      </c>
      <c r="AQ612" s="123">
        <f t="shared" si="1065"/>
        <v>6842</v>
      </c>
      <c r="AR612" s="123">
        <f t="shared" si="1065"/>
        <v>6500</v>
      </c>
      <c r="AS612" s="6">
        <f t="shared" ref="AS612:AX612" si="1066">AS613+AS614</f>
        <v>0</v>
      </c>
      <c r="AT612" s="6">
        <f t="shared" si="1066"/>
        <v>0</v>
      </c>
      <c r="AU612" s="6">
        <f t="shared" si="1066"/>
        <v>0</v>
      </c>
      <c r="AV612" s="6">
        <f t="shared" si="1066"/>
        <v>0</v>
      </c>
      <c r="AW612" s="6">
        <f t="shared" si="1066"/>
        <v>6842</v>
      </c>
      <c r="AX612" s="6">
        <f t="shared" si="1066"/>
        <v>6500</v>
      </c>
      <c r="AY612" s="6">
        <f t="shared" ref="AY612:BD612" si="1067">AY613+AY614</f>
        <v>0</v>
      </c>
      <c r="AZ612" s="6">
        <f t="shared" si="1067"/>
        <v>0</v>
      </c>
      <c r="BA612" s="6">
        <f t="shared" si="1067"/>
        <v>0</v>
      </c>
      <c r="BB612" s="6">
        <f t="shared" si="1067"/>
        <v>0</v>
      </c>
      <c r="BC612" s="6">
        <f t="shared" si="1067"/>
        <v>6842</v>
      </c>
      <c r="BD612" s="6">
        <f t="shared" si="1067"/>
        <v>6500</v>
      </c>
      <c r="BE612" s="6">
        <f t="shared" ref="BE612:BJ612" si="1068">BE613+BE614</f>
        <v>0</v>
      </c>
      <c r="BF612" s="6">
        <f t="shared" si="1068"/>
        <v>0</v>
      </c>
      <c r="BG612" s="6">
        <f t="shared" si="1068"/>
        <v>0</v>
      </c>
      <c r="BH612" s="6">
        <f t="shared" si="1068"/>
        <v>0</v>
      </c>
      <c r="BI612" s="6">
        <f t="shared" si="1068"/>
        <v>6842</v>
      </c>
      <c r="BJ612" s="6">
        <f t="shared" si="1068"/>
        <v>6500</v>
      </c>
    </row>
    <row r="613" spans="1:62" hidden="1">
      <c r="A613" s="20" t="s">
        <v>13</v>
      </c>
      <c r="B613" s="18">
        <f t="shared" si="1059"/>
        <v>912</v>
      </c>
      <c r="C613" s="18" t="s">
        <v>19</v>
      </c>
      <c r="D613" s="18" t="s">
        <v>20</v>
      </c>
      <c r="E613" s="18" t="s">
        <v>570</v>
      </c>
      <c r="F613" s="18" t="s">
        <v>32</v>
      </c>
      <c r="G613" s="50">
        <v>200</v>
      </c>
      <c r="H613" s="50"/>
      <c r="I613" s="50"/>
      <c r="J613" s="50"/>
      <c r="K613" s="50"/>
      <c r="L613" s="50"/>
      <c r="M613" s="50">
        <f>G613+I613+J613+K613+L613</f>
        <v>200</v>
      </c>
      <c r="N613" s="50">
        <f>H613+L613</f>
        <v>0</v>
      </c>
      <c r="O613" s="50"/>
      <c r="P613" s="50"/>
      <c r="Q613" s="50"/>
      <c r="R613" s="50"/>
      <c r="S613" s="50">
        <f>M613+O613+P613+Q613+R613</f>
        <v>200</v>
      </c>
      <c r="T613" s="50">
        <f>N613+R613</f>
        <v>0</v>
      </c>
      <c r="U613" s="50">
        <v>-16</v>
      </c>
      <c r="V613" s="50"/>
      <c r="W613" s="50"/>
      <c r="X613" s="50">
        <v>3500</v>
      </c>
      <c r="Y613" s="50">
        <f>S613+U613+V613+W613+X613</f>
        <v>3684</v>
      </c>
      <c r="Z613" s="50">
        <f>T613+X613</f>
        <v>3500</v>
      </c>
      <c r="AA613" s="50"/>
      <c r="AB613" s="50"/>
      <c r="AC613" s="50"/>
      <c r="AD613" s="50"/>
      <c r="AE613" s="124">
        <f>Y613+AA613+AB613+AC613+AD613</f>
        <v>3684</v>
      </c>
      <c r="AF613" s="124">
        <f>Z613+AD613</f>
        <v>3500</v>
      </c>
      <c r="AG613" s="50"/>
      <c r="AH613" s="50"/>
      <c r="AI613" s="50"/>
      <c r="AJ613" s="50"/>
      <c r="AK613" s="50">
        <f>AE613+AG613+AH613+AI613+AJ613</f>
        <v>3684</v>
      </c>
      <c r="AL613" s="50">
        <f>AF613+AJ613</f>
        <v>3500</v>
      </c>
      <c r="AM613" s="50"/>
      <c r="AN613" s="50"/>
      <c r="AO613" s="50"/>
      <c r="AP613" s="50"/>
      <c r="AQ613" s="124">
        <f>AK613+AM613+AN613+AO613+AP613</f>
        <v>3684</v>
      </c>
      <c r="AR613" s="124">
        <f>AL613+AP613</f>
        <v>3500</v>
      </c>
      <c r="AS613" s="50"/>
      <c r="AT613" s="50"/>
      <c r="AU613" s="50"/>
      <c r="AV613" s="50"/>
      <c r="AW613" s="50">
        <f>AQ613+AS613+AT613+AU613+AV613</f>
        <v>3684</v>
      </c>
      <c r="AX613" s="50">
        <f>AR613+AV613</f>
        <v>3500</v>
      </c>
      <c r="AY613" s="50"/>
      <c r="AZ613" s="50"/>
      <c r="BA613" s="50"/>
      <c r="BB613" s="50"/>
      <c r="BC613" s="50">
        <f>AW613+AY613+AZ613+BA613+BB613</f>
        <v>3684</v>
      </c>
      <c r="BD613" s="50">
        <f>AX613+BB613</f>
        <v>3500</v>
      </c>
      <c r="BE613" s="50"/>
      <c r="BF613" s="50"/>
      <c r="BG613" s="50"/>
      <c r="BH613" s="50"/>
      <c r="BI613" s="50">
        <f>BC613+BE613+BF613+BG613+BH613</f>
        <v>3684</v>
      </c>
      <c r="BJ613" s="50">
        <f>BD613+BH613</f>
        <v>3500</v>
      </c>
    </row>
    <row r="614" spans="1:62" hidden="1">
      <c r="A614" s="20" t="s">
        <v>22</v>
      </c>
      <c r="B614" s="18">
        <f t="shared" si="1059"/>
        <v>912</v>
      </c>
      <c r="C614" s="18" t="s">
        <v>19</v>
      </c>
      <c r="D614" s="18" t="s">
        <v>20</v>
      </c>
      <c r="E614" s="18" t="s">
        <v>570</v>
      </c>
      <c r="F614" s="18" t="s">
        <v>33</v>
      </c>
      <c r="G614" s="50">
        <v>169</v>
      </c>
      <c r="H614" s="50"/>
      <c r="I614" s="50"/>
      <c r="J614" s="50"/>
      <c r="K614" s="50"/>
      <c r="L614" s="50"/>
      <c r="M614" s="50">
        <f>G614+I614+J614+K614+L614</f>
        <v>169</v>
      </c>
      <c r="N614" s="50">
        <f>H614+L614</f>
        <v>0</v>
      </c>
      <c r="O614" s="50"/>
      <c r="P614" s="50"/>
      <c r="Q614" s="50"/>
      <c r="R614" s="50"/>
      <c r="S614" s="50">
        <f>M614+O614+P614+Q614+R614</f>
        <v>169</v>
      </c>
      <c r="T614" s="50">
        <f>N614+R614</f>
        <v>0</v>
      </c>
      <c r="U614" s="50">
        <v>-11</v>
      </c>
      <c r="V614" s="50"/>
      <c r="W614" s="50"/>
      <c r="X614" s="50">
        <v>3000</v>
      </c>
      <c r="Y614" s="50">
        <f>S614+U614+V614+W614+X614</f>
        <v>3158</v>
      </c>
      <c r="Z614" s="50">
        <f>T614+X614</f>
        <v>3000</v>
      </c>
      <c r="AA614" s="50"/>
      <c r="AB614" s="50"/>
      <c r="AC614" s="50"/>
      <c r="AD614" s="50"/>
      <c r="AE614" s="124">
        <f>Y614+AA614+AB614+AC614+AD614</f>
        <v>3158</v>
      </c>
      <c r="AF614" s="124">
        <f>Z614+AD614</f>
        <v>3000</v>
      </c>
      <c r="AG614" s="50"/>
      <c r="AH614" s="50"/>
      <c r="AI614" s="50"/>
      <c r="AJ614" s="50"/>
      <c r="AK614" s="50">
        <f>AE614+AG614+AH614+AI614+AJ614</f>
        <v>3158</v>
      </c>
      <c r="AL614" s="50">
        <f>AF614+AJ614</f>
        <v>3000</v>
      </c>
      <c r="AM614" s="50"/>
      <c r="AN614" s="50"/>
      <c r="AO614" s="50"/>
      <c r="AP614" s="50"/>
      <c r="AQ614" s="124">
        <f>AK614+AM614+AN614+AO614+AP614</f>
        <v>3158</v>
      </c>
      <c r="AR614" s="124">
        <f>AL614+AP614</f>
        <v>3000</v>
      </c>
      <c r="AS614" s="50"/>
      <c r="AT614" s="50"/>
      <c r="AU614" s="50"/>
      <c r="AV614" s="50"/>
      <c r="AW614" s="50">
        <f>AQ614+AS614+AT614+AU614+AV614</f>
        <v>3158</v>
      </c>
      <c r="AX614" s="50">
        <f>AR614+AV614</f>
        <v>3000</v>
      </c>
      <c r="AY614" s="50"/>
      <c r="AZ614" s="50"/>
      <c r="BA614" s="50"/>
      <c r="BB614" s="50"/>
      <c r="BC614" s="50">
        <f>AW614+AY614+AZ614+BA614+BB614</f>
        <v>3158</v>
      </c>
      <c r="BD614" s="50">
        <f>AX614+BB614</f>
        <v>3000</v>
      </c>
      <c r="BE614" s="50"/>
      <c r="BF614" s="50"/>
      <c r="BG614" s="50"/>
      <c r="BH614" s="50"/>
      <c r="BI614" s="50">
        <f>BC614+BE614+BF614+BG614+BH614</f>
        <v>3158</v>
      </c>
      <c r="BJ614" s="50">
        <f>BD614+BH614</f>
        <v>3000</v>
      </c>
    </row>
    <row r="615" spans="1:62" ht="49.5" hidden="1">
      <c r="A615" s="27" t="s">
        <v>831</v>
      </c>
      <c r="B615" s="18">
        <f>B610</f>
        <v>912</v>
      </c>
      <c r="C615" s="18" t="s">
        <v>19</v>
      </c>
      <c r="D615" s="18" t="s">
        <v>20</v>
      </c>
      <c r="E615" s="18" t="s">
        <v>826</v>
      </c>
      <c r="F615" s="6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>
        <f>U616</f>
        <v>0</v>
      </c>
      <c r="V615" s="50">
        <f t="shared" ref="V615:BJ615" si="1069">V616</f>
        <v>32</v>
      </c>
      <c r="W615" s="50">
        <f t="shared" si="1069"/>
        <v>0</v>
      </c>
      <c r="X615" s="50">
        <f t="shared" si="1069"/>
        <v>3211</v>
      </c>
      <c r="Y615" s="50">
        <f t="shared" si="1069"/>
        <v>3243</v>
      </c>
      <c r="Z615" s="50">
        <f t="shared" si="1069"/>
        <v>3211</v>
      </c>
      <c r="AA615" s="50">
        <f>AA616</f>
        <v>0</v>
      </c>
      <c r="AB615" s="50">
        <f t="shared" si="1069"/>
        <v>0</v>
      </c>
      <c r="AC615" s="50">
        <f t="shared" si="1069"/>
        <v>0</v>
      </c>
      <c r="AD615" s="50">
        <f t="shared" si="1069"/>
        <v>0</v>
      </c>
      <c r="AE615" s="124">
        <f t="shared" si="1069"/>
        <v>3243</v>
      </c>
      <c r="AF615" s="124">
        <f t="shared" si="1069"/>
        <v>3211</v>
      </c>
      <c r="AG615" s="50">
        <f>AG616</f>
        <v>0</v>
      </c>
      <c r="AH615" s="50">
        <f t="shared" si="1069"/>
        <v>0</v>
      </c>
      <c r="AI615" s="50">
        <f t="shared" si="1069"/>
        <v>0</v>
      </c>
      <c r="AJ615" s="50">
        <f t="shared" si="1069"/>
        <v>0</v>
      </c>
      <c r="AK615" s="50">
        <f t="shared" si="1069"/>
        <v>3243</v>
      </c>
      <c r="AL615" s="50">
        <f t="shared" si="1069"/>
        <v>3211</v>
      </c>
      <c r="AM615" s="50">
        <f>AM616</f>
        <v>0</v>
      </c>
      <c r="AN615" s="50">
        <f t="shared" si="1069"/>
        <v>0</v>
      </c>
      <c r="AO615" s="50">
        <f t="shared" si="1069"/>
        <v>0</v>
      </c>
      <c r="AP615" s="50">
        <f t="shared" si="1069"/>
        <v>0</v>
      </c>
      <c r="AQ615" s="124">
        <f t="shared" si="1069"/>
        <v>3243</v>
      </c>
      <c r="AR615" s="124">
        <f t="shared" si="1069"/>
        <v>3211</v>
      </c>
      <c r="AS615" s="50">
        <f>AS616</f>
        <v>0</v>
      </c>
      <c r="AT615" s="50">
        <f t="shared" si="1069"/>
        <v>0</v>
      </c>
      <c r="AU615" s="50">
        <f t="shared" si="1069"/>
        <v>0</v>
      </c>
      <c r="AV615" s="50">
        <f t="shared" si="1069"/>
        <v>0</v>
      </c>
      <c r="AW615" s="50">
        <f t="shared" si="1069"/>
        <v>3243</v>
      </c>
      <c r="AX615" s="50">
        <f t="shared" si="1069"/>
        <v>3211</v>
      </c>
      <c r="AY615" s="50">
        <f>AY616</f>
        <v>0</v>
      </c>
      <c r="AZ615" s="50">
        <f t="shared" si="1069"/>
        <v>0</v>
      </c>
      <c r="BA615" s="50">
        <f t="shared" si="1069"/>
        <v>0</v>
      </c>
      <c r="BB615" s="50">
        <f t="shared" si="1069"/>
        <v>0</v>
      </c>
      <c r="BC615" s="50">
        <f t="shared" si="1069"/>
        <v>3243</v>
      </c>
      <c r="BD615" s="50">
        <f t="shared" si="1069"/>
        <v>3211</v>
      </c>
      <c r="BE615" s="50">
        <f>BE616</f>
        <v>0</v>
      </c>
      <c r="BF615" s="50">
        <f t="shared" si="1069"/>
        <v>0</v>
      </c>
      <c r="BG615" s="50">
        <f t="shared" si="1069"/>
        <v>0</v>
      </c>
      <c r="BH615" s="50">
        <f t="shared" si="1069"/>
        <v>0</v>
      </c>
      <c r="BI615" s="50">
        <f t="shared" si="1069"/>
        <v>3243</v>
      </c>
      <c r="BJ615" s="50">
        <f t="shared" si="1069"/>
        <v>3211</v>
      </c>
    </row>
    <row r="616" spans="1:62" ht="33" hidden="1">
      <c r="A616" s="57" t="s">
        <v>11</v>
      </c>
      <c r="B616" s="18">
        <f t="shared" si="1059"/>
        <v>912</v>
      </c>
      <c r="C616" s="18" t="s">
        <v>19</v>
      </c>
      <c r="D616" s="18" t="s">
        <v>20</v>
      </c>
      <c r="E616" s="18" t="s">
        <v>826</v>
      </c>
      <c r="F616" s="18" t="s">
        <v>12</v>
      </c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>
        <f t="shared" ref="U616:AX616" si="1070">U617+U618</f>
        <v>0</v>
      </c>
      <c r="V616" s="50">
        <f t="shared" si="1070"/>
        <v>32</v>
      </c>
      <c r="W616" s="50">
        <f t="shared" si="1070"/>
        <v>0</v>
      </c>
      <c r="X616" s="50">
        <f t="shared" si="1070"/>
        <v>3211</v>
      </c>
      <c r="Y616" s="50">
        <f t="shared" si="1070"/>
        <v>3243</v>
      </c>
      <c r="Z616" s="50">
        <f t="shared" si="1070"/>
        <v>3211</v>
      </c>
      <c r="AA616" s="50">
        <f t="shared" si="1070"/>
        <v>0</v>
      </c>
      <c r="AB616" s="50">
        <f t="shared" si="1070"/>
        <v>0</v>
      </c>
      <c r="AC616" s="50">
        <f t="shared" si="1070"/>
        <v>0</v>
      </c>
      <c r="AD616" s="50">
        <f t="shared" si="1070"/>
        <v>0</v>
      </c>
      <c r="AE616" s="124">
        <f t="shared" si="1070"/>
        <v>3243</v>
      </c>
      <c r="AF616" s="124">
        <f t="shared" si="1070"/>
        <v>3211</v>
      </c>
      <c r="AG616" s="50">
        <f t="shared" si="1070"/>
        <v>0</v>
      </c>
      <c r="AH616" s="50">
        <f t="shared" si="1070"/>
        <v>0</v>
      </c>
      <c r="AI616" s="50">
        <f t="shared" si="1070"/>
        <v>0</v>
      </c>
      <c r="AJ616" s="50">
        <f t="shared" si="1070"/>
        <v>0</v>
      </c>
      <c r="AK616" s="50">
        <f t="shared" si="1070"/>
        <v>3243</v>
      </c>
      <c r="AL616" s="50">
        <f t="shared" si="1070"/>
        <v>3211</v>
      </c>
      <c r="AM616" s="50">
        <f t="shared" si="1070"/>
        <v>0</v>
      </c>
      <c r="AN616" s="50">
        <f t="shared" si="1070"/>
        <v>0</v>
      </c>
      <c r="AO616" s="50">
        <f t="shared" si="1070"/>
        <v>0</v>
      </c>
      <c r="AP616" s="50">
        <f t="shared" si="1070"/>
        <v>0</v>
      </c>
      <c r="AQ616" s="124">
        <f t="shared" si="1070"/>
        <v>3243</v>
      </c>
      <c r="AR616" s="124">
        <f t="shared" si="1070"/>
        <v>3211</v>
      </c>
      <c r="AS616" s="50">
        <f t="shared" si="1070"/>
        <v>0</v>
      </c>
      <c r="AT616" s="50">
        <f t="shared" si="1070"/>
        <v>0</v>
      </c>
      <c r="AU616" s="50">
        <f t="shared" si="1070"/>
        <v>0</v>
      </c>
      <c r="AV616" s="50">
        <f t="shared" si="1070"/>
        <v>0</v>
      </c>
      <c r="AW616" s="50">
        <f t="shared" si="1070"/>
        <v>3243</v>
      </c>
      <c r="AX616" s="50">
        <f t="shared" si="1070"/>
        <v>3211</v>
      </c>
      <c r="AY616" s="50">
        <f t="shared" ref="AY616:BD616" si="1071">AY617+AY618</f>
        <v>0</v>
      </c>
      <c r="AZ616" s="50">
        <f t="shared" si="1071"/>
        <v>0</v>
      </c>
      <c r="BA616" s="50">
        <f t="shared" si="1071"/>
        <v>0</v>
      </c>
      <c r="BB616" s="50">
        <f t="shared" si="1071"/>
        <v>0</v>
      </c>
      <c r="BC616" s="50">
        <f t="shared" si="1071"/>
        <v>3243</v>
      </c>
      <c r="BD616" s="50">
        <f t="shared" si="1071"/>
        <v>3211</v>
      </c>
      <c r="BE616" s="50">
        <f t="shared" ref="BE616:BJ616" si="1072">BE617+BE618</f>
        <v>0</v>
      </c>
      <c r="BF616" s="50">
        <f t="shared" si="1072"/>
        <v>0</v>
      </c>
      <c r="BG616" s="50">
        <f t="shared" si="1072"/>
        <v>0</v>
      </c>
      <c r="BH616" s="50">
        <f t="shared" si="1072"/>
        <v>0</v>
      </c>
      <c r="BI616" s="50">
        <f t="shared" si="1072"/>
        <v>3243</v>
      </c>
      <c r="BJ616" s="50">
        <f t="shared" si="1072"/>
        <v>3211</v>
      </c>
    </row>
    <row r="617" spans="1:62" hidden="1">
      <c r="A617" s="20" t="s">
        <v>13</v>
      </c>
      <c r="B617" s="18">
        <f t="shared" si="1059"/>
        <v>912</v>
      </c>
      <c r="C617" s="18" t="s">
        <v>19</v>
      </c>
      <c r="D617" s="18" t="s">
        <v>20</v>
      </c>
      <c r="E617" s="18" t="s">
        <v>826</v>
      </c>
      <c r="F617" s="18" t="s">
        <v>32</v>
      </c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>
        <v>28</v>
      </c>
      <c r="W617" s="50"/>
      <c r="X617" s="50">
        <v>2819</v>
      </c>
      <c r="Y617" s="50">
        <f>S617+U617+V617+W617+X617</f>
        <v>2847</v>
      </c>
      <c r="Z617" s="50">
        <f>T617+X617</f>
        <v>2819</v>
      </c>
      <c r="AA617" s="50"/>
      <c r="AB617" s="50"/>
      <c r="AC617" s="50"/>
      <c r="AD617" s="50"/>
      <c r="AE617" s="124">
        <f>Y617+AA617+AB617+AC617+AD617</f>
        <v>2847</v>
      </c>
      <c r="AF617" s="124">
        <f>Z617+AD617</f>
        <v>2819</v>
      </c>
      <c r="AG617" s="50"/>
      <c r="AH617" s="50"/>
      <c r="AI617" s="50"/>
      <c r="AJ617" s="50"/>
      <c r="AK617" s="50">
        <f>AE617+AG617+AH617+AI617+AJ617</f>
        <v>2847</v>
      </c>
      <c r="AL617" s="50">
        <f>AF617+AJ617</f>
        <v>2819</v>
      </c>
      <c r="AM617" s="50"/>
      <c r="AN617" s="50"/>
      <c r="AO617" s="50"/>
      <c r="AP617" s="50"/>
      <c r="AQ617" s="124">
        <f>AK617+AM617+AN617+AO617+AP617</f>
        <v>2847</v>
      </c>
      <c r="AR617" s="124">
        <f>AL617+AP617</f>
        <v>2819</v>
      </c>
      <c r="AS617" s="50"/>
      <c r="AT617" s="50"/>
      <c r="AU617" s="50"/>
      <c r="AV617" s="50"/>
      <c r="AW617" s="50">
        <f>AQ617+AS617+AT617+AU617+AV617</f>
        <v>2847</v>
      </c>
      <c r="AX617" s="50">
        <f>AR617+AV617</f>
        <v>2819</v>
      </c>
      <c r="AY617" s="50"/>
      <c r="AZ617" s="50"/>
      <c r="BA617" s="50"/>
      <c r="BB617" s="50"/>
      <c r="BC617" s="50">
        <f>AW617+AY617+AZ617+BA617+BB617</f>
        <v>2847</v>
      </c>
      <c r="BD617" s="50">
        <f>AX617+BB617</f>
        <v>2819</v>
      </c>
      <c r="BE617" s="50"/>
      <c r="BF617" s="50"/>
      <c r="BG617" s="50"/>
      <c r="BH617" s="50"/>
      <c r="BI617" s="50">
        <f>BC617+BE617+BF617+BG617+BH617</f>
        <v>2847</v>
      </c>
      <c r="BJ617" s="50">
        <f>BD617+BH617</f>
        <v>2819</v>
      </c>
    </row>
    <row r="618" spans="1:62" hidden="1">
      <c r="A618" s="20" t="s">
        <v>22</v>
      </c>
      <c r="B618" s="18">
        <f t="shared" si="1059"/>
        <v>912</v>
      </c>
      <c r="C618" s="18" t="s">
        <v>19</v>
      </c>
      <c r="D618" s="18" t="s">
        <v>20</v>
      </c>
      <c r="E618" s="18" t="s">
        <v>826</v>
      </c>
      <c r="F618" s="18" t="s">
        <v>33</v>
      </c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>
        <v>4</v>
      </c>
      <c r="W618" s="50"/>
      <c r="X618" s="50">
        <v>392</v>
      </c>
      <c r="Y618" s="50">
        <f>S618+U618+V618+W618+X618</f>
        <v>396</v>
      </c>
      <c r="Z618" s="50">
        <f>T618+X618</f>
        <v>392</v>
      </c>
      <c r="AA618" s="50"/>
      <c r="AB618" s="50"/>
      <c r="AC618" s="50"/>
      <c r="AD618" s="50"/>
      <c r="AE618" s="124">
        <f>Y618+AA618+AB618+AC618+AD618</f>
        <v>396</v>
      </c>
      <c r="AF618" s="124">
        <f>Z618+AD618</f>
        <v>392</v>
      </c>
      <c r="AG618" s="50"/>
      <c r="AH618" s="50"/>
      <c r="AI618" s="50"/>
      <c r="AJ618" s="50"/>
      <c r="AK618" s="50">
        <f>AE618+AG618+AH618+AI618+AJ618</f>
        <v>396</v>
      </c>
      <c r="AL618" s="50">
        <f>AF618+AJ618</f>
        <v>392</v>
      </c>
      <c r="AM618" s="50"/>
      <c r="AN618" s="50"/>
      <c r="AO618" s="50"/>
      <c r="AP618" s="50"/>
      <c r="AQ618" s="124">
        <f>AK618+AM618+AN618+AO618+AP618</f>
        <v>396</v>
      </c>
      <c r="AR618" s="124">
        <f>AL618+AP618</f>
        <v>392</v>
      </c>
      <c r="AS618" s="50"/>
      <c r="AT618" s="50"/>
      <c r="AU618" s="50"/>
      <c r="AV618" s="50"/>
      <c r="AW618" s="50">
        <f>AQ618+AS618+AT618+AU618+AV618</f>
        <v>396</v>
      </c>
      <c r="AX618" s="50">
        <f>AR618+AV618</f>
        <v>392</v>
      </c>
      <c r="AY618" s="50"/>
      <c r="AZ618" s="50"/>
      <c r="BA618" s="50"/>
      <c r="BB618" s="50"/>
      <c r="BC618" s="50">
        <f>AW618+AY618+AZ618+BA618+BB618</f>
        <v>396</v>
      </c>
      <c r="BD618" s="50">
        <f>AX618+BB618</f>
        <v>392</v>
      </c>
      <c r="BE618" s="50"/>
      <c r="BF618" s="50"/>
      <c r="BG618" s="50"/>
      <c r="BH618" s="50"/>
      <c r="BI618" s="50">
        <f>BC618+BE618+BF618+BG618+BH618</f>
        <v>396</v>
      </c>
      <c r="BJ618" s="50">
        <f>BD618+BH618</f>
        <v>392</v>
      </c>
    </row>
    <row r="619" spans="1:62" ht="33" hidden="1">
      <c r="A619" s="20" t="s">
        <v>571</v>
      </c>
      <c r="B619" s="18">
        <f>B614</f>
        <v>912</v>
      </c>
      <c r="C619" s="18" t="s">
        <v>19</v>
      </c>
      <c r="D619" s="18" t="s">
        <v>20</v>
      </c>
      <c r="E619" s="18" t="s">
        <v>572</v>
      </c>
      <c r="F619" s="18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126"/>
      <c r="AF619" s="126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126"/>
      <c r="AR619" s="126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  <c r="BD619" s="85"/>
      <c r="BE619" s="85"/>
      <c r="BF619" s="85"/>
      <c r="BG619" s="85"/>
      <c r="BH619" s="85"/>
      <c r="BI619" s="85"/>
      <c r="BJ619" s="85"/>
    </row>
    <row r="620" spans="1:62" ht="33" hidden="1">
      <c r="A620" s="57" t="s">
        <v>11</v>
      </c>
      <c r="B620" s="18">
        <f t="shared" si="1059"/>
        <v>912</v>
      </c>
      <c r="C620" s="18" t="s">
        <v>19</v>
      </c>
      <c r="D620" s="18" t="s">
        <v>20</v>
      </c>
      <c r="E620" s="18" t="s">
        <v>572</v>
      </c>
      <c r="F620" s="18" t="s">
        <v>12</v>
      </c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126"/>
      <c r="AF620" s="126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126"/>
      <c r="AR620" s="126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  <c r="BD620" s="85"/>
      <c r="BE620" s="85"/>
      <c r="BF620" s="85"/>
      <c r="BG620" s="85"/>
      <c r="BH620" s="85"/>
      <c r="BI620" s="85"/>
      <c r="BJ620" s="85"/>
    </row>
    <row r="621" spans="1:62" hidden="1">
      <c r="A621" s="20" t="s">
        <v>13</v>
      </c>
      <c r="B621" s="18">
        <f t="shared" si="1059"/>
        <v>912</v>
      </c>
      <c r="C621" s="18" t="s">
        <v>19</v>
      </c>
      <c r="D621" s="18" t="s">
        <v>20</v>
      </c>
      <c r="E621" s="18" t="s">
        <v>572</v>
      </c>
      <c r="F621" s="18" t="s">
        <v>32</v>
      </c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126"/>
      <c r="AF621" s="126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126"/>
      <c r="AR621" s="126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  <c r="BD621" s="85"/>
      <c r="BE621" s="85"/>
      <c r="BF621" s="85"/>
      <c r="BG621" s="85"/>
      <c r="BH621" s="85"/>
      <c r="BI621" s="85"/>
      <c r="BJ621" s="85"/>
    </row>
    <row r="622" spans="1:62" hidden="1">
      <c r="A622" s="20" t="s">
        <v>629</v>
      </c>
      <c r="B622" s="18">
        <f t="shared" si="1059"/>
        <v>912</v>
      </c>
      <c r="C622" s="18" t="s">
        <v>19</v>
      </c>
      <c r="D622" s="18" t="s">
        <v>20</v>
      </c>
      <c r="E622" s="18" t="s">
        <v>628</v>
      </c>
      <c r="F622" s="18"/>
      <c r="G622" s="50">
        <f t="shared" ref="G622:V623" si="1073">G623</f>
        <v>0</v>
      </c>
      <c r="H622" s="50">
        <f t="shared" si="1073"/>
        <v>0</v>
      </c>
      <c r="I622" s="50">
        <f t="shared" si="1073"/>
        <v>0</v>
      </c>
      <c r="J622" s="50">
        <f t="shared" si="1073"/>
        <v>0</v>
      </c>
      <c r="K622" s="50">
        <f t="shared" si="1073"/>
        <v>0</v>
      </c>
      <c r="L622" s="50">
        <f t="shared" si="1073"/>
        <v>0</v>
      </c>
      <c r="M622" s="50">
        <f t="shared" si="1073"/>
        <v>0</v>
      </c>
      <c r="N622" s="50">
        <f t="shared" si="1073"/>
        <v>0</v>
      </c>
      <c r="O622" s="50">
        <f t="shared" si="1073"/>
        <v>0</v>
      </c>
      <c r="P622" s="50">
        <f t="shared" si="1073"/>
        <v>0</v>
      </c>
      <c r="Q622" s="50">
        <f t="shared" si="1073"/>
        <v>0</v>
      </c>
      <c r="R622" s="50">
        <f t="shared" si="1073"/>
        <v>0</v>
      </c>
      <c r="S622" s="50">
        <f t="shared" si="1073"/>
        <v>0</v>
      </c>
      <c r="T622" s="50">
        <f t="shared" si="1073"/>
        <v>0</v>
      </c>
      <c r="U622" s="50">
        <f t="shared" si="1073"/>
        <v>0</v>
      </c>
      <c r="V622" s="50">
        <f t="shared" si="1073"/>
        <v>0</v>
      </c>
      <c r="W622" s="50">
        <f t="shared" ref="U622:AJ623" si="1074">W623</f>
        <v>0</v>
      </c>
      <c r="X622" s="50">
        <f t="shared" si="1074"/>
        <v>0</v>
      </c>
      <c r="Y622" s="50">
        <f t="shared" si="1074"/>
        <v>0</v>
      </c>
      <c r="Z622" s="50">
        <f t="shared" si="1074"/>
        <v>0</v>
      </c>
      <c r="AA622" s="50">
        <f t="shared" si="1074"/>
        <v>0</v>
      </c>
      <c r="AB622" s="50">
        <f t="shared" si="1074"/>
        <v>0</v>
      </c>
      <c r="AC622" s="50">
        <f t="shared" si="1074"/>
        <v>0</v>
      </c>
      <c r="AD622" s="50">
        <f t="shared" si="1074"/>
        <v>0</v>
      </c>
      <c r="AE622" s="124">
        <f t="shared" si="1074"/>
        <v>0</v>
      </c>
      <c r="AF622" s="124">
        <f t="shared" si="1074"/>
        <v>0</v>
      </c>
      <c r="AG622" s="50">
        <f t="shared" si="1074"/>
        <v>0</v>
      </c>
      <c r="AH622" s="50">
        <f t="shared" si="1074"/>
        <v>0</v>
      </c>
      <c r="AI622" s="50">
        <f t="shared" si="1074"/>
        <v>0</v>
      </c>
      <c r="AJ622" s="50">
        <f t="shared" si="1074"/>
        <v>0</v>
      </c>
      <c r="AK622" s="50">
        <f t="shared" ref="AG622:AY623" si="1075">AK623</f>
        <v>0</v>
      </c>
      <c r="AL622" s="50">
        <f t="shared" si="1075"/>
        <v>0</v>
      </c>
      <c r="AM622" s="50">
        <f t="shared" si="1075"/>
        <v>0</v>
      </c>
      <c r="AN622" s="50">
        <f t="shared" si="1075"/>
        <v>0</v>
      </c>
      <c r="AO622" s="50">
        <f t="shared" si="1075"/>
        <v>0</v>
      </c>
      <c r="AP622" s="50">
        <f t="shared" si="1075"/>
        <v>0</v>
      </c>
      <c r="AQ622" s="124">
        <f t="shared" si="1075"/>
        <v>0</v>
      </c>
      <c r="AR622" s="124">
        <f t="shared" si="1075"/>
        <v>0</v>
      </c>
      <c r="AS622" s="50">
        <f t="shared" si="1075"/>
        <v>0</v>
      </c>
      <c r="AT622" s="50">
        <f t="shared" si="1075"/>
        <v>0</v>
      </c>
      <c r="AU622" s="50">
        <f t="shared" si="1075"/>
        <v>0</v>
      </c>
      <c r="AV622" s="50">
        <f t="shared" si="1075"/>
        <v>0</v>
      </c>
      <c r="AW622" s="50">
        <f t="shared" si="1075"/>
        <v>0</v>
      </c>
      <c r="AX622" s="50">
        <f t="shared" si="1075"/>
        <v>0</v>
      </c>
      <c r="AY622" s="50">
        <f t="shared" si="1075"/>
        <v>0</v>
      </c>
      <c r="AZ622" s="50">
        <f t="shared" ref="AY622:BJ623" si="1076">AZ623</f>
        <v>0</v>
      </c>
      <c r="BA622" s="50">
        <f t="shared" si="1076"/>
        <v>0</v>
      </c>
      <c r="BB622" s="50">
        <f t="shared" si="1076"/>
        <v>0</v>
      </c>
      <c r="BC622" s="50">
        <f t="shared" si="1076"/>
        <v>0</v>
      </c>
      <c r="BD622" s="50">
        <f t="shared" si="1076"/>
        <v>0</v>
      </c>
      <c r="BE622" s="50">
        <f t="shared" si="1076"/>
        <v>0</v>
      </c>
      <c r="BF622" s="50">
        <f t="shared" si="1076"/>
        <v>0</v>
      </c>
      <c r="BG622" s="50">
        <f t="shared" si="1076"/>
        <v>0</v>
      </c>
      <c r="BH622" s="50">
        <f t="shared" si="1076"/>
        <v>0</v>
      </c>
      <c r="BI622" s="50">
        <f t="shared" si="1076"/>
        <v>0</v>
      </c>
      <c r="BJ622" s="50">
        <f t="shared" si="1076"/>
        <v>0</v>
      </c>
    </row>
    <row r="623" spans="1:62" ht="33" hidden="1">
      <c r="A623" s="17" t="s">
        <v>11</v>
      </c>
      <c r="B623" s="18">
        <f t="shared" si="1059"/>
        <v>912</v>
      </c>
      <c r="C623" s="18" t="s">
        <v>19</v>
      </c>
      <c r="D623" s="18" t="s">
        <v>20</v>
      </c>
      <c r="E623" s="18" t="s">
        <v>628</v>
      </c>
      <c r="F623" s="18" t="s">
        <v>12</v>
      </c>
      <c r="G623" s="50">
        <f t="shared" si="1073"/>
        <v>0</v>
      </c>
      <c r="H623" s="50">
        <f t="shared" si="1073"/>
        <v>0</v>
      </c>
      <c r="I623" s="50">
        <f t="shared" si="1073"/>
        <v>0</v>
      </c>
      <c r="J623" s="50">
        <f t="shared" si="1073"/>
        <v>0</v>
      </c>
      <c r="K623" s="50">
        <f t="shared" si="1073"/>
        <v>0</v>
      </c>
      <c r="L623" s="50">
        <f t="shared" si="1073"/>
        <v>0</v>
      </c>
      <c r="M623" s="50">
        <f t="shared" si="1073"/>
        <v>0</v>
      </c>
      <c r="N623" s="50">
        <f t="shared" si="1073"/>
        <v>0</v>
      </c>
      <c r="O623" s="50">
        <f t="shared" si="1073"/>
        <v>0</v>
      </c>
      <c r="P623" s="50">
        <f t="shared" si="1073"/>
        <v>0</v>
      </c>
      <c r="Q623" s="50">
        <f t="shared" si="1073"/>
        <v>0</v>
      </c>
      <c r="R623" s="50">
        <f t="shared" si="1073"/>
        <v>0</v>
      </c>
      <c r="S623" s="50">
        <f t="shared" si="1073"/>
        <v>0</v>
      </c>
      <c r="T623" s="50">
        <f t="shared" si="1073"/>
        <v>0</v>
      </c>
      <c r="U623" s="50">
        <f t="shared" si="1074"/>
        <v>0</v>
      </c>
      <c r="V623" s="50">
        <f t="shared" si="1074"/>
        <v>0</v>
      </c>
      <c r="W623" s="50">
        <f t="shared" si="1074"/>
        <v>0</v>
      </c>
      <c r="X623" s="50">
        <f t="shared" si="1074"/>
        <v>0</v>
      </c>
      <c r="Y623" s="50">
        <f t="shared" si="1074"/>
        <v>0</v>
      </c>
      <c r="Z623" s="50">
        <f t="shared" si="1074"/>
        <v>0</v>
      </c>
      <c r="AA623" s="50">
        <f t="shared" si="1074"/>
        <v>0</v>
      </c>
      <c r="AB623" s="50">
        <f t="shared" si="1074"/>
        <v>0</v>
      </c>
      <c r="AC623" s="50">
        <f t="shared" si="1074"/>
        <v>0</v>
      </c>
      <c r="AD623" s="50">
        <f t="shared" si="1074"/>
        <v>0</v>
      </c>
      <c r="AE623" s="124">
        <f t="shared" si="1074"/>
        <v>0</v>
      </c>
      <c r="AF623" s="124">
        <f t="shared" si="1074"/>
        <v>0</v>
      </c>
      <c r="AG623" s="50">
        <f t="shared" si="1075"/>
        <v>0</v>
      </c>
      <c r="AH623" s="50">
        <f t="shared" si="1075"/>
        <v>0</v>
      </c>
      <c r="AI623" s="50">
        <f t="shared" si="1075"/>
        <v>0</v>
      </c>
      <c r="AJ623" s="50">
        <f t="shared" si="1075"/>
        <v>0</v>
      </c>
      <c r="AK623" s="50">
        <f t="shared" si="1075"/>
        <v>0</v>
      </c>
      <c r="AL623" s="50">
        <f t="shared" si="1075"/>
        <v>0</v>
      </c>
      <c r="AM623" s="50">
        <f t="shared" si="1075"/>
        <v>0</v>
      </c>
      <c r="AN623" s="50">
        <f t="shared" si="1075"/>
        <v>0</v>
      </c>
      <c r="AO623" s="50">
        <f t="shared" si="1075"/>
        <v>0</v>
      </c>
      <c r="AP623" s="50">
        <f t="shared" si="1075"/>
        <v>0</v>
      </c>
      <c r="AQ623" s="124">
        <f t="shared" si="1075"/>
        <v>0</v>
      </c>
      <c r="AR623" s="124">
        <f t="shared" si="1075"/>
        <v>0</v>
      </c>
      <c r="AS623" s="50">
        <f t="shared" si="1075"/>
        <v>0</v>
      </c>
      <c r="AT623" s="50">
        <f t="shared" si="1075"/>
        <v>0</v>
      </c>
      <c r="AU623" s="50">
        <f t="shared" si="1075"/>
        <v>0</v>
      </c>
      <c r="AV623" s="50">
        <f t="shared" si="1075"/>
        <v>0</v>
      </c>
      <c r="AW623" s="50">
        <f t="shared" si="1075"/>
        <v>0</v>
      </c>
      <c r="AX623" s="50">
        <f t="shared" si="1075"/>
        <v>0</v>
      </c>
      <c r="AY623" s="50">
        <f t="shared" si="1076"/>
        <v>0</v>
      </c>
      <c r="AZ623" s="50">
        <f t="shared" si="1076"/>
        <v>0</v>
      </c>
      <c r="BA623" s="50">
        <f t="shared" si="1076"/>
        <v>0</v>
      </c>
      <c r="BB623" s="50">
        <f t="shared" si="1076"/>
        <v>0</v>
      </c>
      <c r="BC623" s="50">
        <f t="shared" si="1076"/>
        <v>0</v>
      </c>
      <c r="BD623" s="50">
        <f t="shared" si="1076"/>
        <v>0</v>
      </c>
      <c r="BE623" s="50">
        <f t="shared" si="1076"/>
        <v>0</v>
      </c>
      <c r="BF623" s="50">
        <f t="shared" si="1076"/>
        <v>0</v>
      </c>
      <c r="BG623" s="50">
        <f t="shared" si="1076"/>
        <v>0</v>
      </c>
      <c r="BH623" s="50">
        <f t="shared" si="1076"/>
        <v>0</v>
      </c>
      <c r="BI623" s="50">
        <f t="shared" si="1076"/>
        <v>0</v>
      </c>
      <c r="BJ623" s="50">
        <f t="shared" si="1076"/>
        <v>0</v>
      </c>
    </row>
    <row r="624" spans="1:62" hidden="1">
      <c r="A624" s="20" t="s">
        <v>22</v>
      </c>
      <c r="B624" s="18">
        <f t="shared" si="1059"/>
        <v>912</v>
      </c>
      <c r="C624" s="18" t="s">
        <v>19</v>
      </c>
      <c r="D624" s="18" t="s">
        <v>20</v>
      </c>
      <c r="E624" s="18" t="s">
        <v>628</v>
      </c>
      <c r="F624" s="18" t="s">
        <v>33</v>
      </c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124"/>
      <c r="AF624" s="124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124"/>
      <c r="AR624" s="124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</row>
    <row r="625" spans="1:62" ht="33" hidden="1">
      <c r="A625" s="20" t="s">
        <v>871</v>
      </c>
      <c r="B625" s="18">
        <f t="shared" si="1059"/>
        <v>912</v>
      </c>
      <c r="C625" s="18" t="s">
        <v>19</v>
      </c>
      <c r="D625" s="18" t="s">
        <v>20</v>
      </c>
      <c r="E625" s="18" t="s">
        <v>872</v>
      </c>
      <c r="F625" s="18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>
        <f>BE626</f>
        <v>0</v>
      </c>
      <c r="BF625" s="50">
        <f t="shared" ref="BF625:BJ626" si="1077">BF626</f>
        <v>0</v>
      </c>
      <c r="BG625" s="50">
        <f t="shared" si="1077"/>
        <v>0</v>
      </c>
      <c r="BH625" s="50">
        <f t="shared" si="1077"/>
        <v>1500</v>
      </c>
      <c r="BI625" s="50">
        <f t="shared" si="1077"/>
        <v>1500</v>
      </c>
      <c r="BJ625" s="50">
        <f t="shared" si="1077"/>
        <v>1500</v>
      </c>
    </row>
    <row r="626" spans="1:62" ht="33" hidden="1">
      <c r="A626" s="57" t="s">
        <v>11</v>
      </c>
      <c r="B626" s="18">
        <f t="shared" si="1059"/>
        <v>912</v>
      </c>
      <c r="C626" s="18" t="s">
        <v>19</v>
      </c>
      <c r="D626" s="18" t="s">
        <v>20</v>
      </c>
      <c r="E626" s="18" t="s">
        <v>872</v>
      </c>
      <c r="F626" s="18" t="s">
        <v>12</v>
      </c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>
        <f>BE627</f>
        <v>0</v>
      </c>
      <c r="BF626" s="50">
        <f t="shared" si="1077"/>
        <v>0</v>
      </c>
      <c r="BG626" s="50">
        <f t="shared" si="1077"/>
        <v>0</v>
      </c>
      <c r="BH626" s="50">
        <f t="shared" si="1077"/>
        <v>1500</v>
      </c>
      <c r="BI626" s="50">
        <f t="shared" si="1077"/>
        <v>1500</v>
      </c>
      <c r="BJ626" s="50">
        <f t="shared" si="1077"/>
        <v>1500</v>
      </c>
    </row>
    <row r="627" spans="1:62" hidden="1">
      <c r="A627" s="20" t="s">
        <v>22</v>
      </c>
      <c r="B627" s="18">
        <f t="shared" si="1059"/>
        <v>912</v>
      </c>
      <c r="C627" s="18" t="s">
        <v>19</v>
      </c>
      <c r="D627" s="18" t="s">
        <v>20</v>
      </c>
      <c r="E627" s="18" t="s">
        <v>872</v>
      </c>
      <c r="F627" s="18" t="s">
        <v>33</v>
      </c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>
        <v>1500</v>
      </c>
      <c r="BI627" s="50">
        <f>BC627+BE627+BF627+BG627+BH627</f>
        <v>1500</v>
      </c>
      <c r="BJ627" s="50">
        <f>BD627+BH627</f>
        <v>1500</v>
      </c>
    </row>
    <row r="628" spans="1:62" ht="66" hidden="1">
      <c r="A628" s="17" t="s">
        <v>539</v>
      </c>
      <c r="B628" s="18" t="s">
        <v>596</v>
      </c>
      <c r="C628" s="18" t="s">
        <v>19</v>
      </c>
      <c r="D628" s="18" t="s">
        <v>20</v>
      </c>
      <c r="E628" s="18" t="s">
        <v>595</v>
      </c>
      <c r="F628" s="18"/>
      <c r="G628" s="50">
        <f t="shared" ref="G628:BJ628" si="1078">G629</f>
        <v>0</v>
      </c>
      <c r="H628" s="50">
        <f t="shared" si="1078"/>
        <v>0</v>
      </c>
      <c r="I628" s="50">
        <f t="shared" si="1078"/>
        <v>0</v>
      </c>
      <c r="J628" s="50">
        <f t="shared" si="1078"/>
        <v>0</v>
      </c>
      <c r="K628" s="50">
        <f t="shared" si="1078"/>
        <v>0</v>
      </c>
      <c r="L628" s="50">
        <f t="shared" si="1078"/>
        <v>0</v>
      </c>
      <c r="M628" s="50">
        <f t="shared" si="1078"/>
        <v>0</v>
      </c>
      <c r="N628" s="50">
        <f t="shared" si="1078"/>
        <v>0</v>
      </c>
      <c r="O628" s="50">
        <f t="shared" si="1078"/>
        <v>0</v>
      </c>
      <c r="P628" s="50">
        <f t="shared" si="1078"/>
        <v>0</v>
      </c>
      <c r="Q628" s="50">
        <f t="shared" si="1078"/>
        <v>0</v>
      </c>
      <c r="R628" s="50">
        <f t="shared" si="1078"/>
        <v>0</v>
      </c>
      <c r="S628" s="50">
        <f t="shared" si="1078"/>
        <v>0</v>
      </c>
      <c r="T628" s="50">
        <f t="shared" si="1078"/>
        <v>0</v>
      </c>
      <c r="U628" s="50">
        <f t="shared" si="1078"/>
        <v>0</v>
      </c>
      <c r="V628" s="50">
        <f t="shared" si="1078"/>
        <v>1783</v>
      </c>
      <c r="W628" s="50">
        <f t="shared" si="1078"/>
        <v>0</v>
      </c>
      <c r="X628" s="50">
        <f t="shared" si="1078"/>
        <v>6315</v>
      </c>
      <c r="Y628" s="50">
        <f t="shared" si="1078"/>
        <v>8098</v>
      </c>
      <c r="Z628" s="50">
        <f t="shared" si="1078"/>
        <v>6315</v>
      </c>
      <c r="AA628" s="50">
        <f t="shared" si="1078"/>
        <v>0</v>
      </c>
      <c r="AB628" s="50">
        <f t="shared" si="1078"/>
        <v>0</v>
      </c>
      <c r="AC628" s="50">
        <f t="shared" si="1078"/>
        <v>0</v>
      </c>
      <c r="AD628" s="50">
        <f t="shared" si="1078"/>
        <v>0</v>
      </c>
      <c r="AE628" s="124">
        <f t="shared" si="1078"/>
        <v>8098</v>
      </c>
      <c r="AF628" s="124">
        <f t="shared" si="1078"/>
        <v>6315</v>
      </c>
      <c r="AG628" s="50">
        <f t="shared" si="1078"/>
        <v>53</v>
      </c>
      <c r="AH628" s="50">
        <f t="shared" si="1078"/>
        <v>301</v>
      </c>
      <c r="AI628" s="50">
        <f t="shared" si="1078"/>
        <v>0</v>
      </c>
      <c r="AJ628" s="50">
        <f t="shared" si="1078"/>
        <v>0</v>
      </c>
      <c r="AK628" s="50">
        <f t="shared" si="1078"/>
        <v>8452</v>
      </c>
      <c r="AL628" s="50">
        <f t="shared" si="1078"/>
        <v>6315</v>
      </c>
      <c r="AM628" s="50">
        <f t="shared" si="1078"/>
        <v>0</v>
      </c>
      <c r="AN628" s="50">
        <f t="shared" si="1078"/>
        <v>0</v>
      </c>
      <c r="AO628" s="50">
        <f t="shared" si="1078"/>
        <v>0</v>
      </c>
      <c r="AP628" s="50">
        <f t="shared" si="1078"/>
        <v>0</v>
      </c>
      <c r="AQ628" s="124">
        <f t="shared" si="1078"/>
        <v>8452</v>
      </c>
      <c r="AR628" s="124">
        <f t="shared" si="1078"/>
        <v>6315</v>
      </c>
      <c r="AS628" s="50">
        <f t="shared" si="1078"/>
        <v>-10</v>
      </c>
      <c r="AT628" s="50">
        <f t="shared" si="1078"/>
        <v>0</v>
      </c>
      <c r="AU628" s="50">
        <f t="shared" si="1078"/>
        <v>0</v>
      </c>
      <c r="AV628" s="50">
        <f t="shared" si="1078"/>
        <v>-34</v>
      </c>
      <c r="AW628" s="50">
        <f t="shared" si="1078"/>
        <v>8408</v>
      </c>
      <c r="AX628" s="50">
        <f t="shared" si="1078"/>
        <v>6281</v>
      </c>
      <c r="AY628" s="50">
        <f t="shared" si="1078"/>
        <v>0</v>
      </c>
      <c r="AZ628" s="50">
        <f t="shared" si="1078"/>
        <v>0</v>
      </c>
      <c r="BA628" s="50">
        <f t="shared" si="1078"/>
        <v>0</v>
      </c>
      <c r="BB628" s="50">
        <f t="shared" si="1078"/>
        <v>0</v>
      </c>
      <c r="BC628" s="50">
        <f t="shared" si="1078"/>
        <v>8408</v>
      </c>
      <c r="BD628" s="50">
        <f t="shared" si="1078"/>
        <v>6281</v>
      </c>
      <c r="BE628" s="50">
        <f t="shared" si="1078"/>
        <v>0</v>
      </c>
      <c r="BF628" s="50">
        <f t="shared" si="1078"/>
        <v>0</v>
      </c>
      <c r="BG628" s="50">
        <f t="shared" si="1078"/>
        <v>0</v>
      </c>
      <c r="BH628" s="50">
        <f t="shared" si="1078"/>
        <v>0</v>
      </c>
      <c r="BI628" s="50">
        <f t="shared" si="1078"/>
        <v>8408</v>
      </c>
      <c r="BJ628" s="50">
        <f t="shared" si="1078"/>
        <v>6281</v>
      </c>
    </row>
    <row r="629" spans="1:62" ht="33" hidden="1">
      <c r="A629" s="17" t="s">
        <v>11</v>
      </c>
      <c r="B629" s="18" t="s">
        <v>596</v>
      </c>
      <c r="C629" s="18" t="s">
        <v>19</v>
      </c>
      <c r="D629" s="18" t="s">
        <v>20</v>
      </c>
      <c r="E629" s="18" t="s">
        <v>595</v>
      </c>
      <c r="F629" s="18" t="s">
        <v>12</v>
      </c>
      <c r="G629" s="50">
        <f>G630+G631</f>
        <v>0</v>
      </c>
      <c r="H629" s="50">
        <f>H630+H631</f>
        <v>0</v>
      </c>
      <c r="I629" s="50">
        <f t="shared" ref="I629:N629" si="1079">I630+I631</f>
        <v>0</v>
      </c>
      <c r="J629" s="50">
        <f t="shared" si="1079"/>
        <v>0</v>
      </c>
      <c r="K629" s="50">
        <f t="shared" si="1079"/>
        <v>0</v>
      </c>
      <c r="L629" s="50">
        <f t="shared" si="1079"/>
        <v>0</v>
      </c>
      <c r="M629" s="50">
        <f t="shared" si="1079"/>
        <v>0</v>
      </c>
      <c r="N629" s="50">
        <f t="shared" si="1079"/>
        <v>0</v>
      </c>
      <c r="O629" s="50">
        <f t="shared" ref="O629:T629" si="1080">O630+O631</f>
        <v>0</v>
      </c>
      <c r="P629" s="50">
        <f t="shared" si="1080"/>
        <v>0</v>
      </c>
      <c r="Q629" s="50">
        <f t="shared" si="1080"/>
        <v>0</v>
      </c>
      <c r="R629" s="50">
        <f t="shared" si="1080"/>
        <v>0</v>
      </c>
      <c r="S629" s="50">
        <f t="shared" si="1080"/>
        <v>0</v>
      </c>
      <c r="T629" s="50">
        <f t="shared" si="1080"/>
        <v>0</v>
      </c>
      <c r="U629" s="50">
        <f t="shared" ref="U629:Z629" si="1081">U630+U631</f>
        <v>0</v>
      </c>
      <c r="V629" s="50">
        <f t="shared" si="1081"/>
        <v>1783</v>
      </c>
      <c r="W629" s="50">
        <f t="shared" si="1081"/>
        <v>0</v>
      </c>
      <c r="X629" s="50">
        <f t="shared" si="1081"/>
        <v>6315</v>
      </c>
      <c r="Y629" s="50">
        <f t="shared" si="1081"/>
        <v>8098</v>
      </c>
      <c r="Z629" s="50">
        <f t="shared" si="1081"/>
        <v>6315</v>
      </c>
      <c r="AA629" s="50">
        <f t="shared" ref="AA629:AF629" si="1082">AA630+AA631</f>
        <v>0</v>
      </c>
      <c r="AB629" s="50">
        <f t="shared" si="1082"/>
        <v>0</v>
      </c>
      <c r="AC629" s="50">
        <f t="shared" si="1082"/>
        <v>0</v>
      </c>
      <c r="AD629" s="50">
        <f t="shared" si="1082"/>
        <v>0</v>
      </c>
      <c r="AE629" s="124">
        <f t="shared" si="1082"/>
        <v>8098</v>
      </c>
      <c r="AF629" s="124">
        <f t="shared" si="1082"/>
        <v>6315</v>
      </c>
      <c r="AG629" s="50">
        <f t="shared" ref="AG629:AL629" si="1083">AG630+AG631</f>
        <v>53</v>
      </c>
      <c r="AH629" s="50">
        <f t="shared" si="1083"/>
        <v>301</v>
      </c>
      <c r="AI629" s="50">
        <f t="shared" si="1083"/>
        <v>0</v>
      </c>
      <c r="AJ629" s="50">
        <f t="shared" si="1083"/>
        <v>0</v>
      </c>
      <c r="AK629" s="50">
        <f t="shared" si="1083"/>
        <v>8452</v>
      </c>
      <c r="AL629" s="50">
        <f t="shared" si="1083"/>
        <v>6315</v>
      </c>
      <c r="AM629" s="50">
        <f t="shared" ref="AM629:AR629" si="1084">AM630+AM631</f>
        <v>0</v>
      </c>
      <c r="AN629" s="50">
        <f t="shared" si="1084"/>
        <v>0</v>
      </c>
      <c r="AO629" s="50">
        <f t="shared" si="1084"/>
        <v>0</v>
      </c>
      <c r="AP629" s="50">
        <f t="shared" si="1084"/>
        <v>0</v>
      </c>
      <c r="AQ629" s="124">
        <f t="shared" si="1084"/>
        <v>8452</v>
      </c>
      <c r="AR629" s="124">
        <f t="shared" si="1084"/>
        <v>6315</v>
      </c>
      <c r="AS629" s="50">
        <f t="shared" ref="AS629:AX629" si="1085">AS630+AS631</f>
        <v>-10</v>
      </c>
      <c r="AT629" s="50">
        <f t="shared" si="1085"/>
        <v>0</v>
      </c>
      <c r="AU629" s="50">
        <f t="shared" si="1085"/>
        <v>0</v>
      </c>
      <c r="AV629" s="50">
        <f t="shared" si="1085"/>
        <v>-34</v>
      </c>
      <c r="AW629" s="50">
        <f t="shared" si="1085"/>
        <v>8408</v>
      </c>
      <c r="AX629" s="50">
        <f t="shared" si="1085"/>
        <v>6281</v>
      </c>
      <c r="AY629" s="50">
        <f t="shared" ref="AY629:BD629" si="1086">AY630+AY631</f>
        <v>0</v>
      </c>
      <c r="AZ629" s="50">
        <f t="shared" si="1086"/>
        <v>0</v>
      </c>
      <c r="BA629" s="50">
        <f t="shared" si="1086"/>
        <v>0</v>
      </c>
      <c r="BB629" s="50">
        <f t="shared" si="1086"/>
        <v>0</v>
      </c>
      <c r="BC629" s="50">
        <f t="shared" si="1086"/>
        <v>8408</v>
      </c>
      <c r="BD629" s="50">
        <f t="shared" si="1086"/>
        <v>6281</v>
      </c>
      <c r="BE629" s="50">
        <f t="shared" ref="BE629:BJ629" si="1087">BE630+BE631</f>
        <v>0</v>
      </c>
      <c r="BF629" s="50">
        <f t="shared" si="1087"/>
        <v>0</v>
      </c>
      <c r="BG629" s="50">
        <f t="shared" si="1087"/>
        <v>0</v>
      </c>
      <c r="BH629" s="50">
        <f t="shared" si="1087"/>
        <v>0</v>
      </c>
      <c r="BI629" s="50">
        <f t="shared" si="1087"/>
        <v>8408</v>
      </c>
      <c r="BJ629" s="50">
        <f t="shared" si="1087"/>
        <v>6281</v>
      </c>
    </row>
    <row r="630" spans="1:62" hidden="1">
      <c r="A630" s="20" t="s">
        <v>13</v>
      </c>
      <c r="B630" s="18" t="s">
        <v>596</v>
      </c>
      <c r="C630" s="18" t="s">
        <v>19</v>
      </c>
      <c r="D630" s="18" t="s">
        <v>20</v>
      </c>
      <c r="E630" s="18" t="s">
        <v>595</v>
      </c>
      <c r="F630" s="18" t="s">
        <v>32</v>
      </c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>
        <v>316</v>
      </c>
      <c r="W630" s="50"/>
      <c r="X630" s="50">
        <v>1119</v>
      </c>
      <c r="Y630" s="50">
        <f>S630+U630+V630+W630+X630</f>
        <v>1435</v>
      </c>
      <c r="Z630" s="50">
        <f>T630+X630</f>
        <v>1119</v>
      </c>
      <c r="AA630" s="50"/>
      <c r="AB630" s="50"/>
      <c r="AC630" s="50"/>
      <c r="AD630" s="50"/>
      <c r="AE630" s="124">
        <f>Y630+AA630+AB630+AC630+AD630</f>
        <v>1435</v>
      </c>
      <c r="AF630" s="124">
        <f>Z630+AD630</f>
        <v>1119</v>
      </c>
      <c r="AG630" s="50">
        <v>53</v>
      </c>
      <c r="AH630" s="50">
        <v>301</v>
      </c>
      <c r="AI630" s="50"/>
      <c r="AJ630" s="50"/>
      <c r="AK630" s="50">
        <f>AE630+AG630+AH630+AI630+AJ630</f>
        <v>1789</v>
      </c>
      <c r="AL630" s="50">
        <f>AF630+AJ630</f>
        <v>1119</v>
      </c>
      <c r="AM630" s="50"/>
      <c r="AN630" s="50"/>
      <c r="AO630" s="50"/>
      <c r="AP630" s="50"/>
      <c r="AQ630" s="124">
        <f>AK630+AM630+AN630+AO630+AP630</f>
        <v>1789</v>
      </c>
      <c r="AR630" s="124">
        <f>AL630+AP630</f>
        <v>1119</v>
      </c>
      <c r="AS630" s="50"/>
      <c r="AT630" s="50"/>
      <c r="AU630" s="50"/>
      <c r="AV630" s="50"/>
      <c r="AW630" s="50">
        <f>AQ630+AS630+AT630+AU630+AV630</f>
        <v>1789</v>
      </c>
      <c r="AX630" s="50">
        <f>AR630+AV630</f>
        <v>1119</v>
      </c>
      <c r="AY630" s="50"/>
      <c r="AZ630" s="50"/>
      <c r="BA630" s="50"/>
      <c r="BB630" s="50"/>
      <c r="BC630" s="50">
        <f>AW630+AY630+AZ630+BA630+BB630</f>
        <v>1789</v>
      </c>
      <c r="BD630" s="50">
        <f>AX630+BB630</f>
        <v>1119</v>
      </c>
      <c r="BE630" s="50"/>
      <c r="BF630" s="50"/>
      <c r="BG630" s="50"/>
      <c r="BH630" s="50"/>
      <c r="BI630" s="50">
        <f>BC630+BE630+BF630+BG630+BH630</f>
        <v>1789</v>
      </c>
      <c r="BJ630" s="50">
        <f>BD630+BH630</f>
        <v>1119</v>
      </c>
    </row>
    <row r="631" spans="1:62" hidden="1">
      <c r="A631" s="20" t="s">
        <v>22</v>
      </c>
      <c r="B631" s="18" t="s">
        <v>596</v>
      </c>
      <c r="C631" s="18" t="s">
        <v>19</v>
      </c>
      <c r="D631" s="18" t="s">
        <v>20</v>
      </c>
      <c r="E631" s="18" t="s">
        <v>595</v>
      </c>
      <c r="F631" s="18" t="s">
        <v>33</v>
      </c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>
        <v>1467</v>
      </c>
      <c r="W631" s="50"/>
      <c r="X631" s="50">
        <v>5196</v>
      </c>
      <c r="Y631" s="50">
        <f>S631+U631+V631+W631+X631</f>
        <v>6663</v>
      </c>
      <c r="Z631" s="50">
        <f>T631+X631</f>
        <v>5196</v>
      </c>
      <c r="AA631" s="50"/>
      <c r="AB631" s="50"/>
      <c r="AC631" s="50"/>
      <c r="AD631" s="50"/>
      <c r="AE631" s="124">
        <f>Y631+AA631+AB631+AC631+AD631</f>
        <v>6663</v>
      </c>
      <c r="AF631" s="124">
        <f>Z631+AD631</f>
        <v>5196</v>
      </c>
      <c r="AG631" s="50"/>
      <c r="AH631" s="50"/>
      <c r="AI631" s="50"/>
      <c r="AJ631" s="50"/>
      <c r="AK631" s="50">
        <f>AE631+AG631+AH631+AI631+AJ631</f>
        <v>6663</v>
      </c>
      <c r="AL631" s="50">
        <f>AF631+AJ631</f>
        <v>5196</v>
      </c>
      <c r="AM631" s="50"/>
      <c r="AN631" s="50"/>
      <c r="AO631" s="50"/>
      <c r="AP631" s="50"/>
      <c r="AQ631" s="124">
        <f>AK631+AM631+AN631+AO631+AP631</f>
        <v>6663</v>
      </c>
      <c r="AR631" s="124">
        <f>AL631+AP631</f>
        <v>5196</v>
      </c>
      <c r="AS631" s="50">
        <v>-10</v>
      </c>
      <c r="AT631" s="50"/>
      <c r="AU631" s="50"/>
      <c r="AV631" s="50">
        <v>-34</v>
      </c>
      <c r="AW631" s="50">
        <f>AQ631+AS631+AT631+AU631+AV631</f>
        <v>6619</v>
      </c>
      <c r="AX631" s="50">
        <f>AR631+AV631</f>
        <v>5162</v>
      </c>
      <c r="AY631" s="50"/>
      <c r="AZ631" s="50"/>
      <c r="BA631" s="50"/>
      <c r="BB631" s="50"/>
      <c r="BC631" s="50">
        <f>AW631+AY631+AZ631+BA631+BB631</f>
        <v>6619</v>
      </c>
      <c r="BD631" s="50">
        <f>AX631+BB631</f>
        <v>5162</v>
      </c>
      <c r="BE631" s="50"/>
      <c r="BF631" s="50"/>
      <c r="BG631" s="50"/>
      <c r="BH631" s="50"/>
      <c r="BI631" s="50">
        <f>BC631+BE631+BF631+BG631+BH631</f>
        <v>6619</v>
      </c>
      <c r="BJ631" s="50">
        <f>BD631+BH631</f>
        <v>5162</v>
      </c>
    </row>
    <row r="632" spans="1:62" ht="22.5" hidden="1" customHeight="1">
      <c r="A632" s="20" t="s">
        <v>701</v>
      </c>
      <c r="B632" s="18" t="str">
        <f>B628</f>
        <v>912</v>
      </c>
      <c r="C632" s="18" t="s">
        <v>19</v>
      </c>
      <c r="D632" s="18" t="s">
        <v>20</v>
      </c>
      <c r="E632" s="18" t="s">
        <v>700</v>
      </c>
      <c r="F632" s="18"/>
      <c r="G632" s="50">
        <f t="shared" ref="G632:V636" si="1088">G633</f>
        <v>0</v>
      </c>
      <c r="H632" s="50">
        <f t="shared" si="1088"/>
        <v>0</v>
      </c>
      <c r="I632" s="50">
        <f t="shared" si="1088"/>
        <v>0</v>
      </c>
      <c r="J632" s="50">
        <f t="shared" si="1088"/>
        <v>0</v>
      </c>
      <c r="K632" s="50">
        <f t="shared" si="1088"/>
        <v>0</v>
      </c>
      <c r="L632" s="50">
        <f t="shared" si="1088"/>
        <v>0</v>
      </c>
      <c r="M632" s="50">
        <f t="shared" si="1088"/>
        <v>0</v>
      </c>
      <c r="N632" s="50">
        <f t="shared" si="1088"/>
        <v>0</v>
      </c>
      <c r="O632" s="50">
        <f t="shared" si="1088"/>
        <v>0</v>
      </c>
      <c r="P632" s="50">
        <f t="shared" si="1088"/>
        <v>0</v>
      </c>
      <c r="Q632" s="50">
        <f t="shared" si="1088"/>
        <v>0</v>
      </c>
      <c r="R632" s="50">
        <f t="shared" si="1088"/>
        <v>0</v>
      </c>
      <c r="S632" s="50">
        <f t="shared" si="1088"/>
        <v>0</v>
      </c>
      <c r="T632" s="50">
        <f t="shared" si="1088"/>
        <v>0</v>
      </c>
      <c r="U632" s="50">
        <f t="shared" si="1088"/>
        <v>0</v>
      </c>
      <c r="V632" s="50">
        <f t="shared" si="1088"/>
        <v>0</v>
      </c>
      <c r="W632" s="50">
        <f t="shared" ref="U632:AJ636" si="1089">W633</f>
        <v>0</v>
      </c>
      <c r="X632" s="50">
        <f t="shared" si="1089"/>
        <v>5000</v>
      </c>
      <c r="Y632" s="50">
        <f t="shared" si="1089"/>
        <v>5000</v>
      </c>
      <c r="Z632" s="50">
        <f t="shared" si="1089"/>
        <v>5000</v>
      </c>
      <c r="AA632" s="50">
        <f t="shared" si="1089"/>
        <v>0</v>
      </c>
      <c r="AB632" s="50">
        <f t="shared" si="1089"/>
        <v>0</v>
      </c>
      <c r="AC632" s="50">
        <f t="shared" si="1089"/>
        <v>0</v>
      </c>
      <c r="AD632" s="50">
        <f t="shared" si="1089"/>
        <v>0</v>
      </c>
      <c r="AE632" s="124">
        <f t="shared" si="1089"/>
        <v>5000</v>
      </c>
      <c r="AF632" s="124">
        <f t="shared" si="1089"/>
        <v>5000</v>
      </c>
      <c r="AG632" s="50">
        <f t="shared" si="1089"/>
        <v>0</v>
      </c>
      <c r="AH632" s="50">
        <f t="shared" si="1089"/>
        <v>0</v>
      </c>
      <c r="AI632" s="50">
        <f t="shared" si="1089"/>
        <v>0</v>
      </c>
      <c r="AJ632" s="50">
        <f t="shared" si="1089"/>
        <v>0</v>
      </c>
      <c r="AK632" s="50">
        <f t="shared" ref="AG632:AY636" si="1090">AK633</f>
        <v>5000</v>
      </c>
      <c r="AL632" s="50">
        <f t="shared" si="1090"/>
        <v>5000</v>
      </c>
      <c r="AM632" s="50">
        <f t="shared" si="1090"/>
        <v>0</v>
      </c>
      <c r="AN632" s="50">
        <f t="shared" si="1090"/>
        <v>0</v>
      </c>
      <c r="AO632" s="50">
        <f t="shared" si="1090"/>
        <v>0</v>
      </c>
      <c r="AP632" s="50">
        <f t="shared" si="1090"/>
        <v>0</v>
      </c>
      <c r="AQ632" s="124">
        <f t="shared" si="1090"/>
        <v>5000</v>
      </c>
      <c r="AR632" s="124">
        <f t="shared" si="1090"/>
        <v>5000</v>
      </c>
      <c r="AS632" s="50">
        <f t="shared" si="1090"/>
        <v>0</v>
      </c>
      <c r="AT632" s="50">
        <f t="shared" si="1090"/>
        <v>0</v>
      </c>
      <c r="AU632" s="50">
        <f t="shared" si="1090"/>
        <v>0</v>
      </c>
      <c r="AV632" s="50">
        <f t="shared" si="1090"/>
        <v>0</v>
      </c>
      <c r="AW632" s="50">
        <f t="shared" si="1090"/>
        <v>5000</v>
      </c>
      <c r="AX632" s="50">
        <f t="shared" si="1090"/>
        <v>5000</v>
      </c>
      <c r="AY632" s="50">
        <f t="shared" si="1090"/>
        <v>0</v>
      </c>
      <c r="AZ632" s="50">
        <f t="shared" ref="AY632:BJ636" si="1091">AZ633</f>
        <v>0</v>
      </c>
      <c r="BA632" s="50">
        <f t="shared" si="1091"/>
        <v>0</v>
      </c>
      <c r="BB632" s="50">
        <f t="shared" si="1091"/>
        <v>0</v>
      </c>
      <c r="BC632" s="50">
        <f t="shared" si="1091"/>
        <v>5000</v>
      </c>
      <c r="BD632" s="50">
        <f t="shared" si="1091"/>
        <v>5000</v>
      </c>
      <c r="BE632" s="50">
        <f t="shared" si="1091"/>
        <v>0</v>
      </c>
      <c r="BF632" s="50">
        <f t="shared" si="1091"/>
        <v>0</v>
      </c>
      <c r="BG632" s="50">
        <f t="shared" si="1091"/>
        <v>0</v>
      </c>
      <c r="BH632" s="50">
        <f t="shared" si="1091"/>
        <v>0</v>
      </c>
      <c r="BI632" s="50">
        <f t="shared" si="1091"/>
        <v>5000</v>
      </c>
      <c r="BJ632" s="50">
        <f t="shared" si="1091"/>
        <v>5000</v>
      </c>
    </row>
    <row r="633" spans="1:62" ht="33" hidden="1">
      <c r="A633" s="57" t="s">
        <v>11</v>
      </c>
      <c r="B633" s="18" t="str">
        <f>B632</f>
        <v>912</v>
      </c>
      <c r="C633" s="18" t="s">
        <v>19</v>
      </c>
      <c r="D633" s="18" t="s">
        <v>20</v>
      </c>
      <c r="E633" s="18" t="s">
        <v>700</v>
      </c>
      <c r="F633" s="18" t="s">
        <v>12</v>
      </c>
      <c r="G633" s="50">
        <f t="shared" si="1088"/>
        <v>0</v>
      </c>
      <c r="H633" s="50">
        <f t="shared" si="1088"/>
        <v>0</v>
      </c>
      <c r="I633" s="50">
        <f t="shared" si="1088"/>
        <v>0</v>
      </c>
      <c r="J633" s="50">
        <f t="shared" si="1088"/>
        <v>0</v>
      </c>
      <c r="K633" s="50">
        <f t="shared" si="1088"/>
        <v>0</v>
      </c>
      <c r="L633" s="50">
        <f t="shared" si="1088"/>
        <v>0</v>
      </c>
      <c r="M633" s="50">
        <f t="shared" si="1088"/>
        <v>0</v>
      </c>
      <c r="N633" s="50">
        <f t="shared" si="1088"/>
        <v>0</v>
      </c>
      <c r="O633" s="50">
        <f t="shared" si="1088"/>
        <v>0</v>
      </c>
      <c r="P633" s="50">
        <f t="shared" si="1088"/>
        <v>0</v>
      </c>
      <c r="Q633" s="50">
        <f t="shared" si="1088"/>
        <v>0</v>
      </c>
      <c r="R633" s="50">
        <f t="shared" si="1088"/>
        <v>0</v>
      </c>
      <c r="S633" s="50">
        <f t="shared" si="1088"/>
        <v>0</v>
      </c>
      <c r="T633" s="50">
        <f t="shared" si="1088"/>
        <v>0</v>
      </c>
      <c r="U633" s="50">
        <f t="shared" si="1089"/>
        <v>0</v>
      </c>
      <c r="V633" s="50">
        <f t="shared" si="1089"/>
        <v>0</v>
      </c>
      <c r="W633" s="50">
        <f t="shared" si="1089"/>
        <v>0</v>
      </c>
      <c r="X633" s="50">
        <f t="shared" si="1089"/>
        <v>5000</v>
      </c>
      <c r="Y633" s="50">
        <f t="shared" si="1089"/>
        <v>5000</v>
      </c>
      <c r="Z633" s="50">
        <f t="shared" si="1089"/>
        <v>5000</v>
      </c>
      <c r="AA633" s="50">
        <f t="shared" si="1089"/>
        <v>0</v>
      </c>
      <c r="AB633" s="50">
        <f t="shared" si="1089"/>
        <v>0</v>
      </c>
      <c r="AC633" s="50">
        <f t="shared" si="1089"/>
        <v>0</v>
      </c>
      <c r="AD633" s="50">
        <f t="shared" si="1089"/>
        <v>0</v>
      </c>
      <c r="AE633" s="124">
        <f t="shared" si="1089"/>
        <v>5000</v>
      </c>
      <c r="AF633" s="124">
        <f t="shared" si="1089"/>
        <v>5000</v>
      </c>
      <c r="AG633" s="50">
        <f t="shared" si="1090"/>
        <v>0</v>
      </c>
      <c r="AH633" s="50">
        <f t="shared" si="1090"/>
        <v>0</v>
      </c>
      <c r="AI633" s="50">
        <f t="shared" si="1090"/>
        <v>0</v>
      </c>
      <c r="AJ633" s="50">
        <f t="shared" si="1090"/>
        <v>0</v>
      </c>
      <c r="AK633" s="50">
        <f t="shared" si="1090"/>
        <v>5000</v>
      </c>
      <c r="AL633" s="50">
        <f t="shared" si="1090"/>
        <v>5000</v>
      </c>
      <c r="AM633" s="50">
        <f t="shared" si="1090"/>
        <v>0</v>
      </c>
      <c r="AN633" s="50">
        <f t="shared" si="1090"/>
        <v>0</v>
      </c>
      <c r="AO633" s="50">
        <f t="shared" si="1090"/>
        <v>0</v>
      </c>
      <c r="AP633" s="50">
        <f t="shared" si="1090"/>
        <v>0</v>
      </c>
      <c r="AQ633" s="124">
        <f t="shared" si="1090"/>
        <v>5000</v>
      </c>
      <c r="AR633" s="124">
        <f t="shared" si="1090"/>
        <v>5000</v>
      </c>
      <c r="AS633" s="50">
        <f t="shared" si="1090"/>
        <v>0</v>
      </c>
      <c r="AT633" s="50">
        <f t="shared" si="1090"/>
        <v>0</v>
      </c>
      <c r="AU633" s="50">
        <f t="shared" si="1090"/>
        <v>0</v>
      </c>
      <c r="AV633" s="50">
        <f t="shared" si="1090"/>
        <v>0</v>
      </c>
      <c r="AW633" s="50">
        <f t="shared" si="1090"/>
        <v>5000</v>
      </c>
      <c r="AX633" s="50">
        <f t="shared" si="1090"/>
        <v>5000</v>
      </c>
      <c r="AY633" s="50">
        <f t="shared" si="1091"/>
        <v>0</v>
      </c>
      <c r="AZ633" s="50">
        <f t="shared" si="1091"/>
        <v>0</v>
      </c>
      <c r="BA633" s="50">
        <f t="shared" si="1091"/>
        <v>0</v>
      </c>
      <c r="BB633" s="50">
        <f t="shared" si="1091"/>
        <v>0</v>
      </c>
      <c r="BC633" s="50">
        <f t="shared" si="1091"/>
        <v>5000</v>
      </c>
      <c r="BD633" s="50">
        <f t="shared" si="1091"/>
        <v>5000</v>
      </c>
      <c r="BE633" s="50">
        <f t="shared" si="1091"/>
        <v>0</v>
      </c>
      <c r="BF633" s="50">
        <f t="shared" si="1091"/>
        <v>0</v>
      </c>
      <c r="BG633" s="50">
        <f t="shared" si="1091"/>
        <v>0</v>
      </c>
      <c r="BH633" s="50">
        <f t="shared" si="1091"/>
        <v>0</v>
      </c>
      <c r="BI633" s="50">
        <f t="shared" si="1091"/>
        <v>5000</v>
      </c>
      <c r="BJ633" s="50">
        <f t="shared" si="1091"/>
        <v>5000</v>
      </c>
    </row>
    <row r="634" spans="1:62" ht="18.75" hidden="1" customHeight="1">
      <c r="A634" s="20" t="s">
        <v>13</v>
      </c>
      <c r="B634" s="18" t="str">
        <f>B633</f>
        <v>912</v>
      </c>
      <c r="C634" s="18" t="s">
        <v>19</v>
      </c>
      <c r="D634" s="18" t="s">
        <v>20</v>
      </c>
      <c r="E634" s="18" t="s">
        <v>700</v>
      </c>
      <c r="F634" s="18" t="s">
        <v>32</v>
      </c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>
        <v>5000</v>
      </c>
      <c r="Y634" s="50">
        <f>S634+U634+V634+W634+X634</f>
        <v>5000</v>
      </c>
      <c r="Z634" s="50">
        <f>T634+X634</f>
        <v>5000</v>
      </c>
      <c r="AA634" s="50"/>
      <c r="AB634" s="50"/>
      <c r="AC634" s="50"/>
      <c r="AD634" s="50"/>
      <c r="AE634" s="124">
        <f>Y634+AA634+AB634+AC634+AD634</f>
        <v>5000</v>
      </c>
      <c r="AF634" s="124">
        <f>Z634+AD634</f>
        <v>5000</v>
      </c>
      <c r="AG634" s="50"/>
      <c r="AH634" s="50"/>
      <c r="AI634" s="50"/>
      <c r="AJ634" s="50"/>
      <c r="AK634" s="50">
        <f>AE634+AG634+AH634+AI634+AJ634</f>
        <v>5000</v>
      </c>
      <c r="AL634" s="50">
        <f>AF634+AJ634</f>
        <v>5000</v>
      </c>
      <c r="AM634" s="50"/>
      <c r="AN634" s="50"/>
      <c r="AO634" s="50"/>
      <c r="AP634" s="50"/>
      <c r="AQ634" s="124">
        <f>AK634+AM634+AN634+AO634+AP634</f>
        <v>5000</v>
      </c>
      <c r="AR634" s="124">
        <f>AL634+AP634</f>
        <v>5000</v>
      </c>
      <c r="AS634" s="50"/>
      <c r="AT634" s="50"/>
      <c r="AU634" s="50"/>
      <c r="AV634" s="50"/>
      <c r="AW634" s="50">
        <f>AQ634+AS634+AT634+AU634+AV634</f>
        <v>5000</v>
      </c>
      <c r="AX634" s="50">
        <f>AR634+AV634</f>
        <v>5000</v>
      </c>
      <c r="AY634" s="50"/>
      <c r="AZ634" s="50"/>
      <c r="BA634" s="50"/>
      <c r="BB634" s="50"/>
      <c r="BC634" s="50">
        <f>AW634+AY634+AZ634+BA634+BB634</f>
        <v>5000</v>
      </c>
      <c r="BD634" s="50">
        <f>AX634+BB634</f>
        <v>5000</v>
      </c>
      <c r="BE634" s="50"/>
      <c r="BF634" s="50"/>
      <c r="BG634" s="50"/>
      <c r="BH634" s="50"/>
      <c r="BI634" s="50">
        <f>BC634+BE634+BF634+BG634+BH634</f>
        <v>5000</v>
      </c>
      <c r="BJ634" s="50">
        <f>BD634+BH634</f>
        <v>5000</v>
      </c>
    </row>
    <row r="635" spans="1:62" ht="20.25" hidden="1" customHeight="1">
      <c r="A635" s="20" t="s">
        <v>832</v>
      </c>
      <c r="B635" s="18" t="str">
        <f>B631</f>
        <v>912</v>
      </c>
      <c r="C635" s="18" t="s">
        <v>19</v>
      </c>
      <c r="D635" s="18" t="s">
        <v>20</v>
      </c>
      <c r="E635" s="18" t="s">
        <v>825</v>
      </c>
      <c r="F635" s="18"/>
      <c r="G635" s="50">
        <f t="shared" si="1088"/>
        <v>0</v>
      </c>
      <c r="H635" s="50">
        <f t="shared" si="1088"/>
        <v>0</v>
      </c>
      <c r="I635" s="50">
        <f t="shared" si="1088"/>
        <v>0</v>
      </c>
      <c r="J635" s="50">
        <f t="shared" si="1088"/>
        <v>0</v>
      </c>
      <c r="K635" s="50">
        <f t="shared" si="1088"/>
        <v>0</v>
      </c>
      <c r="L635" s="50">
        <f t="shared" si="1088"/>
        <v>0</v>
      </c>
      <c r="M635" s="50">
        <f t="shared" si="1088"/>
        <v>0</v>
      </c>
      <c r="N635" s="50">
        <f t="shared" si="1088"/>
        <v>0</v>
      </c>
      <c r="O635" s="50">
        <f t="shared" si="1088"/>
        <v>0</v>
      </c>
      <c r="P635" s="50">
        <f t="shared" si="1088"/>
        <v>0</v>
      </c>
      <c r="Q635" s="50">
        <f t="shared" si="1088"/>
        <v>0</v>
      </c>
      <c r="R635" s="50">
        <f t="shared" si="1088"/>
        <v>0</v>
      </c>
      <c r="S635" s="50">
        <f t="shared" si="1088"/>
        <v>0</v>
      </c>
      <c r="T635" s="50">
        <f t="shared" si="1088"/>
        <v>0</v>
      </c>
      <c r="U635" s="50">
        <f t="shared" si="1088"/>
        <v>0</v>
      </c>
      <c r="V635" s="50">
        <f t="shared" si="1088"/>
        <v>111</v>
      </c>
      <c r="W635" s="50">
        <f t="shared" si="1089"/>
        <v>0</v>
      </c>
      <c r="X635" s="50">
        <f t="shared" si="1089"/>
        <v>2105</v>
      </c>
      <c r="Y635" s="50">
        <f t="shared" si="1089"/>
        <v>2216</v>
      </c>
      <c r="Z635" s="50">
        <f t="shared" si="1089"/>
        <v>2105</v>
      </c>
      <c r="AA635" s="50">
        <f t="shared" si="1089"/>
        <v>0</v>
      </c>
      <c r="AB635" s="50">
        <f t="shared" si="1089"/>
        <v>0</v>
      </c>
      <c r="AC635" s="50">
        <f t="shared" si="1089"/>
        <v>0</v>
      </c>
      <c r="AD635" s="50">
        <f t="shared" si="1089"/>
        <v>0</v>
      </c>
      <c r="AE635" s="124">
        <f t="shared" si="1089"/>
        <v>2216</v>
      </c>
      <c r="AF635" s="124">
        <f t="shared" si="1089"/>
        <v>2105</v>
      </c>
      <c r="AG635" s="50">
        <f t="shared" si="1090"/>
        <v>0</v>
      </c>
      <c r="AH635" s="50">
        <f t="shared" si="1090"/>
        <v>0</v>
      </c>
      <c r="AI635" s="50">
        <f t="shared" si="1090"/>
        <v>0</v>
      </c>
      <c r="AJ635" s="50">
        <f t="shared" si="1090"/>
        <v>0</v>
      </c>
      <c r="AK635" s="50">
        <f t="shared" si="1090"/>
        <v>2216</v>
      </c>
      <c r="AL635" s="50">
        <f t="shared" si="1090"/>
        <v>2105</v>
      </c>
      <c r="AM635" s="50">
        <f t="shared" si="1090"/>
        <v>0</v>
      </c>
      <c r="AN635" s="50">
        <f t="shared" si="1090"/>
        <v>0</v>
      </c>
      <c r="AO635" s="50">
        <f t="shared" si="1090"/>
        <v>0</v>
      </c>
      <c r="AP635" s="50">
        <f t="shared" si="1090"/>
        <v>0</v>
      </c>
      <c r="AQ635" s="124">
        <f t="shared" si="1090"/>
        <v>2216</v>
      </c>
      <c r="AR635" s="124">
        <f t="shared" si="1090"/>
        <v>2105</v>
      </c>
      <c r="AS635" s="50">
        <f t="shared" si="1090"/>
        <v>0</v>
      </c>
      <c r="AT635" s="50">
        <f t="shared" si="1090"/>
        <v>0</v>
      </c>
      <c r="AU635" s="50">
        <f t="shared" si="1090"/>
        <v>0</v>
      </c>
      <c r="AV635" s="50">
        <f t="shared" si="1090"/>
        <v>0</v>
      </c>
      <c r="AW635" s="50">
        <f t="shared" si="1090"/>
        <v>2216</v>
      </c>
      <c r="AX635" s="50">
        <f t="shared" si="1090"/>
        <v>2105</v>
      </c>
      <c r="AY635" s="50">
        <f t="shared" si="1091"/>
        <v>0</v>
      </c>
      <c r="AZ635" s="50">
        <f t="shared" si="1091"/>
        <v>0</v>
      </c>
      <c r="BA635" s="50">
        <f t="shared" si="1091"/>
        <v>0</v>
      </c>
      <c r="BB635" s="50">
        <f t="shared" si="1091"/>
        <v>0</v>
      </c>
      <c r="BC635" s="50">
        <f t="shared" si="1091"/>
        <v>2216</v>
      </c>
      <c r="BD635" s="50">
        <f t="shared" si="1091"/>
        <v>2105</v>
      </c>
      <c r="BE635" s="50">
        <f t="shared" si="1091"/>
        <v>0</v>
      </c>
      <c r="BF635" s="50">
        <f t="shared" si="1091"/>
        <v>12</v>
      </c>
      <c r="BG635" s="50">
        <f t="shared" si="1091"/>
        <v>0</v>
      </c>
      <c r="BH635" s="50">
        <f t="shared" si="1091"/>
        <v>220</v>
      </c>
      <c r="BI635" s="50">
        <f t="shared" si="1091"/>
        <v>2448</v>
      </c>
      <c r="BJ635" s="50">
        <f t="shared" si="1091"/>
        <v>2325</v>
      </c>
    </row>
    <row r="636" spans="1:62" ht="33" hidden="1">
      <c r="A636" s="57" t="s">
        <v>11</v>
      </c>
      <c r="B636" s="18" t="str">
        <f>B635</f>
        <v>912</v>
      </c>
      <c r="C636" s="18" t="s">
        <v>19</v>
      </c>
      <c r="D636" s="18" t="s">
        <v>20</v>
      </c>
      <c r="E636" s="18" t="s">
        <v>825</v>
      </c>
      <c r="F636" s="18" t="s">
        <v>12</v>
      </c>
      <c r="G636" s="50">
        <f t="shared" si="1088"/>
        <v>0</v>
      </c>
      <c r="H636" s="50">
        <f t="shared" si="1088"/>
        <v>0</v>
      </c>
      <c r="I636" s="50">
        <f t="shared" si="1088"/>
        <v>0</v>
      </c>
      <c r="J636" s="50">
        <f t="shared" si="1088"/>
        <v>0</v>
      </c>
      <c r="K636" s="50">
        <f t="shared" si="1088"/>
        <v>0</v>
      </c>
      <c r="L636" s="50">
        <f t="shared" si="1088"/>
        <v>0</v>
      </c>
      <c r="M636" s="50">
        <f t="shared" si="1088"/>
        <v>0</v>
      </c>
      <c r="N636" s="50">
        <f t="shared" si="1088"/>
        <v>0</v>
      </c>
      <c r="O636" s="50">
        <f t="shared" si="1088"/>
        <v>0</v>
      </c>
      <c r="P636" s="50">
        <f t="shared" si="1088"/>
        <v>0</v>
      </c>
      <c r="Q636" s="50">
        <f t="shared" si="1088"/>
        <v>0</v>
      </c>
      <c r="R636" s="50">
        <f t="shared" si="1088"/>
        <v>0</v>
      </c>
      <c r="S636" s="50">
        <f t="shared" si="1088"/>
        <v>0</v>
      </c>
      <c r="T636" s="50">
        <f t="shared" si="1088"/>
        <v>0</v>
      </c>
      <c r="U636" s="50">
        <f t="shared" si="1089"/>
        <v>0</v>
      </c>
      <c r="V636" s="50">
        <f t="shared" si="1089"/>
        <v>111</v>
      </c>
      <c r="W636" s="50">
        <f t="shared" si="1089"/>
        <v>0</v>
      </c>
      <c r="X636" s="50">
        <f t="shared" si="1089"/>
        <v>2105</v>
      </c>
      <c r="Y636" s="50">
        <f t="shared" si="1089"/>
        <v>2216</v>
      </c>
      <c r="Z636" s="50">
        <f t="shared" si="1089"/>
        <v>2105</v>
      </c>
      <c r="AA636" s="50">
        <f t="shared" si="1089"/>
        <v>0</v>
      </c>
      <c r="AB636" s="50">
        <f t="shared" si="1089"/>
        <v>0</v>
      </c>
      <c r="AC636" s="50">
        <f t="shared" si="1089"/>
        <v>0</v>
      </c>
      <c r="AD636" s="50">
        <f t="shared" si="1089"/>
        <v>0</v>
      </c>
      <c r="AE636" s="124">
        <f t="shared" si="1089"/>
        <v>2216</v>
      </c>
      <c r="AF636" s="124">
        <f t="shared" si="1089"/>
        <v>2105</v>
      </c>
      <c r="AG636" s="50">
        <f t="shared" si="1090"/>
        <v>0</v>
      </c>
      <c r="AH636" s="50">
        <f t="shared" si="1090"/>
        <v>0</v>
      </c>
      <c r="AI636" s="50">
        <f t="shared" si="1090"/>
        <v>0</v>
      </c>
      <c r="AJ636" s="50">
        <f t="shared" si="1090"/>
        <v>0</v>
      </c>
      <c r="AK636" s="50">
        <f t="shared" si="1090"/>
        <v>2216</v>
      </c>
      <c r="AL636" s="50">
        <f t="shared" si="1090"/>
        <v>2105</v>
      </c>
      <c r="AM636" s="50">
        <f t="shared" si="1090"/>
        <v>0</v>
      </c>
      <c r="AN636" s="50">
        <f t="shared" si="1090"/>
        <v>0</v>
      </c>
      <c r="AO636" s="50">
        <f t="shared" si="1090"/>
        <v>0</v>
      </c>
      <c r="AP636" s="50">
        <f t="shared" si="1090"/>
        <v>0</v>
      </c>
      <c r="AQ636" s="124">
        <f t="shared" si="1090"/>
        <v>2216</v>
      </c>
      <c r="AR636" s="124">
        <f t="shared" si="1090"/>
        <v>2105</v>
      </c>
      <c r="AS636" s="50">
        <f t="shared" si="1090"/>
        <v>0</v>
      </c>
      <c r="AT636" s="50">
        <f t="shared" si="1090"/>
        <v>0</v>
      </c>
      <c r="AU636" s="50">
        <f t="shared" si="1090"/>
        <v>0</v>
      </c>
      <c r="AV636" s="50">
        <f t="shared" si="1090"/>
        <v>0</v>
      </c>
      <c r="AW636" s="50">
        <f t="shared" si="1090"/>
        <v>2216</v>
      </c>
      <c r="AX636" s="50">
        <f t="shared" si="1090"/>
        <v>2105</v>
      </c>
      <c r="AY636" s="50">
        <f t="shared" si="1091"/>
        <v>0</v>
      </c>
      <c r="AZ636" s="50">
        <f t="shared" si="1091"/>
        <v>0</v>
      </c>
      <c r="BA636" s="50">
        <f t="shared" si="1091"/>
        <v>0</v>
      </c>
      <c r="BB636" s="50">
        <f t="shared" si="1091"/>
        <v>0</v>
      </c>
      <c r="BC636" s="50">
        <f t="shared" si="1091"/>
        <v>2216</v>
      </c>
      <c r="BD636" s="50">
        <f t="shared" si="1091"/>
        <v>2105</v>
      </c>
      <c r="BE636" s="50">
        <f t="shared" si="1091"/>
        <v>0</v>
      </c>
      <c r="BF636" s="50">
        <f t="shared" si="1091"/>
        <v>12</v>
      </c>
      <c r="BG636" s="50">
        <f t="shared" si="1091"/>
        <v>0</v>
      </c>
      <c r="BH636" s="50">
        <f t="shared" si="1091"/>
        <v>220</v>
      </c>
      <c r="BI636" s="50">
        <f t="shared" si="1091"/>
        <v>2448</v>
      </c>
      <c r="BJ636" s="50">
        <f t="shared" si="1091"/>
        <v>2325</v>
      </c>
    </row>
    <row r="637" spans="1:62" ht="20.25" hidden="1" customHeight="1">
      <c r="A637" s="20" t="s">
        <v>13</v>
      </c>
      <c r="B637" s="18" t="str">
        <f>B636</f>
        <v>912</v>
      </c>
      <c r="C637" s="18" t="s">
        <v>19</v>
      </c>
      <c r="D637" s="18" t="s">
        <v>20</v>
      </c>
      <c r="E637" s="18" t="s">
        <v>825</v>
      </c>
      <c r="F637" s="18" t="s">
        <v>32</v>
      </c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>
        <v>111</v>
      </c>
      <c r="W637" s="50"/>
      <c r="X637" s="50">
        <v>2105</v>
      </c>
      <c r="Y637" s="50">
        <f>S637+U637+V637+W637+X637</f>
        <v>2216</v>
      </c>
      <c r="Z637" s="50">
        <f>T637+X637</f>
        <v>2105</v>
      </c>
      <c r="AA637" s="50"/>
      <c r="AB637" s="50"/>
      <c r="AC637" s="50"/>
      <c r="AD637" s="50"/>
      <c r="AE637" s="124">
        <f>Y637+AA637+AB637+AC637+AD637</f>
        <v>2216</v>
      </c>
      <c r="AF637" s="124">
        <f>Z637+AD637</f>
        <v>2105</v>
      </c>
      <c r="AG637" s="50"/>
      <c r="AH637" s="50"/>
      <c r="AI637" s="50"/>
      <c r="AJ637" s="50"/>
      <c r="AK637" s="50">
        <f>AE637+AG637+AH637+AI637+AJ637</f>
        <v>2216</v>
      </c>
      <c r="AL637" s="50">
        <f>AF637+AJ637</f>
        <v>2105</v>
      </c>
      <c r="AM637" s="50"/>
      <c r="AN637" s="50"/>
      <c r="AO637" s="50"/>
      <c r="AP637" s="50"/>
      <c r="AQ637" s="124">
        <f>AK637+AM637+AN637+AO637+AP637</f>
        <v>2216</v>
      </c>
      <c r="AR637" s="124">
        <f>AL637+AP637</f>
        <v>2105</v>
      </c>
      <c r="AS637" s="50"/>
      <c r="AT637" s="50"/>
      <c r="AU637" s="50"/>
      <c r="AV637" s="50"/>
      <c r="AW637" s="50">
        <f>AQ637+AS637+AT637+AU637+AV637</f>
        <v>2216</v>
      </c>
      <c r="AX637" s="50">
        <f>AR637+AV637</f>
        <v>2105</v>
      </c>
      <c r="AY637" s="50"/>
      <c r="AZ637" s="50"/>
      <c r="BA637" s="50"/>
      <c r="BB637" s="50"/>
      <c r="BC637" s="50">
        <f>AW637+AY637+AZ637+BA637+BB637</f>
        <v>2216</v>
      </c>
      <c r="BD637" s="50">
        <f>AX637+BB637</f>
        <v>2105</v>
      </c>
      <c r="BE637" s="50"/>
      <c r="BF637" s="50">
        <v>12</v>
      </c>
      <c r="BG637" s="50"/>
      <c r="BH637" s="50">
        <v>220</v>
      </c>
      <c r="BI637" s="50">
        <f>BC637+BE637+BF637+BG637+BH637</f>
        <v>2448</v>
      </c>
      <c r="BJ637" s="50">
        <f>BD637+BH637</f>
        <v>2325</v>
      </c>
    </row>
    <row r="638" spans="1:62" ht="82.5" hidden="1">
      <c r="A638" s="17" t="s">
        <v>661</v>
      </c>
      <c r="B638" s="6">
        <v>912</v>
      </c>
      <c r="C638" s="6" t="s">
        <v>19</v>
      </c>
      <c r="D638" s="6" t="s">
        <v>20</v>
      </c>
      <c r="E638" s="6" t="s">
        <v>108</v>
      </c>
      <c r="F638" s="6"/>
      <c r="G638" s="95">
        <f>G639</f>
        <v>0</v>
      </c>
      <c r="H638" s="50"/>
      <c r="I638" s="95">
        <f>I639</f>
        <v>0</v>
      </c>
      <c r="J638" s="50"/>
      <c r="K638" s="95">
        <f>K639</f>
        <v>0</v>
      </c>
      <c r="L638" s="50"/>
      <c r="M638" s="95">
        <f>M639</f>
        <v>0</v>
      </c>
      <c r="N638" s="50"/>
      <c r="O638" s="95">
        <f>O639</f>
        <v>0</v>
      </c>
      <c r="P638" s="50"/>
      <c r="Q638" s="95">
        <f>Q639</f>
        <v>0</v>
      </c>
      <c r="R638" s="50"/>
      <c r="S638" s="95">
        <f>S639</f>
        <v>0</v>
      </c>
      <c r="T638" s="50"/>
      <c r="U638" s="95">
        <f>U639</f>
        <v>0</v>
      </c>
      <c r="V638" s="50"/>
      <c r="W638" s="95">
        <f>W639</f>
        <v>0</v>
      </c>
      <c r="X638" s="50"/>
      <c r="Y638" s="95">
        <f>Y639</f>
        <v>0</v>
      </c>
      <c r="Z638" s="50"/>
      <c r="AA638" s="95">
        <f>AA639</f>
        <v>0</v>
      </c>
      <c r="AB638" s="50"/>
      <c r="AC638" s="95">
        <f>AC639</f>
        <v>0</v>
      </c>
      <c r="AD638" s="50"/>
      <c r="AE638" s="135">
        <f>AE639</f>
        <v>0</v>
      </c>
      <c r="AF638" s="124"/>
      <c r="AG638" s="95">
        <f>AG639</f>
        <v>0</v>
      </c>
      <c r="AH638" s="50"/>
      <c r="AI638" s="95">
        <f>AI639</f>
        <v>0</v>
      </c>
      <c r="AJ638" s="50"/>
      <c r="AK638" s="95">
        <f>AK639</f>
        <v>0</v>
      </c>
      <c r="AL638" s="50"/>
      <c r="AM638" s="95">
        <f>AM639</f>
        <v>0</v>
      </c>
      <c r="AN638" s="50"/>
      <c r="AO638" s="95">
        <f>AO639</f>
        <v>0</v>
      </c>
      <c r="AP638" s="50"/>
      <c r="AQ638" s="135">
        <f>AQ639</f>
        <v>0</v>
      </c>
      <c r="AR638" s="124"/>
      <c r="AS638" s="95">
        <f>AS639</f>
        <v>0</v>
      </c>
      <c r="AT638" s="50"/>
      <c r="AU638" s="95">
        <f>AU639</f>
        <v>0</v>
      </c>
      <c r="AV638" s="50"/>
      <c r="AW638" s="95">
        <f>AW639</f>
        <v>0</v>
      </c>
      <c r="AX638" s="50"/>
      <c r="AY638" s="95">
        <f>AY639</f>
        <v>0</v>
      </c>
      <c r="AZ638" s="50"/>
      <c r="BA638" s="95">
        <f>BA639</f>
        <v>0</v>
      </c>
      <c r="BB638" s="50"/>
      <c r="BC638" s="95">
        <f>BC639</f>
        <v>0</v>
      </c>
      <c r="BD638" s="50"/>
      <c r="BE638" s="95">
        <f>BE639</f>
        <v>0</v>
      </c>
      <c r="BF638" s="50"/>
      <c r="BG638" s="95">
        <f>BG639</f>
        <v>0</v>
      </c>
      <c r="BH638" s="50"/>
      <c r="BI638" s="95">
        <f>BI639</f>
        <v>0</v>
      </c>
      <c r="BJ638" s="50"/>
    </row>
    <row r="639" spans="1:62" hidden="1">
      <c r="A639" s="17" t="s">
        <v>14</v>
      </c>
      <c r="B639" s="6">
        <v>912</v>
      </c>
      <c r="C639" s="6" t="s">
        <v>19</v>
      </c>
      <c r="D639" s="6" t="s">
        <v>20</v>
      </c>
      <c r="E639" s="6" t="s">
        <v>134</v>
      </c>
      <c r="F639" s="6"/>
      <c r="G639" s="95">
        <f>G640+G643</f>
        <v>0</v>
      </c>
      <c r="H639" s="95">
        <f>H640+H643</f>
        <v>0</v>
      </c>
      <c r="I639" s="95">
        <f t="shared" ref="I639:N639" si="1092">I640+I643</f>
        <v>0</v>
      </c>
      <c r="J639" s="95">
        <f t="shared" si="1092"/>
        <v>0</v>
      </c>
      <c r="K639" s="95">
        <f t="shared" si="1092"/>
        <v>0</v>
      </c>
      <c r="L639" s="95">
        <f t="shared" si="1092"/>
        <v>0</v>
      </c>
      <c r="M639" s="95">
        <f t="shared" si="1092"/>
        <v>0</v>
      </c>
      <c r="N639" s="95">
        <f t="shared" si="1092"/>
        <v>0</v>
      </c>
      <c r="O639" s="95">
        <f t="shared" ref="O639:T639" si="1093">O640+O643</f>
        <v>0</v>
      </c>
      <c r="P639" s="95">
        <f t="shared" si="1093"/>
        <v>0</v>
      </c>
      <c r="Q639" s="95">
        <f t="shared" si="1093"/>
        <v>0</v>
      </c>
      <c r="R639" s="95">
        <f t="shared" si="1093"/>
        <v>0</v>
      </c>
      <c r="S639" s="95">
        <f t="shared" si="1093"/>
        <v>0</v>
      </c>
      <c r="T639" s="95">
        <f t="shared" si="1093"/>
        <v>0</v>
      </c>
      <c r="U639" s="95">
        <f t="shared" ref="U639:Z639" si="1094">U640+U643</f>
        <v>0</v>
      </c>
      <c r="V639" s="95">
        <f t="shared" si="1094"/>
        <v>0</v>
      </c>
      <c r="W639" s="95">
        <f t="shared" si="1094"/>
        <v>0</v>
      </c>
      <c r="X639" s="95">
        <f t="shared" si="1094"/>
        <v>0</v>
      </c>
      <c r="Y639" s="95">
        <f t="shared" si="1094"/>
        <v>0</v>
      </c>
      <c r="Z639" s="95">
        <f t="shared" si="1094"/>
        <v>0</v>
      </c>
      <c r="AA639" s="95">
        <f t="shared" ref="AA639:AF639" si="1095">AA640+AA643</f>
        <v>0</v>
      </c>
      <c r="AB639" s="95">
        <f t="shared" si="1095"/>
        <v>0</v>
      </c>
      <c r="AC639" s="95">
        <f t="shared" si="1095"/>
        <v>0</v>
      </c>
      <c r="AD639" s="95">
        <f t="shared" si="1095"/>
        <v>0</v>
      </c>
      <c r="AE639" s="135">
        <f t="shared" si="1095"/>
        <v>0</v>
      </c>
      <c r="AF639" s="135">
        <f t="shared" si="1095"/>
        <v>0</v>
      </c>
      <c r="AG639" s="95">
        <f t="shared" ref="AG639:AL639" si="1096">AG640+AG643</f>
        <v>0</v>
      </c>
      <c r="AH639" s="95">
        <f t="shared" si="1096"/>
        <v>0</v>
      </c>
      <c r="AI639" s="95">
        <f t="shared" si="1096"/>
        <v>0</v>
      </c>
      <c r="AJ639" s="95">
        <f t="shared" si="1096"/>
        <v>0</v>
      </c>
      <c r="AK639" s="95">
        <f t="shared" si="1096"/>
        <v>0</v>
      </c>
      <c r="AL639" s="95">
        <f t="shared" si="1096"/>
        <v>0</v>
      </c>
      <c r="AM639" s="95">
        <f t="shared" ref="AM639:AR639" si="1097">AM640+AM643</f>
        <v>0</v>
      </c>
      <c r="AN639" s="95">
        <f t="shared" si="1097"/>
        <v>0</v>
      </c>
      <c r="AO639" s="95">
        <f t="shared" si="1097"/>
        <v>0</v>
      </c>
      <c r="AP639" s="95">
        <f t="shared" si="1097"/>
        <v>0</v>
      </c>
      <c r="AQ639" s="135">
        <f t="shared" si="1097"/>
        <v>0</v>
      </c>
      <c r="AR639" s="135">
        <f t="shared" si="1097"/>
        <v>0</v>
      </c>
      <c r="AS639" s="95">
        <f t="shared" ref="AS639:AX639" si="1098">AS640+AS643</f>
        <v>0</v>
      </c>
      <c r="AT639" s="95">
        <f t="shared" si="1098"/>
        <v>0</v>
      </c>
      <c r="AU639" s="95">
        <f t="shared" si="1098"/>
        <v>0</v>
      </c>
      <c r="AV639" s="95">
        <f t="shared" si="1098"/>
        <v>0</v>
      </c>
      <c r="AW639" s="95">
        <f t="shared" si="1098"/>
        <v>0</v>
      </c>
      <c r="AX639" s="95">
        <f t="shared" si="1098"/>
        <v>0</v>
      </c>
      <c r="AY639" s="95">
        <f t="shared" ref="AY639:BD639" si="1099">AY640+AY643</f>
        <v>0</v>
      </c>
      <c r="AZ639" s="95">
        <f t="shared" si="1099"/>
        <v>0</v>
      </c>
      <c r="BA639" s="95">
        <f t="shared" si="1099"/>
        <v>0</v>
      </c>
      <c r="BB639" s="95">
        <f t="shared" si="1099"/>
        <v>0</v>
      </c>
      <c r="BC639" s="95">
        <f t="shared" si="1099"/>
        <v>0</v>
      </c>
      <c r="BD639" s="95">
        <f t="shared" si="1099"/>
        <v>0</v>
      </c>
      <c r="BE639" s="95">
        <f t="shared" ref="BE639:BJ639" si="1100">BE640+BE643</f>
        <v>0</v>
      </c>
      <c r="BF639" s="95">
        <f t="shared" si="1100"/>
        <v>0</v>
      </c>
      <c r="BG639" s="95">
        <f t="shared" si="1100"/>
        <v>0</v>
      </c>
      <c r="BH639" s="95">
        <f t="shared" si="1100"/>
        <v>0</v>
      </c>
      <c r="BI639" s="95">
        <f t="shared" si="1100"/>
        <v>0</v>
      </c>
      <c r="BJ639" s="95">
        <f t="shared" si="1100"/>
        <v>0</v>
      </c>
    </row>
    <row r="640" spans="1:62" hidden="1">
      <c r="A640" s="17" t="s">
        <v>23</v>
      </c>
      <c r="B640" s="6" t="str">
        <f>B633</f>
        <v>912</v>
      </c>
      <c r="C640" s="6" t="s">
        <v>19</v>
      </c>
      <c r="D640" s="6" t="s">
        <v>20</v>
      </c>
      <c r="E640" s="6" t="s">
        <v>778</v>
      </c>
      <c r="F640" s="6"/>
      <c r="G640" s="95">
        <f>G641</f>
        <v>0</v>
      </c>
      <c r="H640" s="50"/>
      <c r="I640" s="95">
        <f>I641</f>
        <v>0</v>
      </c>
      <c r="J640" s="50"/>
      <c r="K640" s="95">
        <f>K641</f>
        <v>0</v>
      </c>
      <c r="L640" s="50"/>
      <c r="M640" s="95">
        <f>M641</f>
        <v>0</v>
      </c>
      <c r="N640" s="50"/>
      <c r="O640" s="95">
        <f>O641</f>
        <v>0</v>
      </c>
      <c r="P640" s="50"/>
      <c r="Q640" s="95">
        <f>Q641</f>
        <v>0</v>
      </c>
      <c r="R640" s="50"/>
      <c r="S640" s="95">
        <f>S641</f>
        <v>0</v>
      </c>
      <c r="T640" s="50"/>
      <c r="U640" s="95">
        <f>U641</f>
        <v>0</v>
      </c>
      <c r="V640" s="50"/>
      <c r="W640" s="95">
        <f>W641</f>
        <v>0</v>
      </c>
      <c r="X640" s="50"/>
      <c r="Y640" s="95">
        <f>Y641</f>
        <v>0</v>
      </c>
      <c r="Z640" s="50"/>
      <c r="AA640" s="95">
        <f>AA641</f>
        <v>0</v>
      </c>
      <c r="AB640" s="50"/>
      <c r="AC640" s="95">
        <f>AC641</f>
        <v>0</v>
      </c>
      <c r="AD640" s="50"/>
      <c r="AE640" s="135">
        <f>AE641</f>
        <v>0</v>
      </c>
      <c r="AF640" s="124"/>
      <c r="AG640" s="95">
        <f>AG641</f>
        <v>0</v>
      </c>
      <c r="AH640" s="50"/>
      <c r="AI640" s="95">
        <f>AI641</f>
        <v>0</v>
      </c>
      <c r="AJ640" s="50"/>
      <c r="AK640" s="95">
        <f>AK641</f>
        <v>0</v>
      </c>
      <c r="AL640" s="50"/>
      <c r="AM640" s="95">
        <f>AM641</f>
        <v>0</v>
      </c>
      <c r="AN640" s="50"/>
      <c r="AO640" s="95">
        <f>AO641</f>
        <v>0</v>
      </c>
      <c r="AP640" s="50"/>
      <c r="AQ640" s="135">
        <f>AQ641</f>
        <v>0</v>
      </c>
      <c r="AR640" s="124"/>
      <c r="AS640" s="95">
        <f>AS641</f>
        <v>0</v>
      </c>
      <c r="AT640" s="50"/>
      <c r="AU640" s="95">
        <f>AU641</f>
        <v>0</v>
      </c>
      <c r="AV640" s="50"/>
      <c r="AW640" s="95">
        <f>AW641</f>
        <v>0</v>
      </c>
      <c r="AX640" s="50"/>
      <c r="AY640" s="95">
        <f>AY641</f>
        <v>0</v>
      </c>
      <c r="AZ640" s="50"/>
      <c r="BA640" s="95">
        <f>BA641</f>
        <v>0</v>
      </c>
      <c r="BB640" s="50"/>
      <c r="BC640" s="95">
        <f>BC641</f>
        <v>0</v>
      </c>
      <c r="BD640" s="50"/>
      <c r="BE640" s="95">
        <f>BE641</f>
        <v>0</v>
      </c>
      <c r="BF640" s="50"/>
      <c r="BG640" s="95">
        <f>BG641</f>
        <v>0</v>
      </c>
      <c r="BH640" s="50"/>
      <c r="BI640" s="95">
        <f>BI641</f>
        <v>0</v>
      </c>
      <c r="BJ640" s="50"/>
    </row>
    <row r="641" spans="1:62" ht="33" hidden="1">
      <c r="A641" s="17" t="s">
        <v>11</v>
      </c>
      <c r="B641" s="6" t="str">
        <f>B640</f>
        <v>912</v>
      </c>
      <c r="C641" s="6" t="s">
        <v>19</v>
      </c>
      <c r="D641" s="6" t="s">
        <v>20</v>
      </c>
      <c r="E641" s="6" t="s">
        <v>778</v>
      </c>
      <c r="F641" s="6" t="s">
        <v>12</v>
      </c>
      <c r="G641" s="95">
        <f>G642</f>
        <v>0</v>
      </c>
      <c r="H641" s="50"/>
      <c r="I641" s="95">
        <f>I642</f>
        <v>0</v>
      </c>
      <c r="J641" s="50"/>
      <c r="K641" s="95">
        <f>K642</f>
        <v>0</v>
      </c>
      <c r="L641" s="50"/>
      <c r="M641" s="95">
        <f>M642</f>
        <v>0</v>
      </c>
      <c r="N641" s="50"/>
      <c r="O641" s="95">
        <f>O642</f>
        <v>0</v>
      </c>
      <c r="P641" s="50"/>
      <c r="Q641" s="95">
        <f>Q642</f>
        <v>0</v>
      </c>
      <c r="R641" s="50"/>
      <c r="S641" s="95">
        <f>S642</f>
        <v>0</v>
      </c>
      <c r="T641" s="50"/>
      <c r="U641" s="95">
        <f>U642</f>
        <v>0</v>
      </c>
      <c r="V641" s="50"/>
      <c r="W641" s="95">
        <f>W642</f>
        <v>0</v>
      </c>
      <c r="X641" s="50"/>
      <c r="Y641" s="95">
        <f>Y642</f>
        <v>0</v>
      </c>
      <c r="Z641" s="50"/>
      <c r="AA641" s="95">
        <f>AA642</f>
        <v>0</v>
      </c>
      <c r="AB641" s="50"/>
      <c r="AC641" s="95">
        <f>AC642</f>
        <v>0</v>
      </c>
      <c r="AD641" s="50"/>
      <c r="AE641" s="135">
        <f>AE642</f>
        <v>0</v>
      </c>
      <c r="AF641" s="124"/>
      <c r="AG641" s="95">
        <f>AG642</f>
        <v>0</v>
      </c>
      <c r="AH641" s="50"/>
      <c r="AI641" s="95">
        <f>AI642</f>
        <v>0</v>
      </c>
      <c r="AJ641" s="50"/>
      <c r="AK641" s="95">
        <f>AK642</f>
        <v>0</v>
      </c>
      <c r="AL641" s="50"/>
      <c r="AM641" s="95">
        <f>AM642</f>
        <v>0</v>
      </c>
      <c r="AN641" s="50"/>
      <c r="AO641" s="95">
        <f>AO642</f>
        <v>0</v>
      </c>
      <c r="AP641" s="50"/>
      <c r="AQ641" s="135">
        <f>AQ642</f>
        <v>0</v>
      </c>
      <c r="AR641" s="124"/>
      <c r="AS641" s="95">
        <f>AS642</f>
        <v>0</v>
      </c>
      <c r="AT641" s="50"/>
      <c r="AU641" s="95">
        <f>AU642</f>
        <v>0</v>
      </c>
      <c r="AV641" s="50"/>
      <c r="AW641" s="95">
        <f>AW642</f>
        <v>0</v>
      </c>
      <c r="AX641" s="50"/>
      <c r="AY641" s="95">
        <f>AY642</f>
        <v>0</v>
      </c>
      <c r="AZ641" s="50"/>
      <c r="BA641" s="95">
        <f>BA642</f>
        <v>0</v>
      </c>
      <c r="BB641" s="50"/>
      <c r="BC641" s="95">
        <f>BC642</f>
        <v>0</v>
      </c>
      <c r="BD641" s="50"/>
      <c r="BE641" s="95">
        <f>BE642</f>
        <v>0</v>
      </c>
      <c r="BF641" s="50"/>
      <c r="BG641" s="95">
        <f>BG642</f>
        <v>0</v>
      </c>
      <c r="BH641" s="50"/>
      <c r="BI641" s="95">
        <f>BI642</f>
        <v>0</v>
      </c>
      <c r="BJ641" s="50"/>
    </row>
    <row r="642" spans="1:62" hidden="1">
      <c r="A642" s="17" t="s">
        <v>13</v>
      </c>
      <c r="B642" s="6" t="str">
        <f>B641</f>
        <v>912</v>
      </c>
      <c r="C642" s="6" t="s">
        <v>19</v>
      </c>
      <c r="D642" s="6" t="s">
        <v>20</v>
      </c>
      <c r="E642" s="6" t="s">
        <v>778</v>
      </c>
      <c r="F642" s="6">
        <v>610</v>
      </c>
      <c r="G642" s="95"/>
      <c r="H642" s="50"/>
      <c r="I642" s="95"/>
      <c r="J642" s="50"/>
      <c r="K642" s="95"/>
      <c r="L642" s="50"/>
      <c r="M642" s="95"/>
      <c r="N642" s="50"/>
      <c r="O642" s="95"/>
      <c r="P642" s="50"/>
      <c r="Q642" s="95"/>
      <c r="R642" s="50"/>
      <c r="S642" s="95"/>
      <c r="T642" s="50"/>
      <c r="U642" s="95"/>
      <c r="V642" s="50"/>
      <c r="W642" s="95"/>
      <c r="X642" s="50"/>
      <c r="Y642" s="95"/>
      <c r="Z642" s="50"/>
      <c r="AA642" s="95"/>
      <c r="AB642" s="50"/>
      <c r="AC642" s="95"/>
      <c r="AD642" s="50"/>
      <c r="AE642" s="135"/>
      <c r="AF642" s="124"/>
      <c r="AG642" s="95"/>
      <c r="AH642" s="50"/>
      <c r="AI642" s="95"/>
      <c r="AJ642" s="50"/>
      <c r="AK642" s="95"/>
      <c r="AL642" s="50"/>
      <c r="AM642" s="95"/>
      <c r="AN642" s="50"/>
      <c r="AO642" s="95"/>
      <c r="AP642" s="50"/>
      <c r="AQ642" s="135"/>
      <c r="AR642" s="124"/>
      <c r="AS642" s="95"/>
      <c r="AT642" s="50"/>
      <c r="AU642" s="95"/>
      <c r="AV642" s="50"/>
      <c r="AW642" s="95"/>
      <c r="AX642" s="50"/>
      <c r="AY642" s="95"/>
      <c r="AZ642" s="50"/>
      <c r="BA642" s="95"/>
      <c r="BB642" s="50"/>
      <c r="BC642" s="95"/>
      <c r="BD642" s="50"/>
      <c r="BE642" s="95"/>
      <c r="BF642" s="50"/>
      <c r="BG642" s="95"/>
      <c r="BH642" s="50"/>
      <c r="BI642" s="95"/>
      <c r="BJ642" s="50"/>
    </row>
    <row r="643" spans="1:62" ht="33" hidden="1">
      <c r="A643" s="17" t="s">
        <v>25</v>
      </c>
      <c r="B643" s="6">
        <f>B639</f>
        <v>912</v>
      </c>
      <c r="C643" s="6" t="s">
        <v>19</v>
      </c>
      <c r="D643" s="6" t="s">
        <v>20</v>
      </c>
      <c r="E643" s="6" t="s">
        <v>779</v>
      </c>
      <c r="F643" s="6"/>
      <c r="G643" s="95">
        <f>G644</f>
        <v>0</v>
      </c>
      <c r="H643" s="50"/>
      <c r="I643" s="95">
        <f>I644</f>
        <v>0</v>
      </c>
      <c r="J643" s="50"/>
      <c r="K643" s="95">
        <f>K644</f>
        <v>0</v>
      </c>
      <c r="L643" s="50"/>
      <c r="M643" s="95">
        <f>M644</f>
        <v>0</v>
      </c>
      <c r="N643" s="50"/>
      <c r="O643" s="95">
        <f>O644</f>
        <v>0</v>
      </c>
      <c r="P643" s="50"/>
      <c r="Q643" s="95">
        <f>Q644</f>
        <v>0</v>
      </c>
      <c r="R643" s="50"/>
      <c r="S643" s="95">
        <f>S644</f>
        <v>0</v>
      </c>
      <c r="T643" s="50"/>
      <c r="U643" s="95">
        <f>U644</f>
        <v>0</v>
      </c>
      <c r="V643" s="50"/>
      <c r="W643" s="95">
        <f>W644</f>
        <v>0</v>
      </c>
      <c r="X643" s="50"/>
      <c r="Y643" s="95">
        <f>Y644</f>
        <v>0</v>
      </c>
      <c r="Z643" s="50"/>
      <c r="AA643" s="95">
        <f>AA644</f>
        <v>0</v>
      </c>
      <c r="AB643" s="50"/>
      <c r="AC643" s="95">
        <f>AC644</f>
        <v>0</v>
      </c>
      <c r="AD643" s="50"/>
      <c r="AE643" s="135">
        <f>AE644</f>
        <v>0</v>
      </c>
      <c r="AF643" s="124"/>
      <c r="AG643" s="95">
        <f>AG644</f>
        <v>0</v>
      </c>
      <c r="AH643" s="50"/>
      <c r="AI643" s="95">
        <f>AI644</f>
        <v>0</v>
      </c>
      <c r="AJ643" s="50"/>
      <c r="AK643" s="95">
        <f>AK644</f>
        <v>0</v>
      </c>
      <c r="AL643" s="50"/>
      <c r="AM643" s="95">
        <f>AM644</f>
        <v>0</v>
      </c>
      <c r="AN643" s="50"/>
      <c r="AO643" s="95">
        <f>AO644</f>
        <v>0</v>
      </c>
      <c r="AP643" s="50"/>
      <c r="AQ643" s="135">
        <f>AQ644</f>
        <v>0</v>
      </c>
      <c r="AR643" s="124"/>
      <c r="AS643" s="95">
        <f>AS644</f>
        <v>0</v>
      </c>
      <c r="AT643" s="50"/>
      <c r="AU643" s="95">
        <f>AU644</f>
        <v>0</v>
      </c>
      <c r="AV643" s="50"/>
      <c r="AW643" s="95">
        <f>AW644</f>
        <v>0</v>
      </c>
      <c r="AX643" s="50"/>
      <c r="AY643" s="95">
        <f>AY644</f>
        <v>0</v>
      </c>
      <c r="AZ643" s="50"/>
      <c r="BA643" s="95">
        <f>BA644</f>
        <v>0</v>
      </c>
      <c r="BB643" s="50"/>
      <c r="BC643" s="95">
        <f>BC644</f>
        <v>0</v>
      </c>
      <c r="BD643" s="50"/>
      <c r="BE643" s="95">
        <f>BE644</f>
        <v>0</v>
      </c>
      <c r="BF643" s="50"/>
      <c r="BG643" s="95">
        <f>BG644</f>
        <v>0</v>
      </c>
      <c r="BH643" s="50"/>
      <c r="BI643" s="95">
        <f>BI644</f>
        <v>0</v>
      </c>
      <c r="BJ643" s="50"/>
    </row>
    <row r="644" spans="1:62" ht="33" hidden="1">
      <c r="A644" s="17" t="s">
        <v>11</v>
      </c>
      <c r="B644" s="6">
        <f>B643</f>
        <v>912</v>
      </c>
      <c r="C644" s="6" t="s">
        <v>19</v>
      </c>
      <c r="D644" s="6" t="s">
        <v>20</v>
      </c>
      <c r="E644" s="6" t="s">
        <v>779</v>
      </c>
      <c r="F644" s="6" t="s">
        <v>12</v>
      </c>
      <c r="G644" s="95">
        <f>G645</f>
        <v>0</v>
      </c>
      <c r="H644" s="50"/>
      <c r="I644" s="95">
        <f>I645</f>
        <v>0</v>
      </c>
      <c r="J644" s="50"/>
      <c r="K644" s="95">
        <f>K645</f>
        <v>0</v>
      </c>
      <c r="L644" s="50"/>
      <c r="M644" s="95">
        <f>M645</f>
        <v>0</v>
      </c>
      <c r="N644" s="50"/>
      <c r="O644" s="95">
        <f>O645</f>
        <v>0</v>
      </c>
      <c r="P644" s="50"/>
      <c r="Q644" s="95">
        <f>Q645</f>
        <v>0</v>
      </c>
      <c r="R644" s="50"/>
      <c r="S644" s="95">
        <f>S645</f>
        <v>0</v>
      </c>
      <c r="T644" s="50"/>
      <c r="U644" s="95">
        <f>U645</f>
        <v>0</v>
      </c>
      <c r="V644" s="50"/>
      <c r="W644" s="95">
        <f>W645</f>
        <v>0</v>
      </c>
      <c r="X644" s="50"/>
      <c r="Y644" s="95">
        <f>Y645</f>
        <v>0</v>
      </c>
      <c r="Z644" s="50"/>
      <c r="AA644" s="95">
        <f>AA645</f>
        <v>0</v>
      </c>
      <c r="AB644" s="50"/>
      <c r="AC644" s="95">
        <f>AC645</f>
        <v>0</v>
      </c>
      <c r="AD644" s="50"/>
      <c r="AE644" s="135">
        <f>AE645</f>
        <v>0</v>
      </c>
      <c r="AF644" s="124"/>
      <c r="AG644" s="95">
        <f>AG645</f>
        <v>0</v>
      </c>
      <c r="AH644" s="50"/>
      <c r="AI644" s="95">
        <f>AI645</f>
        <v>0</v>
      </c>
      <c r="AJ644" s="50"/>
      <c r="AK644" s="95">
        <f>AK645</f>
        <v>0</v>
      </c>
      <c r="AL644" s="50"/>
      <c r="AM644" s="95">
        <f>AM645</f>
        <v>0</v>
      </c>
      <c r="AN644" s="50"/>
      <c r="AO644" s="95">
        <f>AO645</f>
        <v>0</v>
      </c>
      <c r="AP644" s="50"/>
      <c r="AQ644" s="135">
        <f>AQ645</f>
        <v>0</v>
      </c>
      <c r="AR644" s="124"/>
      <c r="AS644" s="95">
        <f>AS645</f>
        <v>0</v>
      </c>
      <c r="AT644" s="50"/>
      <c r="AU644" s="95">
        <f>AU645</f>
        <v>0</v>
      </c>
      <c r="AV644" s="50"/>
      <c r="AW644" s="95">
        <f>AW645</f>
        <v>0</v>
      </c>
      <c r="AX644" s="50"/>
      <c r="AY644" s="95">
        <f>AY645</f>
        <v>0</v>
      </c>
      <c r="AZ644" s="50"/>
      <c r="BA644" s="95">
        <f>BA645</f>
        <v>0</v>
      </c>
      <c r="BB644" s="50"/>
      <c r="BC644" s="95">
        <f>BC645</f>
        <v>0</v>
      </c>
      <c r="BD644" s="50"/>
      <c r="BE644" s="95">
        <f>BE645</f>
        <v>0</v>
      </c>
      <c r="BF644" s="50"/>
      <c r="BG644" s="95">
        <f>BG645</f>
        <v>0</v>
      </c>
      <c r="BH644" s="50"/>
      <c r="BI644" s="95">
        <f>BI645</f>
        <v>0</v>
      </c>
      <c r="BJ644" s="50"/>
    </row>
    <row r="645" spans="1:62" hidden="1">
      <c r="A645" s="17" t="s">
        <v>13</v>
      </c>
      <c r="B645" s="6">
        <f>B644</f>
        <v>912</v>
      </c>
      <c r="C645" s="6" t="s">
        <v>19</v>
      </c>
      <c r="D645" s="6" t="s">
        <v>20</v>
      </c>
      <c r="E645" s="6" t="s">
        <v>779</v>
      </c>
      <c r="F645" s="6">
        <v>610</v>
      </c>
      <c r="G645" s="95"/>
      <c r="H645" s="50"/>
      <c r="I645" s="95"/>
      <c r="J645" s="50"/>
      <c r="K645" s="95"/>
      <c r="L645" s="50"/>
      <c r="M645" s="95"/>
      <c r="N645" s="50"/>
      <c r="O645" s="95"/>
      <c r="P645" s="50"/>
      <c r="Q645" s="95"/>
      <c r="R645" s="50"/>
      <c r="S645" s="95"/>
      <c r="T645" s="50"/>
      <c r="U645" s="95"/>
      <c r="V645" s="50"/>
      <c r="W645" s="95"/>
      <c r="X645" s="50"/>
      <c r="Y645" s="95"/>
      <c r="Z645" s="50"/>
      <c r="AA645" s="95"/>
      <c r="AB645" s="50"/>
      <c r="AC645" s="95"/>
      <c r="AD645" s="50"/>
      <c r="AE645" s="135"/>
      <c r="AF645" s="124"/>
      <c r="AG645" s="95"/>
      <c r="AH645" s="50"/>
      <c r="AI645" s="95"/>
      <c r="AJ645" s="50"/>
      <c r="AK645" s="95"/>
      <c r="AL645" s="50"/>
      <c r="AM645" s="95"/>
      <c r="AN645" s="50"/>
      <c r="AO645" s="95"/>
      <c r="AP645" s="50"/>
      <c r="AQ645" s="135"/>
      <c r="AR645" s="124"/>
      <c r="AS645" s="95"/>
      <c r="AT645" s="50"/>
      <c r="AU645" s="95"/>
      <c r="AV645" s="50"/>
      <c r="AW645" s="95"/>
      <c r="AX645" s="50"/>
      <c r="AY645" s="95"/>
      <c r="AZ645" s="50"/>
      <c r="BA645" s="95"/>
      <c r="BB645" s="50"/>
      <c r="BC645" s="95"/>
      <c r="BD645" s="50"/>
      <c r="BE645" s="95"/>
      <c r="BF645" s="50"/>
      <c r="BG645" s="95"/>
      <c r="BH645" s="50"/>
      <c r="BI645" s="95"/>
      <c r="BJ645" s="50"/>
    </row>
    <row r="646" spans="1:62" ht="33.75" hidden="1">
      <c r="A646" s="59" t="s">
        <v>537</v>
      </c>
      <c r="B646" s="31">
        <v>912</v>
      </c>
      <c r="C646" s="18" t="s">
        <v>19</v>
      </c>
      <c r="D646" s="18" t="s">
        <v>20</v>
      </c>
      <c r="E646" s="18" t="s">
        <v>299</v>
      </c>
      <c r="F646" s="18"/>
      <c r="G646" s="50">
        <f t="shared" ref="G646:V649" si="1101">G647</f>
        <v>0</v>
      </c>
      <c r="H646" s="50">
        <f t="shared" si="1101"/>
        <v>0</v>
      </c>
      <c r="I646" s="50">
        <f t="shared" si="1101"/>
        <v>0</v>
      </c>
      <c r="J646" s="50">
        <f t="shared" si="1101"/>
        <v>0</v>
      </c>
      <c r="K646" s="50">
        <f t="shared" si="1101"/>
        <v>0</v>
      </c>
      <c r="L646" s="50">
        <f t="shared" si="1101"/>
        <v>0</v>
      </c>
      <c r="M646" s="50">
        <f t="shared" si="1101"/>
        <v>0</v>
      </c>
      <c r="N646" s="50">
        <f t="shared" si="1101"/>
        <v>0</v>
      </c>
      <c r="O646" s="50">
        <f t="shared" si="1101"/>
        <v>0</v>
      </c>
      <c r="P646" s="50">
        <f t="shared" si="1101"/>
        <v>0</v>
      </c>
      <c r="Q646" s="50">
        <f t="shared" si="1101"/>
        <v>0</v>
      </c>
      <c r="R646" s="50">
        <f t="shared" si="1101"/>
        <v>0</v>
      </c>
      <c r="S646" s="50">
        <f t="shared" si="1101"/>
        <v>0</v>
      </c>
      <c r="T646" s="50">
        <f t="shared" si="1101"/>
        <v>0</v>
      </c>
      <c r="U646" s="50">
        <f t="shared" si="1101"/>
        <v>0</v>
      </c>
      <c r="V646" s="50">
        <f t="shared" si="1101"/>
        <v>0</v>
      </c>
      <c r="W646" s="50">
        <f t="shared" ref="U646:AJ649" si="1102">W647</f>
        <v>0</v>
      </c>
      <c r="X646" s="50">
        <f t="shared" si="1102"/>
        <v>0</v>
      </c>
      <c r="Y646" s="50">
        <f t="shared" si="1102"/>
        <v>0</v>
      </c>
      <c r="Z646" s="50">
        <f t="shared" si="1102"/>
        <v>0</v>
      </c>
      <c r="AA646" s="50">
        <f t="shared" si="1102"/>
        <v>0</v>
      </c>
      <c r="AB646" s="50">
        <f t="shared" si="1102"/>
        <v>0</v>
      </c>
      <c r="AC646" s="50">
        <f t="shared" si="1102"/>
        <v>0</v>
      </c>
      <c r="AD646" s="50">
        <f t="shared" si="1102"/>
        <v>0</v>
      </c>
      <c r="AE646" s="124">
        <f t="shared" si="1102"/>
        <v>0</v>
      </c>
      <c r="AF646" s="124">
        <f t="shared" si="1102"/>
        <v>0</v>
      </c>
      <c r="AG646" s="50">
        <f t="shared" si="1102"/>
        <v>0</v>
      </c>
      <c r="AH646" s="50">
        <f t="shared" si="1102"/>
        <v>0</v>
      </c>
      <c r="AI646" s="50">
        <f t="shared" si="1102"/>
        <v>0</v>
      </c>
      <c r="AJ646" s="50">
        <f t="shared" si="1102"/>
        <v>0</v>
      </c>
      <c r="AK646" s="50">
        <f t="shared" ref="AG646:AY649" si="1103">AK647</f>
        <v>0</v>
      </c>
      <c r="AL646" s="50">
        <f t="shared" si="1103"/>
        <v>0</v>
      </c>
      <c r="AM646" s="50">
        <f t="shared" si="1103"/>
        <v>0</v>
      </c>
      <c r="AN646" s="50">
        <f t="shared" si="1103"/>
        <v>0</v>
      </c>
      <c r="AO646" s="50">
        <f t="shared" si="1103"/>
        <v>0</v>
      </c>
      <c r="AP646" s="50">
        <f t="shared" si="1103"/>
        <v>0</v>
      </c>
      <c r="AQ646" s="124">
        <f t="shared" si="1103"/>
        <v>0</v>
      </c>
      <c r="AR646" s="124">
        <f t="shared" si="1103"/>
        <v>0</v>
      </c>
      <c r="AS646" s="50">
        <f t="shared" si="1103"/>
        <v>0</v>
      </c>
      <c r="AT646" s="50">
        <f t="shared" si="1103"/>
        <v>0</v>
      </c>
      <c r="AU646" s="50">
        <f t="shared" si="1103"/>
        <v>0</v>
      </c>
      <c r="AV646" s="50">
        <f t="shared" si="1103"/>
        <v>0</v>
      </c>
      <c r="AW646" s="50">
        <f t="shared" si="1103"/>
        <v>0</v>
      </c>
      <c r="AX646" s="50">
        <f t="shared" si="1103"/>
        <v>0</v>
      </c>
      <c r="AY646" s="50">
        <f t="shared" si="1103"/>
        <v>0</v>
      </c>
      <c r="AZ646" s="50">
        <f t="shared" ref="AY646:BJ649" si="1104">AZ647</f>
        <v>0</v>
      </c>
      <c r="BA646" s="50">
        <f t="shared" si="1104"/>
        <v>0</v>
      </c>
      <c r="BB646" s="50">
        <f t="shared" si="1104"/>
        <v>0</v>
      </c>
      <c r="BC646" s="50">
        <f t="shared" si="1104"/>
        <v>0</v>
      </c>
      <c r="BD646" s="50">
        <f t="shared" si="1104"/>
        <v>0</v>
      </c>
      <c r="BE646" s="50">
        <f t="shared" si="1104"/>
        <v>0</v>
      </c>
      <c r="BF646" s="50">
        <f t="shared" si="1104"/>
        <v>0</v>
      </c>
      <c r="BG646" s="50">
        <f t="shared" si="1104"/>
        <v>0</v>
      </c>
      <c r="BH646" s="50">
        <f t="shared" si="1104"/>
        <v>0</v>
      </c>
      <c r="BI646" s="50">
        <f t="shared" si="1104"/>
        <v>0</v>
      </c>
      <c r="BJ646" s="50">
        <f t="shared" si="1104"/>
        <v>0</v>
      </c>
    </row>
    <row r="647" spans="1:62" hidden="1">
      <c r="A647" s="20" t="s">
        <v>14</v>
      </c>
      <c r="B647" s="31">
        <v>912</v>
      </c>
      <c r="C647" s="18" t="s">
        <v>19</v>
      </c>
      <c r="D647" s="18" t="s">
        <v>20</v>
      </c>
      <c r="E647" s="18" t="s">
        <v>300</v>
      </c>
      <c r="F647" s="18"/>
      <c r="G647" s="50">
        <f>G648+G651+G654</f>
        <v>0</v>
      </c>
      <c r="H647" s="50">
        <f>H648+H651+H654</f>
        <v>0</v>
      </c>
      <c r="I647" s="50">
        <f t="shared" ref="I647:N647" si="1105">I648+I651+I654</f>
        <v>0</v>
      </c>
      <c r="J647" s="50">
        <f t="shared" si="1105"/>
        <v>0</v>
      </c>
      <c r="K647" s="50">
        <f t="shared" si="1105"/>
        <v>0</v>
      </c>
      <c r="L647" s="50">
        <f t="shared" si="1105"/>
        <v>0</v>
      </c>
      <c r="M647" s="50">
        <f t="shared" si="1105"/>
        <v>0</v>
      </c>
      <c r="N647" s="50">
        <f t="shared" si="1105"/>
        <v>0</v>
      </c>
      <c r="O647" s="50">
        <f t="shared" ref="O647:T647" si="1106">O648+O651+O654</f>
        <v>0</v>
      </c>
      <c r="P647" s="50">
        <f t="shared" si="1106"/>
        <v>0</v>
      </c>
      <c r="Q647" s="50">
        <f t="shared" si="1106"/>
        <v>0</v>
      </c>
      <c r="R647" s="50">
        <f t="shared" si="1106"/>
        <v>0</v>
      </c>
      <c r="S647" s="50">
        <f t="shared" si="1106"/>
        <v>0</v>
      </c>
      <c r="T647" s="50">
        <f t="shared" si="1106"/>
        <v>0</v>
      </c>
      <c r="U647" s="50">
        <f t="shared" ref="U647:Z647" si="1107">U648+U651+U654</f>
        <v>0</v>
      </c>
      <c r="V647" s="50">
        <f t="shared" si="1107"/>
        <v>0</v>
      </c>
      <c r="W647" s="50">
        <f t="shared" si="1107"/>
        <v>0</v>
      </c>
      <c r="X647" s="50">
        <f t="shared" si="1107"/>
        <v>0</v>
      </c>
      <c r="Y647" s="50">
        <f t="shared" si="1107"/>
        <v>0</v>
      </c>
      <c r="Z647" s="50">
        <f t="shared" si="1107"/>
        <v>0</v>
      </c>
      <c r="AA647" s="50">
        <f t="shared" ref="AA647:AF647" si="1108">AA648+AA651+AA654</f>
        <v>0</v>
      </c>
      <c r="AB647" s="50">
        <f t="shared" si="1108"/>
        <v>0</v>
      </c>
      <c r="AC647" s="50">
        <f t="shared" si="1108"/>
        <v>0</v>
      </c>
      <c r="AD647" s="50">
        <f t="shared" si="1108"/>
        <v>0</v>
      </c>
      <c r="AE647" s="124">
        <f t="shared" si="1108"/>
        <v>0</v>
      </c>
      <c r="AF647" s="124">
        <f t="shared" si="1108"/>
        <v>0</v>
      </c>
      <c r="AG647" s="50">
        <f t="shared" ref="AG647:AL647" si="1109">AG648+AG651+AG654</f>
        <v>0</v>
      </c>
      <c r="AH647" s="50">
        <f t="shared" si="1109"/>
        <v>0</v>
      </c>
      <c r="AI647" s="50">
        <f t="shared" si="1109"/>
        <v>0</v>
      </c>
      <c r="AJ647" s="50">
        <f t="shared" si="1109"/>
        <v>0</v>
      </c>
      <c r="AK647" s="50">
        <f t="shared" si="1109"/>
        <v>0</v>
      </c>
      <c r="AL647" s="50">
        <f t="shared" si="1109"/>
        <v>0</v>
      </c>
      <c r="AM647" s="50">
        <f t="shared" ref="AM647:AR647" si="1110">AM648+AM651+AM654</f>
        <v>0</v>
      </c>
      <c r="AN647" s="50">
        <f t="shared" si="1110"/>
        <v>0</v>
      </c>
      <c r="AO647" s="50">
        <f t="shared" si="1110"/>
        <v>0</v>
      </c>
      <c r="AP647" s="50">
        <f t="shared" si="1110"/>
        <v>0</v>
      </c>
      <c r="AQ647" s="124">
        <f t="shared" si="1110"/>
        <v>0</v>
      </c>
      <c r="AR647" s="124">
        <f t="shared" si="1110"/>
        <v>0</v>
      </c>
      <c r="AS647" s="50">
        <f t="shared" ref="AS647:AX647" si="1111">AS648+AS651+AS654</f>
        <v>0</v>
      </c>
      <c r="AT647" s="50">
        <f t="shared" si="1111"/>
        <v>0</v>
      </c>
      <c r="AU647" s="50">
        <f t="shared" si="1111"/>
        <v>0</v>
      </c>
      <c r="AV647" s="50">
        <f t="shared" si="1111"/>
        <v>0</v>
      </c>
      <c r="AW647" s="50">
        <f t="shared" si="1111"/>
        <v>0</v>
      </c>
      <c r="AX647" s="50">
        <f t="shared" si="1111"/>
        <v>0</v>
      </c>
      <c r="AY647" s="50">
        <f t="shared" ref="AY647:BD647" si="1112">AY648+AY651+AY654</f>
        <v>0</v>
      </c>
      <c r="AZ647" s="50">
        <f t="shared" si="1112"/>
        <v>0</v>
      </c>
      <c r="BA647" s="50">
        <f t="shared" si="1112"/>
        <v>0</v>
      </c>
      <c r="BB647" s="50">
        <f t="shared" si="1112"/>
        <v>0</v>
      </c>
      <c r="BC647" s="50">
        <f t="shared" si="1112"/>
        <v>0</v>
      </c>
      <c r="BD647" s="50">
        <f t="shared" si="1112"/>
        <v>0</v>
      </c>
      <c r="BE647" s="50">
        <f t="shared" ref="BE647:BJ647" si="1113">BE648+BE651+BE654</f>
        <v>0</v>
      </c>
      <c r="BF647" s="50">
        <f t="shared" si="1113"/>
        <v>0</v>
      </c>
      <c r="BG647" s="50">
        <f t="shared" si="1113"/>
        <v>0</v>
      </c>
      <c r="BH647" s="50">
        <f t="shared" si="1113"/>
        <v>0</v>
      </c>
      <c r="BI647" s="50">
        <f t="shared" si="1113"/>
        <v>0</v>
      </c>
      <c r="BJ647" s="50">
        <f t="shared" si="1113"/>
        <v>0</v>
      </c>
    </row>
    <row r="648" spans="1:62" hidden="1">
      <c r="A648" s="20" t="s">
        <v>21</v>
      </c>
      <c r="B648" s="31">
        <v>912</v>
      </c>
      <c r="C648" s="18" t="s">
        <v>19</v>
      </c>
      <c r="D648" s="18" t="s">
        <v>20</v>
      </c>
      <c r="E648" s="18" t="s">
        <v>726</v>
      </c>
      <c r="F648" s="18"/>
      <c r="G648" s="50">
        <f t="shared" si="1101"/>
        <v>0</v>
      </c>
      <c r="H648" s="50">
        <f t="shared" si="1101"/>
        <v>0</v>
      </c>
      <c r="I648" s="50">
        <f t="shared" si="1101"/>
        <v>0</v>
      </c>
      <c r="J648" s="50">
        <f t="shared" si="1101"/>
        <v>0</v>
      </c>
      <c r="K648" s="50">
        <f t="shared" si="1101"/>
        <v>0</v>
      </c>
      <c r="L648" s="50">
        <f t="shared" si="1101"/>
        <v>0</v>
      </c>
      <c r="M648" s="50">
        <f t="shared" si="1101"/>
        <v>0</v>
      </c>
      <c r="N648" s="50">
        <f t="shared" si="1101"/>
        <v>0</v>
      </c>
      <c r="O648" s="50">
        <f t="shared" si="1101"/>
        <v>0</v>
      </c>
      <c r="P648" s="50">
        <f t="shared" si="1101"/>
        <v>0</v>
      </c>
      <c r="Q648" s="50">
        <f t="shared" si="1101"/>
        <v>0</v>
      </c>
      <c r="R648" s="50">
        <f t="shared" si="1101"/>
        <v>0</v>
      </c>
      <c r="S648" s="50">
        <f t="shared" si="1101"/>
        <v>0</v>
      </c>
      <c r="T648" s="50">
        <f t="shared" si="1101"/>
        <v>0</v>
      </c>
      <c r="U648" s="50">
        <f t="shared" si="1102"/>
        <v>0</v>
      </c>
      <c r="V648" s="50">
        <f t="shared" si="1102"/>
        <v>0</v>
      </c>
      <c r="W648" s="50">
        <f t="shared" si="1102"/>
        <v>0</v>
      </c>
      <c r="X648" s="50">
        <f t="shared" si="1102"/>
        <v>0</v>
      </c>
      <c r="Y648" s="50">
        <f t="shared" si="1102"/>
        <v>0</v>
      </c>
      <c r="Z648" s="50">
        <f t="shared" si="1102"/>
        <v>0</v>
      </c>
      <c r="AA648" s="50">
        <f t="shared" si="1102"/>
        <v>0</v>
      </c>
      <c r="AB648" s="50">
        <f t="shared" si="1102"/>
        <v>0</v>
      </c>
      <c r="AC648" s="50">
        <f t="shared" si="1102"/>
        <v>0</v>
      </c>
      <c r="AD648" s="50">
        <f t="shared" si="1102"/>
        <v>0</v>
      </c>
      <c r="AE648" s="124">
        <f t="shared" si="1102"/>
        <v>0</v>
      </c>
      <c r="AF648" s="124">
        <f t="shared" si="1102"/>
        <v>0</v>
      </c>
      <c r="AG648" s="50">
        <f t="shared" si="1103"/>
        <v>0</v>
      </c>
      <c r="AH648" s="50">
        <f t="shared" si="1103"/>
        <v>0</v>
      </c>
      <c r="AI648" s="50">
        <f t="shared" si="1103"/>
        <v>0</v>
      </c>
      <c r="AJ648" s="50">
        <f t="shared" si="1103"/>
        <v>0</v>
      </c>
      <c r="AK648" s="50">
        <f t="shared" si="1103"/>
        <v>0</v>
      </c>
      <c r="AL648" s="50">
        <f t="shared" si="1103"/>
        <v>0</v>
      </c>
      <c r="AM648" s="50">
        <f t="shared" si="1103"/>
        <v>0</v>
      </c>
      <c r="AN648" s="50">
        <f t="shared" si="1103"/>
        <v>0</v>
      </c>
      <c r="AO648" s="50">
        <f t="shared" si="1103"/>
        <v>0</v>
      </c>
      <c r="AP648" s="50">
        <f t="shared" si="1103"/>
        <v>0</v>
      </c>
      <c r="AQ648" s="124">
        <f t="shared" si="1103"/>
        <v>0</v>
      </c>
      <c r="AR648" s="124">
        <f t="shared" si="1103"/>
        <v>0</v>
      </c>
      <c r="AS648" s="50">
        <f t="shared" si="1103"/>
        <v>0</v>
      </c>
      <c r="AT648" s="50">
        <f t="shared" si="1103"/>
        <v>0</v>
      </c>
      <c r="AU648" s="50">
        <f t="shared" si="1103"/>
        <v>0</v>
      </c>
      <c r="AV648" s="50">
        <f t="shared" si="1103"/>
        <v>0</v>
      </c>
      <c r="AW648" s="50">
        <f t="shared" si="1103"/>
        <v>0</v>
      </c>
      <c r="AX648" s="50">
        <f t="shared" si="1103"/>
        <v>0</v>
      </c>
      <c r="AY648" s="50">
        <f t="shared" si="1104"/>
        <v>0</v>
      </c>
      <c r="AZ648" s="50">
        <f t="shared" si="1104"/>
        <v>0</v>
      </c>
      <c r="BA648" s="50">
        <f t="shared" si="1104"/>
        <v>0</v>
      </c>
      <c r="BB648" s="50">
        <f t="shared" si="1104"/>
        <v>0</v>
      </c>
      <c r="BC648" s="50">
        <f t="shared" si="1104"/>
        <v>0</v>
      </c>
      <c r="BD648" s="50">
        <f t="shared" si="1104"/>
        <v>0</v>
      </c>
      <c r="BE648" s="50">
        <f t="shared" si="1104"/>
        <v>0</v>
      </c>
      <c r="BF648" s="50">
        <f t="shared" si="1104"/>
        <v>0</v>
      </c>
      <c r="BG648" s="50">
        <f t="shared" si="1104"/>
        <v>0</v>
      </c>
      <c r="BH648" s="50">
        <f t="shared" si="1104"/>
        <v>0</v>
      </c>
      <c r="BI648" s="50">
        <f t="shared" si="1104"/>
        <v>0</v>
      </c>
      <c r="BJ648" s="50">
        <f t="shared" si="1104"/>
        <v>0</v>
      </c>
    </row>
    <row r="649" spans="1:62" ht="33" hidden="1">
      <c r="A649" s="17" t="s">
        <v>11</v>
      </c>
      <c r="B649" s="31">
        <v>912</v>
      </c>
      <c r="C649" s="18" t="s">
        <v>19</v>
      </c>
      <c r="D649" s="18" t="s">
        <v>20</v>
      </c>
      <c r="E649" s="18" t="s">
        <v>726</v>
      </c>
      <c r="F649" s="18" t="s">
        <v>12</v>
      </c>
      <c r="G649" s="50">
        <f t="shared" si="1101"/>
        <v>0</v>
      </c>
      <c r="H649" s="50">
        <f t="shared" si="1101"/>
        <v>0</v>
      </c>
      <c r="I649" s="50">
        <f t="shared" si="1101"/>
        <v>0</v>
      </c>
      <c r="J649" s="50">
        <f t="shared" si="1101"/>
        <v>0</v>
      </c>
      <c r="K649" s="50">
        <f t="shared" si="1101"/>
        <v>0</v>
      </c>
      <c r="L649" s="50">
        <f t="shared" si="1101"/>
        <v>0</v>
      </c>
      <c r="M649" s="50">
        <f t="shared" si="1101"/>
        <v>0</v>
      </c>
      <c r="N649" s="50">
        <f t="shared" si="1101"/>
        <v>0</v>
      </c>
      <c r="O649" s="50">
        <f t="shared" si="1101"/>
        <v>0</v>
      </c>
      <c r="P649" s="50">
        <f t="shared" si="1101"/>
        <v>0</v>
      </c>
      <c r="Q649" s="50">
        <f t="shared" si="1101"/>
        <v>0</v>
      </c>
      <c r="R649" s="50">
        <f t="shared" si="1101"/>
        <v>0</v>
      </c>
      <c r="S649" s="50">
        <f t="shared" si="1101"/>
        <v>0</v>
      </c>
      <c r="T649" s="50">
        <f t="shared" si="1101"/>
        <v>0</v>
      </c>
      <c r="U649" s="50">
        <f t="shared" si="1102"/>
        <v>0</v>
      </c>
      <c r="V649" s="50">
        <f t="shared" si="1102"/>
        <v>0</v>
      </c>
      <c r="W649" s="50">
        <f t="shared" si="1102"/>
        <v>0</v>
      </c>
      <c r="X649" s="50">
        <f t="shared" si="1102"/>
        <v>0</v>
      </c>
      <c r="Y649" s="50">
        <f t="shared" si="1102"/>
        <v>0</v>
      </c>
      <c r="Z649" s="50">
        <f t="shared" si="1102"/>
        <v>0</v>
      </c>
      <c r="AA649" s="50">
        <f t="shared" si="1102"/>
        <v>0</v>
      </c>
      <c r="AB649" s="50">
        <f t="shared" si="1102"/>
        <v>0</v>
      </c>
      <c r="AC649" s="50">
        <f t="shared" si="1102"/>
        <v>0</v>
      </c>
      <c r="AD649" s="50">
        <f t="shared" si="1102"/>
        <v>0</v>
      </c>
      <c r="AE649" s="124">
        <f t="shared" si="1102"/>
        <v>0</v>
      </c>
      <c r="AF649" s="124">
        <f t="shared" si="1102"/>
        <v>0</v>
      </c>
      <c r="AG649" s="50">
        <f t="shared" si="1103"/>
        <v>0</v>
      </c>
      <c r="AH649" s="50">
        <f t="shared" si="1103"/>
        <v>0</v>
      </c>
      <c r="AI649" s="50">
        <f t="shared" si="1103"/>
        <v>0</v>
      </c>
      <c r="AJ649" s="50">
        <f t="shared" si="1103"/>
        <v>0</v>
      </c>
      <c r="AK649" s="50">
        <f t="shared" si="1103"/>
        <v>0</v>
      </c>
      <c r="AL649" s="50">
        <f t="shared" si="1103"/>
        <v>0</v>
      </c>
      <c r="AM649" s="50">
        <f t="shared" si="1103"/>
        <v>0</v>
      </c>
      <c r="AN649" s="50">
        <f t="shared" si="1103"/>
        <v>0</v>
      </c>
      <c r="AO649" s="50">
        <f t="shared" si="1103"/>
        <v>0</v>
      </c>
      <c r="AP649" s="50">
        <f t="shared" si="1103"/>
        <v>0</v>
      </c>
      <c r="AQ649" s="124">
        <f t="shared" si="1103"/>
        <v>0</v>
      </c>
      <c r="AR649" s="124">
        <f t="shared" si="1103"/>
        <v>0</v>
      </c>
      <c r="AS649" s="50">
        <f t="shared" si="1103"/>
        <v>0</v>
      </c>
      <c r="AT649" s="50">
        <f t="shared" si="1103"/>
        <v>0</v>
      </c>
      <c r="AU649" s="50">
        <f t="shared" si="1103"/>
        <v>0</v>
      </c>
      <c r="AV649" s="50">
        <f t="shared" si="1103"/>
        <v>0</v>
      </c>
      <c r="AW649" s="50">
        <f t="shared" si="1103"/>
        <v>0</v>
      </c>
      <c r="AX649" s="50">
        <f t="shared" si="1103"/>
        <v>0</v>
      </c>
      <c r="AY649" s="50">
        <f t="shared" si="1104"/>
        <v>0</v>
      </c>
      <c r="AZ649" s="50">
        <f t="shared" si="1104"/>
        <v>0</v>
      </c>
      <c r="BA649" s="50">
        <f t="shared" si="1104"/>
        <v>0</v>
      </c>
      <c r="BB649" s="50">
        <f t="shared" si="1104"/>
        <v>0</v>
      </c>
      <c r="BC649" s="50">
        <f t="shared" si="1104"/>
        <v>0</v>
      </c>
      <c r="BD649" s="50">
        <f t="shared" si="1104"/>
        <v>0</v>
      </c>
      <c r="BE649" s="50">
        <f t="shared" si="1104"/>
        <v>0</v>
      </c>
      <c r="BF649" s="50">
        <f t="shared" si="1104"/>
        <v>0</v>
      </c>
      <c r="BG649" s="50">
        <f t="shared" si="1104"/>
        <v>0</v>
      </c>
      <c r="BH649" s="50">
        <f t="shared" si="1104"/>
        <v>0</v>
      </c>
      <c r="BI649" s="50">
        <f t="shared" si="1104"/>
        <v>0</v>
      </c>
      <c r="BJ649" s="50">
        <f t="shared" si="1104"/>
        <v>0</v>
      </c>
    </row>
    <row r="650" spans="1:62" hidden="1">
      <c r="A650" s="20" t="s">
        <v>22</v>
      </c>
      <c r="B650" s="31">
        <v>912</v>
      </c>
      <c r="C650" s="18" t="s">
        <v>19</v>
      </c>
      <c r="D650" s="18" t="s">
        <v>20</v>
      </c>
      <c r="E650" s="18" t="s">
        <v>726</v>
      </c>
      <c r="F650" s="18" t="s">
        <v>33</v>
      </c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124"/>
      <c r="AF650" s="124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124"/>
      <c r="AR650" s="124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</row>
    <row r="651" spans="1:62" hidden="1">
      <c r="A651" s="20" t="s">
        <v>23</v>
      </c>
      <c r="B651" s="31">
        <v>912</v>
      </c>
      <c r="C651" s="18" t="s">
        <v>19</v>
      </c>
      <c r="D651" s="18" t="s">
        <v>20</v>
      </c>
      <c r="E651" s="18" t="s">
        <v>727</v>
      </c>
      <c r="F651" s="18"/>
      <c r="G651" s="50">
        <f t="shared" ref="G651:V652" si="1114">G652</f>
        <v>0</v>
      </c>
      <c r="H651" s="50">
        <f t="shared" si="1114"/>
        <v>0</v>
      </c>
      <c r="I651" s="50">
        <f t="shared" si="1114"/>
        <v>0</v>
      </c>
      <c r="J651" s="50">
        <f t="shared" si="1114"/>
        <v>0</v>
      </c>
      <c r="K651" s="50">
        <f t="shared" si="1114"/>
        <v>0</v>
      </c>
      <c r="L651" s="50">
        <f t="shared" si="1114"/>
        <v>0</v>
      </c>
      <c r="M651" s="50">
        <f t="shared" si="1114"/>
        <v>0</v>
      </c>
      <c r="N651" s="50">
        <f t="shared" si="1114"/>
        <v>0</v>
      </c>
      <c r="O651" s="50">
        <f t="shared" si="1114"/>
        <v>0</v>
      </c>
      <c r="P651" s="50">
        <f t="shared" si="1114"/>
        <v>0</v>
      </c>
      <c r="Q651" s="50">
        <f t="shared" si="1114"/>
        <v>0</v>
      </c>
      <c r="R651" s="50">
        <f t="shared" si="1114"/>
        <v>0</v>
      </c>
      <c r="S651" s="50">
        <f t="shared" si="1114"/>
        <v>0</v>
      </c>
      <c r="T651" s="50">
        <f t="shared" si="1114"/>
        <v>0</v>
      </c>
      <c r="U651" s="50">
        <f t="shared" si="1114"/>
        <v>0</v>
      </c>
      <c r="V651" s="50">
        <f t="shared" si="1114"/>
        <v>0</v>
      </c>
      <c r="W651" s="50">
        <f t="shared" ref="U651:AJ652" si="1115">W652</f>
        <v>0</v>
      </c>
      <c r="X651" s="50">
        <f t="shared" si="1115"/>
        <v>0</v>
      </c>
      <c r="Y651" s="50">
        <f t="shared" si="1115"/>
        <v>0</v>
      </c>
      <c r="Z651" s="50">
        <f t="shared" si="1115"/>
        <v>0</v>
      </c>
      <c r="AA651" s="50">
        <f t="shared" si="1115"/>
        <v>0</v>
      </c>
      <c r="AB651" s="50">
        <f t="shared" si="1115"/>
        <v>0</v>
      </c>
      <c r="AC651" s="50">
        <f t="shared" si="1115"/>
        <v>0</v>
      </c>
      <c r="AD651" s="50">
        <f t="shared" si="1115"/>
        <v>0</v>
      </c>
      <c r="AE651" s="124">
        <f t="shared" si="1115"/>
        <v>0</v>
      </c>
      <c r="AF651" s="124">
        <f t="shared" si="1115"/>
        <v>0</v>
      </c>
      <c r="AG651" s="50">
        <f t="shared" si="1115"/>
        <v>0</v>
      </c>
      <c r="AH651" s="50">
        <f t="shared" si="1115"/>
        <v>0</v>
      </c>
      <c r="AI651" s="50">
        <f t="shared" si="1115"/>
        <v>0</v>
      </c>
      <c r="AJ651" s="50">
        <f t="shared" si="1115"/>
        <v>0</v>
      </c>
      <c r="AK651" s="50">
        <f t="shared" ref="AG651:AY652" si="1116">AK652</f>
        <v>0</v>
      </c>
      <c r="AL651" s="50">
        <f t="shared" si="1116"/>
        <v>0</v>
      </c>
      <c r="AM651" s="50">
        <f t="shared" si="1116"/>
        <v>0</v>
      </c>
      <c r="AN651" s="50">
        <f t="shared" si="1116"/>
        <v>0</v>
      </c>
      <c r="AO651" s="50">
        <f t="shared" si="1116"/>
        <v>0</v>
      </c>
      <c r="AP651" s="50">
        <f t="shared" si="1116"/>
        <v>0</v>
      </c>
      <c r="AQ651" s="124">
        <f t="shared" si="1116"/>
        <v>0</v>
      </c>
      <c r="AR651" s="124">
        <f t="shared" si="1116"/>
        <v>0</v>
      </c>
      <c r="AS651" s="50">
        <f t="shared" si="1116"/>
        <v>0</v>
      </c>
      <c r="AT651" s="50">
        <f t="shared" si="1116"/>
        <v>0</v>
      </c>
      <c r="AU651" s="50">
        <f t="shared" si="1116"/>
        <v>0</v>
      </c>
      <c r="AV651" s="50">
        <f t="shared" si="1116"/>
        <v>0</v>
      </c>
      <c r="AW651" s="50">
        <f t="shared" si="1116"/>
        <v>0</v>
      </c>
      <c r="AX651" s="50">
        <f t="shared" si="1116"/>
        <v>0</v>
      </c>
      <c r="AY651" s="50">
        <f t="shared" si="1116"/>
        <v>0</v>
      </c>
      <c r="AZ651" s="50">
        <f t="shared" ref="AY651:BJ652" si="1117">AZ652</f>
        <v>0</v>
      </c>
      <c r="BA651" s="50">
        <f t="shared" si="1117"/>
        <v>0</v>
      </c>
      <c r="BB651" s="50">
        <f t="shared" si="1117"/>
        <v>0</v>
      </c>
      <c r="BC651" s="50">
        <f t="shared" si="1117"/>
        <v>0</v>
      </c>
      <c r="BD651" s="50">
        <f t="shared" si="1117"/>
        <v>0</v>
      </c>
      <c r="BE651" s="50">
        <f t="shared" si="1117"/>
        <v>0</v>
      </c>
      <c r="BF651" s="50">
        <f t="shared" si="1117"/>
        <v>0</v>
      </c>
      <c r="BG651" s="50">
        <f t="shared" si="1117"/>
        <v>0</v>
      </c>
      <c r="BH651" s="50">
        <f t="shared" si="1117"/>
        <v>0</v>
      </c>
      <c r="BI651" s="50">
        <f t="shared" si="1117"/>
        <v>0</v>
      </c>
      <c r="BJ651" s="50">
        <f t="shared" si="1117"/>
        <v>0</v>
      </c>
    </row>
    <row r="652" spans="1:62" ht="33" hidden="1">
      <c r="A652" s="17" t="s">
        <v>11</v>
      </c>
      <c r="B652" s="31">
        <v>912</v>
      </c>
      <c r="C652" s="18" t="s">
        <v>19</v>
      </c>
      <c r="D652" s="18" t="s">
        <v>20</v>
      </c>
      <c r="E652" s="18" t="s">
        <v>727</v>
      </c>
      <c r="F652" s="18" t="s">
        <v>12</v>
      </c>
      <c r="G652" s="50">
        <f t="shared" si="1114"/>
        <v>0</v>
      </c>
      <c r="H652" s="50">
        <f t="shared" si="1114"/>
        <v>0</v>
      </c>
      <c r="I652" s="50">
        <f t="shared" si="1114"/>
        <v>0</v>
      </c>
      <c r="J652" s="50">
        <f t="shared" si="1114"/>
        <v>0</v>
      </c>
      <c r="K652" s="50">
        <f t="shared" si="1114"/>
        <v>0</v>
      </c>
      <c r="L652" s="50">
        <f t="shared" si="1114"/>
        <v>0</v>
      </c>
      <c r="M652" s="50">
        <f t="shared" si="1114"/>
        <v>0</v>
      </c>
      <c r="N652" s="50">
        <f t="shared" si="1114"/>
        <v>0</v>
      </c>
      <c r="O652" s="50">
        <f t="shared" si="1114"/>
        <v>0</v>
      </c>
      <c r="P652" s="50">
        <f t="shared" si="1114"/>
        <v>0</v>
      </c>
      <c r="Q652" s="50">
        <f t="shared" si="1114"/>
        <v>0</v>
      </c>
      <c r="R652" s="50">
        <f t="shared" si="1114"/>
        <v>0</v>
      </c>
      <c r="S652" s="50">
        <f t="shared" si="1114"/>
        <v>0</v>
      </c>
      <c r="T652" s="50">
        <f t="shared" si="1114"/>
        <v>0</v>
      </c>
      <c r="U652" s="50">
        <f t="shared" si="1115"/>
        <v>0</v>
      </c>
      <c r="V652" s="50">
        <f t="shared" si="1115"/>
        <v>0</v>
      </c>
      <c r="W652" s="50">
        <f t="shared" si="1115"/>
        <v>0</v>
      </c>
      <c r="X652" s="50">
        <f t="shared" si="1115"/>
        <v>0</v>
      </c>
      <c r="Y652" s="50">
        <f t="shared" si="1115"/>
        <v>0</v>
      </c>
      <c r="Z652" s="50">
        <f t="shared" si="1115"/>
        <v>0</v>
      </c>
      <c r="AA652" s="50">
        <f t="shared" si="1115"/>
        <v>0</v>
      </c>
      <c r="AB652" s="50">
        <f t="shared" si="1115"/>
        <v>0</v>
      </c>
      <c r="AC652" s="50">
        <f t="shared" si="1115"/>
        <v>0</v>
      </c>
      <c r="AD652" s="50">
        <f t="shared" si="1115"/>
        <v>0</v>
      </c>
      <c r="AE652" s="124">
        <f t="shared" si="1115"/>
        <v>0</v>
      </c>
      <c r="AF652" s="124">
        <f t="shared" si="1115"/>
        <v>0</v>
      </c>
      <c r="AG652" s="50">
        <f t="shared" si="1116"/>
        <v>0</v>
      </c>
      <c r="AH652" s="50">
        <f t="shared" si="1116"/>
        <v>0</v>
      </c>
      <c r="AI652" s="50">
        <f t="shared" si="1116"/>
        <v>0</v>
      </c>
      <c r="AJ652" s="50">
        <f t="shared" si="1116"/>
        <v>0</v>
      </c>
      <c r="AK652" s="50">
        <f t="shared" si="1116"/>
        <v>0</v>
      </c>
      <c r="AL652" s="50">
        <f t="shared" si="1116"/>
        <v>0</v>
      </c>
      <c r="AM652" s="50">
        <f t="shared" si="1116"/>
        <v>0</v>
      </c>
      <c r="AN652" s="50">
        <f t="shared" si="1116"/>
        <v>0</v>
      </c>
      <c r="AO652" s="50">
        <f t="shared" si="1116"/>
        <v>0</v>
      </c>
      <c r="AP652" s="50">
        <f t="shared" si="1116"/>
        <v>0</v>
      </c>
      <c r="AQ652" s="124">
        <f t="shared" si="1116"/>
        <v>0</v>
      </c>
      <c r="AR652" s="124">
        <f t="shared" si="1116"/>
        <v>0</v>
      </c>
      <c r="AS652" s="50">
        <f t="shared" si="1116"/>
        <v>0</v>
      </c>
      <c r="AT652" s="50">
        <f t="shared" si="1116"/>
        <v>0</v>
      </c>
      <c r="AU652" s="50">
        <f t="shared" si="1116"/>
        <v>0</v>
      </c>
      <c r="AV652" s="50">
        <f t="shared" si="1116"/>
        <v>0</v>
      </c>
      <c r="AW652" s="50">
        <f t="shared" si="1116"/>
        <v>0</v>
      </c>
      <c r="AX652" s="50">
        <f t="shared" si="1116"/>
        <v>0</v>
      </c>
      <c r="AY652" s="50">
        <f t="shared" si="1117"/>
        <v>0</v>
      </c>
      <c r="AZ652" s="50">
        <f t="shared" si="1117"/>
        <v>0</v>
      </c>
      <c r="BA652" s="50">
        <f t="shared" si="1117"/>
        <v>0</v>
      </c>
      <c r="BB652" s="50">
        <f t="shared" si="1117"/>
        <v>0</v>
      </c>
      <c r="BC652" s="50">
        <f t="shared" si="1117"/>
        <v>0</v>
      </c>
      <c r="BD652" s="50">
        <f t="shared" si="1117"/>
        <v>0</v>
      </c>
      <c r="BE652" s="50">
        <f t="shared" si="1117"/>
        <v>0</v>
      </c>
      <c r="BF652" s="50">
        <f t="shared" si="1117"/>
        <v>0</v>
      </c>
      <c r="BG652" s="50">
        <f t="shared" si="1117"/>
        <v>0</v>
      </c>
      <c r="BH652" s="50">
        <f t="shared" si="1117"/>
        <v>0</v>
      </c>
      <c r="BI652" s="50">
        <f t="shared" si="1117"/>
        <v>0</v>
      </c>
      <c r="BJ652" s="50">
        <f t="shared" si="1117"/>
        <v>0</v>
      </c>
    </row>
    <row r="653" spans="1:62" hidden="1">
      <c r="A653" s="20" t="s">
        <v>13</v>
      </c>
      <c r="B653" s="31">
        <v>912</v>
      </c>
      <c r="C653" s="18" t="s">
        <v>19</v>
      </c>
      <c r="D653" s="18" t="s">
        <v>20</v>
      </c>
      <c r="E653" s="18" t="s">
        <v>727</v>
      </c>
      <c r="F653" s="18" t="s">
        <v>32</v>
      </c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124"/>
      <c r="AF653" s="124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124"/>
      <c r="AR653" s="124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</row>
    <row r="654" spans="1:62" ht="33" hidden="1">
      <c r="A654" s="17" t="s">
        <v>25</v>
      </c>
      <c r="B654" s="31">
        <v>912</v>
      </c>
      <c r="C654" s="18" t="s">
        <v>19</v>
      </c>
      <c r="D654" s="18" t="s">
        <v>20</v>
      </c>
      <c r="E654" s="18" t="s">
        <v>728</v>
      </c>
      <c r="F654" s="18"/>
      <c r="G654" s="50">
        <f t="shared" ref="G654:BJ654" si="1118">G655</f>
        <v>0</v>
      </c>
      <c r="H654" s="50">
        <f t="shared" si="1118"/>
        <v>0</v>
      </c>
      <c r="I654" s="50">
        <f t="shared" si="1118"/>
        <v>0</v>
      </c>
      <c r="J654" s="50">
        <f t="shared" si="1118"/>
        <v>0</v>
      </c>
      <c r="K654" s="50">
        <f t="shared" si="1118"/>
        <v>0</v>
      </c>
      <c r="L654" s="50">
        <f t="shared" si="1118"/>
        <v>0</v>
      </c>
      <c r="M654" s="50">
        <f t="shared" si="1118"/>
        <v>0</v>
      </c>
      <c r="N654" s="50">
        <f t="shared" si="1118"/>
        <v>0</v>
      </c>
      <c r="O654" s="50">
        <f t="shared" si="1118"/>
        <v>0</v>
      </c>
      <c r="P654" s="50">
        <f t="shared" si="1118"/>
        <v>0</v>
      </c>
      <c r="Q654" s="50">
        <f t="shared" si="1118"/>
        <v>0</v>
      </c>
      <c r="R654" s="50">
        <f t="shared" si="1118"/>
        <v>0</v>
      </c>
      <c r="S654" s="50">
        <f t="shared" si="1118"/>
        <v>0</v>
      </c>
      <c r="T654" s="50">
        <f t="shared" si="1118"/>
        <v>0</v>
      </c>
      <c r="U654" s="50">
        <f t="shared" si="1118"/>
        <v>0</v>
      </c>
      <c r="V654" s="50">
        <f t="shared" si="1118"/>
        <v>0</v>
      </c>
      <c r="W654" s="50">
        <f t="shared" si="1118"/>
        <v>0</v>
      </c>
      <c r="X654" s="50">
        <f t="shared" si="1118"/>
        <v>0</v>
      </c>
      <c r="Y654" s="50">
        <f t="shared" si="1118"/>
        <v>0</v>
      </c>
      <c r="Z654" s="50">
        <f t="shared" si="1118"/>
        <v>0</v>
      </c>
      <c r="AA654" s="50">
        <f t="shared" si="1118"/>
        <v>0</v>
      </c>
      <c r="AB654" s="50">
        <f t="shared" si="1118"/>
        <v>0</v>
      </c>
      <c r="AC654" s="50">
        <f t="shared" si="1118"/>
        <v>0</v>
      </c>
      <c r="AD654" s="50">
        <f t="shared" si="1118"/>
        <v>0</v>
      </c>
      <c r="AE654" s="124">
        <f t="shared" si="1118"/>
        <v>0</v>
      </c>
      <c r="AF654" s="124">
        <f t="shared" si="1118"/>
        <v>0</v>
      </c>
      <c r="AG654" s="50">
        <f t="shared" si="1118"/>
        <v>0</v>
      </c>
      <c r="AH654" s="50">
        <f t="shared" si="1118"/>
        <v>0</v>
      </c>
      <c r="AI654" s="50">
        <f t="shared" si="1118"/>
        <v>0</v>
      </c>
      <c r="AJ654" s="50">
        <f t="shared" si="1118"/>
        <v>0</v>
      </c>
      <c r="AK654" s="50">
        <f t="shared" si="1118"/>
        <v>0</v>
      </c>
      <c r="AL654" s="50">
        <f t="shared" si="1118"/>
        <v>0</v>
      </c>
      <c r="AM654" s="50">
        <f t="shared" si="1118"/>
        <v>0</v>
      </c>
      <c r="AN654" s="50">
        <f t="shared" si="1118"/>
        <v>0</v>
      </c>
      <c r="AO654" s="50">
        <f t="shared" si="1118"/>
        <v>0</v>
      </c>
      <c r="AP654" s="50">
        <f t="shared" si="1118"/>
        <v>0</v>
      </c>
      <c r="AQ654" s="124">
        <f t="shared" si="1118"/>
        <v>0</v>
      </c>
      <c r="AR654" s="124">
        <f t="shared" si="1118"/>
        <v>0</v>
      </c>
      <c r="AS654" s="50">
        <f t="shared" si="1118"/>
        <v>0</v>
      </c>
      <c r="AT654" s="50">
        <f t="shared" si="1118"/>
        <v>0</v>
      </c>
      <c r="AU654" s="50">
        <f t="shared" si="1118"/>
        <v>0</v>
      </c>
      <c r="AV654" s="50">
        <f t="shared" si="1118"/>
        <v>0</v>
      </c>
      <c r="AW654" s="50">
        <f t="shared" si="1118"/>
        <v>0</v>
      </c>
      <c r="AX654" s="50">
        <f t="shared" si="1118"/>
        <v>0</v>
      </c>
      <c r="AY654" s="50">
        <f t="shared" si="1118"/>
        <v>0</v>
      </c>
      <c r="AZ654" s="50">
        <f t="shared" si="1118"/>
        <v>0</v>
      </c>
      <c r="BA654" s="50">
        <f t="shared" si="1118"/>
        <v>0</v>
      </c>
      <c r="BB654" s="50">
        <f t="shared" si="1118"/>
        <v>0</v>
      </c>
      <c r="BC654" s="50">
        <f t="shared" si="1118"/>
        <v>0</v>
      </c>
      <c r="BD654" s="50">
        <f t="shared" si="1118"/>
        <v>0</v>
      </c>
      <c r="BE654" s="50">
        <f t="shared" si="1118"/>
        <v>0</v>
      </c>
      <c r="BF654" s="50">
        <f t="shared" si="1118"/>
        <v>0</v>
      </c>
      <c r="BG654" s="50">
        <f t="shared" si="1118"/>
        <v>0</v>
      </c>
      <c r="BH654" s="50">
        <f t="shared" si="1118"/>
        <v>0</v>
      </c>
      <c r="BI654" s="50">
        <f t="shared" si="1118"/>
        <v>0</v>
      </c>
      <c r="BJ654" s="50">
        <f t="shared" si="1118"/>
        <v>0</v>
      </c>
    </row>
    <row r="655" spans="1:62" ht="33" hidden="1">
      <c r="A655" s="17" t="s">
        <v>11</v>
      </c>
      <c r="B655" s="31">
        <v>912</v>
      </c>
      <c r="C655" s="18" t="s">
        <v>19</v>
      </c>
      <c r="D655" s="18" t="s">
        <v>20</v>
      </c>
      <c r="E655" s="18" t="s">
        <v>728</v>
      </c>
      <c r="F655" s="18" t="s">
        <v>12</v>
      </c>
      <c r="G655" s="50">
        <f>G656+G657</f>
        <v>0</v>
      </c>
      <c r="H655" s="50">
        <f>H656+H657</f>
        <v>0</v>
      </c>
      <c r="I655" s="50">
        <f t="shared" ref="I655:N655" si="1119">I656+I657</f>
        <v>0</v>
      </c>
      <c r="J655" s="50">
        <f t="shared" si="1119"/>
        <v>0</v>
      </c>
      <c r="K655" s="50">
        <f t="shared" si="1119"/>
        <v>0</v>
      </c>
      <c r="L655" s="50">
        <f t="shared" si="1119"/>
        <v>0</v>
      </c>
      <c r="M655" s="50">
        <f t="shared" si="1119"/>
        <v>0</v>
      </c>
      <c r="N655" s="50">
        <f t="shared" si="1119"/>
        <v>0</v>
      </c>
      <c r="O655" s="50">
        <f t="shared" ref="O655:T655" si="1120">O656+O657</f>
        <v>0</v>
      </c>
      <c r="P655" s="50">
        <f t="shared" si="1120"/>
        <v>0</v>
      </c>
      <c r="Q655" s="50">
        <f t="shared" si="1120"/>
        <v>0</v>
      </c>
      <c r="R655" s="50">
        <f t="shared" si="1120"/>
        <v>0</v>
      </c>
      <c r="S655" s="50">
        <f t="shared" si="1120"/>
        <v>0</v>
      </c>
      <c r="T655" s="50">
        <f t="shared" si="1120"/>
        <v>0</v>
      </c>
      <c r="U655" s="50">
        <f t="shared" ref="U655:Z655" si="1121">U656+U657</f>
        <v>0</v>
      </c>
      <c r="V655" s="50">
        <f t="shared" si="1121"/>
        <v>0</v>
      </c>
      <c r="W655" s="50">
        <f t="shared" si="1121"/>
        <v>0</v>
      </c>
      <c r="X655" s="50">
        <f t="shared" si="1121"/>
        <v>0</v>
      </c>
      <c r="Y655" s="50">
        <f t="shared" si="1121"/>
        <v>0</v>
      </c>
      <c r="Z655" s="50">
        <f t="shared" si="1121"/>
        <v>0</v>
      </c>
      <c r="AA655" s="50">
        <f t="shared" ref="AA655:AF655" si="1122">AA656+AA657</f>
        <v>0</v>
      </c>
      <c r="AB655" s="50">
        <f t="shared" si="1122"/>
        <v>0</v>
      </c>
      <c r="AC655" s="50">
        <f t="shared" si="1122"/>
        <v>0</v>
      </c>
      <c r="AD655" s="50">
        <f t="shared" si="1122"/>
        <v>0</v>
      </c>
      <c r="AE655" s="124">
        <f t="shared" si="1122"/>
        <v>0</v>
      </c>
      <c r="AF655" s="124">
        <f t="shared" si="1122"/>
        <v>0</v>
      </c>
      <c r="AG655" s="50">
        <f t="shared" ref="AG655:AL655" si="1123">AG656+AG657</f>
        <v>0</v>
      </c>
      <c r="AH655" s="50">
        <f t="shared" si="1123"/>
        <v>0</v>
      </c>
      <c r="AI655" s="50">
        <f t="shared" si="1123"/>
        <v>0</v>
      </c>
      <c r="AJ655" s="50">
        <f t="shared" si="1123"/>
        <v>0</v>
      </c>
      <c r="AK655" s="50">
        <f t="shared" si="1123"/>
        <v>0</v>
      </c>
      <c r="AL655" s="50">
        <f t="shared" si="1123"/>
        <v>0</v>
      </c>
      <c r="AM655" s="50">
        <f t="shared" ref="AM655:AR655" si="1124">AM656+AM657</f>
        <v>0</v>
      </c>
      <c r="AN655" s="50">
        <f t="shared" si="1124"/>
        <v>0</v>
      </c>
      <c r="AO655" s="50">
        <f t="shared" si="1124"/>
        <v>0</v>
      </c>
      <c r="AP655" s="50">
        <f t="shared" si="1124"/>
        <v>0</v>
      </c>
      <c r="AQ655" s="124">
        <f t="shared" si="1124"/>
        <v>0</v>
      </c>
      <c r="AR655" s="124">
        <f t="shared" si="1124"/>
        <v>0</v>
      </c>
      <c r="AS655" s="50">
        <f t="shared" ref="AS655:AX655" si="1125">AS656+AS657</f>
        <v>0</v>
      </c>
      <c r="AT655" s="50">
        <f t="shared" si="1125"/>
        <v>0</v>
      </c>
      <c r="AU655" s="50">
        <f t="shared" si="1125"/>
        <v>0</v>
      </c>
      <c r="AV655" s="50">
        <f t="shared" si="1125"/>
        <v>0</v>
      </c>
      <c r="AW655" s="50">
        <f t="shared" si="1125"/>
        <v>0</v>
      </c>
      <c r="AX655" s="50">
        <f t="shared" si="1125"/>
        <v>0</v>
      </c>
      <c r="AY655" s="50">
        <f t="shared" ref="AY655:BD655" si="1126">AY656+AY657</f>
        <v>0</v>
      </c>
      <c r="AZ655" s="50">
        <f t="shared" si="1126"/>
        <v>0</v>
      </c>
      <c r="BA655" s="50">
        <f t="shared" si="1126"/>
        <v>0</v>
      </c>
      <c r="BB655" s="50">
        <f t="shared" si="1126"/>
        <v>0</v>
      </c>
      <c r="BC655" s="50">
        <f t="shared" si="1126"/>
        <v>0</v>
      </c>
      <c r="BD655" s="50">
        <f t="shared" si="1126"/>
        <v>0</v>
      </c>
      <c r="BE655" s="50">
        <f t="shared" ref="BE655:BJ655" si="1127">BE656+BE657</f>
        <v>0</v>
      </c>
      <c r="BF655" s="50">
        <f t="shared" si="1127"/>
        <v>0</v>
      </c>
      <c r="BG655" s="50">
        <f t="shared" si="1127"/>
        <v>0</v>
      </c>
      <c r="BH655" s="50">
        <f t="shared" si="1127"/>
        <v>0</v>
      </c>
      <c r="BI655" s="50">
        <f t="shared" si="1127"/>
        <v>0</v>
      </c>
      <c r="BJ655" s="50">
        <f t="shared" si="1127"/>
        <v>0</v>
      </c>
    </row>
    <row r="656" spans="1:62" hidden="1">
      <c r="A656" s="20" t="s">
        <v>13</v>
      </c>
      <c r="B656" s="31">
        <v>912</v>
      </c>
      <c r="C656" s="18" t="s">
        <v>19</v>
      </c>
      <c r="D656" s="18" t="s">
        <v>20</v>
      </c>
      <c r="E656" s="18" t="s">
        <v>728</v>
      </c>
      <c r="F656" s="18">
        <v>610</v>
      </c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124"/>
      <c r="AF656" s="124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124"/>
      <c r="AR656" s="124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</row>
    <row r="657" spans="1:62" hidden="1">
      <c r="A657" s="20" t="s">
        <v>22</v>
      </c>
      <c r="B657" s="31">
        <v>912</v>
      </c>
      <c r="C657" s="18" t="s">
        <v>19</v>
      </c>
      <c r="D657" s="18" t="s">
        <v>20</v>
      </c>
      <c r="E657" s="18" t="s">
        <v>728</v>
      </c>
      <c r="F657" s="18" t="s">
        <v>33</v>
      </c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124"/>
      <c r="AF657" s="124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124"/>
      <c r="AR657" s="124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</row>
    <row r="658" spans="1:62" ht="33" hidden="1">
      <c r="A658" s="17" t="s">
        <v>274</v>
      </c>
      <c r="B658" s="31">
        <v>912</v>
      </c>
      <c r="C658" s="18" t="s">
        <v>19</v>
      </c>
      <c r="D658" s="18" t="s">
        <v>20</v>
      </c>
      <c r="E658" s="18" t="s">
        <v>333</v>
      </c>
      <c r="F658" s="18"/>
      <c r="G658" s="50">
        <f>G659+G664</f>
        <v>0</v>
      </c>
      <c r="H658" s="50">
        <f>H659+H664</f>
        <v>0</v>
      </c>
      <c r="I658" s="50">
        <f t="shared" ref="I658:N658" si="1128">I659+I664</f>
        <v>0</v>
      </c>
      <c r="J658" s="50">
        <f t="shared" si="1128"/>
        <v>0</v>
      </c>
      <c r="K658" s="50">
        <f t="shared" si="1128"/>
        <v>0</v>
      </c>
      <c r="L658" s="50">
        <f t="shared" si="1128"/>
        <v>0</v>
      </c>
      <c r="M658" s="50">
        <f t="shared" si="1128"/>
        <v>0</v>
      </c>
      <c r="N658" s="50">
        <f t="shared" si="1128"/>
        <v>0</v>
      </c>
      <c r="O658" s="50">
        <f t="shared" ref="O658:T658" si="1129">O659+O664</f>
        <v>0</v>
      </c>
      <c r="P658" s="50">
        <f t="shared" si="1129"/>
        <v>0</v>
      </c>
      <c r="Q658" s="50">
        <f t="shared" si="1129"/>
        <v>0</v>
      </c>
      <c r="R658" s="50">
        <f t="shared" si="1129"/>
        <v>0</v>
      </c>
      <c r="S658" s="50">
        <f t="shared" si="1129"/>
        <v>0</v>
      </c>
      <c r="T658" s="50">
        <f t="shared" si="1129"/>
        <v>0</v>
      </c>
      <c r="U658" s="50">
        <f t="shared" ref="U658:Z658" si="1130">U659+U664</f>
        <v>0</v>
      </c>
      <c r="V658" s="50">
        <f t="shared" si="1130"/>
        <v>0</v>
      </c>
      <c r="W658" s="50">
        <f t="shared" si="1130"/>
        <v>0</v>
      </c>
      <c r="X658" s="50">
        <f t="shared" si="1130"/>
        <v>0</v>
      </c>
      <c r="Y658" s="50">
        <f t="shared" si="1130"/>
        <v>0</v>
      </c>
      <c r="Z658" s="50">
        <f t="shared" si="1130"/>
        <v>0</v>
      </c>
      <c r="AA658" s="50">
        <f t="shared" ref="AA658:AF658" si="1131">AA659+AA664</f>
        <v>0</v>
      </c>
      <c r="AB658" s="50">
        <f t="shared" si="1131"/>
        <v>0</v>
      </c>
      <c r="AC658" s="50">
        <f t="shared" si="1131"/>
        <v>0</v>
      </c>
      <c r="AD658" s="50">
        <f t="shared" si="1131"/>
        <v>0</v>
      </c>
      <c r="AE658" s="124">
        <f t="shared" si="1131"/>
        <v>0</v>
      </c>
      <c r="AF658" s="124">
        <f t="shared" si="1131"/>
        <v>0</v>
      </c>
      <c r="AG658" s="50">
        <f t="shared" ref="AG658:AL658" si="1132">AG659+AG664</f>
        <v>0</v>
      </c>
      <c r="AH658" s="50">
        <f t="shared" si="1132"/>
        <v>0</v>
      </c>
      <c r="AI658" s="50">
        <f t="shared" si="1132"/>
        <v>0</v>
      </c>
      <c r="AJ658" s="50">
        <f t="shared" si="1132"/>
        <v>0</v>
      </c>
      <c r="AK658" s="50">
        <f t="shared" si="1132"/>
        <v>0</v>
      </c>
      <c r="AL658" s="50">
        <f t="shared" si="1132"/>
        <v>0</v>
      </c>
      <c r="AM658" s="50">
        <f t="shared" ref="AM658:AR658" si="1133">AM659+AM664</f>
        <v>0</v>
      </c>
      <c r="AN658" s="50">
        <f t="shared" si="1133"/>
        <v>0</v>
      </c>
      <c r="AO658" s="50">
        <f t="shared" si="1133"/>
        <v>0</v>
      </c>
      <c r="AP658" s="50">
        <f t="shared" si="1133"/>
        <v>0</v>
      </c>
      <c r="AQ658" s="124">
        <f t="shared" si="1133"/>
        <v>0</v>
      </c>
      <c r="AR658" s="124">
        <f t="shared" si="1133"/>
        <v>0</v>
      </c>
      <c r="AS658" s="50">
        <f t="shared" ref="AS658:AX658" si="1134">AS659+AS664</f>
        <v>0</v>
      </c>
      <c r="AT658" s="50">
        <f t="shared" si="1134"/>
        <v>0</v>
      </c>
      <c r="AU658" s="50">
        <f t="shared" si="1134"/>
        <v>0</v>
      </c>
      <c r="AV658" s="50">
        <f t="shared" si="1134"/>
        <v>0</v>
      </c>
      <c r="AW658" s="50">
        <f t="shared" si="1134"/>
        <v>0</v>
      </c>
      <c r="AX658" s="50">
        <f t="shared" si="1134"/>
        <v>0</v>
      </c>
      <c r="AY658" s="50">
        <f t="shared" ref="AY658:BD658" si="1135">AY659+AY664</f>
        <v>0</v>
      </c>
      <c r="AZ658" s="50">
        <f t="shared" si="1135"/>
        <v>0</v>
      </c>
      <c r="BA658" s="50">
        <f t="shared" si="1135"/>
        <v>0</v>
      </c>
      <c r="BB658" s="50">
        <f t="shared" si="1135"/>
        <v>0</v>
      </c>
      <c r="BC658" s="50">
        <f t="shared" si="1135"/>
        <v>0</v>
      </c>
      <c r="BD658" s="50">
        <f t="shared" si="1135"/>
        <v>0</v>
      </c>
      <c r="BE658" s="50">
        <f t="shared" ref="BE658:BJ658" si="1136">BE659+BE664</f>
        <v>0</v>
      </c>
      <c r="BF658" s="50">
        <f t="shared" si="1136"/>
        <v>0</v>
      </c>
      <c r="BG658" s="50">
        <f t="shared" si="1136"/>
        <v>0</v>
      </c>
      <c r="BH658" s="50">
        <f t="shared" si="1136"/>
        <v>0</v>
      </c>
      <c r="BI658" s="50">
        <f t="shared" si="1136"/>
        <v>0</v>
      </c>
      <c r="BJ658" s="50">
        <f t="shared" si="1136"/>
        <v>0</v>
      </c>
    </row>
    <row r="659" spans="1:62" hidden="1">
      <c r="A659" s="20" t="s">
        <v>14</v>
      </c>
      <c r="B659" s="31">
        <v>912</v>
      </c>
      <c r="C659" s="18" t="s">
        <v>19</v>
      </c>
      <c r="D659" s="18" t="s">
        <v>20</v>
      </c>
      <c r="E659" s="18" t="s">
        <v>334</v>
      </c>
      <c r="F659" s="18"/>
      <c r="G659" s="50">
        <f t="shared" ref="G659:V660" si="1137">G660</f>
        <v>0</v>
      </c>
      <c r="H659" s="50">
        <f t="shared" si="1137"/>
        <v>0</v>
      </c>
      <c r="I659" s="50">
        <f t="shared" si="1137"/>
        <v>0</v>
      </c>
      <c r="J659" s="50">
        <f t="shared" si="1137"/>
        <v>0</v>
      </c>
      <c r="K659" s="50">
        <f t="shared" si="1137"/>
        <v>0</v>
      </c>
      <c r="L659" s="50">
        <f t="shared" si="1137"/>
        <v>0</v>
      </c>
      <c r="M659" s="50">
        <f t="shared" si="1137"/>
        <v>0</v>
      </c>
      <c r="N659" s="50">
        <f t="shared" si="1137"/>
        <v>0</v>
      </c>
      <c r="O659" s="50">
        <f t="shared" si="1137"/>
        <v>0</v>
      </c>
      <c r="P659" s="50">
        <f t="shared" si="1137"/>
        <v>0</v>
      </c>
      <c r="Q659" s="50">
        <f t="shared" si="1137"/>
        <v>0</v>
      </c>
      <c r="R659" s="50">
        <f t="shared" si="1137"/>
        <v>0</v>
      </c>
      <c r="S659" s="50">
        <f t="shared" si="1137"/>
        <v>0</v>
      </c>
      <c r="T659" s="50">
        <f t="shared" si="1137"/>
        <v>0</v>
      </c>
      <c r="U659" s="50">
        <f t="shared" si="1137"/>
        <v>0</v>
      </c>
      <c r="V659" s="50">
        <f t="shared" si="1137"/>
        <v>0</v>
      </c>
      <c r="W659" s="50">
        <f t="shared" ref="U659:AJ660" si="1138">W660</f>
        <v>0</v>
      </c>
      <c r="X659" s="50">
        <f t="shared" si="1138"/>
        <v>0</v>
      </c>
      <c r="Y659" s="50">
        <f t="shared" si="1138"/>
        <v>0</v>
      </c>
      <c r="Z659" s="50">
        <f t="shared" si="1138"/>
        <v>0</v>
      </c>
      <c r="AA659" s="50">
        <f t="shared" si="1138"/>
        <v>0</v>
      </c>
      <c r="AB659" s="50">
        <f t="shared" si="1138"/>
        <v>0</v>
      </c>
      <c r="AC659" s="50">
        <f t="shared" si="1138"/>
        <v>0</v>
      </c>
      <c r="AD659" s="50">
        <f t="shared" si="1138"/>
        <v>0</v>
      </c>
      <c r="AE659" s="124">
        <f t="shared" si="1138"/>
        <v>0</v>
      </c>
      <c r="AF659" s="124">
        <f t="shared" si="1138"/>
        <v>0</v>
      </c>
      <c r="AG659" s="50">
        <f t="shared" si="1138"/>
        <v>0</v>
      </c>
      <c r="AH659" s="50">
        <f t="shared" si="1138"/>
        <v>0</v>
      </c>
      <c r="AI659" s="50">
        <f t="shared" si="1138"/>
        <v>0</v>
      </c>
      <c r="AJ659" s="50">
        <f t="shared" si="1138"/>
        <v>0</v>
      </c>
      <c r="AK659" s="50">
        <f t="shared" ref="AG659:AY660" si="1139">AK660</f>
        <v>0</v>
      </c>
      <c r="AL659" s="50">
        <f t="shared" si="1139"/>
        <v>0</v>
      </c>
      <c r="AM659" s="50">
        <f t="shared" si="1139"/>
        <v>0</v>
      </c>
      <c r="AN659" s="50">
        <f t="shared" si="1139"/>
        <v>0</v>
      </c>
      <c r="AO659" s="50">
        <f t="shared" si="1139"/>
        <v>0</v>
      </c>
      <c r="AP659" s="50">
        <f t="shared" si="1139"/>
        <v>0</v>
      </c>
      <c r="AQ659" s="124">
        <f t="shared" si="1139"/>
        <v>0</v>
      </c>
      <c r="AR659" s="124">
        <f t="shared" si="1139"/>
        <v>0</v>
      </c>
      <c r="AS659" s="50">
        <f t="shared" si="1139"/>
        <v>0</v>
      </c>
      <c r="AT659" s="50">
        <f t="shared" si="1139"/>
        <v>0</v>
      </c>
      <c r="AU659" s="50">
        <f t="shared" si="1139"/>
        <v>0</v>
      </c>
      <c r="AV659" s="50">
        <f t="shared" si="1139"/>
        <v>0</v>
      </c>
      <c r="AW659" s="50">
        <f t="shared" si="1139"/>
        <v>0</v>
      </c>
      <c r="AX659" s="50">
        <f t="shared" si="1139"/>
        <v>0</v>
      </c>
      <c r="AY659" s="50">
        <f t="shared" si="1139"/>
        <v>0</v>
      </c>
      <c r="AZ659" s="50">
        <f t="shared" ref="AY659:BJ660" si="1140">AZ660</f>
        <v>0</v>
      </c>
      <c r="BA659" s="50">
        <f t="shared" si="1140"/>
        <v>0</v>
      </c>
      <c r="BB659" s="50">
        <f t="shared" si="1140"/>
        <v>0</v>
      </c>
      <c r="BC659" s="50">
        <f t="shared" si="1140"/>
        <v>0</v>
      </c>
      <c r="BD659" s="50">
        <f t="shared" si="1140"/>
        <v>0</v>
      </c>
      <c r="BE659" s="50">
        <f t="shared" si="1140"/>
        <v>0</v>
      </c>
      <c r="BF659" s="50">
        <f t="shared" si="1140"/>
        <v>0</v>
      </c>
      <c r="BG659" s="50">
        <f t="shared" si="1140"/>
        <v>0</v>
      </c>
      <c r="BH659" s="50">
        <f t="shared" si="1140"/>
        <v>0</v>
      </c>
      <c r="BI659" s="50">
        <f t="shared" si="1140"/>
        <v>0</v>
      </c>
      <c r="BJ659" s="50">
        <f t="shared" si="1140"/>
        <v>0</v>
      </c>
    </row>
    <row r="660" spans="1:62" hidden="1">
      <c r="A660" s="20" t="s">
        <v>21</v>
      </c>
      <c r="B660" s="31">
        <v>912</v>
      </c>
      <c r="C660" s="18" t="s">
        <v>19</v>
      </c>
      <c r="D660" s="18" t="s">
        <v>20</v>
      </c>
      <c r="E660" s="18" t="s">
        <v>722</v>
      </c>
      <c r="F660" s="18"/>
      <c r="G660" s="50">
        <f t="shared" si="1137"/>
        <v>0</v>
      </c>
      <c r="H660" s="50">
        <f t="shared" si="1137"/>
        <v>0</v>
      </c>
      <c r="I660" s="50">
        <f t="shared" si="1137"/>
        <v>0</v>
      </c>
      <c r="J660" s="50">
        <f t="shared" si="1137"/>
        <v>0</v>
      </c>
      <c r="K660" s="50">
        <f t="shared" si="1137"/>
        <v>0</v>
      </c>
      <c r="L660" s="50">
        <f t="shared" si="1137"/>
        <v>0</v>
      </c>
      <c r="M660" s="50">
        <f t="shared" si="1137"/>
        <v>0</v>
      </c>
      <c r="N660" s="50">
        <f t="shared" si="1137"/>
        <v>0</v>
      </c>
      <c r="O660" s="50">
        <f t="shared" si="1137"/>
        <v>0</v>
      </c>
      <c r="P660" s="50">
        <f t="shared" si="1137"/>
        <v>0</v>
      </c>
      <c r="Q660" s="50">
        <f t="shared" si="1137"/>
        <v>0</v>
      </c>
      <c r="R660" s="50">
        <f t="shared" si="1137"/>
        <v>0</v>
      </c>
      <c r="S660" s="50">
        <f t="shared" si="1137"/>
        <v>0</v>
      </c>
      <c r="T660" s="50">
        <f t="shared" si="1137"/>
        <v>0</v>
      </c>
      <c r="U660" s="50">
        <f t="shared" si="1138"/>
        <v>0</v>
      </c>
      <c r="V660" s="50">
        <f t="shared" si="1138"/>
        <v>0</v>
      </c>
      <c r="W660" s="50">
        <f t="shared" si="1138"/>
        <v>0</v>
      </c>
      <c r="X660" s="50">
        <f t="shared" si="1138"/>
        <v>0</v>
      </c>
      <c r="Y660" s="50">
        <f t="shared" si="1138"/>
        <v>0</v>
      </c>
      <c r="Z660" s="50">
        <f t="shared" si="1138"/>
        <v>0</v>
      </c>
      <c r="AA660" s="50">
        <f t="shared" si="1138"/>
        <v>0</v>
      </c>
      <c r="AB660" s="50">
        <f t="shared" si="1138"/>
        <v>0</v>
      </c>
      <c r="AC660" s="50">
        <f t="shared" si="1138"/>
        <v>0</v>
      </c>
      <c r="AD660" s="50">
        <f t="shared" si="1138"/>
        <v>0</v>
      </c>
      <c r="AE660" s="124">
        <f t="shared" si="1138"/>
        <v>0</v>
      </c>
      <c r="AF660" s="124">
        <f t="shared" si="1138"/>
        <v>0</v>
      </c>
      <c r="AG660" s="50">
        <f t="shared" si="1139"/>
        <v>0</v>
      </c>
      <c r="AH660" s="50">
        <f t="shared" si="1139"/>
        <v>0</v>
      </c>
      <c r="AI660" s="50">
        <f t="shared" si="1139"/>
        <v>0</v>
      </c>
      <c r="AJ660" s="50">
        <f t="shared" si="1139"/>
        <v>0</v>
      </c>
      <c r="AK660" s="50">
        <f t="shared" si="1139"/>
        <v>0</v>
      </c>
      <c r="AL660" s="50">
        <f t="shared" si="1139"/>
        <v>0</v>
      </c>
      <c r="AM660" s="50">
        <f t="shared" si="1139"/>
        <v>0</v>
      </c>
      <c r="AN660" s="50">
        <f t="shared" si="1139"/>
        <v>0</v>
      </c>
      <c r="AO660" s="50">
        <f t="shared" si="1139"/>
        <v>0</v>
      </c>
      <c r="AP660" s="50">
        <f t="shared" si="1139"/>
        <v>0</v>
      </c>
      <c r="AQ660" s="124">
        <f t="shared" si="1139"/>
        <v>0</v>
      </c>
      <c r="AR660" s="124">
        <f t="shared" si="1139"/>
        <v>0</v>
      </c>
      <c r="AS660" s="50">
        <f t="shared" si="1139"/>
        <v>0</v>
      </c>
      <c r="AT660" s="50">
        <f t="shared" si="1139"/>
        <v>0</v>
      </c>
      <c r="AU660" s="50">
        <f t="shared" si="1139"/>
        <v>0</v>
      </c>
      <c r="AV660" s="50">
        <f t="shared" si="1139"/>
        <v>0</v>
      </c>
      <c r="AW660" s="50">
        <f t="shared" si="1139"/>
        <v>0</v>
      </c>
      <c r="AX660" s="50">
        <f t="shared" si="1139"/>
        <v>0</v>
      </c>
      <c r="AY660" s="50">
        <f t="shared" si="1140"/>
        <v>0</v>
      </c>
      <c r="AZ660" s="50">
        <f t="shared" si="1140"/>
        <v>0</v>
      </c>
      <c r="BA660" s="50">
        <f t="shared" si="1140"/>
        <v>0</v>
      </c>
      <c r="BB660" s="50">
        <f t="shared" si="1140"/>
        <v>0</v>
      </c>
      <c r="BC660" s="50">
        <f t="shared" si="1140"/>
        <v>0</v>
      </c>
      <c r="BD660" s="50">
        <f t="shared" si="1140"/>
        <v>0</v>
      </c>
      <c r="BE660" s="50">
        <f t="shared" si="1140"/>
        <v>0</v>
      </c>
      <c r="BF660" s="50">
        <f t="shared" si="1140"/>
        <v>0</v>
      </c>
      <c r="BG660" s="50">
        <f t="shared" si="1140"/>
        <v>0</v>
      </c>
      <c r="BH660" s="50">
        <f t="shared" si="1140"/>
        <v>0</v>
      </c>
      <c r="BI660" s="50">
        <f t="shared" si="1140"/>
        <v>0</v>
      </c>
      <c r="BJ660" s="50">
        <f t="shared" si="1140"/>
        <v>0</v>
      </c>
    </row>
    <row r="661" spans="1:62" ht="33" hidden="1">
      <c r="A661" s="17" t="s">
        <v>11</v>
      </c>
      <c r="B661" s="31">
        <v>912</v>
      </c>
      <c r="C661" s="18" t="s">
        <v>19</v>
      </c>
      <c r="D661" s="18" t="s">
        <v>20</v>
      </c>
      <c r="E661" s="18" t="s">
        <v>722</v>
      </c>
      <c r="F661" s="18" t="s">
        <v>12</v>
      </c>
      <c r="G661" s="50">
        <f>G662+G663</f>
        <v>0</v>
      </c>
      <c r="H661" s="50">
        <f>H662+H663</f>
        <v>0</v>
      </c>
      <c r="I661" s="50">
        <f t="shared" ref="I661:N661" si="1141">I662+I663</f>
        <v>0</v>
      </c>
      <c r="J661" s="50">
        <f t="shared" si="1141"/>
        <v>0</v>
      </c>
      <c r="K661" s="50">
        <f t="shared" si="1141"/>
        <v>0</v>
      </c>
      <c r="L661" s="50">
        <f t="shared" si="1141"/>
        <v>0</v>
      </c>
      <c r="M661" s="50">
        <f t="shared" si="1141"/>
        <v>0</v>
      </c>
      <c r="N661" s="50">
        <f t="shared" si="1141"/>
        <v>0</v>
      </c>
      <c r="O661" s="50">
        <f t="shared" ref="O661:T661" si="1142">O662+O663</f>
        <v>0</v>
      </c>
      <c r="P661" s="50">
        <f t="shared" si="1142"/>
        <v>0</v>
      </c>
      <c r="Q661" s="50">
        <f t="shared" si="1142"/>
        <v>0</v>
      </c>
      <c r="R661" s="50">
        <f t="shared" si="1142"/>
        <v>0</v>
      </c>
      <c r="S661" s="50">
        <f t="shared" si="1142"/>
        <v>0</v>
      </c>
      <c r="T661" s="50">
        <f t="shared" si="1142"/>
        <v>0</v>
      </c>
      <c r="U661" s="50">
        <f t="shared" ref="U661:Z661" si="1143">U662+U663</f>
        <v>0</v>
      </c>
      <c r="V661" s="50">
        <f t="shared" si="1143"/>
        <v>0</v>
      </c>
      <c r="W661" s="50">
        <f t="shared" si="1143"/>
        <v>0</v>
      </c>
      <c r="X661" s="50">
        <f t="shared" si="1143"/>
        <v>0</v>
      </c>
      <c r="Y661" s="50">
        <f t="shared" si="1143"/>
        <v>0</v>
      </c>
      <c r="Z661" s="50">
        <f t="shared" si="1143"/>
        <v>0</v>
      </c>
      <c r="AA661" s="50">
        <f t="shared" ref="AA661:AF661" si="1144">AA662+AA663</f>
        <v>0</v>
      </c>
      <c r="AB661" s="50">
        <f t="shared" si="1144"/>
        <v>0</v>
      </c>
      <c r="AC661" s="50">
        <f t="shared" si="1144"/>
        <v>0</v>
      </c>
      <c r="AD661" s="50">
        <f t="shared" si="1144"/>
        <v>0</v>
      </c>
      <c r="AE661" s="124">
        <f t="shared" si="1144"/>
        <v>0</v>
      </c>
      <c r="AF661" s="124">
        <f t="shared" si="1144"/>
        <v>0</v>
      </c>
      <c r="AG661" s="50">
        <f t="shared" ref="AG661:AL661" si="1145">AG662+AG663</f>
        <v>0</v>
      </c>
      <c r="AH661" s="50">
        <f t="shared" si="1145"/>
        <v>0</v>
      </c>
      <c r="AI661" s="50">
        <f t="shared" si="1145"/>
        <v>0</v>
      </c>
      <c r="AJ661" s="50">
        <f t="shared" si="1145"/>
        <v>0</v>
      </c>
      <c r="AK661" s="50">
        <f t="shared" si="1145"/>
        <v>0</v>
      </c>
      <c r="AL661" s="50">
        <f t="shared" si="1145"/>
        <v>0</v>
      </c>
      <c r="AM661" s="50">
        <f t="shared" ref="AM661:AR661" si="1146">AM662+AM663</f>
        <v>0</v>
      </c>
      <c r="AN661" s="50">
        <f t="shared" si="1146"/>
        <v>0</v>
      </c>
      <c r="AO661" s="50">
        <f t="shared" si="1146"/>
        <v>0</v>
      </c>
      <c r="AP661" s="50">
        <f t="shared" si="1146"/>
        <v>0</v>
      </c>
      <c r="AQ661" s="124">
        <f t="shared" si="1146"/>
        <v>0</v>
      </c>
      <c r="AR661" s="124">
        <f t="shared" si="1146"/>
        <v>0</v>
      </c>
      <c r="AS661" s="50">
        <f t="shared" ref="AS661:AX661" si="1147">AS662+AS663</f>
        <v>0</v>
      </c>
      <c r="AT661" s="50">
        <f t="shared" si="1147"/>
        <v>0</v>
      </c>
      <c r="AU661" s="50">
        <f t="shared" si="1147"/>
        <v>0</v>
      </c>
      <c r="AV661" s="50">
        <f t="shared" si="1147"/>
        <v>0</v>
      </c>
      <c r="AW661" s="50">
        <f t="shared" si="1147"/>
        <v>0</v>
      </c>
      <c r="AX661" s="50">
        <f t="shared" si="1147"/>
        <v>0</v>
      </c>
      <c r="AY661" s="50">
        <f t="shared" ref="AY661:BD661" si="1148">AY662+AY663</f>
        <v>0</v>
      </c>
      <c r="AZ661" s="50">
        <f t="shared" si="1148"/>
        <v>0</v>
      </c>
      <c r="BA661" s="50">
        <f t="shared" si="1148"/>
        <v>0</v>
      </c>
      <c r="BB661" s="50">
        <f t="shared" si="1148"/>
        <v>0</v>
      </c>
      <c r="BC661" s="50">
        <f t="shared" si="1148"/>
        <v>0</v>
      </c>
      <c r="BD661" s="50">
        <f t="shared" si="1148"/>
        <v>0</v>
      </c>
      <c r="BE661" s="50">
        <f t="shared" ref="BE661:BJ661" si="1149">BE662+BE663</f>
        <v>0</v>
      </c>
      <c r="BF661" s="50">
        <f t="shared" si="1149"/>
        <v>0</v>
      </c>
      <c r="BG661" s="50">
        <f t="shared" si="1149"/>
        <v>0</v>
      </c>
      <c r="BH661" s="50">
        <f t="shared" si="1149"/>
        <v>0</v>
      </c>
      <c r="BI661" s="50">
        <f t="shared" si="1149"/>
        <v>0</v>
      </c>
      <c r="BJ661" s="50">
        <f t="shared" si="1149"/>
        <v>0</v>
      </c>
    </row>
    <row r="662" spans="1:62" hidden="1">
      <c r="A662" s="20" t="s">
        <v>13</v>
      </c>
      <c r="B662" s="31">
        <v>912</v>
      </c>
      <c r="C662" s="18" t="s">
        <v>19</v>
      </c>
      <c r="D662" s="18" t="s">
        <v>20</v>
      </c>
      <c r="E662" s="18" t="s">
        <v>722</v>
      </c>
      <c r="F662" s="18">
        <v>610</v>
      </c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124"/>
      <c r="AF662" s="124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124"/>
      <c r="AR662" s="124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</row>
    <row r="663" spans="1:62" hidden="1">
      <c r="A663" s="20" t="s">
        <v>22</v>
      </c>
      <c r="B663" s="31">
        <v>912</v>
      </c>
      <c r="C663" s="18" t="s">
        <v>19</v>
      </c>
      <c r="D663" s="18" t="s">
        <v>20</v>
      </c>
      <c r="E663" s="18" t="s">
        <v>722</v>
      </c>
      <c r="F663" s="18" t="s">
        <v>33</v>
      </c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124"/>
      <c r="AF663" s="124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124"/>
      <c r="AR663" s="124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</row>
    <row r="664" spans="1:62" ht="33" hidden="1">
      <c r="A664" s="17" t="s">
        <v>25</v>
      </c>
      <c r="B664" s="31">
        <v>912</v>
      </c>
      <c r="C664" s="18" t="s">
        <v>19</v>
      </c>
      <c r="D664" s="18" t="s">
        <v>20</v>
      </c>
      <c r="E664" s="18" t="s">
        <v>723</v>
      </c>
      <c r="F664" s="18"/>
      <c r="G664" s="50">
        <f t="shared" ref="G664:BJ664" si="1150">G665</f>
        <v>0</v>
      </c>
      <c r="H664" s="50">
        <f t="shared" si="1150"/>
        <v>0</v>
      </c>
      <c r="I664" s="50">
        <f t="shared" si="1150"/>
        <v>0</v>
      </c>
      <c r="J664" s="50">
        <f t="shared" si="1150"/>
        <v>0</v>
      </c>
      <c r="K664" s="50">
        <f t="shared" si="1150"/>
        <v>0</v>
      </c>
      <c r="L664" s="50">
        <f t="shared" si="1150"/>
        <v>0</v>
      </c>
      <c r="M664" s="50">
        <f t="shared" si="1150"/>
        <v>0</v>
      </c>
      <c r="N664" s="50">
        <f t="shared" si="1150"/>
        <v>0</v>
      </c>
      <c r="O664" s="50">
        <f t="shared" si="1150"/>
        <v>0</v>
      </c>
      <c r="P664" s="50">
        <f t="shared" si="1150"/>
        <v>0</v>
      </c>
      <c r="Q664" s="50">
        <f t="shared" si="1150"/>
        <v>0</v>
      </c>
      <c r="R664" s="50">
        <f t="shared" si="1150"/>
        <v>0</v>
      </c>
      <c r="S664" s="50">
        <f t="shared" si="1150"/>
        <v>0</v>
      </c>
      <c r="T664" s="50">
        <f t="shared" si="1150"/>
        <v>0</v>
      </c>
      <c r="U664" s="50">
        <f t="shared" si="1150"/>
        <v>0</v>
      </c>
      <c r="V664" s="50">
        <f t="shared" si="1150"/>
        <v>0</v>
      </c>
      <c r="W664" s="50">
        <f t="shared" si="1150"/>
        <v>0</v>
      </c>
      <c r="X664" s="50">
        <f t="shared" si="1150"/>
        <v>0</v>
      </c>
      <c r="Y664" s="50">
        <f t="shared" si="1150"/>
        <v>0</v>
      </c>
      <c r="Z664" s="50">
        <f t="shared" si="1150"/>
        <v>0</v>
      </c>
      <c r="AA664" s="50">
        <f t="shared" si="1150"/>
        <v>0</v>
      </c>
      <c r="AB664" s="50">
        <f t="shared" si="1150"/>
        <v>0</v>
      </c>
      <c r="AC664" s="50">
        <f t="shared" si="1150"/>
        <v>0</v>
      </c>
      <c r="AD664" s="50">
        <f t="shared" si="1150"/>
        <v>0</v>
      </c>
      <c r="AE664" s="124">
        <f t="shared" si="1150"/>
        <v>0</v>
      </c>
      <c r="AF664" s="124">
        <f t="shared" si="1150"/>
        <v>0</v>
      </c>
      <c r="AG664" s="50">
        <f t="shared" si="1150"/>
        <v>0</v>
      </c>
      <c r="AH664" s="50">
        <f t="shared" si="1150"/>
        <v>0</v>
      </c>
      <c r="AI664" s="50">
        <f t="shared" si="1150"/>
        <v>0</v>
      </c>
      <c r="AJ664" s="50">
        <f t="shared" si="1150"/>
        <v>0</v>
      </c>
      <c r="AK664" s="50">
        <f t="shared" si="1150"/>
        <v>0</v>
      </c>
      <c r="AL664" s="50">
        <f t="shared" si="1150"/>
        <v>0</v>
      </c>
      <c r="AM664" s="50">
        <f t="shared" si="1150"/>
        <v>0</v>
      </c>
      <c r="AN664" s="50">
        <f t="shared" si="1150"/>
        <v>0</v>
      </c>
      <c r="AO664" s="50">
        <f t="shared" si="1150"/>
        <v>0</v>
      </c>
      <c r="AP664" s="50">
        <f t="shared" si="1150"/>
        <v>0</v>
      </c>
      <c r="AQ664" s="124">
        <f t="shared" si="1150"/>
        <v>0</v>
      </c>
      <c r="AR664" s="124">
        <f t="shared" si="1150"/>
        <v>0</v>
      </c>
      <c r="AS664" s="50">
        <f t="shared" si="1150"/>
        <v>0</v>
      </c>
      <c r="AT664" s="50">
        <f t="shared" si="1150"/>
        <v>0</v>
      </c>
      <c r="AU664" s="50">
        <f t="shared" si="1150"/>
        <v>0</v>
      </c>
      <c r="AV664" s="50">
        <f t="shared" si="1150"/>
        <v>0</v>
      </c>
      <c r="AW664" s="50">
        <f t="shared" si="1150"/>
        <v>0</v>
      </c>
      <c r="AX664" s="50">
        <f t="shared" si="1150"/>
        <v>0</v>
      </c>
      <c r="AY664" s="50">
        <f t="shared" si="1150"/>
        <v>0</v>
      </c>
      <c r="AZ664" s="50">
        <f t="shared" si="1150"/>
        <v>0</v>
      </c>
      <c r="BA664" s="50">
        <f t="shared" si="1150"/>
        <v>0</v>
      </c>
      <c r="BB664" s="50">
        <f t="shared" si="1150"/>
        <v>0</v>
      </c>
      <c r="BC664" s="50">
        <f t="shared" si="1150"/>
        <v>0</v>
      </c>
      <c r="BD664" s="50">
        <f t="shared" si="1150"/>
        <v>0</v>
      </c>
      <c r="BE664" s="50">
        <f t="shared" si="1150"/>
        <v>0</v>
      </c>
      <c r="BF664" s="50">
        <f t="shared" si="1150"/>
        <v>0</v>
      </c>
      <c r="BG664" s="50">
        <f t="shared" si="1150"/>
        <v>0</v>
      </c>
      <c r="BH664" s="50">
        <f t="shared" si="1150"/>
        <v>0</v>
      </c>
      <c r="BI664" s="50">
        <f t="shared" si="1150"/>
        <v>0</v>
      </c>
      <c r="BJ664" s="50">
        <f t="shared" si="1150"/>
        <v>0</v>
      </c>
    </row>
    <row r="665" spans="1:62" ht="33" hidden="1">
      <c r="A665" s="17" t="s">
        <v>11</v>
      </c>
      <c r="B665" s="31">
        <v>912</v>
      </c>
      <c r="C665" s="18" t="s">
        <v>19</v>
      </c>
      <c r="D665" s="18" t="s">
        <v>20</v>
      </c>
      <c r="E665" s="18" t="s">
        <v>723</v>
      </c>
      <c r="F665" s="18" t="s">
        <v>12</v>
      </c>
      <c r="G665" s="50">
        <f>G666+G667</f>
        <v>0</v>
      </c>
      <c r="H665" s="50">
        <f>H666+H667</f>
        <v>0</v>
      </c>
      <c r="I665" s="50">
        <f t="shared" ref="I665:N665" si="1151">I666+I667</f>
        <v>0</v>
      </c>
      <c r="J665" s="50">
        <f t="shared" si="1151"/>
        <v>0</v>
      </c>
      <c r="K665" s="50">
        <f t="shared" si="1151"/>
        <v>0</v>
      </c>
      <c r="L665" s="50">
        <f t="shared" si="1151"/>
        <v>0</v>
      </c>
      <c r="M665" s="50">
        <f t="shared" si="1151"/>
        <v>0</v>
      </c>
      <c r="N665" s="50">
        <f t="shared" si="1151"/>
        <v>0</v>
      </c>
      <c r="O665" s="50">
        <f t="shared" ref="O665:T665" si="1152">O666+O667</f>
        <v>0</v>
      </c>
      <c r="P665" s="50">
        <f t="shared" si="1152"/>
        <v>0</v>
      </c>
      <c r="Q665" s="50">
        <f t="shared" si="1152"/>
        <v>0</v>
      </c>
      <c r="R665" s="50">
        <f t="shared" si="1152"/>
        <v>0</v>
      </c>
      <c r="S665" s="50">
        <f t="shared" si="1152"/>
        <v>0</v>
      </c>
      <c r="T665" s="50">
        <f t="shared" si="1152"/>
        <v>0</v>
      </c>
      <c r="U665" s="50">
        <f t="shared" ref="U665:Z665" si="1153">U666+U667</f>
        <v>0</v>
      </c>
      <c r="V665" s="50">
        <f t="shared" si="1153"/>
        <v>0</v>
      </c>
      <c r="W665" s="50">
        <f t="shared" si="1153"/>
        <v>0</v>
      </c>
      <c r="X665" s="50">
        <f t="shared" si="1153"/>
        <v>0</v>
      </c>
      <c r="Y665" s="50">
        <f t="shared" si="1153"/>
        <v>0</v>
      </c>
      <c r="Z665" s="50">
        <f t="shared" si="1153"/>
        <v>0</v>
      </c>
      <c r="AA665" s="50">
        <f t="shared" ref="AA665:AF665" si="1154">AA666+AA667</f>
        <v>0</v>
      </c>
      <c r="AB665" s="50">
        <f t="shared" si="1154"/>
        <v>0</v>
      </c>
      <c r="AC665" s="50">
        <f t="shared" si="1154"/>
        <v>0</v>
      </c>
      <c r="AD665" s="50">
        <f t="shared" si="1154"/>
        <v>0</v>
      </c>
      <c r="AE665" s="124">
        <f t="shared" si="1154"/>
        <v>0</v>
      </c>
      <c r="AF665" s="124">
        <f t="shared" si="1154"/>
        <v>0</v>
      </c>
      <c r="AG665" s="50">
        <f t="shared" ref="AG665:AL665" si="1155">AG666+AG667</f>
        <v>0</v>
      </c>
      <c r="AH665" s="50">
        <f t="shared" si="1155"/>
        <v>0</v>
      </c>
      <c r="AI665" s="50">
        <f t="shared" si="1155"/>
        <v>0</v>
      </c>
      <c r="AJ665" s="50">
        <f t="shared" si="1155"/>
        <v>0</v>
      </c>
      <c r="AK665" s="50">
        <f t="shared" si="1155"/>
        <v>0</v>
      </c>
      <c r="AL665" s="50">
        <f t="shared" si="1155"/>
        <v>0</v>
      </c>
      <c r="AM665" s="50">
        <f t="shared" ref="AM665:AR665" si="1156">AM666+AM667</f>
        <v>0</v>
      </c>
      <c r="AN665" s="50">
        <f t="shared" si="1156"/>
        <v>0</v>
      </c>
      <c r="AO665" s="50">
        <f t="shared" si="1156"/>
        <v>0</v>
      </c>
      <c r="AP665" s="50">
        <f t="shared" si="1156"/>
        <v>0</v>
      </c>
      <c r="AQ665" s="124">
        <f t="shared" si="1156"/>
        <v>0</v>
      </c>
      <c r="AR665" s="124">
        <f t="shared" si="1156"/>
        <v>0</v>
      </c>
      <c r="AS665" s="50">
        <f t="shared" ref="AS665:AX665" si="1157">AS666+AS667</f>
        <v>0</v>
      </c>
      <c r="AT665" s="50">
        <f t="shared" si="1157"/>
        <v>0</v>
      </c>
      <c r="AU665" s="50">
        <f t="shared" si="1157"/>
        <v>0</v>
      </c>
      <c r="AV665" s="50">
        <f t="shared" si="1157"/>
        <v>0</v>
      </c>
      <c r="AW665" s="50">
        <f t="shared" si="1157"/>
        <v>0</v>
      </c>
      <c r="AX665" s="50">
        <f t="shared" si="1157"/>
        <v>0</v>
      </c>
      <c r="AY665" s="50">
        <f t="shared" ref="AY665:BD665" si="1158">AY666+AY667</f>
        <v>0</v>
      </c>
      <c r="AZ665" s="50">
        <f t="shared" si="1158"/>
        <v>0</v>
      </c>
      <c r="BA665" s="50">
        <f t="shared" si="1158"/>
        <v>0</v>
      </c>
      <c r="BB665" s="50">
        <f t="shared" si="1158"/>
        <v>0</v>
      </c>
      <c r="BC665" s="50">
        <f t="shared" si="1158"/>
        <v>0</v>
      </c>
      <c r="BD665" s="50">
        <f t="shared" si="1158"/>
        <v>0</v>
      </c>
      <c r="BE665" s="50">
        <f t="shared" ref="BE665:BJ665" si="1159">BE666+BE667</f>
        <v>0</v>
      </c>
      <c r="BF665" s="50">
        <f t="shared" si="1159"/>
        <v>0</v>
      </c>
      <c r="BG665" s="50">
        <f t="shared" si="1159"/>
        <v>0</v>
      </c>
      <c r="BH665" s="50">
        <f t="shared" si="1159"/>
        <v>0</v>
      </c>
      <c r="BI665" s="50">
        <f t="shared" si="1159"/>
        <v>0</v>
      </c>
      <c r="BJ665" s="50">
        <f t="shared" si="1159"/>
        <v>0</v>
      </c>
    </row>
    <row r="666" spans="1:62" hidden="1">
      <c r="A666" s="20" t="s">
        <v>13</v>
      </c>
      <c r="B666" s="31">
        <v>912</v>
      </c>
      <c r="C666" s="18" t="s">
        <v>19</v>
      </c>
      <c r="D666" s="18" t="s">
        <v>20</v>
      </c>
      <c r="E666" s="18" t="s">
        <v>723</v>
      </c>
      <c r="F666" s="18">
        <v>610</v>
      </c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124"/>
      <c r="AF666" s="124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124"/>
      <c r="AR666" s="124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</row>
    <row r="667" spans="1:62" hidden="1">
      <c r="A667" s="20" t="s">
        <v>22</v>
      </c>
      <c r="B667" s="31">
        <v>912</v>
      </c>
      <c r="C667" s="18" t="s">
        <v>19</v>
      </c>
      <c r="D667" s="18" t="s">
        <v>20</v>
      </c>
      <c r="E667" s="18" t="s">
        <v>723</v>
      </c>
      <c r="F667" s="18" t="s">
        <v>33</v>
      </c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124"/>
      <c r="AF667" s="124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124"/>
      <c r="AR667" s="124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</row>
    <row r="668" spans="1:62" hidden="1">
      <c r="A668" s="17"/>
      <c r="B668" s="31"/>
      <c r="C668" s="18"/>
      <c r="D668" s="18"/>
      <c r="E668" s="18"/>
      <c r="F668" s="6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126"/>
      <c r="AF668" s="126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126"/>
      <c r="AR668" s="126"/>
      <c r="AS668" s="85"/>
      <c r="AT668" s="85"/>
      <c r="AU668" s="85"/>
      <c r="AV668" s="85"/>
      <c r="AW668" s="85"/>
      <c r="AX668" s="85"/>
      <c r="AY668" s="85"/>
      <c r="AZ668" s="85"/>
      <c r="BA668" s="85"/>
      <c r="BB668" s="85"/>
      <c r="BC668" s="85"/>
      <c r="BD668" s="85"/>
      <c r="BE668" s="85"/>
      <c r="BF668" s="85"/>
      <c r="BG668" s="85"/>
      <c r="BH668" s="85"/>
      <c r="BI668" s="85"/>
      <c r="BJ668" s="85"/>
    </row>
    <row r="669" spans="1:62" ht="37.5" hidden="1">
      <c r="A669" s="15" t="s">
        <v>26</v>
      </c>
      <c r="B669" s="30">
        <v>912</v>
      </c>
      <c r="C669" s="16" t="s">
        <v>19</v>
      </c>
      <c r="D669" s="16" t="s">
        <v>27</v>
      </c>
      <c r="E669" s="16"/>
      <c r="F669" s="16"/>
      <c r="G669" s="11">
        <f t="shared" ref="G669:V673" si="1160">G670</f>
        <v>74</v>
      </c>
      <c r="H669" s="11">
        <f t="shared" si="1160"/>
        <v>0</v>
      </c>
      <c r="I669" s="11">
        <f t="shared" si="1160"/>
        <v>0</v>
      </c>
      <c r="J669" s="11">
        <f t="shared" si="1160"/>
        <v>0</v>
      </c>
      <c r="K669" s="11">
        <f t="shared" si="1160"/>
        <v>0</v>
      </c>
      <c r="L669" s="11">
        <f t="shared" si="1160"/>
        <v>0</v>
      </c>
      <c r="M669" s="11">
        <f t="shared" si="1160"/>
        <v>74</v>
      </c>
      <c r="N669" s="11">
        <f t="shared" si="1160"/>
        <v>0</v>
      </c>
      <c r="O669" s="11">
        <f t="shared" si="1160"/>
        <v>0</v>
      </c>
      <c r="P669" s="11">
        <f t="shared" si="1160"/>
        <v>0</v>
      </c>
      <c r="Q669" s="11">
        <f t="shared" si="1160"/>
        <v>0</v>
      </c>
      <c r="R669" s="11">
        <f t="shared" si="1160"/>
        <v>0</v>
      </c>
      <c r="S669" s="11">
        <f t="shared" si="1160"/>
        <v>74</v>
      </c>
      <c r="T669" s="11">
        <f t="shared" si="1160"/>
        <v>0</v>
      </c>
      <c r="U669" s="11">
        <f t="shared" si="1160"/>
        <v>0</v>
      </c>
      <c r="V669" s="11">
        <f t="shared" si="1160"/>
        <v>0</v>
      </c>
      <c r="W669" s="11">
        <f t="shared" ref="U669:AJ673" si="1161">W670</f>
        <v>0</v>
      </c>
      <c r="X669" s="11">
        <f t="shared" si="1161"/>
        <v>0</v>
      </c>
      <c r="Y669" s="11">
        <f t="shared" si="1161"/>
        <v>74</v>
      </c>
      <c r="Z669" s="11">
        <f t="shared" si="1161"/>
        <v>0</v>
      </c>
      <c r="AA669" s="11">
        <f t="shared" si="1161"/>
        <v>0</v>
      </c>
      <c r="AB669" s="11">
        <f t="shared" si="1161"/>
        <v>0</v>
      </c>
      <c r="AC669" s="11">
        <f t="shared" si="1161"/>
        <v>0</v>
      </c>
      <c r="AD669" s="11">
        <f t="shared" si="1161"/>
        <v>0</v>
      </c>
      <c r="AE669" s="132">
        <f t="shared" si="1161"/>
        <v>74</v>
      </c>
      <c r="AF669" s="132">
        <f t="shared" si="1161"/>
        <v>0</v>
      </c>
      <c r="AG669" s="11">
        <f t="shared" si="1161"/>
        <v>0</v>
      </c>
      <c r="AH669" s="11">
        <f t="shared" si="1161"/>
        <v>6751</v>
      </c>
      <c r="AI669" s="11">
        <f t="shared" si="1161"/>
        <v>0</v>
      </c>
      <c r="AJ669" s="11">
        <f t="shared" si="1161"/>
        <v>0</v>
      </c>
      <c r="AK669" s="11">
        <f t="shared" ref="AG669:AY673" si="1162">AK670</f>
        <v>6825</v>
      </c>
      <c r="AL669" s="11">
        <f t="shared" si="1162"/>
        <v>0</v>
      </c>
      <c r="AM669" s="11">
        <f t="shared" si="1162"/>
        <v>0</v>
      </c>
      <c r="AN669" s="11">
        <f t="shared" si="1162"/>
        <v>0</v>
      </c>
      <c r="AO669" s="11">
        <f t="shared" si="1162"/>
        <v>0</v>
      </c>
      <c r="AP669" s="11">
        <f t="shared" si="1162"/>
        <v>0</v>
      </c>
      <c r="AQ669" s="132">
        <f t="shared" si="1162"/>
        <v>6825</v>
      </c>
      <c r="AR669" s="132">
        <f t="shared" si="1162"/>
        <v>0</v>
      </c>
      <c r="AS669" s="11">
        <f t="shared" si="1162"/>
        <v>0</v>
      </c>
      <c r="AT669" s="11">
        <f t="shared" si="1162"/>
        <v>0</v>
      </c>
      <c r="AU669" s="11">
        <f t="shared" si="1162"/>
        <v>0</v>
      </c>
      <c r="AV669" s="11">
        <f t="shared" si="1162"/>
        <v>0</v>
      </c>
      <c r="AW669" s="11">
        <f t="shared" si="1162"/>
        <v>6825</v>
      </c>
      <c r="AX669" s="11">
        <f t="shared" si="1162"/>
        <v>0</v>
      </c>
      <c r="AY669" s="11">
        <f t="shared" si="1162"/>
        <v>0</v>
      </c>
      <c r="AZ669" s="11">
        <f t="shared" ref="AY669:BJ673" si="1163">AZ670</f>
        <v>2916</v>
      </c>
      <c r="BA669" s="11">
        <f t="shared" si="1163"/>
        <v>0</v>
      </c>
      <c r="BB669" s="11">
        <f t="shared" si="1163"/>
        <v>0</v>
      </c>
      <c r="BC669" s="11">
        <f t="shared" si="1163"/>
        <v>9741</v>
      </c>
      <c r="BD669" s="11">
        <f t="shared" si="1163"/>
        <v>0</v>
      </c>
      <c r="BE669" s="11">
        <f t="shared" si="1163"/>
        <v>-12</v>
      </c>
      <c r="BF669" s="11">
        <f t="shared" si="1163"/>
        <v>0</v>
      </c>
      <c r="BG669" s="11">
        <f t="shared" si="1163"/>
        <v>0</v>
      </c>
      <c r="BH669" s="11">
        <f t="shared" si="1163"/>
        <v>0</v>
      </c>
      <c r="BI669" s="11">
        <f t="shared" si="1163"/>
        <v>9729</v>
      </c>
      <c r="BJ669" s="11">
        <f t="shared" si="1163"/>
        <v>0</v>
      </c>
    </row>
    <row r="670" spans="1:62" ht="33" hidden="1">
      <c r="A670" s="17" t="s">
        <v>681</v>
      </c>
      <c r="B670" s="31">
        <v>912</v>
      </c>
      <c r="C670" s="18" t="s">
        <v>19</v>
      </c>
      <c r="D670" s="18" t="s">
        <v>27</v>
      </c>
      <c r="E670" s="18" t="s">
        <v>36</v>
      </c>
      <c r="F670" s="18"/>
      <c r="G670" s="6">
        <f t="shared" si="1160"/>
        <v>74</v>
      </c>
      <c r="H670" s="6">
        <f t="shared" si="1160"/>
        <v>0</v>
      </c>
      <c r="I670" s="6">
        <f t="shared" si="1160"/>
        <v>0</v>
      </c>
      <c r="J670" s="6">
        <f t="shared" si="1160"/>
        <v>0</v>
      </c>
      <c r="K670" s="6">
        <f t="shared" si="1160"/>
        <v>0</v>
      </c>
      <c r="L670" s="6">
        <f t="shared" si="1160"/>
        <v>0</v>
      </c>
      <c r="M670" s="6">
        <f t="shared" si="1160"/>
        <v>74</v>
      </c>
      <c r="N670" s="6">
        <f t="shared" si="1160"/>
        <v>0</v>
      </c>
      <c r="O670" s="6">
        <f t="shared" si="1160"/>
        <v>0</v>
      </c>
      <c r="P670" s="6">
        <f t="shared" si="1160"/>
        <v>0</v>
      </c>
      <c r="Q670" s="6">
        <f t="shared" si="1160"/>
        <v>0</v>
      </c>
      <c r="R670" s="6">
        <f t="shared" si="1160"/>
        <v>0</v>
      </c>
      <c r="S670" s="6">
        <f t="shared" si="1160"/>
        <v>74</v>
      </c>
      <c r="T670" s="6">
        <f t="shared" si="1160"/>
        <v>0</v>
      </c>
      <c r="U670" s="6">
        <f t="shared" si="1161"/>
        <v>0</v>
      </c>
      <c r="V670" s="6">
        <f t="shared" si="1161"/>
        <v>0</v>
      </c>
      <c r="W670" s="6">
        <f t="shared" si="1161"/>
        <v>0</v>
      </c>
      <c r="X670" s="6">
        <f t="shared" si="1161"/>
        <v>0</v>
      </c>
      <c r="Y670" s="6">
        <f t="shared" si="1161"/>
        <v>74</v>
      </c>
      <c r="Z670" s="6">
        <f t="shared" si="1161"/>
        <v>0</v>
      </c>
      <c r="AA670" s="6">
        <f t="shared" si="1161"/>
        <v>0</v>
      </c>
      <c r="AB670" s="6">
        <f t="shared" si="1161"/>
        <v>0</v>
      </c>
      <c r="AC670" s="6">
        <f t="shared" si="1161"/>
        <v>0</v>
      </c>
      <c r="AD670" s="6">
        <f t="shared" si="1161"/>
        <v>0</v>
      </c>
      <c r="AE670" s="123">
        <f t="shared" si="1161"/>
        <v>74</v>
      </c>
      <c r="AF670" s="123">
        <f t="shared" si="1161"/>
        <v>0</v>
      </c>
      <c r="AG670" s="6">
        <f t="shared" si="1162"/>
        <v>0</v>
      </c>
      <c r="AH670" s="6">
        <f t="shared" si="1162"/>
        <v>6751</v>
      </c>
      <c r="AI670" s="6">
        <f t="shared" si="1162"/>
        <v>0</v>
      </c>
      <c r="AJ670" s="6">
        <f t="shared" si="1162"/>
        <v>0</v>
      </c>
      <c r="AK670" s="6">
        <f t="shared" si="1162"/>
        <v>6825</v>
      </c>
      <c r="AL670" s="6">
        <f t="shared" si="1162"/>
        <v>0</v>
      </c>
      <c r="AM670" s="6">
        <f t="shared" si="1162"/>
        <v>0</v>
      </c>
      <c r="AN670" s="6">
        <f t="shared" si="1162"/>
        <v>0</v>
      </c>
      <c r="AO670" s="6">
        <f t="shared" si="1162"/>
        <v>0</v>
      </c>
      <c r="AP670" s="6">
        <f t="shared" si="1162"/>
        <v>0</v>
      </c>
      <c r="AQ670" s="123">
        <f t="shared" si="1162"/>
        <v>6825</v>
      </c>
      <c r="AR670" s="123">
        <f t="shared" si="1162"/>
        <v>0</v>
      </c>
      <c r="AS670" s="6">
        <f t="shared" si="1162"/>
        <v>0</v>
      </c>
      <c r="AT670" s="6">
        <f t="shared" si="1162"/>
        <v>0</v>
      </c>
      <c r="AU670" s="6">
        <f t="shared" si="1162"/>
        <v>0</v>
      </c>
      <c r="AV670" s="6">
        <f t="shared" si="1162"/>
        <v>0</v>
      </c>
      <c r="AW670" s="6">
        <f t="shared" si="1162"/>
        <v>6825</v>
      </c>
      <c r="AX670" s="6">
        <f t="shared" si="1162"/>
        <v>0</v>
      </c>
      <c r="AY670" s="6">
        <f t="shared" si="1163"/>
        <v>0</v>
      </c>
      <c r="AZ670" s="6">
        <f t="shared" si="1163"/>
        <v>2916</v>
      </c>
      <c r="BA670" s="6">
        <f t="shared" si="1163"/>
        <v>0</v>
      </c>
      <c r="BB670" s="6">
        <f t="shared" si="1163"/>
        <v>0</v>
      </c>
      <c r="BC670" s="6">
        <f t="shared" si="1163"/>
        <v>9741</v>
      </c>
      <c r="BD670" s="6">
        <f t="shared" si="1163"/>
        <v>0</v>
      </c>
      <c r="BE670" s="6">
        <f t="shared" si="1163"/>
        <v>-12</v>
      </c>
      <c r="BF670" s="6">
        <f t="shared" si="1163"/>
        <v>0</v>
      </c>
      <c r="BG670" s="6">
        <f t="shared" si="1163"/>
        <v>0</v>
      </c>
      <c r="BH670" s="6">
        <f t="shared" si="1163"/>
        <v>0</v>
      </c>
      <c r="BI670" s="6">
        <f t="shared" si="1163"/>
        <v>9729</v>
      </c>
      <c r="BJ670" s="6">
        <f t="shared" si="1163"/>
        <v>0</v>
      </c>
    </row>
    <row r="671" spans="1:62" hidden="1">
      <c r="A671" s="20" t="s">
        <v>14</v>
      </c>
      <c r="B671" s="31">
        <v>912</v>
      </c>
      <c r="C671" s="18" t="s">
        <v>19</v>
      </c>
      <c r="D671" s="18" t="s">
        <v>27</v>
      </c>
      <c r="E671" s="18" t="s">
        <v>39</v>
      </c>
      <c r="F671" s="18"/>
      <c r="G671" s="6">
        <f t="shared" si="1160"/>
        <v>74</v>
      </c>
      <c r="H671" s="6">
        <f t="shared" si="1160"/>
        <v>0</v>
      </c>
      <c r="I671" s="6">
        <f t="shared" si="1160"/>
        <v>0</v>
      </c>
      <c r="J671" s="6">
        <f t="shared" si="1160"/>
        <v>0</v>
      </c>
      <c r="K671" s="6">
        <f t="shared" si="1160"/>
        <v>0</v>
      </c>
      <c r="L671" s="6">
        <f t="shared" si="1160"/>
        <v>0</v>
      </c>
      <c r="M671" s="6">
        <f t="shared" si="1160"/>
        <v>74</v>
      </c>
      <c r="N671" s="6">
        <f t="shared" si="1160"/>
        <v>0</v>
      </c>
      <c r="O671" s="6">
        <f t="shared" si="1160"/>
        <v>0</v>
      </c>
      <c r="P671" s="6">
        <f t="shared" si="1160"/>
        <v>0</v>
      </c>
      <c r="Q671" s="6">
        <f t="shared" si="1160"/>
        <v>0</v>
      </c>
      <c r="R671" s="6">
        <f t="shared" si="1160"/>
        <v>0</v>
      </c>
      <c r="S671" s="6">
        <f t="shared" si="1160"/>
        <v>74</v>
      </c>
      <c r="T671" s="6">
        <f t="shared" si="1160"/>
        <v>0</v>
      </c>
      <c r="U671" s="6">
        <f t="shared" si="1161"/>
        <v>0</v>
      </c>
      <c r="V671" s="6">
        <f t="shared" si="1161"/>
        <v>0</v>
      </c>
      <c r="W671" s="6">
        <f t="shared" si="1161"/>
        <v>0</v>
      </c>
      <c r="X671" s="6">
        <f t="shared" si="1161"/>
        <v>0</v>
      </c>
      <c r="Y671" s="6">
        <f t="shared" si="1161"/>
        <v>74</v>
      </c>
      <c r="Z671" s="6">
        <f t="shared" si="1161"/>
        <v>0</v>
      </c>
      <c r="AA671" s="6">
        <f t="shared" si="1161"/>
        <v>0</v>
      </c>
      <c r="AB671" s="6">
        <f t="shared" si="1161"/>
        <v>0</v>
      </c>
      <c r="AC671" s="6">
        <f t="shared" si="1161"/>
        <v>0</v>
      </c>
      <c r="AD671" s="6">
        <f t="shared" si="1161"/>
        <v>0</v>
      </c>
      <c r="AE671" s="123">
        <f t="shared" si="1161"/>
        <v>74</v>
      </c>
      <c r="AF671" s="123">
        <f t="shared" si="1161"/>
        <v>0</v>
      </c>
      <c r="AG671" s="6">
        <f t="shared" si="1162"/>
        <v>0</v>
      </c>
      <c r="AH671" s="6">
        <f t="shared" si="1162"/>
        <v>6751</v>
      </c>
      <c r="AI671" s="6">
        <f t="shared" si="1162"/>
        <v>0</v>
      </c>
      <c r="AJ671" s="6">
        <f t="shared" si="1162"/>
        <v>0</v>
      </c>
      <c r="AK671" s="6">
        <f t="shared" si="1162"/>
        <v>6825</v>
      </c>
      <c r="AL671" s="6">
        <f t="shared" si="1162"/>
        <v>0</v>
      </c>
      <c r="AM671" s="6">
        <f t="shared" si="1162"/>
        <v>0</v>
      </c>
      <c r="AN671" s="6">
        <f t="shared" si="1162"/>
        <v>0</v>
      </c>
      <c r="AO671" s="6">
        <f t="shared" si="1162"/>
        <v>0</v>
      </c>
      <c r="AP671" s="6">
        <f t="shared" si="1162"/>
        <v>0</v>
      </c>
      <c r="AQ671" s="123">
        <f t="shared" si="1162"/>
        <v>6825</v>
      </c>
      <c r="AR671" s="123">
        <f t="shared" si="1162"/>
        <v>0</v>
      </c>
      <c r="AS671" s="6">
        <f t="shared" si="1162"/>
        <v>0</v>
      </c>
      <c r="AT671" s="6">
        <f t="shared" si="1162"/>
        <v>0</v>
      </c>
      <c r="AU671" s="6">
        <f t="shared" si="1162"/>
        <v>0</v>
      </c>
      <c r="AV671" s="6">
        <f t="shared" si="1162"/>
        <v>0</v>
      </c>
      <c r="AW671" s="6">
        <f t="shared" si="1162"/>
        <v>6825</v>
      </c>
      <c r="AX671" s="6">
        <f t="shared" si="1162"/>
        <v>0</v>
      </c>
      <c r="AY671" s="6">
        <f t="shared" si="1163"/>
        <v>0</v>
      </c>
      <c r="AZ671" s="6">
        <f t="shared" si="1163"/>
        <v>2916</v>
      </c>
      <c r="BA671" s="6">
        <f t="shared" si="1163"/>
        <v>0</v>
      </c>
      <c r="BB671" s="6">
        <f t="shared" si="1163"/>
        <v>0</v>
      </c>
      <c r="BC671" s="6">
        <f t="shared" si="1163"/>
        <v>9741</v>
      </c>
      <c r="BD671" s="6">
        <f t="shared" si="1163"/>
        <v>0</v>
      </c>
      <c r="BE671" s="6">
        <f t="shared" si="1163"/>
        <v>-12</v>
      </c>
      <c r="BF671" s="6">
        <f t="shared" si="1163"/>
        <v>0</v>
      </c>
      <c r="BG671" s="6">
        <f t="shared" si="1163"/>
        <v>0</v>
      </c>
      <c r="BH671" s="6">
        <f t="shared" si="1163"/>
        <v>0</v>
      </c>
      <c r="BI671" s="6">
        <f t="shared" si="1163"/>
        <v>9729</v>
      </c>
      <c r="BJ671" s="6">
        <f t="shared" si="1163"/>
        <v>0</v>
      </c>
    </row>
    <row r="672" spans="1:62" ht="33" hidden="1">
      <c r="A672" s="17" t="s">
        <v>28</v>
      </c>
      <c r="B672" s="31">
        <v>912</v>
      </c>
      <c r="C672" s="18" t="s">
        <v>19</v>
      </c>
      <c r="D672" s="18" t="s">
        <v>27</v>
      </c>
      <c r="E672" s="18" t="s">
        <v>50</v>
      </c>
      <c r="F672" s="18"/>
      <c r="G672" s="6">
        <f t="shared" si="1160"/>
        <v>74</v>
      </c>
      <c r="H672" s="6">
        <f t="shared" si="1160"/>
        <v>0</v>
      </c>
      <c r="I672" s="6">
        <f t="shared" si="1160"/>
        <v>0</v>
      </c>
      <c r="J672" s="6">
        <f t="shared" si="1160"/>
        <v>0</v>
      </c>
      <c r="K672" s="6">
        <f t="shared" si="1160"/>
        <v>0</v>
      </c>
      <c r="L672" s="6">
        <f t="shared" si="1160"/>
        <v>0</v>
      </c>
      <c r="M672" s="6">
        <f t="shared" si="1160"/>
        <v>74</v>
      </c>
      <c r="N672" s="6">
        <f t="shared" si="1160"/>
        <v>0</v>
      </c>
      <c r="O672" s="6">
        <f t="shared" si="1160"/>
        <v>0</v>
      </c>
      <c r="P672" s="6">
        <f t="shared" si="1160"/>
        <v>0</v>
      </c>
      <c r="Q672" s="6">
        <f t="shared" si="1160"/>
        <v>0</v>
      </c>
      <c r="R672" s="6">
        <f t="shared" si="1160"/>
        <v>0</v>
      </c>
      <c r="S672" s="6">
        <f t="shared" si="1160"/>
        <v>74</v>
      </c>
      <c r="T672" s="6">
        <f t="shared" si="1160"/>
        <v>0</v>
      </c>
      <c r="U672" s="6">
        <f t="shared" si="1161"/>
        <v>0</v>
      </c>
      <c r="V672" s="6">
        <f t="shared" si="1161"/>
        <v>0</v>
      </c>
      <c r="W672" s="6">
        <f t="shared" si="1161"/>
        <v>0</v>
      </c>
      <c r="X672" s="6">
        <f t="shared" si="1161"/>
        <v>0</v>
      </c>
      <c r="Y672" s="6">
        <f t="shared" si="1161"/>
        <v>74</v>
      </c>
      <c r="Z672" s="6">
        <f t="shared" si="1161"/>
        <v>0</v>
      </c>
      <c r="AA672" s="6">
        <f t="shared" si="1161"/>
        <v>0</v>
      </c>
      <c r="AB672" s="6">
        <f t="shared" si="1161"/>
        <v>0</v>
      </c>
      <c r="AC672" s="6">
        <f t="shared" si="1161"/>
        <v>0</v>
      </c>
      <c r="AD672" s="6">
        <f t="shared" si="1161"/>
        <v>0</v>
      </c>
      <c r="AE672" s="123">
        <f t="shared" si="1161"/>
        <v>74</v>
      </c>
      <c r="AF672" s="123">
        <f t="shared" si="1161"/>
        <v>0</v>
      </c>
      <c r="AG672" s="6">
        <f t="shared" si="1162"/>
        <v>0</v>
      </c>
      <c r="AH672" s="6">
        <f t="shared" si="1162"/>
        <v>6751</v>
      </c>
      <c r="AI672" s="6">
        <f t="shared" si="1162"/>
        <v>0</v>
      </c>
      <c r="AJ672" s="6">
        <f t="shared" si="1162"/>
        <v>0</v>
      </c>
      <c r="AK672" s="6">
        <f t="shared" si="1162"/>
        <v>6825</v>
      </c>
      <c r="AL672" s="6">
        <f t="shared" si="1162"/>
        <v>0</v>
      </c>
      <c r="AM672" s="6">
        <f t="shared" si="1162"/>
        <v>0</v>
      </c>
      <c r="AN672" s="6">
        <f t="shared" si="1162"/>
        <v>0</v>
      </c>
      <c r="AO672" s="6">
        <f t="shared" si="1162"/>
        <v>0</v>
      </c>
      <c r="AP672" s="6">
        <f t="shared" si="1162"/>
        <v>0</v>
      </c>
      <c r="AQ672" s="123">
        <f t="shared" si="1162"/>
        <v>6825</v>
      </c>
      <c r="AR672" s="123">
        <f t="shared" si="1162"/>
        <v>0</v>
      </c>
      <c r="AS672" s="6">
        <f t="shared" si="1162"/>
        <v>0</v>
      </c>
      <c r="AT672" s="6">
        <f t="shared" si="1162"/>
        <v>0</v>
      </c>
      <c r="AU672" s="6">
        <f t="shared" si="1162"/>
        <v>0</v>
      </c>
      <c r="AV672" s="6">
        <f t="shared" si="1162"/>
        <v>0</v>
      </c>
      <c r="AW672" s="6">
        <f t="shared" si="1162"/>
        <v>6825</v>
      </c>
      <c r="AX672" s="6">
        <f t="shared" si="1162"/>
        <v>0</v>
      </c>
      <c r="AY672" s="6">
        <f t="shared" si="1163"/>
        <v>0</v>
      </c>
      <c r="AZ672" s="6">
        <f t="shared" si="1163"/>
        <v>2916</v>
      </c>
      <c r="BA672" s="6">
        <f t="shared" si="1163"/>
        <v>0</v>
      </c>
      <c r="BB672" s="6">
        <f t="shared" si="1163"/>
        <v>0</v>
      </c>
      <c r="BC672" s="6">
        <f t="shared" si="1163"/>
        <v>9741</v>
      </c>
      <c r="BD672" s="6">
        <f t="shared" si="1163"/>
        <v>0</v>
      </c>
      <c r="BE672" s="6">
        <f t="shared" si="1163"/>
        <v>-12</v>
      </c>
      <c r="BF672" s="6">
        <f t="shared" si="1163"/>
        <v>0</v>
      </c>
      <c r="BG672" s="6">
        <f t="shared" si="1163"/>
        <v>0</v>
      </c>
      <c r="BH672" s="6">
        <f t="shared" si="1163"/>
        <v>0</v>
      </c>
      <c r="BI672" s="6">
        <f t="shared" si="1163"/>
        <v>9729</v>
      </c>
      <c r="BJ672" s="6">
        <f t="shared" si="1163"/>
        <v>0</v>
      </c>
    </row>
    <row r="673" spans="1:62" ht="33" hidden="1">
      <c r="A673" s="17" t="s">
        <v>218</v>
      </c>
      <c r="B673" s="31">
        <v>912</v>
      </c>
      <c r="C673" s="18" t="s">
        <v>19</v>
      </c>
      <c r="D673" s="18" t="s">
        <v>27</v>
      </c>
      <c r="E673" s="18" t="s">
        <v>50</v>
      </c>
      <c r="F673" s="18" t="s">
        <v>29</v>
      </c>
      <c r="G673" s="6">
        <f t="shared" si="1160"/>
        <v>74</v>
      </c>
      <c r="H673" s="6">
        <f t="shared" si="1160"/>
        <v>0</v>
      </c>
      <c r="I673" s="6">
        <f t="shared" si="1160"/>
        <v>0</v>
      </c>
      <c r="J673" s="6">
        <f t="shared" si="1160"/>
        <v>0</v>
      </c>
      <c r="K673" s="6">
        <f t="shared" si="1160"/>
        <v>0</v>
      </c>
      <c r="L673" s="6">
        <f t="shared" si="1160"/>
        <v>0</v>
      </c>
      <c r="M673" s="6">
        <f t="shared" si="1160"/>
        <v>74</v>
      </c>
      <c r="N673" s="6">
        <f t="shared" si="1160"/>
        <v>0</v>
      </c>
      <c r="O673" s="6">
        <f t="shared" si="1160"/>
        <v>0</v>
      </c>
      <c r="P673" s="6">
        <f t="shared" si="1160"/>
        <v>0</v>
      </c>
      <c r="Q673" s="6">
        <f t="shared" si="1160"/>
        <v>0</v>
      </c>
      <c r="R673" s="6">
        <f t="shared" si="1160"/>
        <v>0</v>
      </c>
      <c r="S673" s="6">
        <f t="shared" si="1160"/>
        <v>74</v>
      </c>
      <c r="T673" s="6">
        <f t="shared" si="1160"/>
        <v>0</v>
      </c>
      <c r="U673" s="6">
        <f t="shared" si="1161"/>
        <v>0</v>
      </c>
      <c r="V673" s="6">
        <f t="shared" si="1161"/>
        <v>0</v>
      </c>
      <c r="W673" s="6">
        <f t="shared" si="1161"/>
        <v>0</v>
      </c>
      <c r="X673" s="6">
        <f t="shared" si="1161"/>
        <v>0</v>
      </c>
      <c r="Y673" s="6">
        <f t="shared" si="1161"/>
        <v>74</v>
      </c>
      <c r="Z673" s="6">
        <f t="shared" si="1161"/>
        <v>0</v>
      </c>
      <c r="AA673" s="6">
        <f t="shared" si="1161"/>
        <v>0</v>
      </c>
      <c r="AB673" s="6">
        <f t="shared" si="1161"/>
        <v>0</v>
      </c>
      <c r="AC673" s="6">
        <f t="shared" si="1161"/>
        <v>0</v>
      </c>
      <c r="AD673" s="6">
        <f t="shared" si="1161"/>
        <v>0</v>
      </c>
      <c r="AE673" s="123">
        <f t="shared" si="1161"/>
        <v>74</v>
      </c>
      <c r="AF673" s="123">
        <f t="shared" si="1161"/>
        <v>0</v>
      </c>
      <c r="AG673" s="6">
        <f t="shared" si="1162"/>
        <v>0</v>
      </c>
      <c r="AH673" s="6">
        <f t="shared" si="1162"/>
        <v>6751</v>
      </c>
      <c r="AI673" s="6">
        <f t="shared" si="1162"/>
        <v>0</v>
      </c>
      <c r="AJ673" s="6">
        <f t="shared" si="1162"/>
        <v>0</v>
      </c>
      <c r="AK673" s="6">
        <f t="shared" si="1162"/>
        <v>6825</v>
      </c>
      <c r="AL673" s="6">
        <f t="shared" si="1162"/>
        <v>0</v>
      </c>
      <c r="AM673" s="6">
        <f t="shared" si="1162"/>
        <v>0</v>
      </c>
      <c r="AN673" s="6">
        <f t="shared" si="1162"/>
        <v>0</v>
      </c>
      <c r="AO673" s="6">
        <f t="shared" si="1162"/>
        <v>0</v>
      </c>
      <c r="AP673" s="6">
        <f t="shared" si="1162"/>
        <v>0</v>
      </c>
      <c r="AQ673" s="123">
        <f t="shared" si="1162"/>
        <v>6825</v>
      </c>
      <c r="AR673" s="123">
        <f t="shared" si="1162"/>
        <v>0</v>
      </c>
      <c r="AS673" s="6">
        <f t="shared" si="1162"/>
        <v>0</v>
      </c>
      <c r="AT673" s="6">
        <f t="shared" si="1162"/>
        <v>0</v>
      </c>
      <c r="AU673" s="6">
        <f t="shared" si="1162"/>
        <v>0</v>
      </c>
      <c r="AV673" s="6">
        <f t="shared" si="1162"/>
        <v>0</v>
      </c>
      <c r="AW673" s="6">
        <f t="shared" si="1162"/>
        <v>6825</v>
      </c>
      <c r="AX673" s="6">
        <f t="shared" si="1162"/>
        <v>0</v>
      </c>
      <c r="AY673" s="6">
        <f t="shared" si="1163"/>
        <v>0</v>
      </c>
      <c r="AZ673" s="6">
        <f t="shared" si="1163"/>
        <v>2916</v>
      </c>
      <c r="BA673" s="6">
        <f t="shared" si="1163"/>
        <v>0</v>
      </c>
      <c r="BB673" s="6">
        <f t="shared" si="1163"/>
        <v>0</v>
      </c>
      <c r="BC673" s="6">
        <f t="shared" si="1163"/>
        <v>9741</v>
      </c>
      <c r="BD673" s="6">
        <f t="shared" si="1163"/>
        <v>0</v>
      </c>
      <c r="BE673" s="6">
        <f t="shared" si="1163"/>
        <v>-12</v>
      </c>
      <c r="BF673" s="6">
        <f t="shared" si="1163"/>
        <v>0</v>
      </c>
      <c r="BG673" s="6">
        <f t="shared" si="1163"/>
        <v>0</v>
      </c>
      <c r="BH673" s="6">
        <f t="shared" si="1163"/>
        <v>0</v>
      </c>
      <c r="BI673" s="6">
        <f t="shared" si="1163"/>
        <v>9729</v>
      </c>
      <c r="BJ673" s="6">
        <f t="shared" si="1163"/>
        <v>0</v>
      </c>
    </row>
    <row r="674" spans="1:62" ht="33" hidden="1">
      <c r="A674" s="17" t="s">
        <v>34</v>
      </c>
      <c r="B674" s="31">
        <v>912</v>
      </c>
      <c r="C674" s="18" t="s">
        <v>19</v>
      </c>
      <c r="D674" s="18" t="s">
        <v>27</v>
      </c>
      <c r="E674" s="18" t="s">
        <v>50</v>
      </c>
      <c r="F674" s="18" t="s">
        <v>35</v>
      </c>
      <c r="G674" s="50">
        <v>74</v>
      </c>
      <c r="H674" s="50"/>
      <c r="I674" s="50"/>
      <c r="J674" s="50"/>
      <c r="K674" s="50"/>
      <c r="L674" s="50"/>
      <c r="M674" s="50">
        <f>G674+I674+J674+K674+L674</f>
        <v>74</v>
      </c>
      <c r="N674" s="50">
        <f>H674+L674</f>
        <v>0</v>
      </c>
      <c r="O674" s="50"/>
      <c r="P674" s="50"/>
      <c r="Q674" s="50"/>
      <c r="R674" s="50"/>
      <c r="S674" s="50">
        <f>M674+O674+P674+Q674+R674</f>
        <v>74</v>
      </c>
      <c r="T674" s="50">
        <f>N674+R674</f>
        <v>0</v>
      </c>
      <c r="U674" s="50"/>
      <c r="V674" s="50"/>
      <c r="W674" s="50"/>
      <c r="X674" s="50"/>
      <c r="Y674" s="50">
        <f>S674+U674+V674+W674+X674</f>
        <v>74</v>
      </c>
      <c r="Z674" s="50">
        <f>T674+X674</f>
        <v>0</v>
      </c>
      <c r="AA674" s="50"/>
      <c r="AB674" s="50"/>
      <c r="AC674" s="50"/>
      <c r="AD674" s="50"/>
      <c r="AE674" s="124">
        <f>Y674+AA674+AB674+AC674+AD674</f>
        <v>74</v>
      </c>
      <c r="AF674" s="124">
        <f>Z674+AD674</f>
        <v>0</v>
      </c>
      <c r="AG674" s="50"/>
      <c r="AH674" s="50">
        <v>6751</v>
      </c>
      <c r="AI674" s="50"/>
      <c r="AJ674" s="50"/>
      <c r="AK674" s="50">
        <f>AE674+AG674+AH674+AI674+AJ674</f>
        <v>6825</v>
      </c>
      <c r="AL674" s="50">
        <f>AF674+AJ674</f>
        <v>0</v>
      </c>
      <c r="AM674" s="50"/>
      <c r="AN674" s="50"/>
      <c r="AO674" s="50"/>
      <c r="AP674" s="50"/>
      <c r="AQ674" s="124">
        <f>AK674+AM674+AN674+AO674+AP674</f>
        <v>6825</v>
      </c>
      <c r="AR674" s="124">
        <f>AL674+AP674</f>
        <v>0</v>
      </c>
      <c r="AS674" s="50"/>
      <c r="AT674" s="50"/>
      <c r="AU674" s="50"/>
      <c r="AV674" s="50"/>
      <c r="AW674" s="50">
        <f>AQ674+AS674+AT674+AU674+AV674</f>
        <v>6825</v>
      </c>
      <c r="AX674" s="50">
        <f>AR674+AV674</f>
        <v>0</v>
      </c>
      <c r="AY674" s="50"/>
      <c r="AZ674" s="50">
        <v>2916</v>
      </c>
      <c r="BA674" s="50"/>
      <c r="BB674" s="50"/>
      <c r="BC674" s="50">
        <f>AW674+AY674+AZ674+BA674+BB674</f>
        <v>9741</v>
      </c>
      <c r="BD674" s="50">
        <f>AX674+BB674</f>
        <v>0</v>
      </c>
      <c r="BE674" s="50">
        <v>-12</v>
      </c>
      <c r="BF674" s="50"/>
      <c r="BG674" s="50"/>
      <c r="BH674" s="50"/>
      <c r="BI674" s="50">
        <f>BC674+BE674+BF674+BG674+BH674</f>
        <v>9729</v>
      </c>
      <c r="BJ674" s="50">
        <f>BD674+BH674</f>
        <v>0</v>
      </c>
    </row>
    <row r="675" spans="1:62" hidden="1">
      <c r="A675" s="17"/>
      <c r="B675" s="31"/>
      <c r="C675" s="18"/>
      <c r="D675" s="18"/>
      <c r="E675" s="32"/>
      <c r="F675" s="6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126"/>
      <c r="AF675" s="126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126"/>
      <c r="AR675" s="126"/>
      <c r="AS675" s="85"/>
      <c r="AT675" s="85"/>
      <c r="AU675" s="85"/>
      <c r="AV675" s="85"/>
      <c r="AW675" s="85"/>
      <c r="AX675" s="85"/>
      <c r="AY675" s="85"/>
      <c r="AZ675" s="85"/>
      <c r="BA675" s="85"/>
      <c r="BB675" s="85"/>
      <c r="BC675" s="85"/>
      <c r="BD675" s="85"/>
      <c r="BE675" s="85"/>
      <c r="BF675" s="85"/>
      <c r="BG675" s="85"/>
      <c r="BH675" s="85"/>
      <c r="BI675" s="85"/>
      <c r="BJ675" s="85"/>
    </row>
    <row r="676" spans="1:62" ht="40.5" hidden="1">
      <c r="A676" s="12" t="s">
        <v>386</v>
      </c>
      <c r="B676" s="62">
        <v>913</v>
      </c>
      <c r="C676" s="13"/>
      <c r="D676" s="13"/>
      <c r="E676" s="13"/>
      <c r="F676" s="13"/>
      <c r="G676" s="5">
        <f t="shared" ref="G676:Z676" si="1164">G678+G739+G817+G855+G879+G910</f>
        <v>2545687</v>
      </c>
      <c r="H676" s="5">
        <f t="shared" si="1164"/>
        <v>33519</v>
      </c>
      <c r="I676" s="5">
        <f t="shared" si="1164"/>
        <v>0</v>
      </c>
      <c r="J676" s="5">
        <f t="shared" si="1164"/>
        <v>0</v>
      </c>
      <c r="K676" s="5">
        <f t="shared" si="1164"/>
        <v>0</v>
      </c>
      <c r="L676" s="5">
        <f t="shared" si="1164"/>
        <v>0</v>
      </c>
      <c r="M676" s="5">
        <f t="shared" si="1164"/>
        <v>2545687</v>
      </c>
      <c r="N676" s="5">
        <f t="shared" si="1164"/>
        <v>33519</v>
      </c>
      <c r="O676" s="5">
        <f t="shared" si="1164"/>
        <v>0</v>
      </c>
      <c r="P676" s="5">
        <f t="shared" si="1164"/>
        <v>0</v>
      </c>
      <c r="Q676" s="5">
        <f t="shared" si="1164"/>
        <v>0</v>
      </c>
      <c r="R676" s="5">
        <f t="shared" si="1164"/>
        <v>0</v>
      </c>
      <c r="S676" s="5">
        <f t="shared" si="1164"/>
        <v>2545687</v>
      </c>
      <c r="T676" s="5">
        <f t="shared" si="1164"/>
        <v>33519</v>
      </c>
      <c r="U676" s="5">
        <f t="shared" si="1164"/>
        <v>0</v>
      </c>
      <c r="V676" s="5">
        <f t="shared" si="1164"/>
        <v>15108</v>
      </c>
      <c r="W676" s="5">
        <f t="shared" si="1164"/>
        <v>0</v>
      </c>
      <c r="X676" s="5">
        <f t="shared" si="1164"/>
        <v>806500</v>
      </c>
      <c r="Y676" s="5">
        <f t="shared" si="1164"/>
        <v>3367295</v>
      </c>
      <c r="Z676" s="5">
        <f t="shared" si="1164"/>
        <v>840019</v>
      </c>
      <c r="AA676" s="5">
        <f t="shared" ref="AA676:AF676" si="1165">AA678+AA739+AA817+AA855+AA879+AA910</f>
        <v>0</v>
      </c>
      <c r="AB676" s="5">
        <f t="shared" si="1165"/>
        <v>0</v>
      </c>
      <c r="AC676" s="5">
        <f t="shared" si="1165"/>
        <v>0</v>
      </c>
      <c r="AD676" s="5">
        <f t="shared" si="1165"/>
        <v>0</v>
      </c>
      <c r="AE676" s="119">
        <f t="shared" si="1165"/>
        <v>3367295</v>
      </c>
      <c r="AF676" s="119">
        <f t="shared" si="1165"/>
        <v>840019</v>
      </c>
      <c r="AG676" s="5">
        <f t="shared" ref="AG676:AL676" si="1166">AG678+AG739+AG817+AG855+AG879+AG910</f>
        <v>0</v>
      </c>
      <c r="AH676" s="5">
        <f t="shared" si="1166"/>
        <v>23072</v>
      </c>
      <c r="AI676" s="5">
        <f t="shared" si="1166"/>
        <v>0</v>
      </c>
      <c r="AJ676" s="5">
        <f t="shared" si="1166"/>
        <v>4708274</v>
      </c>
      <c r="AK676" s="5">
        <f t="shared" si="1166"/>
        <v>8098641</v>
      </c>
      <c r="AL676" s="5">
        <f t="shared" si="1166"/>
        <v>5548293</v>
      </c>
      <c r="AM676" s="5">
        <f t="shared" ref="AM676:AR676" si="1167">AM678+AM739+AM817+AM855+AM879+AM910</f>
        <v>0</v>
      </c>
      <c r="AN676" s="5">
        <f t="shared" si="1167"/>
        <v>0</v>
      </c>
      <c r="AO676" s="5">
        <f t="shared" si="1167"/>
        <v>0</v>
      </c>
      <c r="AP676" s="5">
        <f t="shared" si="1167"/>
        <v>0</v>
      </c>
      <c r="AQ676" s="119">
        <f t="shared" si="1167"/>
        <v>8098641</v>
      </c>
      <c r="AR676" s="119">
        <f t="shared" si="1167"/>
        <v>5548293</v>
      </c>
      <c r="AS676" s="5">
        <f t="shared" ref="AS676:AX676" si="1168">AS678+AS739+AS817+AS855+AS879+AS910</f>
        <v>0</v>
      </c>
      <c r="AT676" s="5">
        <f t="shared" si="1168"/>
        <v>14350</v>
      </c>
      <c r="AU676" s="5">
        <f t="shared" si="1168"/>
        <v>0</v>
      </c>
      <c r="AV676" s="5">
        <f t="shared" si="1168"/>
        <v>10750</v>
      </c>
      <c r="AW676" s="5">
        <f t="shared" si="1168"/>
        <v>8123741</v>
      </c>
      <c r="AX676" s="5">
        <f t="shared" si="1168"/>
        <v>5559043</v>
      </c>
      <c r="AY676" s="5">
        <f t="shared" ref="AY676:BD676" si="1169">AY678+AY739+AY817+AY855+AY879+AY910</f>
        <v>0</v>
      </c>
      <c r="AZ676" s="5">
        <f t="shared" si="1169"/>
        <v>0</v>
      </c>
      <c r="BA676" s="5">
        <f t="shared" si="1169"/>
        <v>0</v>
      </c>
      <c r="BB676" s="5">
        <f t="shared" si="1169"/>
        <v>0</v>
      </c>
      <c r="BC676" s="5">
        <f t="shared" si="1169"/>
        <v>8123741</v>
      </c>
      <c r="BD676" s="5">
        <f t="shared" si="1169"/>
        <v>5559043</v>
      </c>
      <c r="BE676" s="5">
        <f t="shared" ref="BE676:BJ676" si="1170">BE678+BE739+BE817+BE855+BE879+BE910</f>
        <v>0</v>
      </c>
      <c r="BF676" s="5">
        <f t="shared" si="1170"/>
        <v>51031</v>
      </c>
      <c r="BG676" s="5">
        <f t="shared" si="1170"/>
        <v>-1991</v>
      </c>
      <c r="BH676" s="5">
        <f t="shared" si="1170"/>
        <v>1254</v>
      </c>
      <c r="BI676" s="5">
        <f t="shared" si="1170"/>
        <v>8174035</v>
      </c>
      <c r="BJ676" s="5">
        <f t="shared" si="1170"/>
        <v>5560297</v>
      </c>
    </row>
    <row r="677" spans="1:62" hidden="1">
      <c r="A677" s="91"/>
      <c r="B677" s="31"/>
      <c r="C677" s="18"/>
      <c r="D677" s="18"/>
      <c r="E677" s="18"/>
      <c r="F677" s="9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124"/>
      <c r="AF677" s="124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124"/>
      <c r="AR677" s="124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</row>
    <row r="678" spans="1:62" ht="18.75" hidden="1">
      <c r="A678" s="15" t="s">
        <v>166</v>
      </c>
      <c r="B678" s="101">
        <v>913</v>
      </c>
      <c r="C678" s="16" t="s">
        <v>7</v>
      </c>
      <c r="D678" s="16" t="s">
        <v>20</v>
      </c>
      <c r="E678" s="16"/>
      <c r="F678" s="16"/>
      <c r="G678" s="96">
        <f>G679+G727+G733</f>
        <v>1259705</v>
      </c>
      <c r="H678" s="96">
        <f>H679+H727+H733</f>
        <v>0</v>
      </c>
      <c r="I678" s="96">
        <f t="shared" ref="I678:N678" si="1171">I679+I727+I733</f>
        <v>0</v>
      </c>
      <c r="J678" s="96">
        <f t="shared" si="1171"/>
        <v>0</v>
      </c>
      <c r="K678" s="96">
        <f t="shared" si="1171"/>
        <v>0</v>
      </c>
      <c r="L678" s="96">
        <f t="shared" si="1171"/>
        <v>0</v>
      </c>
      <c r="M678" s="96">
        <f t="shared" si="1171"/>
        <v>1259705</v>
      </c>
      <c r="N678" s="96">
        <f t="shared" si="1171"/>
        <v>0</v>
      </c>
      <c r="O678" s="96">
        <f t="shared" ref="O678:T678" si="1172">O679+O727+O733</f>
        <v>0</v>
      </c>
      <c r="P678" s="96">
        <f t="shared" si="1172"/>
        <v>0</v>
      </c>
      <c r="Q678" s="96">
        <f t="shared" si="1172"/>
        <v>0</v>
      </c>
      <c r="R678" s="96">
        <f t="shared" si="1172"/>
        <v>0</v>
      </c>
      <c r="S678" s="96">
        <f t="shared" si="1172"/>
        <v>1259705</v>
      </c>
      <c r="T678" s="96">
        <f t="shared" si="1172"/>
        <v>0</v>
      </c>
      <c r="U678" s="96">
        <f t="shared" ref="U678:Z678" si="1173">U679+U727+U733</f>
        <v>115</v>
      </c>
      <c r="V678" s="96">
        <f t="shared" si="1173"/>
        <v>1053</v>
      </c>
      <c r="W678" s="96">
        <f t="shared" si="1173"/>
        <v>0</v>
      </c>
      <c r="X678" s="96">
        <f t="shared" si="1173"/>
        <v>126741</v>
      </c>
      <c r="Y678" s="96">
        <f t="shared" si="1173"/>
        <v>1387614</v>
      </c>
      <c r="Z678" s="96">
        <f t="shared" si="1173"/>
        <v>126741</v>
      </c>
      <c r="AA678" s="96">
        <f t="shared" ref="AA678:AF678" si="1174">AA679+AA727+AA733</f>
        <v>0</v>
      </c>
      <c r="AB678" s="96">
        <f t="shared" si="1174"/>
        <v>0</v>
      </c>
      <c r="AC678" s="96">
        <f t="shared" si="1174"/>
        <v>0</v>
      </c>
      <c r="AD678" s="96">
        <f t="shared" si="1174"/>
        <v>0</v>
      </c>
      <c r="AE678" s="121">
        <f t="shared" si="1174"/>
        <v>1387614</v>
      </c>
      <c r="AF678" s="121">
        <f t="shared" si="1174"/>
        <v>126741</v>
      </c>
      <c r="AG678" s="96">
        <f t="shared" ref="AG678:AL678" si="1175">AG679+AG727+AG733</f>
        <v>0</v>
      </c>
      <c r="AH678" s="96">
        <f t="shared" si="1175"/>
        <v>3208</v>
      </c>
      <c r="AI678" s="96">
        <f t="shared" si="1175"/>
        <v>0</v>
      </c>
      <c r="AJ678" s="96">
        <f t="shared" si="1175"/>
        <v>1740912</v>
      </c>
      <c r="AK678" s="96">
        <f t="shared" si="1175"/>
        <v>3131734</v>
      </c>
      <c r="AL678" s="96">
        <f t="shared" si="1175"/>
        <v>1867653</v>
      </c>
      <c r="AM678" s="96">
        <f t="shared" ref="AM678:AR678" si="1176">AM679+AM727+AM733</f>
        <v>0</v>
      </c>
      <c r="AN678" s="96">
        <f t="shared" si="1176"/>
        <v>0</v>
      </c>
      <c r="AO678" s="96">
        <f t="shared" si="1176"/>
        <v>0</v>
      </c>
      <c r="AP678" s="96">
        <f t="shared" si="1176"/>
        <v>0</v>
      </c>
      <c r="AQ678" s="121">
        <f t="shared" si="1176"/>
        <v>3131734</v>
      </c>
      <c r="AR678" s="121">
        <f t="shared" si="1176"/>
        <v>1867653</v>
      </c>
      <c r="AS678" s="96">
        <f t="shared" ref="AS678:AX678" si="1177">AS679+AS727+AS733</f>
        <v>0</v>
      </c>
      <c r="AT678" s="96">
        <f t="shared" si="1177"/>
        <v>0</v>
      </c>
      <c r="AU678" s="96">
        <f t="shared" si="1177"/>
        <v>0</v>
      </c>
      <c r="AV678" s="96">
        <f t="shared" si="1177"/>
        <v>0</v>
      </c>
      <c r="AW678" s="96">
        <f t="shared" si="1177"/>
        <v>3131734</v>
      </c>
      <c r="AX678" s="96">
        <f t="shared" si="1177"/>
        <v>1867653</v>
      </c>
      <c r="AY678" s="96">
        <f t="shared" ref="AY678:BD678" si="1178">AY679+AY727+AY733</f>
        <v>0</v>
      </c>
      <c r="AZ678" s="96">
        <f t="shared" si="1178"/>
        <v>0</v>
      </c>
      <c r="BA678" s="96">
        <f t="shared" si="1178"/>
        <v>0</v>
      </c>
      <c r="BB678" s="96">
        <f t="shared" si="1178"/>
        <v>0</v>
      </c>
      <c r="BC678" s="96">
        <f t="shared" si="1178"/>
        <v>3131734</v>
      </c>
      <c r="BD678" s="96">
        <f t="shared" si="1178"/>
        <v>1867653</v>
      </c>
      <c r="BE678" s="96">
        <f t="shared" ref="BE678:BJ678" si="1179">BE679+BE727+BE733</f>
        <v>-613</v>
      </c>
      <c r="BF678" s="96">
        <f t="shared" si="1179"/>
        <v>45894</v>
      </c>
      <c r="BG678" s="96">
        <f t="shared" si="1179"/>
        <v>-825</v>
      </c>
      <c r="BH678" s="96">
        <f t="shared" si="1179"/>
        <v>0</v>
      </c>
      <c r="BI678" s="96">
        <f t="shared" si="1179"/>
        <v>3176190</v>
      </c>
      <c r="BJ678" s="96">
        <f t="shared" si="1179"/>
        <v>1867653</v>
      </c>
    </row>
    <row r="679" spans="1:62" ht="33" hidden="1">
      <c r="A679" s="20" t="s">
        <v>664</v>
      </c>
      <c r="B679" s="31">
        <v>913</v>
      </c>
      <c r="C679" s="18" t="s">
        <v>7</v>
      </c>
      <c r="D679" s="18" t="s">
        <v>20</v>
      </c>
      <c r="E679" s="18" t="s">
        <v>167</v>
      </c>
      <c r="F679" s="18"/>
      <c r="G679" s="6">
        <f>G680+G685+G690+G697+G706+G714+G723+G710+G719</f>
        <v>1257844</v>
      </c>
      <c r="H679" s="6">
        <f>H680+H685+H690+H697+H706+H714+H723+H710+H719</f>
        <v>0</v>
      </c>
      <c r="I679" s="6">
        <f t="shared" ref="I679:N679" si="1180">I680+I685+I690+I697+I706+I714+I723+I710+I719</f>
        <v>0</v>
      </c>
      <c r="J679" s="6">
        <f t="shared" si="1180"/>
        <v>0</v>
      </c>
      <c r="K679" s="6">
        <f t="shared" si="1180"/>
        <v>0</v>
      </c>
      <c r="L679" s="6">
        <f t="shared" si="1180"/>
        <v>0</v>
      </c>
      <c r="M679" s="6">
        <f t="shared" si="1180"/>
        <v>1257844</v>
      </c>
      <c r="N679" s="6">
        <f t="shared" si="1180"/>
        <v>0</v>
      </c>
      <c r="O679" s="6">
        <f t="shared" ref="O679:T679" si="1181">O680+O685+O690+O697+O706+O714+O723+O710+O719</f>
        <v>0</v>
      </c>
      <c r="P679" s="6">
        <f t="shared" si="1181"/>
        <v>0</v>
      </c>
      <c r="Q679" s="6">
        <f t="shared" si="1181"/>
        <v>0</v>
      </c>
      <c r="R679" s="6">
        <f t="shared" si="1181"/>
        <v>0</v>
      </c>
      <c r="S679" s="6">
        <f t="shared" si="1181"/>
        <v>1257844</v>
      </c>
      <c r="T679" s="6">
        <f t="shared" si="1181"/>
        <v>0</v>
      </c>
      <c r="U679" s="6">
        <f t="shared" ref="U679:AX679" si="1182">U680+U685+U690+U697+U706+U714+U723+U710+U719+U694</f>
        <v>115</v>
      </c>
      <c r="V679" s="6">
        <f t="shared" si="1182"/>
        <v>1053</v>
      </c>
      <c r="W679" s="6">
        <f t="shared" si="1182"/>
        <v>0</v>
      </c>
      <c r="X679" s="6">
        <f t="shared" si="1182"/>
        <v>126741</v>
      </c>
      <c r="Y679" s="6">
        <f t="shared" si="1182"/>
        <v>1385753</v>
      </c>
      <c r="Z679" s="6">
        <f t="shared" si="1182"/>
        <v>126741</v>
      </c>
      <c r="AA679" s="6">
        <f t="shared" si="1182"/>
        <v>0</v>
      </c>
      <c r="AB679" s="6">
        <f t="shared" si="1182"/>
        <v>0</v>
      </c>
      <c r="AC679" s="6">
        <f t="shared" si="1182"/>
        <v>0</v>
      </c>
      <c r="AD679" s="6">
        <f t="shared" si="1182"/>
        <v>0</v>
      </c>
      <c r="AE679" s="123">
        <f t="shared" si="1182"/>
        <v>1385753</v>
      </c>
      <c r="AF679" s="123">
        <f t="shared" si="1182"/>
        <v>126741</v>
      </c>
      <c r="AG679" s="6">
        <f t="shared" si="1182"/>
        <v>0</v>
      </c>
      <c r="AH679" s="6">
        <f t="shared" si="1182"/>
        <v>3208</v>
      </c>
      <c r="AI679" s="6">
        <f t="shared" si="1182"/>
        <v>0</v>
      </c>
      <c r="AJ679" s="6">
        <f t="shared" si="1182"/>
        <v>1740912</v>
      </c>
      <c r="AK679" s="6">
        <f t="shared" si="1182"/>
        <v>3129873</v>
      </c>
      <c r="AL679" s="6">
        <f t="shared" si="1182"/>
        <v>1867653</v>
      </c>
      <c r="AM679" s="6">
        <f t="shared" si="1182"/>
        <v>0</v>
      </c>
      <c r="AN679" s="6">
        <f t="shared" si="1182"/>
        <v>0</v>
      </c>
      <c r="AO679" s="6">
        <f t="shared" si="1182"/>
        <v>0</v>
      </c>
      <c r="AP679" s="6">
        <f t="shared" si="1182"/>
        <v>0</v>
      </c>
      <c r="AQ679" s="123">
        <f t="shared" si="1182"/>
        <v>3129873</v>
      </c>
      <c r="AR679" s="123">
        <f t="shared" si="1182"/>
        <v>1867653</v>
      </c>
      <c r="AS679" s="6">
        <f t="shared" si="1182"/>
        <v>0</v>
      </c>
      <c r="AT679" s="6">
        <f t="shared" si="1182"/>
        <v>0</v>
      </c>
      <c r="AU679" s="6">
        <f t="shared" si="1182"/>
        <v>0</v>
      </c>
      <c r="AV679" s="6">
        <f t="shared" si="1182"/>
        <v>0</v>
      </c>
      <c r="AW679" s="6">
        <f t="shared" si="1182"/>
        <v>3129873</v>
      </c>
      <c r="AX679" s="6">
        <f t="shared" si="1182"/>
        <v>1867653</v>
      </c>
      <c r="AY679" s="6">
        <f t="shared" ref="AY679:BD679" si="1183">AY680+AY685+AY690+AY697+AY706+AY714+AY723+AY710+AY719+AY694</f>
        <v>0</v>
      </c>
      <c r="AZ679" s="6">
        <f t="shared" si="1183"/>
        <v>0</v>
      </c>
      <c r="BA679" s="6">
        <f t="shared" si="1183"/>
        <v>0</v>
      </c>
      <c r="BB679" s="6">
        <f t="shared" si="1183"/>
        <v>0</v>
      </c>
      <c r="BC679" s="6">
        <f t="shared" si="1183"/>
        <v>3129873</v>
      </c>
      <c r="BD679" s="6">
        <f t="shared" si="1183"/>
        <v>1867653</v>
      </c>
      <c r="BE679" s="6">
        <f t="shared" ref="BE679:BJ679" si="1184">BE680+BE685+BE690+BE697+BE706+BE714+BE723+BE710+BE719+BE694</f>
        <v>-613</v>
      </c>
      <c r="BF679" s="6">
        <f t="shared" si="1184"/>
        <v>45894</v>
      </c>
      <c r="BG679" s="6">
        <f t="shared" si="1184"/>
        <v>-825</v>
      </c>
      <c r="BH679" s="6">
        <f t="shared" si="1184"/>
        <v>0</v>
      </c>
      <c r="BI679" s="6">
        <f t="shared" si="1184"/>
        <v>3174329</v>
      </c>
      <c r="BJ679" s="6">
        <f t="shared" si="1184"/>
        <v>1867653</v>
      </c>
    </row>
    <row r="680" spans="1:62" ht="33" hidden="1">
      <c r="A680" s="17" t="s">
        <v>70</v>
      </c>
      <c r="B680" s="31">
        <v>913</v>
      </c>
      <c r="C680" s="18" t="s">
        <v>7</v>
      </c>
      <c r="D680" s="18" t="s">
        <v>20</v>
      </c>
      <c r="E680" s="18" t="s">
        <v>177</v>
      </c>
      <c r="F680" s="18"/>
      <c r="G680" s="50">
        <f t="shared" ref="G680:V681" si="1185">G681</f>
        <v>844805</v>
      </c>
      <c r="H680" s="50">
        <f t="shared" si="1185"/>
        <v>0</v>
      </c>
      <c r="I680" s="50">
        <f t="shared" si="1185"/>
        <v>0</v>
      </c>
      <c r="J680" s="50">
        <f t="shared" si="1185"/>
        <v>0</v>
      </c>
      <c r="K680" s="50">
        <f t="shared" si="1185"/>
        <v>0</v>
      </c>
      <c r="L680" s="50">
        <f t="shared" si="1185"/>
        <v>0</v>
      </c>
      <c r="M680" s="50">
        <f t="shared" si="1185"/>
        <v>844805</v>
      </c>
      <c r="N680" s="50">
        <f t="shared" si="1185"/>
        <v>0</v>
      </c>
      <c r="O680" s="50">
        <f t="shared" si="1185"/>
        <v>0</v>
      </c>
      <c r="P680" s="50">
        <f t="shared" si="1185"/>
        <v>0</v>
      </c>
      <c r="Q680" s="50">
        <f t="shared" si="1185"/>
        <v>0</v>
      </c>
      <c r="R680" s="50">
        <f t="shared" si="1185"/>
        <v>0</v>
      </c>
      <c r="S680" s="50">
        <f t="shared" si="1185"/>
        <v>844805</v>
      </c>
      <c r="T680" s="50">
        <f t="shared" si="1185"/>
        <v>0</v>
      </c>
      <c r="U680" s="50">
        <f t="shared" si="1185"/>
        <v>0</v>
      </c>
      <c r="V680" s="50">
        <f t="shared" si="1185"/>
        <v>0</v>
      </c>
      <c r="W680" s="50">
        <f t="shared" ref="U680:AJ681" si="1186">W681</f>
        <v>0</v>
      </c>
      <c r="X680" s="50">
        <f t="shared" si="1186"/>
        <v>0</v>
      </c>
      <c r="Y680" s="50">
        <f t="shared" si="1186"/>
        <v>844805</v>
      </c>
      <c r="Z680" s="50">
        <f t="shared" si="1186"/>
        <v>0</v>
      </c>
      <c r="AA680" s="50">
        <f t="shared" si="1186"/>
        <v>0</v>
      </c>
      <c r="AB680" s="50">
        <f t="shared" si="1186"/>
        <v>0</v>
      </c>
      <c r="AC680" s="50">
        <f t="shared" si="1186"/>
        <v>0</v>
      </c>
      <c r="AD680" s="50">
        <f t="shared" si="1186"/>
        <v>0</v>
      </c>
      <c r="AE680" s="124">
        <f t="shared" si="1186"/>
        <v>844805</v>
      </c>
      <c r="AF680" s="124">
        <f t="shared" si="1186"/>
        <v>0</v>
      </c>
      <c r="AG680" s="50">
        <f t="shared" si="1186"/>
        <v>0</v>
      </c>
      <c r="AH680" s="50">
        <f t="shared" si="1186"/>
        <v>3208</v>
      </c>
      <c r="AI680" s="50">
        <f t="shared" si="1186"/>
        <v>0</v>
      </c>
      <c r="AJ680" s="50">
        <f t="shared" si="1186"/>
        <v>0</v>
      </c>
      <c r="AK680" s="50">
        <f t="shared" ref="AG680:AY681" si="1187">AK681</f>
        <v>848013</v>
      </c>
      <c r="AL680" s="50">
        <f t="shared" si="1187"/>
        <v>0</v>
      </c>
      <c r="AM680" s="50">
        <f t="shared" si="1187"/>
        <v>0</v>
      </c>
      <c r="AN680" s="50">
        <f t="shared" si="1187"/>
        <v>0</v>
      </c>
      <c r="AO680" s="50">
        <f t="shared" si="1187"/>
        <v>0</v>
      </c>
      <c r="AP680" s="50">
        <f t="shared" si="1187"/>
        <v>0</v>
      </c>
      <c r="AQ680" s="124">
        <f t="shared" si="1187"/>
        <v>848013</v>
      </c>
      <c r="AR680" s="124">
        <f t="shared" si="1187"/>
        <v>0</v>
      </c>
      <c r="AS680" s="50">
        <f t="shared" si="1187"/>
        <v>0</v>
      </c>
      <c r="AT680" s="50">
        <f t="shared" si="1187"/>
        <v>0</v>
      </c>
      <c r="AU680" s="50">
        <f t="shared" si="1187"/>
        <v>0</v>
      </c>
      <c r="AV680" s="50">
        <f t="shared" si="1187"/>
        <v>0</v>
      </c>
      <c r="AW680" s="50">
        <f t="shared" si="1187"/>
        <v>848013</v>
      </c>
      <c r="AX680" s="50">
        <f t="shared" si="1187"/>
        <v>0</v>
      </c>
      <c r="AY680" s="50">
        <f t="shared" si="1187"/>
        <v>0</v>
      </c>
      <c r="AZ680" s="50">
        <f t="shared" ref="AY680:BJ681" si="1188">AZ681</f>
        <v>0</v>
      </c>
      <c r="BA680" s="50">
        <f t="shared" si="1188"/>
        <v>0</v>
      </c>
      <c r="BB680" s="50">
        <f t="shared" si="1188"/>
        <v>0</v>
      </c>
      <c r="BC680" s="50">
        <f t="shared" si="1188"/>
        <v>848013</v>
      </c>
      <c r="BD680" s="50">
        <f t="shared" si="1188"/>
        <v>0</v>
      </c>
      <c r="BE680" s="50">
        <f t="shared" si="1188"/>
        <v>-613</v>
      </c>
      <c r="BF680" s="50">
        <f t="shared" si="1188"/>
        <v>30079</v>
      </c>
      <c r="BG680" s="50">
        <f t="shared" si="1188"/>
        <v>0</v>
      </c>
      <c r="BH680" s="50">
        <f t="shared" si="1188"/>
        <v>0</v>
      </c>
      <c r="BI680" s="50">
        <f t="shared" si="1188"/>
        <v>877479</v>
      </c>
      <c r="BJ680" s="50">
        <f t="shared" si="1188"/>
        <v>0</v>
      </c>
    </row>
    <row r="681" spans="1:62" hidden="1">
      <c r="A681" s="20" t="s">
        <v>178</v>
      </c>
      <c r="B681" s="31">
        <v>913</v>
      </c>
      <c r="C681" s="18" t="s">
        <v>7</v>
      </c>
      <c r="D681" s="18" t="s">
        <v>20</v>
      </c>
      <c r="E681" s="18" t="s">
        <v>179</v>
      </c>
      <c r="F681" s="18"/>
      <c r="G681" s="6">
        <f t="shared" si="1185"/>
        <v>844805</v>
      </c>
      <c r="H681" s="6">
        <f t="shared" si="1185"/>
        <v>0</v>
      </c>
      <c r="I681" s="6">
        <f t="shared" si="1185"/>
        <v>0</v>
      </c>
      <c r="J681" s="6">
        <f t="shared" si="1185"/>
        <v>0</v>
      </c>
      <c r="K681" s="6">
        <f t="shared" si="1185"/>
        <v>0</v>
      </c>
      <c r="L681" s="6">
        <f t="shared" si="1185"/>
        <v>0</v>
      </c>
      <c r="M681" s="6">
        <f t="shared" si="1185"/>
        <v>844805</v>
      </c>
      <c r="N681" s="6">
        <f t="shared" si="1185"/>
        <v>0</v>
      </c>
      <c r="O681" s="6">
        <f t="shared" si="1185"/>
        <v>0</v>
      </c>
      <c r="P681" s="6">
        <f t="shared" si="1185"/>
        <v>0</v>
      </c>
      <c r="Q681" s="6">
        <f t="shared" si="1185"/>
        <v>0</v>
      </c>
      <c r="R681" s="6">
        <f t="shared" si="1185"/>
        <v>0</v>
      </c>
      <c r="S681" s="6">
        <f t="shared" si="1185"/>
        <v>844805</v>
      </c>
      <c r="T681" s="6">
        <f t="shared" si="1185"/>
        <v>0</v>
      </c>
      <c r="U681" s="6">
        <f t="shared" si="1186"/>
        <v>0</v>
      </c>
      <c r="V681" s="6">
        <f t="shared" si="1186"/>
        <v>0</v>
      </c>
      <c r="W681" s="6">
        <f t="shared" si="1186"/>
        <v>0</v>
      </c>
      <c r="X681" s="6">
        <f t="shared" si="1186"/>
        <v>0</v>
      </c>
      <c r="Y681" s="6">
        <f t="shared" si="1186"/>
        <v>844805</v>
      </c>
      <c r="Z681" s="6">
        <f t="shared" si="1186"/>
        <v>0</v>
      </c>
      <c r="AA681" s="6">
        <f t="shared" si="1186"/>
        <v>0</v>
      </c>
      <c r="AB681" s="6">
        <f t="shared" si="1186"/>
        <v>0</v>
      </c>
      <c r="AC681" s="6">
        <f t="shared" si="1186"/>
        <v>0</v>
      </c>
      <c r="AD681" s="6">
        <f t="shared" si="1186"/>
        <v>0</v>
      </c>
      <c r="AE681" s="123">
        <f t="shared" si="1186"/>
        <v>844805</v>
      </c>
      <c r="AF681" s="123">
        <f t="shared" si="1186"/>
        <v>0</v>
      </c>
      <c r="AG681" s="6">
        <f t="shared" si="1187"/>
        <v>0</v>
      </c>
      <c r="AH681" s="6">
        <f t="shared" si="1187"/>
        <v>3208</v>
      </c>
      <c r="AI681" s="6">
        <f t="shared" si="1187"/>
        <v>0</v>
      </c>
      <c r="AJ681" s="6">
        <f t="shared" si="1187"/>
        <v>0</v>
      </c>
      <c r="AK681" s="6">
        <f t="shared" si="1187"/>
        <v>848013</v>
      </c>
      <c r="AL681" s="6">
        <f t="shared" si="1187"/>
        <v>0</v>
      </c>
      <c r="AM681" s="6">
        <f t="shared" si="1187"/>
        <v>0</v>
      </c>
      <c r="AN681" s="6">
        <f t="shared" si="1187"/>
        <v>0</v>
      </c>
      <c r="AO681" s="6">
        <f t="shared" si="1187"/>
        <v>0</v>
      </c>
      <c r="AP681" s="6">
        <f t="shared" si="1187"/>
        <v>0</v>
      </c>
      <c r="AQ681" s="123">
        <f t="shared" si="1187"/>
        <v>848013</v>
      </c>
      <c r="AR681" s="123">
        <f t="shared" si="1187"/>
        <v>0</v>
      </c>
      <c r="AS681" s="6">
        <f t="shared" si="1187"/>
        <v>0</v>
      </c>
      <c r="AT681" s="6">
        <f t="shared" si="1187"/>
        <v>0</v>
      </c>
      <c r="AU681" s="6">
        <f t="shared" si="1187"/>
        <v>0</v>
      </c>
      <c r="AV681" s="6">
        <f t="shared" si="1187"/>
        <v>0</v>
      </c>
      <c r="AW681" s="6">
        <f t="shared" si="1187"/>
        <v>848013</v>
      </c>
      <c r="AX681" s="6">
        <f t="shared" si="1187"/>
        <v>0</v>
      </c>
      <c r="AY681" s="6">
        <f t="shared" si="1188"/>
        <v>0</v>
      </c>
      <c r="AZ681" s="6">
        <f t="shared" si="1188"/>
        <v>0</v>
      </c>
      <c r="BA681" s="6">
        <f t="shared" si="1188"/>
        <v>0</v>
      </c>
      <c r="BB681" s="6">
        <f t="shared" si="1188"/>
        <v>0</v>
      </c>
      <c r="BC681" s="6">
        <f t="shared" si="1188"/>
        <v>848013</v>
      </c>
      <c r="BD681" s="6">
        <f t="shared" si="1188"/>
        <v>0</v>
      </c>
      <c r="BE681" s="6">
        <f t="shared" si="1188"/>
        <v>-613</v>
      </c>
      <c r="BF681" s="6">
        <f t="shared" si="1188"/>
        <v>30079</v>
      </c>
      <c r="BG681" s="6">
        <f t="shared" si="1188"/>
        <v>0</v>
      </c>
      <c r="BH681" s="6">
        <f t="shared" si="1188"/>
        <v>0</v>
      </c>
      <c r="BI681" s="6">
        <f t="shared" si="1188"/>
        <v>877479</v>
      </c>
      <c r="BJ681" s="6">
        <f t="shared" si="1188"/>
        <v>0</v>
      </c>
    </row>
    <row r="682" spans="1:62" ht="33" hidden="1">
      <c r="A682" s="17" t="s">
        <v>11</v>
      </c>
      <c r="B682" s="31">
        <v>913</v>
      </c>
      <c r="C682" s="18" t="s">
        <v>7</v>
      </c>
      <c r="D682" s="18" t="s">
        <v>20</v>
      </c>
      <c r="E682" s="18" t="s">
        <v>179</v>
      </c>
      <c r="F682" s="18" t="s">
        <v>12</v>
      </c>
      <c r="G682" s="49">
        <f>G683+G684</f>
        <v>844805</v>
      </c>
      <c r="H682" s="49">
        <f>H683+H684</f>
        <v>0</v>
      </c>
      <c r="I682" s="49">
        <f t="shared" ref="I682:N682" si="1189">I683+I684</f>
        <v>0</v>
      </c>
      <c r="J682" s="49">
        <f t="shared" si="1189"/>
        <v>0</v>
      </c>
      <c r="K682" s="49">
        <f t="shared" si="1189"/>
        <v>0</v>
      </c>
      <c r="L682" s="49">
        <f t="shared" si="1189"/>
        <v>0</v>
      </c>
      <c r="M682" s="49">
        <f t="shared" si="1189"/>
        <v>844805</v>
      </c>
      <c r="N682" s="49">
        <f t="shared" si="1189"/>
        <v>0</v>
      </c>
      <c r="O682" s="49">
        <f t="shared" ref="O682:T682" si="1190">O683+O684</f>
        <v>0</v>
      </c>
      <c r="P682" s="49">
        <f t="shared" si="1190"/>
        <v>0</v>
      </c>
      <c r="Q682" s="49">
        <f t="shared" si="1190"/>
        <v>0</v>
      </c>
      <c r="R682" s="49">
        <f t="shared" si="1190"/>
        <v>0</v>
      </c>
      <c r="S682" s="49">
        <f t="shared" si="1190"/>
        <v>844805</v>
      </c>
      <c r="T682" s="49">
        <f t="shared" si="1190"/>
        <v>0</v>
      </c>
      <c r="U682" s="49">
        <f t="shared" ref="U682:Z682" si="1191">U683+U684</f>
        <v>0</v>
      </c>
      <c r="V682" s="49">
        <f t="shared" si="1191"/>
        <v>0</v>
      </c>
      <c r="W682" s="49">
        <f t="shared" si="1191"/>
        <v>0</v>
      </c>
      <c r="X682" s="49">
        <f t="shared" si="1191"/>
        <v>0</v>
      </c>
      <c r="Y682" s="49">
        <f t="shared" si="1191"/>
        <v>844805</v>
      </c>
      <c r="Z682" s="49">
        <f t="shared" si="1191"/>
        <v>0</v>
      </c>
      <c r="AA682" s="49">
        <f t="shared" ref="AA682:AF682" si="1192">AA683+AA684</f>
        <v>0</v>
      </c>
      <c r="AB682" s="49">
        <f t="shared" si="1192"/>
        <v>0</v>
      </c>
      <c r="AC682" s="49">
        <f t="shared" si="1192"/>
        <v>0</v>
      </c>
      <c r="AD682" s="49">
        <f t="shared" si="1192"/>
        <v>0</v>
      </c>
      <c r="AE682" s="122">
        <f t="shared" si="1192"/>
        <v>844805</v>
      </c>
      <c r="AF682" s="122">
        <f t="shared" si="1192"/>
        <v>0</v>
      </c>
      <c r="AG682" s="49">
        <f t="shared" ref="AG682:AL682" si="1193">AG683+AG684</f>
        <v>0</v>
      </c>
      <c r="AH682" s="49">
        <f t="shared" si="1193"/>
        <v>3208</v>
      </c>
      <c r="AI682" s="49">
        <f t="shared" si="1193"/>
        <v>0</v>
      </c>
      <c r="AJ682" s="49">
        <f t="shared" si="1193"/>
        <v>0</v>
      </c>
      <c r="AK682" s="49">
        <f t="shared" si="1193"/>
        <v>848013</v>
      </c>
      <c r="AL682" s="49">
        <f t="shared" si="1193"/>
        <v>0</v>
      </c>
      <c r="AM682" s="49">
        <f t="shared" ref="AM682:AR682" si="1194">AM683+AM684</f>
        <v>0</v>
      </c>
      <c r="AN682" s="49">
        <f t="shared" si="1194"/>
        <v>0</v>
      </c>
      <c r="AO682" s="49">
        <f t="shared" si="1194"/>
        <v>0</v>
      </c>
      <c r="AP682" s="49">
        <f t="shared" si="1194"/>
        <v>0</v>
      </c>
      <c r="AQ682" s="122">
        <f t="shared" si="1194"/>
        <v>848013</v>
      </c>
      <c r="AR682" s="122">
        <f t="shared" si="1194"/>
        <v>0</v>
      </c>
      <c r="AS682" s="49">
        <f t="shared" ref="AS682:AX682" si="1195">AS683+AS684</f>
        <v>0</v>
      </c>
      <c r="AT682" s="49">
        <f t="shared" si="1195"/>
        <v>0</v>
      </c>
      <c r="AU682" s="49">
        <f t="shared" si="1195"/>
        <v>0</v>
      </c>
      <c r="AV682" s="49">
        <f t="shared" si="1195"/>
        <v>0</v>
      </c>
      <c r="AW682" s="49">
        <f t="shared" si="1195"/>
        <v>848013</v>
      </c>
      <c r="AX682" s="49">
        <f t="shared" si="1195"/>
        <v>0</v>
      </c>
      <c r="AY682" s="49">
        <f t="shared" ref="AY682:BD682" si="1196">AY683+AY684</f>
        <v>0</v>
      </c>
      <c r="AZ682" s="49">
        <f t="shared" si="1196"/>
        <v>0</v>
      </c>
      <c r="BA682" s="49">
        <f t="shared" si="1196"/>
        <v>0</v>
      </c>
      <c r="BB682" s="49">
        <f t="shared" si="1196"/>
        <v>0</v>
      </c>
      <c r="BC682" s="49">
        <f t="shared" si="1196"/>
        <v>848013</v>
      </c>
      <c r="BD682" s="49">
        <f t="shared" si="1196"/>
        <v>0</v>
      </c>
      <c r="BE682" s="49">
        <f t="shared" ref="BE682:BJ682" si="1197">BE683+BE684</f>
        <v>-613</v>
      </c>
      <c r="BF682" s="49">
        <f t="shared" si="1197"/>
        <v>30079</v>
      </c>
      <c r="BG682" s="49">
        <f t="shared" si="1197"/>
        <v>0</v>
      </c>
      <c r="BH682" s="49">
        <f t="shared" si="1197"/>
        <v>0</v>
      </c>
      <c r="BI682" s="49">
        <f t="shared" si="1197"/>
        <v>877479</v>
      </c>
      <c r="BJ682" s="49">
        <f t="shared" si="1197"/>
        <v>0</v>
      </c>
    </row>
    <row r="683" spans="1:62" hidden="1">
      <c r="A683" s="20" t="s">
        <v>13</v>
      </c>
      <c r="B683" s="31">
        <v>913</v>
      </c>
      <c r="C683" s="18" t="s">
        <v>7</v>
      </c>
      <c r="D683" s="18" t="s">
        <v>20</v>
      </c>
      <c r="E683" s="18" t="s">
        <v>179</v>
      </c>
      <c r="F683" s="18">
        <v>610</v>
      </c>
      <c r="G683" s="50">
        <v>533549</v>
      </c>
      <c r="H683" s="50"/>
      <c r="I683" s="50"/>
      <c r="J683" s="50"/>
      <c r="K683" s="50"/>
      <c r="L683" s="50"/>
      <c r="M683" s="50">
        <f>G683+I683+J683+K683+L683</f>
        <v>533549</v>
      </c>
      <c r="N683" s="50">
        <f>H683+L683</f>
        <v>0</v>
      </c>
      <c r="O683" s="50"/>
      <c r="P683" s="50"/>
      <c r="Q683" s="50"/>
      <c r="R683" s="50"/>
      <c r="S683" s="50">
        <f>M683+O683+P683+Q683+R683</f>
        <v>533549</v>
      </c>
      <c r="T683" s="50">
        <f>N683+R683</f>
        <v>0</v>
      </c>
      <c r="U683" s="50"/>
      <c r="V683" s="50"/>
      <c r="W683" s="50"/>
      <c r="X683" s="50"/>
      <c r="Y683" s="50">
        <f>S683+U683+V683+W683+X683</f>
        <v>533549</v>
      </c>
      <c r="Z683" s="50">
        <f>T683+X683</f>
        <v>0</v>
      </c>
      <c r="AA683" s="50"/>
      <c r="AB683" s="50"/>
      <c r="AC683" s="50"/>
      <c r="AD683" s="50"/>
      <c r="AE683" s="124">
        <f>Y683+AA683+AB683+AC683+AD683</f>
        <v>533549</v>
      </c>
      <c r="AF683" s="124">
        <f>Z683+AD683</f>
        <v>0</v>
      </c>
      <c r="AG683" s="50"/>
      <c r="AH683" s="50">
        <v>4705</v>
      </c>
      <c r="AI683" s="50"/>
      <c r="AJ683" s="50"/>
      <c r="AK683" s="50">
        <f>AE683+AG683+AH683+AI683+AJ683</f>
        <v>538254</v>
      </c>
      <c r="AL683" s="50">
        <f>AF683+AJ683</f>
        <v>0</v>
      </c>
      <c r="AM683" s="50"/>
      <c r="AN683" s="50"/>
      <c r="AO683" s="50"/>
      <c r="AP683" s="50"/>
      <c r="AQ683" s="124">
        <f>AK683+AM683+AN683+AO683+AP683</f>
        <v>538254</v>
      </c>
      <c r="AR683" s="124">
        <f>AL683+AP683</f>
        <v>0</v>
      </c>
      <c r="AS683" s="50"/>
      <c r="AT683" s="50"/>
      <c r="AU683" s="50"/>
      <c r="AV683" s="50"/>
      <c r="AW683" s="50">
        <f>AQ683+AS683+AT683+AU683+AV683</f>
        <v>538254</v>
      </c>
      <c r="AX683" s="50">
        <f>AR683+AV683</f>
        <v>0</v>
      </c>
      <c r="AY683" s="50"/>
      <c r="AZ683" s="50"/>
      <c r="BA683" s="50"/>
      <c r="BB683" s="50"/>
      <c r="BC683" s="50">
        <f>AW683+AY683+AZ683+BA683+BB683</f>
        <v>538254</v>
      </c>
      <c r="BD683" s="50">
        <f>AX683+BB683</f>
        <v>0</v>
      </c>
      <c r="BE683" s="50"/>
      <c r="BF683" s="50">
        <f>16036+4520</f>
        <v>20556</v>
      </c>
      <c r="BG683" s="50"/>
      <c r="BH683" s="50"/>
      <c r="BI683" s="50">
        <f>BC683+BE683+BF683+BG683+BH683</f>
        <v>558810</v>
      </c>
      <c r="BJ683" s="50">
        <f>BD683+BH683</f>
        <v>0</v>
      </c>
    </row>
    <row r="684" spans="1:62" hidden="1">
      <c r="A684" s="20" t="s">
        <v>22</v>
      </c>
      <c r="B684" s="31">
        <v>913</v>
      </c>
      <c r="C684" s="18" t="s">
        <v>7</v>
      </c>
      <c r="D684" s="18" t="s">
        <v>20</v>
      </c>
      <c r="E684" s="18" t="s">
        <v>179</v>
      </c>
      <c r="F684" s="18">
        <v>620</v>
      </c>
      <c r="G684" s="50">
        <v>311256</v>
      </c>
      <c r="H684" s="50"/>
      <c r="I684" s="50"/>
      <c r="J684" s="50"/>
      <c r="K684" s="50"/>
      <c r="L684" s="50"/>
      <c r="M684" s="50">
        <f>G684+I684+J684+K684+L684</f>
        <v>311256</v>
      </c>
      <c r="N684" s="50">
        <f>H684+L684</f>
        <v>0</v>
      </c>
      <c r="O684" s="50"/>
      <c r="P684" s="50"/>
      <c r="Q684" s="50"/>
      <c r="R684" s="50"/>
      <c r="S684" s="50">
        <f>M684+O684+P684+Q684+R684</f>
        <v>311256</v>
      </c>
      <c r="T684" s="50">
        <f>N684+R684</f>
        <v>0</v>
      </c>
      <c r="U684" s="50"/>
      <c r="V684" s="50"/>
      <c r="W684" s="50"/>
      <c r="X684" s="50"/>
      <c r="Y684" s="50">
        <f>S684+U684+V684+W684+X684</f>
        <v>311256</v>
      </c>
      <c r="Z684" s="50">
        <f>T684+X684</f>
        <v>0</v>
      </c>
      <c r="AA684" s="50"/>
      <c r="AB684" s="50"/>
      <c r="AC684" s="50"/>
      <c r="AD684" s="50"/>
      <c r="AE684" s="124">
        <f>Y684+AA684+AB684+AC684+AD684</f>
        <v>311256</v>
      </c>
      <c r="AF684" s="124">
        <f>Z684+AD684</f>
        <v>0</v>
      </c>
      <c r="AG684" s="50"/>
      <c r="AH684" s="50">
        <f>1303-2800</f>
        <v>-1497</v>
      </c>
      <c r="AI684" s="50"/>
      <c r="AJ684" s="50"/>
      <c r="AK684" s="50">
        <f>AE684+AG684+AH684+AI684+AJ684</f>
        <v>309759</v>
      </c>
      <c r="AL684" s="50">
        <f>AF684+AJ684</f>
        <v>0</v>
      </c>
      <c r="AM684" s="50"/>
      <c r="AN684" s="50"/>
      <c r="AO684" s="50"/>
      <c r="AP684" s="50"/>
      <c r="AQ684" s="124">
        <f>AK684+AM684+AN684+AO684+AP684</f>
        <v>309759</v>
      </c>
      <c r="AR684" s="124">
        <f>AL684+AP684</f>
        <v>0</v>
      </c>
      <c r="AS684" s="50"/>
      <c r="AT684" s="50"/>
      <c r="AU684" s="50"/>
      <c r="AV684" s="50"/>
      <c r="AW684" s="50">
        <f>AQ684+AS684+AT684+AU684+AV684</f>
        <v>309759</v>
      </c>
      <c r="AX684" s="50">
        <f>AR684+AV684</f>
        <v>0</v>
      </c>
      <c r="AY684" s="50"/>
      <c r="AZ684" s="50"/>
      <c r="BA684" s="50"/>
      <c r="BB684" s="50"/>
      <c r="BC684" s="50">
        <f>AW684+AY684+AZ684+BA684+BB684</f>
        <v>309759</v>
      </c>
      <c r="BD684" s="50">
        <f>AX684+BB684</f>
        <v>0</v>
      </c>
      <c r="BE684" s="50">
        <v>-613</v>
      </c>
      <c r="BF684" s="50">
        <v>9523</v>
      </c>
      <c r="BG684" s="50"/>
      <c r="BH684" s="50"/>
      <c r="BI684" s="50">
        <f>BC684+BE684+BF684+BG684+BH684</f>
        <v>318669</v>
      </c>
      <c r="BJ684" s="50">
        <f>BD684+BH684</f>
        <v>0</v>
      </c>
    </row>
    <row r="685" spans="1:62" hidden="1">
      <c r="A685" s="20" t="s">
        <v>14</v>
      </c>
      <c r="B685" s="31">
        <v>913</v>
      </c>
      <c r="C685" s="18" t="s">
        <v>7</v>
      </c>
      <c r="D685" s="18" t="s">
        <v>20</v>
      </c>
      <c r="E685" s="18" t="s">
        <v>168</v>
      </c>
      <c r="F685" s="18"/>
      <c r="G685" s="6">
        <f t="shared" ref="G685:V686" si="1198">G686</f>
        <v>91359</v>
      </c>
      <c r="H685" s="6">
        <f t="shared" si="1198"/>
        <v>0</v>
      </c>
      <c r="I685" s="6">
        <f t="shared" si="1198"/>
        <v>0</v>
      </c>
      <c r="J685" s="6">
        <f t="shared" si="1198"/>
        <v>0</v>
      </c>
      <c r="K685" s="6">
        <f t="shared" si="1198"/>
        <v>0</v>
      </c>
      <c r="L685" s="6">
        <f t="shared" si="1198"/>
        <v>0</v>
      </c>
      <c r="M685" s="6">
        <f t="shared" si="1198"/>
        <v>91359</v>
      </c>
      <c r="N685" s="6">
        <f t="shared" si="1198"/>
        <v>0</v>
      </c>
      <c r="O685" s="6">
        <f t="shared" si="1198"/>
        <v>0</v>
      </c>
      <c r="P685" s="6">
        <f t="shared" si="1198"/>
        <v>0</v>
      </c>
      <c r="Q685" s="6">
        <f t="shared" si="1198"/>
        <v>0</v>
      </c>
      <c r="R685" s="6">
        <f t="shared" si="1198"/>
        <v>0</v>
      </c>
      <c r="S685" s="6">
        <f t="shared" si="1198"/>
        <v>91359</v>
      </c>
      <c r="T685" s="6">
        <f t="shared" si="1198"/>
        <v>0</v>
      </c>
      <c r="U685" s="6">
        <f t="shared" si="1198"/>
        <v>0</v>
      </c>
      <c r="V685" s="6">
        <f t="shared" si="1198"/>
        <v>1053</v>
      </c>
      <c r="W685" s="6">
        <f t="shared" ref="U685:AJ686" si="1199">W686</f>
        <v>0</v>
      </c>
      <c r="X685" s="6">
        <f t="shared" si="1199"/>
        <v>0</v>
      </c>
      <c r="Y685" s="6">
        <f t="shared" si="1199"/>
        <v>92412</v>
      </c>
      <c r="Z685" s="6">
        <f t="shared" si="1199"/>
        <v>0</v>
      </c>
      <c r="AA685" s="6">
        <f t="shared" si="1199"/>
        <v>0</v>
      </c>
      <c r="AB685" s="6">
        <f t="shared" si="1199"/>
        <v>0</v>
      </c>
      <c r="AC685" s="6">
        <f t="shared" si="1199"/>
        <v>0</v>
      </c>
      <c r="AD685" s="6">
        <f t="shared" si="1199"/>
        <v>0</v>
      </c>
      <c r="AE685" s="123">
        <f t="shared" si="1199"/>
        <v>92412</v>
      </c>
      <c r="AF685" s="123">
        <f t="shared" si="1199"/>
        <v>0</v>
      </c>
      <c r="AG685" s="6">
        <f t="shared" si="1199"/>
        <v>0</v>
      </c>
      <c r="AH685" s="6">
        <f t="shared" si="1199"/>
        <v>0</v>
      </c>
      <c r="AI685" s="6">
        <f t="shared" si="1199"/>
        <v>0</v>
      </c>
      <c r="AJ685" s="6">
        <f t="shared" si="1199"/>
        <v>0</v>
      </c>
      <c r="AK685" s="6">
        <f t="shared" ref="AG685:AY686" si="1200">AK686</f>
        <v>92412</v>
      </c>
      <c r="AL685" s="6">
        <f t="shared" si="1200"/>
        <v>0</v>
      </c>
      <c r="AM685" s="6">
        <f t="shared" si="1200"/>
        <v>0</v>
      </c>
      <c r="AN685" s="6">
        <f t="shared" si="1200"/>
        <v>0</v>
      </c>
      <c r="AO685" s="6">
        <f t="shared" si="1200"/>
        <v>0</v>
      </c>
      <c r="AP685" s="6">
        <f t="shared" si="1200"/>
        <v>0</v>
      </c>
      <c r="AQ685" s="123">
        <f t="shared" si="1200"/>
        <v>92412</v>
      </c>
      <c r="AR685" s="123">
        <f t="shared" si="1200"/>
        <v>0</v>
      </c>
      <c r="AS685" s="6">
        <f t="shared" si="1200"/>
        <v>0</v>
      </c>
      <c r="AT685" s="6">
        <f t="shared" si="1200"/>
        <v>0</v>
      </c>
      <c r="AU685" s="6">
        <f t="shared" si="1200"/>
        <v>0</v>
      </c>
      <c r="AV685" s="6">
        <f t="shared" si="1200"/>
        <v>0</v>
      </c>
      <c r="AW685" s="6">
        <f t="shared" si="1200"/>
        <v>92412</v>
      </c>
      <c r="AX685" s="6">
        <f t="shared" si="1200"/>
        <v>0</v>
      </c>
      <c r="AY685" s="6">
        <f t="shared" si="1200"/>
        <v>0</v>
      </c>
      <c r="AZ685" s="6">
        <f t="shared" ref="AY685:BJ686" si="1201">AZ686</f>
        <v>0</v>
      </c>
      <c r="BA685" s="6">
        <f t="shared" si="1201"/>
        <v>0</v>
      </c>
      <c r="BB685" s="6">
        <f t="shared" si="1201"/>
        <v>0</v>
      </c>
      <c r="BC685" s="6">
        <f t="shared" si="1201"/>
        <v>92412</v>
      </c>
      <c r="BD685" s="6">
        <f t="shared" si="1201"/>
        <v>0</v>
      </c>
      <c r="BE685" s="6">
        <f t="shared" si="1201"/>
        <v>0</v>
      </c>
      <c r="BF685" s="6">
        <f t="shared" si="1201"/>
        <v>0</v>
      </c>
      <c r="BG685" s="6">
        <f t="shared" si="1201"/>
        <v>-825</v>
      </c>
      <c r="BH685" s="6">
        <f t="shared" si="1201"/>
        <v>0</v>
      </c>
      <c r="BI685" s="6">
        <f t="shared" si="1201"/>
        <v>91587</v>
      </c>
      <c r="BJ685" s="6">
        <f t="shared" si="1201"/>
        <v>0</v>
      </c>
    </row>
    <row r="686" spans="1:62" hidden="1">
      <c r="A686" s="20" t="s">
        <v>180</v>
      </c>
      <c r="B686" s="31">
        <v>913</v>
      </c>
      <c r="C686" s="18" t="s">
        <v>7</v>
      </c>
      <c r="D686" s="18" t="s">
        <v>20</v>
      </c>
      <c r="E686" s="18" t="s">
        <v>181</v>
      </c>
      <c r="F686" s="18"/>
      <c r="G686" s="6">
        <f t="shared" si="1198"/>
        <v>91359</v>
      </c>
      <c r="H686" s="6">
        <f t="shared" si="1198"/>
        <v>0</v>
      </c>
      <c r="I686" s="6">
        <f t="shared" si="1198"/>
        <v>0</v>
      </c>
      <c r="J686" s="6">
        <f t="shared" si="1198"/>
        <v>0</v>
      </c>
      <c r="K686" s="6">
        <f t="shared" si="1198"/>
        <v>0</v>
      </c>
      <c r="L686" s="6">
        <f t="shared" si="1198"/>
        <v>0</v>
      </c>
      <c r="M686" s="6">
        <f t="shared" si="1198"/>
        <v>91359</v>
      </c>
      <c r="N686" s="6">
        <f t="shared" si="1198"/>
        <v>0</v>
      </c>
      <c r="O686" s="6">
        <f t="shared" si="1198"/>
        <v>0</v>
      </c>
      <c r="P686" s="6">
        <f t="shared" si="1198"/>
        <v>0</v>
      </c>
      <c r="Q686" s="6">
        <f t="shared" si="1198"/>
        <v>0</v>
      </c>
      <c r="R686" s="6">
        <f t="shared" si="1198"/>
        <v>0</v>
      </c>
      <c r="S686" s="6">
        <f t="shared" si="1198"/>
        <v>91359</v>
      </c>
      <c r="T686" s="6">
        <f t="shared" si="1198"/>
        <v>0</v>
      </c>
      <c r="U686" s="6">
        <f t="shared" si="1199"/>
        <v>0</v>
      </c>
      <c r="V686" s="6">
        <f t="shared" si="1199"/>
        <v>1053</v>
      </c>
      <c r="W686" s="6">
        <f t="shared" si="1199"/>
        <v>0</v>
      </c>
      <c r="X686" s="6">
        <f t="shared" si="1199"/>
        <v>0</v>
      </c>
      <c r="Y686" s="6">
        <f t="shared" si="1199"/>
        <v>92412</v>
      </c>
      <c r="Z686" s="6">
        <f t="shared" si="1199"/>
        <v>0</v>
      </c>
      <c r="AA686" s="6">
        <f t="shared" si="1199"/>
        <v>0</v>
      </c>
      <c r="AB686" s="6">
        <f t="shared" si="1199"/>
        <v>0</v>
      </c>
      <c r="AC686" s="6">
        <f t="shared" si="1199"/>
        <v>0</v>
      </c>
      <c r="AD686" s="6">
        <f t="shared" si="1199"/>
        <v>0</v>
      </c>
      <c r="AE686" s="123">
        <f t="shared" si="1199"/>
        <v>92412</v>
      </c>
      <c r="AF686" s="123">
        <f t="shared" si="1199"/>
        <v>0</v>
      </c>
      <c r="AG686" s="6">
        <f t="shared" si="1200"/>
        <v>0</v>
      </c>
      <c r="AH686" s="6">
        <f t="shared" si="1200"/>
        <v>0</v>
      </c>
      <c r="AI686" s="6">
        <f t="shared" si="1200"/>
        <v>0</v>
      </c>
      <c r="AJ686" s="6">
        <f t="shared" si="1200"/>
        <v>0</v>
      </c>
      <c r="AK686" s="6">
        <f t="shared" si="1200"/>
        <v>92412</v>
      </c>
      <c r="AL686" s="6">
        <f t="shared" si="1200"/>
        <v>0</v>
      </c>
      <c r="AM686" s="6">
        <f t="shared" si="1200"/>
        <v>0</v>
      </c>
      <c r="AN686" s="6">
        <f t="shared" si="1200"/>
        <v>0</v>
      </c>
      <c r="AO686" s="6">
        <f t="shared" si="1200"/>
        <v>0</v>
      </c>
      <c r="AP686" s="6">
        <f t="shared" si="1200"/>
        <v>0</v>
      </c>
      <c r="AQ686" s="123">
        <f t="shared" si="1200"/>
        <v>92412</v>
      </c>
      <c r="AR686" s="123">
        <f t="shared" si="1200"/>
        <v>0</v>
      </c>
      <c r="AS686" s="6">
        <f t="shared" si="1200"/>
        <v>0</v>
      </c>
      <c r="AT686" s="6">
        <f t="shared" si="1200"/>
        <v>0</v>
      </c>
      <c r="AU686" s="6">
        <f t="shared" si="1200"/>
        <v>0</v>
      </c>
      <c r="AV686" s="6">
        <f t="shared" si="1200"/>
        <v>0</v>
      </c>
      <c r="AW686" s="6">
        <f t="shared" si="1200"/>
        <v>92412</v>
      </c>
      <c r="AX686" s="6">
        <f t="shared" si="1200"/>
        <v>0</v>
      </c>
      <c r="AY686" s="6">
        <f t="shared" si="1201"/>
        <v>0</v>
      </c>
      <c r="AZ686" s="6">
        <f t="shared" si="1201"/>
        <v>0</v>
      </c>
      <c r="BA686" s="6">
        <f t="shared" si="1201"/>
        <v>0</v>
      </c>
      <c r="BB686" s="6">
        <f t="shared" si="1201"/>
        <v>0</v>
      </c>
      <c r="BC686" s="6">
        <f t="shared" si="1201"/>
        <v>92412</v>
      </c>
      <c r="BD686" s="6">
        <f t="shared" si="1201"/>
        <v>0</v>
      </c>
      <c r="BE686" s="6">
        <f t="shared" si="1201"/>
        <v>0</v>
      </c>
      <c r="BF686" s="6">
        <f t="shared" si="1201"/>
        <v>0</v>
      </c>
      <c r="BG686" s="6">
        <f t="shared" si="1201"/>
        <v>-825</v>
      </c>
      <c r="BH686" s="6">
        <f t="shared" si="1201"/>
        <v>0</v>
      </c>
      <c r="BI686" s="6">
        <f t="shared" si="1201"/>
        <v>91587</v>
      </c>
      <c r="BJ686" s="6">
        <f t="shared" si="1201"/>
        <v>0</v>
      </c>
    </row>
    <row r="687" spans="1:62" ht="33" hidden="1">
      <c r="A687" s="17" t="s">
        <v>11</v>
      </c>
      <c r="B687" s="31">
        <v>913</v>
      </c>
      <c r="C687" s="18" t="s">
        <v>7</v>
      </c>
      <c r="D687" s="18" t="s">
        <v>20</v>
      </c>
      <c r="E687" s="18" t="s">
        <v>181</v>
      </c>
      <c r="F687" s="18" t="s">
        <v>12</v>
      </c>
      <c r="G687" s="49">
        <f>G688+G689</f>
        <v>91359</v>
      </c>
      <c r="H687" s="49">
        <f>H688+H689</f>
        <v>0</v>
      </c>
      <c r="I687" s="49">
        <f t="shared" ref="I687:N687" si="1202">I688+I689</f>
        <v>0</v>
      </c>
      <c r="J687" s="49">
        <f t="shared" si="1202"/>
        <v>0</v>
      </c>
      <c r="K687" s="49">
        <f t="shared" si="1202"/>
        <v>0</v>
      </c>
      <c r="L687" s="49">
        <f t="shared" si="1202"/>
        <v>0</v>
      </c>
      <c r="M687" s="49">
        <f t="shared" si="1202"/>
        <v>91359</v>
      </c>
      <c r="N687" s="49">
        <f t="shared" si="1202"/>
        <v>0</v>
      </c>
      <c r="O687" s="49">
        <f t="shared" ref="O687:T687" si="1203">O688+O689</f>
        <v>0</v>
      </c>
      <c r="P687" s="49">
        <f t="shared" si="1203"/>
        <v>0</v>
      </c>
      <c r="Q687" s="49">
        <f t="shared" si="1203"/>
        <v>0</v>
      </c>
      <c r="R687" s="49">
        <f t="shared" si="1203"/>
        <v>0</v>
      </c>
      <c r="S687" s="49">
        <f t="shared" si="1203"/>
        <v>91359</v>
      </c>
      <c r="T687" s="49">
        <f t="shared" si="1203"/>
        <v>0</v>
      </c>
      <c r="U687" s="49">
        <f t="shared" ref="U687:Z687" si="1204">U688+U689</f>
        <v>0</v>
      </c>
      <c r="V687" s="49">
        <f t="shared" si="1204"/>
        <v>1053</v>
      </c>
      <c r="W687" s="49">
        <f t="shared" si="1204"/>
        <v>0</v>
      </c>
      <c r="X687" s="49">
        <f t="shared" si="1204"/>
        <v>0</v>
      </c>
      <c r="Y687" s="49">
        <f t="shared" si="1204"/>
        <v>92412</v>
      </c>
      <c r="Z687" s="49">
        <f t="shared" si="1204"/>
        <v>0</v>
      </c>
      <c r="AA687" s="49">
        <f t="shared" ref="AA687:AF687" si="1205">AA688+AA689</f>
        <v>0</v>
      </c>
      <c r="AB687" s="49">
        <f t="shared" si="1205"/>
        <v>0</v>
      </c>
      <c r="AC687" s="49">
        <f t="shared" si="1205"/>
        <v>0</v>
      </c>
      <c r="AD687" s="49">
        <f t="shared" si="1205"/>
        <v>0</v>
      </c>
      <c r="AE687" s="122">
        <f t="shared" si="1205"/>
        <v>92412</v>
      </c>
      <c r="AF687" s="122">
        <f t="shared" si="1205"/>
        <v>0</v>
      </c>
      <c r="AG687" s="49">
        <f t="shared" ref="AG687:AL687" si="1206">AG688+AG689</f>
        <v>0</v>
      </c>
      <c r="AH687" s="49">
        <f t="shared" si="1206"/>
        <v>0</v>
      </c>
      <c r="AI687" s="49">
        <f t="shared" si="1206"/>
        <v>0</v>
      </c>
      <c r="AJ687" s="49">
        <f t="shared" si="1206"/>
        <v>0</v>
      </c>
      <c r="AK687" s="49">
        <f t="shared" si="1206"/>
        <v>92412</v>
      </c>
      <c r="AL687" s="49">
        <f t="shared" si="1206"/>
        <v>0</v>
      </c>
      <c r="AM687" s="49">
        <f t="shared" ref="AM687:AR687" si="1207">AM688+AM689</f>
        <v>0</v>
      </c>
      <c r="AN687" s="49">
        <f t="shared" si="1207"/>
        <v>0</v>
      </c>
      <c r="AO687" s="49">
        <f t="shared" si="1207"/>
        <v>0</v>
      </c>
      <c r="AP687" s="49">
        <f t="shared" si="1207"/>
        <v>0</v>
      </c>
      <c r="AQ687" s="122">
        <f t="shared" si="1207"/>
        <v>92412</v>
      </c>
      <c r="AR687" s="122">
        <f t="shared" si="1207"/>
        <v>0</v>
      </c>
      <c r="AS687" s="49">
        <f t="shared" ref="AS687:AX687" si="1208">AS688+AS689</f>
        <v>0</v>
      </c>
      <c r="AT687" s="49">
        <f t="shared" si="1208"/>
        <v>0</v>
      </c>
      <c r="AU687" s="49">
        <f t="shared" si="1208"/>
        <v>0</v>
      </c>
      <c r="AV687" s="49">
        <f t="shared" si="1208"/>
        <v>0</v>
      </c>
      <c r="AW687" s="49">
        <f t="shared" si="1208"/>
        <v>92412</v>
      </c>
      <c r="AX687" s="49">
        <f t="shared" si="1208"/>
        <v>0</v>
      </c>
      <c r="AY687" s="49">
        <f t="shared" ref="AY687:BD687" si="1209">AY688+AY689</f>
        <v>0</v>
      </c>
      <c r="AZ687" s="49">
        <f t="shared" si="1209"/>
        <v>0</v>
      </c>
      <c r="BA687" s="49">
        <f t="shared" si="1209"/>
        <v>0</v>
      </c>
      <c r="BB687" s="49">
        <f t="shared" si="1209"/>
        <v>0</v>
      </c>
      <c r="BC687" s="49">
        <f t="shared" si="1209"/>
        <v>92412</v>
      </c>
      <c r="BD687" s="49">
        <f t="shared" si="1209"/>
        <v>0</v>
      </c>
      <c r="BE687" s="49">
        <f t="shared" ref="BE687:BJ687" si="1210">BE688+BE689</f>
        <v>0</v>
      </c>
      <c r="BF687" s="49">
        <f t="shared" si="1210"/>
        <v>0</v>
      </c>
      <c r="BG687" s="49">
        <f t="shared" si="1210"/>
        <v>-825</v>
      </c>
      <c r="BH687" s="49">
        <f t="shared" si="1210"/>
        <v>0</v>
      </c>
      <c r="BI687" s="49">
        <f t="shared" si="1210"/>
        <v>91587</v>
      </c>
      <c r="BJ687" s="49">
        <f t="shared" si="1210"/>
        <v>0</v>
      </c>
    </row>
    <row r="688" spans="1:62" hidden="1">
      <c r="A688" s="20" t="s">
        <v>13</v>
      </c>
      <c r="B688" s="31">
        <v>913</v>
      </c>
      <c r="C688" s="18" t="s">
        <v>7</v>
      </c>
      <c r="D688" s="18" t="s">
        <v>20</v>
      </c>
      <c r="E688" s="18" t="s">
        <v>181</v>
      </c>
      <c r="F688" s="18">
        <v>610</v>
      </c>
      <c r="G688" s="50">
        <v>70896</v>
      </c>
      <c r="H688" s="50"/>
      <c r="I688" s="50"/>
      <c r="J688" s="50"/>
      <c r="K688" s="50"/>
      <c r="L688" s="50"/>
      <c r="M688" s="50">
        <f>G688+I688+J688+K688+L688</f>
        <v>70896</v>
      </c>
      <c r="N688" s="50">
        <f>H688+L688</f>
        <v>0</v>
      </c>
      <c r="O688" s="50"/>
      <c r="P688" s="50"/>
      <c r="Q688" s="50"/>
      <c r="R688" s="50"/>
      <c r="S688" s="50">
        <f>M688+O688+P688+Q688+R688</f>
        <v>70896</v>
      </c>
      <c r="T688" s="50">
        <f>N688+R688</f>
        <v>0</v>
      </c>
      <c r="U688" s="50"/>
      <c r="V688" s="50">
        <v>819</v>
      </c>
      <c r="W688" s="50"/>
      <c r="X688" s="50"/>
      <c r="Y688" s="50">
        <f>S688+U688+V688+W688+X688</f>
        <v>71715</v>
      </c>
      <c r="Z688" s="50">
        <f>T688+X688</f>
        <v>0</v>
      </c>
      <c r="AA688" s="50"/>
      <c r="AB688" s="50"/>
      <c r="AC688" s="50"/>
      <c r="AD688" s="50"/>
      <c r="AE688" s="124">
        <f>Y688+AA688+AB688+AC688+AD688</f>
        <v>71715</v>
      </c>
      <c r="AF688" s="124">
        <f>Z688+AD688</f>
        <v>0</v>
      </c>
      <c r="AG688" s="50"/>
      <c r="AH688" s="50"/>
      <c r="AI688" s="50"/>
      <c r="AJ688" s="50"/>
      <c r="AK688" s="50">
        <f>AE688+AG688+AH688+AI688+AJ688</f>
        <v>71715</v>
      </c>
      <c r="AL688" s="50">
        <f>AF688+AJ688</f>
        <v>0</v>
      </c>
      <c r="AM688" s="50"/>
      <c r="AN688" s="50"/>
      <c r="AO688" s="50"/>
      <c r="AP688" s="50"/>
      <c r="AQ688" s="124">
        <f>AK688+AM688+AN688+AO688+AP688</f>
        <v>71715</v>
      </c>
      <c r="AR688" s="124">
        <f>AL688+AP688</f>
        <v>0</v>
      </c>
      <c r="AS688" s="50"/>
      <c r="AT688" s="50"/>
      <c r="AU688" s="50"/>
      <c r="AV688" s="50"/>
      <c r="AW688" s="50">
        <f>AQ688+AS688+AT688+AU688+AV688</f>
        <v>71715</v>
      </c>
      <c r="AX688" s="50">
        <f>AR688+AV688</f>
        <v>0</v>
      </c>
      <c r="AY688" s="50"/>
      <c r="AZ688" s="50"/>
      <c r="BA688" s="50"/>
      <c r="BB688" s="50"/>
      <c r="BC688" s="50">
        <f>AW688+AY688+AZ688+BA688+BB688</f>
        <v>71715</v>
      </c>
      <c r="BD688" s="50">
        <f>AX688+BB688</f>
        <v>0</v>
      </c>
      <c r="BE688" s="50"/>
      <c r="BF688" s="50"/>
      <c r="BG688" s="50">
        <v>-825</v>
      </c>
      <c r="BH688" s="50"/>
      <c r="BI688" s="50">
        <f>BC688+BE688+BF688+BG688+BH688</f>
        <v>70890</v>
      </c>
      <c r="BJ688" s="50">
        <f>BD688+BH688</f>
        <v>0</v>
      </c>
    </row>
    <row r="689" spans="1:62" hidden="1">
      <c r="A689" s="20" t="s">
        <v>22</v>
      </c>
      <c r="B689" s="31">
        <v>913</v>
      </c>
      <c r="C689" s="18" t="s">
        <v>7</v>
      </c>
      <c r="D689" s="18" t="s">
        <v>20</v>
      </c>
      <c r="E689" s="18" t="s">
        <v>181</v>
      </c>
      <c r="F689" s="18">
        <v>620</v>
      </c>
      <c r="G689" s="50">
        <v>20463</v>
      </c>
      <c r="H689" s="50"/>
      <c r="I689" s="50"/>
      <c r="J689" s="50"/>
      <c r="K689" s="50"/>
      <c r="L689" s="50"/>
      <c r="M689" s="50">
        <f>G689+I689+J689+K689+L689</f>
        <v>20463</v>
      </c>
      <c r="N689" s="50">
        <f>H689+L689</f>
        <v>0</v>
      </c>
      <c r="O689" s="50"/>
      <c r="P689" s="50"/>
      <c r="Q689" s="50"/>
      <c r="R689" s="50"/>
      <c r="S689" s="50">
        <f>M689+O689+P689+Q689+R689</f>
        <v>20463</v>
      </c>
      <c r="T689" s="50">
        <f>N689+R689</f>
        <v>0</v>
      </c>
      <c r="U689" s="50"/>
      <c r="V689" s="50">
        <v>234</v>
      </c>
      <c r="W689" s="50"/>
      <c r="X689" s="50"/>
      <c r="Y689" s="50">
        <f>S689+U689+V689+W689+X689</f>
        <v>20697</v>
      </c>
      <c r="Z689" s="50">
        <f>T689+X689</f>
        <v>0</v>
      </c>
      <c r="AA689" s="50"/>
      <c r="AB689" s="50"/>
      <c r="AC689" s="50"/>
      <c r="AD689" s="50"/>
      <c r="AE689" s="124">
        <f>Y689+AA689+AB689+AC689+AD689</f>
        <v>20697</v>
      </c>
      <c r="AF689" s="124">
        <f>Z689+AD689</f>
        <v>0</v>
      </c>
      <c r="AG689" s="50"/>
      <c r="AH689" s="50"/>
      <c r="AI689" s="50"/>
      <c r="AJ689" s="50"/>
      <c r="AK689" s="50">
        <f>AE689+AG689+AH689+AI689+AJ689</f>
        <v>20697</v>
      </c>
      <c r="AL689" s="50">
        <f>AF689+AJ689</f>
        <v>0</v>
      </c>
      <c r="AM689" s="50"/>
      <c r="AN689" s="50"/>
      <c r="AO689" s="50"/>
      <c r="AP689" s="50"/>
      <c r="AQ689" s="124">
        <f>AK689+AM689+AN689+AO689+AP689</f>
        <v>20697</v>
      </c>
      <c r="AR689" s="124">
        <f>AL689+AP689</f>
        <v>0</v>
      </c>
      <c r="AS689" s="50"/>
      <c r="AT689" s="50"/>
      <c r="AU689" s="50"/>
      <c r="AV689" s="50"/>
      <c r="AW689" s="50">
        <f>AQ689+AS689+AT689+AU689+AV689</f>
        <v>20697</v>
      </c>
      <c r="AX689" s="50">
        <f>AR689+AV689</f>
        <v>0</v>
      </c>
      <c r="AY689" s="50"/>
      <c r="AZ689" s="50"/>
      <c r="BA689" s="50"/>
      <c r="BB689" s="50"/>
      <c r="BC689" s="50">
        <f>AW689+AY689+AZ689+BA689+BB689</f>
        <v>20697</v>
      </c>
      <c r="BD689" s="50">
        <f>AX689+BB689</f>
        <v>0</v>
      </c>
      <c r="BE689" s="50"/>
      <c r="BF689" s="50"/>
      <c r="BG689" s="50"/>
      <c r="BH689" s="50"/>
      <c r="BI689" s="50">
        <f>BC689+BE689+BF689+BG689+BH689</f>
        <v>20697</v>
      </c>
      <c r="BJ689" s="50">
        <f>BD689+BH689</f>
        <v>0</v>
      </c>
    </row>
    <row r="690" spans="1:62" hidden="1">
      <c r="A690" s="20" t="s">
        <v>123</v>
      </c>
      <c r="B690" s="31">
        <v>913</v>
      </c>
      <c r="C690" s="18" t="s">
        <v>7</v>
      </c>
      <c r="D690" s="18" t="s">
        <v>20</v>
      </c>
      <c r="E690" s="18" t="s">
        <v>183</v>
      </c>
      <c r="F690" s="18"/>
      <c r="G690" s="6">
        <f t="shared" ref="G690:V692" si="1211">G691</f>
        <v>320371</v>
      </c>
      <c r="H690" s="6">
        <f t="shared" si="1211"/>
        <v>0</v>
      </c>
      <c r="I690" s="6">
        <f t="shared" si="1211"/>
        <v>0</v>
      </c>
      <c r="J690" s="6">
        <f t="shared" si="1211"/>
        <v>0</v>
      </c>
      <c r="K690" s="6">
        <f t="shared" si="1211"/>
        <v>0</v>
      </c>
      <c r="L690" s="6">
        <f t="shared" si="1211"/>
        <v>0</v>
      </c>
      <c r="M690" s="6">
        <f t="shared" si="1211"/>
        <v>320371</v>
      </c>
      <c r="N690" s="6">
        <f t="shared" si="1211"/>
        <v>0</v>
      </c>
      <c r="O690" s="6">
        <f t="shared" si="1211"/>
        <v>0</v>
      </c>
      <c r="P690" s="6">
        <f t="shared" si="1211"/>
        <v>0</v>
      </c>
      <c r="Q690" s="6">
        <f t="shared" si="1211"/>
        <v>0</v>
      </c>
      <c r="R690" s="6">
        <f t="shared" si="1211"/>
        <v>0</v>
      </c>
      <c r="S690" s="6">
        <f t="shared" si="1211"/>
        <v>320371</v>
      </c>
      <c r="T690" s="6">
        <f t="shared" si="1211"/>
        <v>0</v>
      </c>
      <c r="U690" s="6">
        <f t="shared" si="1211"/>
        <v>0</v>
      </c>
      <c r="V690" s="6">
        <f t="shared" si="1211"/>
        <v>0</v>
      </c>
      <c r="W690" s="6">
        <f t="shared" ref="U690:AJ692" si="1212">W691</f>
        <v>0</v>
      </c>
      <c r="X690" s="6">
        <f t="shared" si="1212"/>
        <v>0</v>
      </c>
      <c r="Y690" s="6">
        <f t="shared" si="1212"/>
        <v>320371</v>
      </c>
      <c r="Z690" s="6">
        <f t="shared" si="1212"/>
        <v>0</v>
      </c>
      <c r="AA690" s="6">
        <f t="shared" si="1212"/>
        <v>0</v>
      </c>
      <c r="AB690" s="6">
        <f t="shared" si="1212"/>
        <v>0</v>
      </c>
      <c r="AC690" s="6">
        <f t="shared" si="1212"/>
        <v>0</v>
      </c>
      <c r="AD690" s="6">
        <f t="shared" si="1212"/>
        <v>0</v>
      </c>
      <c r="AE690" s="123">
        <f t="shared" si="1212"/>
        <v>320371</v>
      </c>
      <c r="AF690" s="123">
        <f t="shared" si="1212"/>
        <v>0</v>
      </c>
      <c r="AG690" s="6">
        <f t="shared" si="1212"/>
        <v>0</v>
      </c>
      <c r="AH690" s="6">
        <f t="shared" si="1212"/>
        <v>0</v>
      </c>
      <c r="AI690" s="6">
        <f t="shared" si="1212"/>
        <v>0</v>
      </c>
      <c r="AJ690" s="6">
        <f t="shared" si="1212"/>
        <v>0</v>
      </c>
      <c r="AK690" s="6">
        <f t="shared" ref="AG690:AY692" si="1213">AK691</f>
        <v>320371</v>
      </c>
      <c r="AL690" s="6">
        <f t="shared" si="1213"/>
        <v>0</v>
      </c>
      <c r="AM690" s="6">
        <f t="shared" si="1213"/>
        <v>0</v>
      </c>
      <c r="AN690" s="6">
        <f t="shared" si="1213"/>
        <v>0</v>
      </c>
      <c r="AO690" s="6">
        <f t="shared" si="1213"/>
        <v>0</v>
      </c>
      <c r="AP690" s="6">
        <f t="shared" si="1213"/>
        <v>0</v>
      </c>
      <c r="AQ690" s="123">
        <f t="shared" si="1213"/>
        <v>320371</v>
      </c>
      <c r="AR690" s="123">
        <f t="shared" si="1213"/>
        <v>0</v>
      </c>
      <c r="AS690" s="6">
        <f t="shared" si="1213"/>
        <v>0</v>
      </c>
      <c r="AT690" s="6">
        <f t="shared" si="1213"/>
        <v>0</v>
      </c>
      <c r="AU690" s="6">
        <f t="shared" si="1213"/>
        <v>0</v>
      </c>
      <c r="AV690" s="6">
        <f t="shared" si="1213"/>
        <v>0</v>
      </c>
      <c r="AW690" s="6">
        <f t="shared" si="1213"/>
        <v>320371</v>
      </c>
      <c r="AX690" s="6">
        <f t="shared" si="1213"/>
        <v>0</v>
      </c>
      <c r="AY690" s="6">
        <f t="shared" si="1213"/>
        <v>0</v>
      </c>
      <c r="AZ690" s="6">
        <f t="shared" ref="AY690:BJ692" si="1214">AZ691</f>
        <v>0</v>
      </c>
      <c r="BA690" s="6">
        <f t="shared" si="1214"/>
        <v>0</v>
      </c>
      <c r="BB690" s="6">
        <f t="shared" si="1214"/>
        <v>0</v>
      </c>
      <c r="BC690" s="6">
        <f t="shared" si="1214"/>
        <v>320371</v>
      </c>
      <c r="BD690" s="6">
        <f t="shared" si="1214"/>
        <v>0</v>
      </c>
      <c r="BE690" s="6">
        <f t="shared" si="1214"/>
        <v>0</v>
      </c>
      <c r="BF690" s="6">
        <f t="shared" si="1214"/>
        <v>15815</v>
      </c>
      <c r="BG690" s="6">
        <f t="shared" si="1214"/>
        <v>0</v>
      </c>
      <c r="BH690" s="6">
        <f t="shared" si="1214"/>
        <v>0</v>
      </c>
      <c r="BI690" s="6">
        <f t="shared" si="1214"/>
        <v>336186</v>
      </c>
      <c r="BJ690" s="6">
        <f t="shared" si="1214"/>
        <v>0</v>
      </c>
    </row>
    <row r="691" spans="1:62" ht="33" hidden="1">
      <c r="A691" s="17" t="s">
        <v>184</v>
      </c>
      <c r="B691" s="31">
        <v>913</v>
      </c>
      <c r="C691" s="18" t="s">
        <v>7</v>
      </c>
      <c r="D691" s="18" t="s">
        <v>20</v>
      </c>
      <c r="E691" s="18" t="s">
        <v>185</v>
      </c>
      <c r="F691" s="18"/>
      <c r="G691" s="49">
        <f t="shared" si="1211"/>
        <v>320371</v>
      </c>
      <c r="H691" s="49">
        <f t="shared" si="1211"/>
        <v>0</v>
      </c>
      <c r="I691" s="49">
        <f t="shared" si="1211"/>
        <v>0</v>
      </c>
      <c r="J691" s="49">
        <f t="shared" si="1211"/>
        <v>0</v>
      </c>
      <c r="K691" s="49">
        <f t="shared" si="1211"/>
        <v>0</v>
      </c>
      <c r="L691" s="49">
        <f t="shared" si="1211"/>
        <v>0</v>
      </c>
      <c r="M691" s="49">
        <f t="shared" si="1211"/>
        <v>320371</v>
      </c>
      <c r="N691" s="49">
        <f t="shared" si="1211"/>
        <v>0</v>
      </c>
      <c r="O691" s="49">
        <f t="shared" si="1211"/>
        <v>0</v>
      </c>
      <c r="P691" s="49">
        <f t="shared" si="1211"/>
        <v>0</v>
      </c>
      <c r="Q691" s="49">
        <f t="shared" si="1211"/>
        <v>0</v>
      </c>
      <c r="R691" s="49">
        <f t="shared" si="1211"/>
        <v>0</v>
      </c>
      <c r="S691" s="49">
        <f t="shared" si="1211"/>
        <v>320371</v>
      </c>
      <c r="T691" s="49">
        <f t="shared" si="1211"/>
        <v>0</v>
      </c>
      <c r="U691" s="49">
        <f t="shared" si="1212"/>
        <v>0</v>
      </c>
      <c r="V691" s="49">
        <f t="shared" si="1212"/>
        <v>0</v>
      </c>
      <c r="W691" s="49">
        <f t="shared" si="1212"/>
        <v>0</v>
      </c>
      <c r="X691" s="49">
        <f t="shared" si="1212"/>
        <v>0</v>
      </c>
      <c r="Y691" s="49">
        <f t="shared" si="1212"/>
        <v>320371</v>
      </c>
      <c r="Z691" s="49">
        <f t="shared" si="1212"/>
        <v>0</v>
      </c>
      <c r="AA691" s="49">
        <f t="shared" si="1212"/>
        <v>0</v>
      </c>
      <c r="AB691" s="49">
        <f t="shared" si="1212"/>
        <v>0</v>
      </c>
      <c r="AC691" s="49">
        <f t="shared" si="1212"/>
        <v>0</v>
      </c>
      <c r="AD691" s="49">
        <f t="shared" si="1212"/>
        <v>0</v>
      </c>
      <c r="AE691" s="122">
        <f t="shared" si="1212"/>
        <v>320371</v>
      </c>
      <c r="AF691" s="122">
        <f t="shared" si="1212"/>
        <v>0</v>
      </c>
      <c r="AG691" s="49">
        <f t="shared" si="1213"/>
        <v>0</v>
      </c>
      <c r="AH691" s="49">
        <f t="shared" si="1213"/>
        <v>0</v>
      </c>
      <c r="AI691" s="49">
        <f t="shared" si="1213"/>
        <v>0</v>
      </c>
      <c r="AJ691" s="49">
        <f t="shared" si="1213"/>
        <v>0</v>
      </c>
      <c r="AK691" s="49">
        <f t="shared" si="1213"/>
        <v>320371</v>
      </c>
      <c r="AL691" s="49">
        <f t="shared" si="1213"/>
        <v>0</v>
      </c>
      <c r="AM691" s="49">
        <f t="shared" si="1213"/>
        <v>0</v>
      </c>
      <c r="AN691" s="49">
        <f t="shared" si="1213"/>
        <v>0</v>
      </c>
      <c r="AO691" s="49">
        <f t="shared" si="1213"/>
        <v>0</v>
      </c>
      <c r="AP691" s="49">
        <f t="shared" si="1213"/>
        <v>0</v>
      </c>
      <c r="AQ691" s="122">
        <f t="shared" si="1213"/>
        <v>320371</v>
      </c>
      <c r="AR691" s="122">
        <f t="shared" si="1213"/>
        <v>0</v>
      </c>
      <c r="AS691" s="49">
        <f t="shared" si="1213"/>
        <v>0</v>
      </c>
      <c r="AT691" s="49">
        <f t="shared" si="1213"/>
        <v>0</v>
      </c>
      <c r="AU691" s="49">
        <f t="shared" si="1213"/>
        <v>0</v>
      </c>
      <c r="AV691" s="49">
        <f t="shared" si="1213"/>
        <v>0</v>
      </c>
      <c r="AW691" s="49">
        <f t="shared" si="1213"/>
        <v>320371</v>
      </c>
      <c r="AX691" s="49">
        <f t="shared" si="1213"/>
        <v>0</v>
      </c>
      <c r="AY691" s="49">
        <f t="shared" si="1214"/>
        <v>0</v>
      </c>
      <c r="AZ691" s="49">
        <f t="shared" si="1214"/>
        <v>0</v>
      </c>
      <c r="BA691" s="49">
        <f t="shared" si="1214"/>
        <v>0</v>
      </c>
      <c r="BB691" s="49">
        <f t="shared" si="1214"/>
        <v>0</v>
      </c>
      <c r="BC691" s="49">
        <f t="shared" si="1214"/>
        <v>320371</v>
      </c>
      <c r="BD691" s="49">
        <f t="shared" si="1214"/>
        <v>0</v>
      </c>
      <c r="BE691" s="49">
        <f t="shared" si="1214"/>
        <v>0</v>
      </c>
      <c r="BF691" s="49">
        <f t="shared" si="1214"/>
        <v>15815</v>
      </c>
      <c r="BG691" s="49">
        <f t="shared" si="1214"/>
        <v>0</v>
      </c>
      <c r="BH691" s="49">
        <f t="shared" si="1214"/>
        <v>0</v>
      </c>
      <c r="BI691" s="49">
        <f t="shared" si="1214"/>
        <v>336186</v>
      </c>
      <c r="BJ691" s="49">
        <f t="shared" si="1214"/>
        <v>0</v>
      </c>
    </row>
    <row r="692" spans="1:62" ht="33" hidden="1">
      <c r="A692" s="17" t="s">
        <v>11</v>
      </c>
      <c r="B692" s="31">
        <v>913</v>
      </c>
      <c r="C692" s="18" t="s">
        <v>7</v>
      </c>
      <c r="D692" s="18" t="s">
        <v>20</v>
      </c>
      <c r="E692" s="18" t="s">
        <v>185</v>
      </c>
      <c r="F692" s="18" t="s">
        <v>12</v>
      </c>
      <c r="G692" s="49">
        <f t="shared" si="1211"/>
        <v>320371</v>
      </c>
      <c r="H692" s="49">
        <f t="shared" si="1211"/>
        <v>0</v>
      </c>
      <c r="I692" s="49">
        <f t="shared" si="1211"/>
        <v>0</v>
      </c>
      <c r="J692" s="49">
        <f t="shared" si="1211"/>
        <v>0</v>
      </c>
      <c r="K692" s="49">
        <f t="shared" si="1211"/>
        <v>0</v>
      </c>
      <c r="L692" s="49">
        <f t="shared" si="1211"/>
        <v>0</v>
      </c>
      <c r="M692" s="49">
        <f t="shared" si="1211"/>
        <v>320371</v>
      </c>
      <c r="N692" s="49">
        <f t="shared" si="1211"/>
        <v>0</v>
      </c>
      <c r="O692" s="49">
        <f t="shared" si="1211"/>
        <v>0</v>
      </c>
      <c r="P692" s="49">
        <f t="shared" si="1211"/>
        <v>0</v>
      </c>
      <c r="Q692" s="49">
        <f t="shared" si="1211"/>
        <v>0</v>
      </c>
      <c r="R692" s="49">
        <f t="shared" si="1211"/>
        <v>0</v>
      </c>
      <c r="S692" s="49">
        <f t="shared" si="1211"/>
        <v>320371</v>
      </c>
      <c r="T692" s="49">
        <f t="shared" si="1211"/>
        <v>0</v>
      </c>
      <c r="U692" s="49">
        <f t="shared" si="1212"/>
        <v>0</v>
      </c>
      <c r="V692" s="49">
        <f t="shared" si="1212"/>
        <v>0</v>
      </c>
      <c r="W692" s="49">
        <f t="shared" si="1212"/>
        <v>0</v>
      </c>
      <c r="X692" s="49">
        <f t="shared" si="1212"/>
        <v>0</v>
      </c>
      <c r="Y692" s="49">
        <f t="shared" si="1212"/>
        <v>320371</v>
      </c>
      <c r="Z692" s="49">
        <f t="shared" si="1212"/>
        <v>0</v>
      </c>
      <c r="AA692" s="49">
        <f t="shared" si="1212"/>
        <v>0</v>
      </c>
      <c r="AB692" s="49">
        <f t="shared" si="1212"/>
        <v>0</v>
      </c>
      <c r="AC692" s="49">
        <f t="shared" si="1212"/>
        <v>0</v>
      </c>
      <c r="AD692" s="49">
        <f t="shared" si="1212"/>
        <v>0</v>
      </c>
      <c r="AE692" s="122">
        <f t="shared" si="1212"/>
        <v>320371</v>
      </c>
      <c r="AF692" s="122">
        <f t="shared" si="1212"/>
        <v>0</v>
      </c>
      <c r="AG692" s="49">
        <f t="shared" si="1213"/>
        <v>0</v>
      </c>
      <c r="AH692" s="49">
        <f t="shared" si="1213"/>
        <v>0</v>
      </c>
      <c r="AI692" s="49">
        <f t="shared" si="1213"/>
        <v>0</v>
      </c>
      <c r="AJ692" s="49">
        <f t="shared" si="1213"/>
        <v>0</v>
      </c>
      <c r="AK692" s="49">
        <f t="shared" si="1213"/>
        <v>320371</v>
      </c>
      <c r="AL692" s="49">
        <f t="shared" si="1213"/>
        <v>0</v>
      </c>
      <c r="AM692" s="49">
        <f t="shared" si="1213"/>
        <v>0</v>
      </c>
      <c r="AN692" s="49">
        <f t="shared" si="1213"/>
        <v>0</v>
      </c>
      <c r="AO692" s="49">
        <f t="shared" si="1213"/>
        <v>0</v>
      </c>
      <c r="AP692" s="49">
        <f t="shared" si="1213"/>
        <v>0</v>
      </c>
      <c r="AQ692" s="122">
        <f t="shared" si="1213"/>
        <v>320371</v>
      </c>
      <c r="AR692" s="122">
        <f t="shared" si="1213"/>
        <v>0</v>
      </c>
      <c r="AS692" s="49">
        <f t="shared" si="1213"/>
        <v>0</v>
      </c>
      <c r="AT692" s="49">
        <f t="shared" si="1213"/>
        <v>0</v>
      </c>
      <c r="AU692" s="49">
        <f t="shared" si="1213"/>
        <v>0</v>
      </c>
      <c r="AV692" s="49">
        <f t="shared" si="1213"/>
        <v>0</v>
      </c>
      <c r="AW692" s="49">
        <f t="shared" si="1213"/>
        <v>320371</v>
      </c>
      <c r="AX692" s="49">
        <f t="shared" si="1213"/>
        <v>0</v>
      </c>
      <c r="AY692" s="49">
        <f t="shared" si="1214"/>
        <v>0</v>
      </c>
      <c r="AZ692" s="49">
        <f t="shared" si="1214"/>
        <v>0</v>
      </c>
      <c r="BA692" s="49">
        <f t="shared" si="1214"/>
        <v>0</v>
      </c>
      <c r="BB692" s="49">
        <f t="shared" si="1214"/>
        <v>0</v>
      </c>
      <c r="BC692" s="49">
        <f t="shared" si="1214"/>
        <v>320371</v>
      </c>
      <c r="BD692" s="49">
        <f t="shared" si="1214"/>
        <v>0</v>
      </c>
      <c r="BE692" s="49">
        <f t="shared" si="1214"/>
        <v>0</v>
      </c>
      <c r="BF692" s="49">
        <f t="shared" si="1214"/>
        <v>15815</v>
      </c>
      <c r="BG692" s="49">
        <f t="shared" si="1214"/>
        <v>0</v>
      </c>
      <c r="BH692" s="49">
        <f t="shared" si="1214"/>
        <v>0</v>
      </c>
      <c r="BI692" s="49">
        <f t="shared" si="1214"/>
        <v>336186</v>
      </c>
      <c r="BJ692" s="49">
        <f t="shared" si="1214"/>
        <v>0</v>
      </c>
    </row>
    <row r="693" spans="1:62" ht="63.75" hidden="1" customHeight="1">
      <c r="A693" s="17" t="s">
        <v>640</v>
      </c>
      <c r="B693" s="31">
        <v>913</v>
      </c>
      <c r="C693" s="18" t="s">
        <v>7</v>
      </c>
      <c r="D693" s="18" t="s">
        <v>20</v>
      </c>
      <c r="E693" s="18" t="s">
        <v>185</v>
      </c>
      <c r="F693" s="6">
        <v>630</v>
      </c>
      <c r="G693" s="50">
        <v>320371</v>
      </c>
      <c r="H693" s="50"/>
      <c r="I693" s="50"/>
      <c r="J693" s="50"/>
      <c r="K693" s="50"/>
      <c r="L693" s="50"/>
      <c r="M693" s="50">
        <f>G693+I693+J693+K693+L693</f>
        <v>320371</v>
      </c>
      <c r="N693" s="50">
        <f>H693+L693</f>
        <v>0</v>
      </c>
      <c r="O693" s="50"/>
      <c r="P693" s="50"/>
      <c r="Q693" s="50"/>
      <c r="R693" s="50"/>
      <c r="S693" s="50">
        <f>M693+O693+P693+Q693+R693</f>
        <v>320371</v>
      </c>
      <c r="T693" s="50">
        <f>N693+R693</f>
        <v>0</v>
      </c>
      <c r="U693" s="50"/>
      <c r="V693" s="50"/>
      <c r="W693" s="50"/>
      <c r="X693" s="50"/>
      <c r="Y693" s="50">
        <f>S693+U693+V693+W693+X693</f>
        <v>320371</v>
      </c>
      <c r="Z693" s="50">
        <f>T693+X693</f>
        <v>0</v>
      </c>
      <c r="AA693" s="50"/>
      <c r="AB693" s="50"/>
      <c r="AC693" s="50"/>
      <c r="AD693" s="50"/>
      <c r="AE693" s="124">
        <f>Y693+AA693+AB693+AC693+AD693</f>
        <v>320371</v>
      </c>
      <c r="AF693" s="124">
        <f>Z693+AD693</f>
        <v>0</v>
      </c>
      <c r="AG693" s="50"/>
      <c r="AH693" s="50"/>
      <c r="AI693" s="50"/>
      <c r="AJ693" s="50"/>
      <c r="AK693" s="50">
        <f>AE693+AG693+AH693+AI693+AJ693</f>
        <v>320371</v>
      </c>
      <c r="AL693" s="50">
        <f>AF693+AJ693</f>
        <v>0</v>
      </c>
      <c r="AM693" s="50"/>
      <c r="AN693" s="50"/>
      <c r="AO693" s="50"/>
      <c r="AP693" s="50"/>
      <c r="AQ693" s="124">
        <f>AK693+AM693+AN693+AO693+AP693</f>
        <v>320371</v>
      </c>
      <c r="AR693" s="124">
        <f>AL693+AP693</f>
        <v>0</v>
      </c>
      <c r="AS693" s="50"/>
      <c r="AT693" s="50"/>
      <c r="AU693" s="50"/>
      <c r="AV693" s="50"/>
      <c r="AW693" s="50">
        <f>AQ693+AS693+AT693+AU693+AV693</f>
        <v>320371</v>
      </c>
      <c r="AX693" s="50">
        <f>AR693+AV693</f>
        <v>0</v>
      </c>
      <c r="AY693" s="50"/>
      <c r="AZ693" s="50"/>
      <c r="BA693" s="50"/>
      <c r="BB693" s="50"/>
      <c r="BC693" s="50">
        <f>AW693+AY693+AZ693+BA693+BB693</f>
        <v>320371</v>
      </c>
      <c r="BD693" s="50">
        <f>AX693+BB693</f>
        <v>0</v>
      </c>
      <c r="BE693" s="50"/>
      <c r="BF693" s="50">
        <v>15815</v>
      </c>
      <c r="BG693" s="50"/>
      <c r="BH693" s="50"/>
      <c r="BI693" s="50">
        <f>BC693+BE693+BF693+BG693+BH693</f>
        <v>336186</v>
      </c>
      <c r="BJ693" s="50">
        <f>BD693+BH693</f>
        <v>0</v>
      </c>
    </row>
    <row r="694" spans="1:62" ht="90" hidden="1" customHeight="1">
      <c r="A694" s="17" t="s">
        <v>846</v>
      </c>
      <c r="B694" s="31">
        <v>913</v>
      </c>
      <c r="C694" s="18" t="s">
        <v>7</v>
      </c>
      <c r="D694" s="18" t="s">
        <v>20</v>
      </c>
      <c r="E694" s="18" t="s">
        <v>833</v>
      </c>
      <c r="F694" s="6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>
        <f>U695</f>
        <v>0</v>
      </c>
      <c r="V694" s="50">
        <f t="shared" ref="V694:AK695" si="1215">V695</f>
        <v>0</v>
      </c>
      <c r="W694" s="50">
        <f t="shared" si="1215"/>
        <v>0</v>
      </c>
      <c r="X694" s="50">
        <f t="shared" si="1215"/>
        <v>125320</v>
      </c>
      <c r="Y694" s="50">
        <f t="shared" si="1215"/>
        <v>125320</v>
      </c>
      <c r="Z694" s="50">
        <f t="shared" si="1215"/>
        <v>125320</v>
      </c>
      <c r="AA694" s="50">
        <f>AA695</f>
        <v>0</v>
      </c>
      <c r="AB694" s="50">
        <f t="shared" si="1215"/>
        <v>0</v>
      </c>
      <c r="AC694" s="50">
        <f t="shared" si="1215"/>
        <v>0</v>
      </c>
      <c r="AD694" s="50">
        <f t="shared" si="1215"/>
        <v>0</v>
      </c>
      <c r="AE694" s="124">
        <f t="shared" si="1215"/>
        <v>125320</v>
      </c>
      <c r="AF694" s="124">
        <f t="shared" si="1215"/>
        <v>125320</v>
      </c>
      <c r="AG694" s="50">
        <f>AG695</f>
        <v>0</v>
      </c>
      <c r="AH694" s="50">
        <f t="shared" si="1215"/>
        <v>0</v>
      </c>
      <c r="AI694" s="50">
        <f t="shared" si="1215"/>
        <v>0</v>
      </c>
      <c r="AJ694" s="50">
        <f t="shared" si="1215"/>
        <v>0</v>
      </c>
      <c r="AK694" s="50">
        <f t="shared" si="1215"/>
        <v>125320</v>
      </c>
      <c r="AL694" s="50">
        <f t="shared" ref="AH694:AL695" si="1216">AL695</f>
        <v>125320</v>
      </c>
      <c r="AM694" s="50">
        <f>AM695</f>
        <v>0</v>
      </c>
      <c r="AN694" s="50">
        <f t="shared" ref="AN694:AR695" si="1217">AN695</f>
        <v>0</v>
      </c>
      <c r="AO694" s="50">
        <f t="shared" si="1217"/>
        <v>0</v>
      </c>
      <c r="AP694" s="50">
        <f t="shared" si="1217"/>
        <v>0</v>
      </c>
      <c r="AQ694" s="124">
        <f t="shared" si="1217"/>
        <v>125320</v>
      </c>
      <c r="AR694" s="124">
        <f t="shared" si="1217"/>
        <v>125320</v>
      </c>
      <c r="AS694" s="50">
        <f>AS695</f>
        <v>0</v>
      </c>
      <c r="AT694" s="50">
        <f t="shared" ref="AT694:BI695" si="1218">AT695</f>
        <v>0</v>
      </c>
      <c r="AU694" s="50">
        <f t="shared" si="1218"/>
        <v>0</v>
      </c>
      <c r="AV694" s="50">
        <f t="shared" si="1218"/>
        <v>0</v>
      </c>
      <c r="AW694" s="50">
        <f t="shared" si="1218"/>
        <v>125320</v>
      </c>
      <c r="AX694" s="50">
        <f t="shared" si="1218"/>
        <v>125320</v>
      </c>
      <c r="AY694" s="50">
        <f>AY695</f>
        <v>0</v>
      </c>
      <c r="AZ694" s="50">
        <f t="shared" si="1218"/>
        <v>0</v>
      </c>
      <c r="BA694" s="50">
        <f t="shared" si="1218"/>
        <v>0</v>
      </c>
      <c r="BB694" s="50">
        <f t="shared" si="1218"/>
        <v>0</v>
      </c>
      <c r="BC694" s="50">
        <f t="shared" si="1218"/>
        <v>125320</v>
      </c>
      <c r="BD694" s="50">
        <f t="shared" si="1218"/>
        <v>125320</v>
      </c>
      <c r="BE694" s="50">
        <f>BE695</f>
        <v>0</v>
      </c>
      <c r="BF694" s="50">
        <f t="shared" si="1218"/>
        <v>0</v>
      </c>
      <c r="BG694" s="50">
        <f t="shared" si="1218"/>
        <v>0</v>
      </c>
      <c r="BH694" s="50">
        <f t="shared" si="1218"/>
        <v>0</v>
      </c>
      <c r="BI694" s="50">
        <f t="shared" si="1218"/>
        <v>125320</v>
      </c>
      <c r="BJ694" s="50">
        <f t="shared" ref="BF694:BJ695" si="1219">BJ695</f>
        <v>125320</v>
      </c>
    </row>
    <row r="695" spans="1:62" ht="33" hidden="1">
      <c r="A695" s="17" t="s">
        <v>11</v>
      </c>
      <c r="B695" s="31">
        <v>913</v>
      </c>
      <c r="C695" s="18" t="s">
        <v>7</v>
      </c>
      <c r="D695" s="18" t="s">
        <v>20</v>
      </c>
      <c r="E695" s="18" t="s">
        <v>833</v>
      </c>
      <c r="F695" s="18" t="s">
        <v>12</v>
      </c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>
        <f>U696</f>
        <v>0</v>
      </c>
      <c r="V695" s="50">
        <f t="shared" si="1215"/>
        <v>0</v>
      </c>
      <c r="W695" s="50">
        <f t="shared" si="1215"/>
        <v>0</v>
      </c>
      <c r="X695" s="50">
        <f t="shared" si="1215"/>
        <v>125320</v>
      </c>
      <c r="Y695" s="50">
        <f t="shared" si="1215"/>
        <v>125320</v>
      </c>
      <c r="Z695" s="50">
        <f t="shared" si="1215"/>
        <v>125320</v>
      </c>
      <c r="AA695" s="50">
        <f>AA696</f>
        <v>0</v>
      </c>
      <c r="AB695" s="50">
        <f t="shared" si="1215"/>
        <v>0</v>
      </c>
      <c r="AC695" s="50">
        <f t="shared" si="1215"/>
        <v>0</v>
      </c>
      <c r="AD695" s="50">
        <f t="shared" si="1215"/>
        <v>0</v>
      </c>
      <c r="AE695" s="124">
        <f t="shared" si="1215"/>
        <v>125320</v>
      </c>
      <c r="AF695" s="124">
        <f t="shared" si="1215"/>
        <v>125320</v>
      </c>
      <c r="AG695" s="50">
        <f>AG696</f>
        <v>0</v>
      </c>
      <c r="AH695" s="50">
        <f t="shared" si="1216"/>
        <v>0</v>
      </c>
      <c r="AI695" s="50">
        <f t="shared" si="1216"/>
        <v>0</v>
      </c>
      <c r="AJ695" s="50">
        <f t="shared" si="1216"/>
        <v>0</v>
      </c>
      <c r="AK695" s="50">
        <f t="shared" si="1216"/>
        <v>125320</v>
      </c>
      <c r="AL695" s="50">
        <f t="shared" si="1216"/>
        <v>125320</v>
      </c>
      <c r="AM695" s="50">
        <f>AM696</f>
        <v>0</v>
      </c>
      <c r="AN695" s="50">
        <f t="shared" si="1217"/>
        <v>0</v>
      </c>
      <c r="AO695" s="50">
        <f t="shared" si="1217"/>
        <v>0</v>
      </c>
      <c r="AP695" s="50">
        <f t="shared" si="1217"/>
        <v>0</v>
      </c>
      <c r="AQ695" s="124">
        <f t="shared" si="1217"/>
        <v>125320</v>
      </c>
      <c r="AR695" s="124">
        <f t="shared" si="1217"/>
        <v>125320</v>
      </c>
      <c r="AS695" s="50">
        <f>AS696</f>
        <v>0</v>
      </c>
      <c r="AT695" s="50">
        <f t="shared" si="1218"/>
        <v>0</v>
      </c>
      <c r="AU695" s="50">
        <f t="shared" si="1218"/>
        <v>0</v>
      </c>
      <c r="AV695" s="50">
        <f t="shared" si="1218"/>
        <v>0</v>
      </c>
      <c r="AW695" s="50">
        <f t="shared" si="1218"/>
        <v>125320</v>
      </c>
      <c r="AX695" s="50">
        <f t="shared" si="1218"/>
        <v>125320</v>
      </c>
      <c r="AY695" s="50">
        <f>AY696</f>
        <v>0</v>
      </c>
      <c r="AZ695" s="50">
        <f t="shared" si="1218"/>
        <v>0</v>
      </c>
      <c r="BA695" s="50">
        <f t="shared" si="1218"/>
        <v>0</v>
      </c>
      <c r="BB695" s="50">
        <f t="shared" si="1218"/>
        <v>0</v>
      </c>
      <c r="BC695" s="50">
        <f t="shared" si="1218"/>
        <v>125320</v>
      </c>
      <c r="BD695" s="50">
        <f t="shared" si="1218"/>
        <v>125320</v>
      </c>
      <c r="BE695" s="50">
        <f>BE696</f>
        <v>0</v>
      </c>
      <c r="BF695" s="50">
        <f t="shared" si="1219"/>
        <v>0</v>
      </c>
      <c r="BG695" s="50">
        <f t="shared" si="1219"/>
        <v>0</v>
      </c>
      <c r="BH695" s="50">
        <f t="shared" si="1219"/>
        <v>0</v>
      </c>
      <c r="BI695" s="50">
        <f t="shared" si="1219"/>
        <v>125320</v>
      </c>
      <c r="BJ695" s="50">
        <f t="shared" si="1219"/>
        <v>125320</v>
      </c>
    </row>
    <row r="696" spans="1:62" ht="66" hidden="1">
      <c r="A696" s="17" t="s">
        <v>640</v>
      </c>
      <c r="B696" s="31">
        <v>913</v>
      </c>
      <c r="C696" s="18" t="s">
        <v>7</v>
      </c>
      <c r="D696" s="18" t="s">
        <v>20</v>
      </c>
      <c r="E696" s="18" t="s">
        <v>833</v>
      </c>
      <c r="F696" s="6">
        <v>630</v>
      </c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>
        <v>125320</v>
      </c>
      <c r="Y696" s="50">
        <f>S696+U696+V696+W696+X696</f>
        <v>125320</v>
      </c>
      <c r="Z696" s="50">
        <f>T696+X696</f>
        <v>125320</v>
      </c>
      <c r="AA696" s="50"/>
      <c r="AB696" s="50"/>
      <c r="AC696" s="50"/>
      <c r="AD696" s="50"/>
      <c r="AE696" s="124">
        <f>Y696+AA696+AB696+AC696+AD696</f>
        <v>125320</v>
      </c>
      <c r="AF696" s="124">
        <f>Z696+AD696</f>
        <v>125320</v>
      </c>
      <c r="AG696" s="50"/>
      <c r="AH696" s="50"/>
      <c r="AI696" s="50"/>
      <c r="AJ696" s="50"/>
      <c r="AK696" s="50">
        <f>AE696+AG696+AH696+AI696+AJ696</f>
        <v>125320</v>
      </c>
      <c r="AL696" s="50">
        <f>AF696+AJ696</f>
        <v>125320</v>
      </c>
      <c r="AM696" s="50"/>
      <c r="AN696" s="50"/>
      <c r="AO696" s="50"/>
      <c r="AP696" s="50"/>
      <c r="AQ696" s="124">
        <f>AK696+AM696+AN696+AO696+AP696</f>
        <v>125320</v>
      </c>
      <c r="AR696" s="124">
        <f>AL696+AP696</f>
        <v>125320</v>
      </c>
      <c r="AS696" s="50"/>
      <c r="AT696" s="50"/>
      <c r="AU696" s="50"/>
      <c r="AV696" s="50"/>
      <c r="AW696" s="50">
        <f>AQ696+AS696+AT696+AU696+AV696</f>
        <v>125320</v>
      </c>
      <c r="AX696" s="50">
        <f>AR696+AV696</f>
        <v>125320</v>
      </c>
      <c r="AY696" s="50"/>
      <c r="AZ696" s="50"/>
      <c r="BA696" s="50"/>
      <c r="BB696" s="50"/>
      <c r="BC696" s="50">
        <f>AW696+AY696+AZ696+BA696+BB696</f>
        <v>125320</v>
      </c>
      <c r="BD696" s="50">
        <f>AX696+BB696</f>
        <v>125320</v>
      </c>
      <c r="BE696" s="50"/>
      <c r="BF696" s="50"/>
      <c r="BG696" s="50"/>
      <c r="BH696" s="50"/>
      <c r="BI696" s="50">
        <f>BC696+BE696+BF696+BG696+BH696</f>
        <v>125320</v>
      </c>
      <c r="BJ696" s="50">
        <f>BD696+BH696</f>
        <v>125320</v>
      </c>
    </row>
    <row r="697" spans="1:62" hidden="1">
      <c r="A697" s="20" t="s">
        <v>434</v>
      </c>
      <c r="B697" s="31" t="s">
        <v>182</v>
      </c>
      <c r="C697" s="18" t="s">
        <v>7</v>
      </c>
      <c r="D697" s="18" t="s">
        <v>20</v>
      </c>
      <c r="E697" s="18" t="s">
        <v>460</v>
      </c>
      <c r="F697" s="18"/>
      <c r="G697" s="50">
        <f>G698+G702</f>
        <v>0</v>
      </c>
      <c r="H697" s="50">
        <f>H698+H702</f>
        <v>0</v>
      </c>
      <c r="I697" s="50">
        <f t="shared" ref="I697:N697" si="1220">I698+I702</f>
        <v>0</v>
      </c>
      <c r="J697" s="50">
        <f t="shared" si="1220"/>
        <v>0</v>
      </c>
      <c r="K697" s="50">
        <f t="shared" si="1220"/>
        <v>0</v>
      </c>
      <c r="L697" s="50">
        <f t="shared" si="1220"/>
        <v>0</v>
      </c>
      <c r="M697" s="50">
        <f t="shared" si="1220"/>
        <v>0</v>
      </c>
      <c r="N697" s="50">
        <f t="shared" si="1220"/>
        <v>0</v>
      </c>
      <c r="O697" s="50">
        <f t="shared" ref="O697:T697" si="1221">O698+O702</f>
        <v>0</v>
      </c>
      <c r="P697" s="50">
        <f t="shared" si="1221"/>
        <v>0</v>
      </c>
      <c r="Q697" s="50">
        <f t="shared" si="1221"/>
        <v>0</v>
      </c>
      <c r="R697" s="50">
        <f t="shared" si="1221"/>
        <v>0</v>
      </c>
      <c r="S697" s="50">
        <f t="shared" si="1221"/>
        <v>0</v>
      </c>
      <c r="T697" s="50">
        <f t="shared" si="1221"/>
        <v>0</v>
      </c>
      <c r="U697" s="50">
        <f t="shared" ref="U697:Z697" si="1222">U698+U702</f>
        <v>0</v>
      </c>
      <c r="V697" s="50">
        <f t="shared" si="1222"/>
        <v>0</v>
      </c>
      <c r="W697" s="50">
        <f t="shared" si="1222"/>
        <v>0</v>
      </c>
      <c r="X697" s="50">
        <f t="shared" si="1222"/>
        <v>0</v>
      </c>
      <c r="Y697" s="50">
        <f t="shared" si="1222"/>
        <v>0</v>
      </c>
      <c r="Z697" s="50">
        <f t="shared" si="1222"/>
        <v>0</v>
      </c>
      <c r="AA697" s="50">
        <f t="shared" ref="AA697:AF697" si="1223">AA698+AA702</f>
        <v>0</v>
      </c>
      <c r="AB697" s="50">
        <f t="shared" si="1223"/>
        <v>0</v>
      </c>
      <c r="AC697" s="50">
        <f t="shared" si="1223"/>
        <v>0</v>
      </c>
      <c r="AD697" s="50">
        <f t="shared" si="1223"/>
        <v>0</v>
      </c>
      <c r="AE697" s="124">
        <f t="shared" si="1223"/>
        <v>0</v>
      </c>
      <c r="AF697" s="124">
        <f t="shared" si="1223"/>
        <v>0</v>
      </c>
      <c r="AG697" s="50">
        <f t="shared" ref="AG697:AL697" si="1224">AG698+AG702</f>
        <v>0</v>
      </c>
      <c r="AH697" s="50">
        <f t="shared" si="1224"/>
        <v>0</v>
      </c>
      <c r="AI697" s="50">
        <f t="shared" si="1224"/>
        <v>0</v>
      </c>
      <c r="AJ697" s="50">
        <f t="shared" si="1224"/>
        <v>1740912</v>
      </c>
      <c r="AK697" s="50">
        <f t="shared" si="1224"/>
        <v>1740912</v>
      </c>
      <c r="AL697" s="50">
        <f t="shared" si="1224"/>
        <v>1740912</v>
      </c>
      <c r="AM697" s="50">
        <f t="shared" ref="AM697:AR697" si="1225">AM698+AM702</f>
        <v>0</v>
      </c>
      <c r="AN697" s="50">
        <f t="shared" si="1225"/>
        <v>0</v>
      </c>
      <c r="AO697" s="50">
        <f t="shared" si="1225"/>
        <v>0</v>
      </c>
      <c r="AP697" s="50">
        <f t="shared" si="1225"/>
        <v>0</v>
      </c>
      <c r="AQ697" s="124">
        <f t="shared" si="1225"/>
        <v>1740912</v>
      </c>
      <c r="AR697" s="124">
        <f t="shared" si="1225"/>
        <v>1740912</v>
      </c>
      <c r="AS697" s="50">
        <f t="shared" ref="AS697:AX697" si="1226">AS698+AS702</f>
        <v>0</v>
      </c>
      <c r="AT697" s="50">
        <f t="shared" si="1226"/>
        <v>0</v>
      </c>
      <c r="AU697" s="50">
        <f t="shared" si="1226"/>
        <v>0</v>
      </c>
      <c r="AV697" s="50">
        <f t="shared" si="1226"/>
        <v>0</v>
      </c>
      <c r="AW697" s="50">
        <f t="shared" si="1226"/>
        <v>1740912</v>
      </c>
      <c r="AX697" s="50">
        <f t="shared" si="1226"/>
        <v>1740912</v>
      </c>
      <c r="AY697" s="50">
        <f t="shared" ref="AY697:BD697" si="1227">AY698+AY702</f>
        <v>0</v>
      </c>
      <c r="AZ697" s="50">
        <f t="shared" si="1227"/>
        <v>0</v>
      </c>
      <c r="BA697" s="50">
        <f t="shared" si="1227"/>
        <v>0</v>
      </c>
      <c r="BB697" s="50">
        <f t="shared" si="1227"/>
        <v>0</v>
      </c>
      <c r="BC697" s="50">
        <f t="shared" si="1227"/>
        <v>1740912</v>
      </c>
      <c r="BD697" s="50">
        <f t="shared" si="1227"/>
        <v>1740912</v>
      </c>
      <c r="BE697" s="50">
        <f t="shared" ref="BE697:BJ697" si="1228">BE698+BE702</f>
        <v>0</v>
      </c>
      <c r="BF697" s="50">
        <f t="shared" si="1228"/>
        <v>0</v>
      </c>
      <c r="BG697" s="50">
        <f t="shared" si="1228"/>
        <v>0</v>
      </c>
      <c r="BH697" s="50">
        <f t="shared" si="1228"/>
        <v>0</v>
      </c>
      <c r="BI697" s="50">
        <f t="shared" si="1228"/>
        <v>1740912</v>
      </c>
      <c r="BJ697" s="50">
        <f t="shared" si="1228"/>
        <v>1740912</v>
      </c>
    </row>
    <row r="698" spans="1:62" ht="49.5" hidden="1">
      <c r="A698" s="17" t="s">
        <v>461</v>
      </c>
      <c r="B698" s="31" t="s">
        <v>182</v>
      </c>
      <c r="C698" s="18" t="s">
        <v>7</v>
      </c>
      <c r="D698" s="18" t="s">
        <v>20</v>
      </c>
      <c r="E698" s="18" t="s">
        <v>462</v>
      </c>
      <c r="F698" s="6"/>
      <c r="G698" s="50">
        <f t="shared" ref="G698:BJ698" si="1229">G699</f>
        <v>0</v>
      </c>
      <c r="H698" s="50">
        <f t="shared" si="1229"/>
        <v>0</v>
      </c>
      <c r="I698" s="50">
        <f t="shared" si="1229"/>
        <v>0</v>
      </c>
      <c r="J698" s="50">
        <f t="shared" si="1229"/>
        <v>0</v>
      </c>
      <c r="K698" s="50">
        <f t="shared" si="1229"/>
        <v>0</v>
      </c>
      <c r="L698" s="50">
        <f t="shared" si="1229"/>
        <v>0</v>
      </c>
      <c r="M698" s="50">
        <f t="shared" si="1229"/>
        <v>0</v>
      </c>
      <c r="N698" s="50">
        <f t="shared" si="1229"/>
        <v>0</v>
      </c>
      <c r="O698" s="50">
        <f t="shared" si="1229"/>
        <v>0</v>
      </c>
      <c r="P698" s="50">
        <f t="shared" si="1229"/>
        <v>0</v>
      </c>
      <c r="Q698" s="50">
        <f t="shared" si="1229"/>
        <v>0</v>
      </c>
      <c r="R698" s="50">
        <f t="shared" si="1229"/>
        <v>0</v>
      </c>
      <c r="S698" s="50">
        <f t="shared" si="1229"/>
        <v>0</v>
      </c>
      <c r="T698" s="50">
        <f t="shared" si="1229"/>
        <v>0</v>
      </c>
      <c r="U698" s="50">
        <f t="shared" si="1229"/>
        <v>0</v>
      </c>
      <c r="V698" s="50">
        <f t="shared" si="1229"/>
        <v>0</v>
      </c>
      <c r="W698" s="50">
        <f t="shared" si="1229"/>
        <v>0</v>
      </c>
      <c r="X698" s="50">
        <f t="shared" si="1229"/>
        <v>0</v>
      </c>
      <c r="Y698" s="50">
        <f t="shared" si="1229"/>
        <v>0</v>
      </c>
      <c r="Z698" s="50">
        <f t="shared" si="1229"/>
        <v>0</v>
      </c>
      <c r="AA698" s="50">
        <f t="shared" si="1229"/>
        <v>0</v>
      </c>
      <c r="AB698" s="50">
        <f t="shared" si="1229"/>
        <v>0</v>
      </c>
      <c r="AC698" s="50">
        <f t="shared" si="1229"/>
        <v>0</v>
      </c>
      <c r="AD698" s="50">
        <f t="shared" si="1229"/>
        <v>0</v>
      </c>
      <c r="AE698" s="124">
        <f t="shared" si="1229"/>
        <v>0</v>
      </c>
      <c r="AF698" s="124">
        <f t="shared" si="1229"/>
        <v>0</v>
      </c>
      <c r="AG698" s="50">
        <f t="shared" si="1229"/>
        <v>0</v>
      </c>
      <c r="AH698" s="50">
        <f t="shared" si="1229"/>
        <v>0</v>
      </c>
      <c r="AI698" s="50">
        <f t="shared" si="1229"/>
        <v>0</v>
      </c>
      <c r="AJ698" s="50">
        <f t="shared" si="1229"/>
        <v>1497690</v>
      </c>
      <c r="AK698" s="50">
        <f t="shared" si="1229"/>
        <v>1497690</v>
      </c>
      <c r="AL698" s="50">
        <f t="shared" si="1229"/>
        <v>1497690</v>
      </c>
      <c r="AM698" s="50">
        <f t="shared" si="1229"/>
        <v>0</v>
      </c>
      <c r="AN698" s="50">
        <f t="shared" si="1229"/>
        <v>0</v>
      </c>
      <c r="AO698" s="50">
        <f t="shared" si="1229"/>
        <v>0</v>
      </c>
      <c r="AP698" s="50">
        <f t="shared" si="1229"/>
        <v>0</v>
      </c>
      <c r="AQ698" s="124">
        <f t="shared" si="1229"/>
        <v>1497690</v>
      </c>
      <c r="AR698" s="124">
        <f t="shared" si="1229"/>
        <v>1497690</v>
      </c>
      <c r="AS698" s="50">
        <f t="shared" si="1229"/>
        <v>0</v>
      </c>
      <c r="AT698" s="50">
        <f t="shared" si="1229"/>
        <v>0</v>
      </c>
      <c r="AU698" s="50">
        <f t="shared" si="1229"/>
        <v>0</v>
      </c>
      <c r="AV698" s="50">
        <f t="shared" si="1229"/>
        <v>0</v>
      </c>
      <c r="AW698" s="50">
        <f t="shared" si="1229"/>
        <v>1497690</v>
      </c>
      <c r="AX698" s="50">
        <f t="shared" si="1229"/>
        <v>1497690</v>
      </c>
      <c r="AY698" s="50">
        <f t="shared" si="1229"/>
        <v>0</v>
      </c>
      <c r="AZ698" s="50">
        <f t="shared" si="1229"/>
        <v>0</v>
      </c>
      <c r="BA698" s="50">
        <f t="shared" si="1229"/>
        <v>0</v>
      </c>
      <c r="BB698" s="50">
        <f t="shared" si="1229"/>
        <v>0</v>
      </c>
      <c r="BC698" s="50">
        <f t="shared" si="1229"/>
        <v>1497690</v>
      </c>
      <c r="BD698" s="50">
        <f t="shared" si="1229"/>
        <v>1497690</v>
      </c>
      <c r="BE698" s="50">
        <f t="shared" si="1229"/>
        <v>0</v>
      </c>
      <c r="BF698" s="50">
        <f t="shared" si="1229"/>
        <v>0</v>
      </c>
      <c r="BG698" s="50">
        <f t="shared" si="1229"/>
        <v>0</v>
      </c>
      <c r="BH698" s="50">
        <f t="shared" si="1229"/>
        <v>0</v>
      </c>
      <c r="BI698" s="50">
        <f t="shared" si="1229"/>
        <v>1497690</v>
      </c>
      <c r="BJ698" s="50">
        <f t="shared" si="1229"/>
        <v>1497690</v>
      </c>
    </row>
    <row r="699" spans="1:62" ht="33" hidden="1">
      <c r="A699" s="17" t="s">
        <v>11</v>
      </c>
      <c r="B699" s="31" t="s">
        <v>182</v>
      </c>
      <c r="C699" s="18" t="s">
        <v>7</v>
      </c>
      <c r="D699" s="18" t="s">
        <v>20</v>
      </c>
      <c r="E699" s="18" t="s">
        <v>462</v>
      </c>
      <c r="F699" s="6">
        <v>600</v>
      </c>
      <c r="G699" s="50">
        <f>G700+G701</f>
        <v>0</v>
      </c>
      <c r="H699" s="50">
        <f>H700+H701</f>
        <v>0</v>
      </c>
      <c r="I699" s="50">
        <f t="shared" ref="I699:N699" si="1230">I700+I701</f>
        <v>0</v>
      </c>
      <c r="J699" s="50">
        <f t="shared" si="1230"/>
        <v>0</v>
      </c>
      <c r="K699" s="50">
        <f t="shared" si="1230"/>
        <v>0</v>
      </c>
      <c r="L699" s="50">
        <f t="shared" si="1230"/>
        <v>0</v>
      </c>
      <c r="M699" s="50">
        <f t="shared" si="1230"/>
        <v>0</v>
      </c>
      <c r="N699" s="50">
        <f t="shared" si="1230"/>
        <v>0</v>
      </c>
      <c r="O699" s="50">
        <f t="shared" ref="O699:T699" si="1231">O700+O701</f>
        <v>0</v>
      </c>
      <c r="P699" s="50">
        <f t="shared" si="1231"/>
        <v>0</v>
      </c>
      <c r="Q699" s="50">
        <f t="shared" si="1231"/>
        <v>0</v>
      </c>
      <c r="R699" s="50">
        <f t="shared" si="1231"/>
        <v>0</v>
      </c>
      <c r="S699" s="50">
        <f t="shared" si="1231"/>
        <v>0</v>
      </c>
      <c r="T699" s="50">
        <f t="shared" si="1231"/>
        <v>0</v>
      </c>
      <c r="U699" s="50">
        <f t="shared" ref="U699:Z699" si="1232">U700+U701</f>
        <v>0</v>
      </c>
      <c r="V699" s="50">
        <f t="shared" si="1232"/>
        <v>0</v>
      </c>
      <c r="W699" s="50">
        <f t="shared" si="1232"/>
        <v>0</v>
      </c>
      <c r="X699" s="50">
        <f t="shared" si="1232"/>
        <v>0</v>
      </c>
      <c r="Y699" s="50">
        <f t="shared" si="1232"/>
        <v>0</v>
      </c>
      <c r="Z699" s="50">
        <f t="shared" si="1232"/>
        <v>0</v>
      </c>
      <c r="AA699" s="50">
        <f t="shared" ref="AA699:AF699" si="1233">AA700+AA701</f>
        <v>0</v>
      </c>
      <c r="AB699" s="50">
        <f t="shared" si="1233"/>
        <v>0</v>
      </c>
      <c r="AC699" s="50">
        <f t="shared" si="1233"/>
        <v>0</v>
      </c>
      <c r="AD699" s="50">
        <f t="shared" si="1233"/>
        <v>0</v>
      </c>
      <c r="AE699" s="124">
        <f t="shared" si="1233"/>
        <v>0</v>
      </c>
      <c r="AF699" s="124">
        <f t="shared" si="1233"/>
        <v>0</v>
      </c>
      <c r="AG699" s="50">
        <f t="shared" ref="AG699:AL699" si="1234">AG700+AG701</f>
        <v>0</v>
      </c>
      <c r="AH699" s="50">
        <f t="shared" si="1234"/>
        <v>0</v>
      </c>
      <c r="AI699" s="50">
        <f t="shared" si="1234"/>
        <v>0</v>
      </c>
      <c r="AJ699" s="50">
        <f t="shared" si="1234"/>
        <v>1497690</v>
      </c>
      <c r="AK699" s="50">
        <f t="shared" si="1234"/>
        <v>1497690</v>
      </c>
      <c r="AL699" s="50">
        <f t="shared" si="1234"/>
        <v>1497690</v>
      </c>
      <c r="AM699" s="50">
        <f t="shared" ref="AM699:AR699" si="1235">AM700+AM701</f>
        <v>0</v>
      </c>
      <c r="AN699" s="50">
        <f t="shared" si="1235"/>
        <v>0</v>
      </c>
      <c r="AO699" s="50">
        <f t="shared" si="1235"/>
        <v>0</v>
      </c>
      <c r="AP699" s="50">
        <f t="shared" si="1235"/>
        <v>0</v>
      </c>
      <c r="AQ699" s="124">
        <f t="shared" si="1235"/>
        <v>1497690</v>
      </c>
      <c r="AR699" s="124">
        <f t="shared" si="1235"/>
        <v>1497690</v>
      </c>
      <c r="AS699" s="50">
        <f t="shared" ref="AS699:AX699" si="1236">AS700+AS701</f>
        <v>0</v>
      </c>
      <c r="AT699" s="50">
        <f t="shared" si="1236"/>
        <v>0</v>
      </c>
      <c r="AU699" s="50">
        <f t="shared" si="1236"/>
        <v>0</v>
      </c>
      <c r="AV699" s="50">
        <f t="shared" si="1236"/>
        <v>0</v>
      </c>
      <c r="AW699" s="50">
        <f t="shared" si="1236"/>
        <v>1497690</v>
      </c>
      <c r="AX699" s="50">
        <f t="shared" si="1236"/>
        <v>1497690</v>
      </c>
      <c r="AY699" s="50">
        <f t="shared" ref="AY699:BD699" si="1237">AY700+AY701</f>
        <v>0</v>
      </c>
      <c r="AZ699" s="50">
        <f t="shared" si="1237"/>
        <v>0</v>
      </c>
      <c r="BA699" s="50">
        <f t="shared" si="1237"/>
        <v>0</v>
      </c>
      <c r="BB699" s="50">
        <f t="shared" si="1237"/>
        <v>0</v>
      </c>
      <c r="BC699" s="50">
        <f t="shared" si="1237"/>
        <v>1497690</v>
      </c>
      <c r="BD699" s="50">
        <f t="shared" si="1237"/>
        <v>1497690</v>
      </c>
      <c r="BE699" s="50">
        <f t="shared" ref="BE699:BJ699" si="1238">BE700+BE701</f>
        <v>0</v>
      </c>
      <c r="BF699" s="50">
        <f t="shared" si="1238"/>
        <v>0</v>
      </c>
      <c r="BG699" s="50">
        <f t="shared" si="1238"/>
        <v>0</v>
      </c>
      <c r="BH699" s="50">
        <f t="shared" si="1238"/>
        <v>0</v>
      </c>
      <c r="BI699" s="50">
        <f t="shared" si="1238"/>
        <v>1497690</v>
      </c>
      <c r="BJ699" s="50">
        <f t="shared" si="1238"/>
        <v>1497690</v>
      </c>
    </row>
    <row r="700" spans="1:62" hidden="1">
      <c r="A700" s="20" t="s">
        <v>13</v>
      </c>
      <c r="B700" s="31" t="s">
        <v>182</v>
      </c>
      <c r="C700" s="18" t="s">
        <v>7</v>
      </c>
      <c r="D700" s="18" t="s">
        <v>20</v>
      </c>
      <c r="E700" s="18" t="s">
        <v>462</v>
      </c>
      <c r="F700" s="18">
        <v>610</v>
      </c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124"/>
      <c r="AF700" s="124"/>
      <c r="AG700" s="50"/>
      <c r="AH700" s="50"/>
      <c r="AI700" s="50"/>
      <c r="AJ700" s="50">
        <v>1000937</v>
      </c>
      <c r="AK700" s="50">
        <f>AE700+AG700+AH700+AI700+AJ700</f>
        <v>1000937</v>
      </c>
      <c r="AL700" s="50">
        <f>AF700+AJ700</f>
        <v>1000937</v>
      </c>
      <c r="AM700" s="50"/>
      <c r="AN700" s="50"/>
      <c r="AO700" s="50"/>
      <c r="AP700" s="50"/>
      <c r="AQ700" s="124">
        <f>AK700+AM700+AN700+AO700+AP700</f>
        <v>1000937</v>
      </c>
      <c r="AR700" s="124">
        <f>AL700+AP700</f>
        <v>1000937</v>
      </c>
      <c r="AS700" s="50"/>
      <c r="AT700" s="50"/>
      <c r="AU700" s="50"/>
      <c r="AV700" s="50"/>
      <c r="AW700" s="50">
        <f>AQ700+AS700+AT700+AU700+AV700</f>
        <v>1000937</v>
      </c>
      <c r="AX700" s="50">
        <f>AR700+AV700</f>
        <v>1000937</v>
      </c>
      <c r="AY700" s="50"/>
      <c r="AZ700" s="50"/>
      <c r="BA700" s="50"/>
      <c r="BB700" s="50"/>
      <c r="BC700" s="50">
        <f>AW700+AY700+AZ700+BA700+BB700</f>
        <v>1000937</v>
      </c>
      <c r="BD700" s="50">
        <f>AX700+BB700</f>
        <v>1000937</v>
      </c>
      <c r="BE700" s="50"/>
      <c r="BF700" s="50"/>
      <c r="BG700" s="50"/>
      <c r="BH700" s="50"/>
      <c r="BI700" s="50">
        <f>BC700+BE700+BF700+BG700+BH700</f>
        <v>1000937</v>
      </c>
      <c r="BJ700" s="50">
        <f>BD700+BH700</f>
        <v>1000937</v>
      </c>
    </row>
    <row r="701" spans="1:62" hidden="1">
      <c r="A701" s="20" t="s">
        <v>22</v>
      </c>
      <c r="B701" s="31" t="s">
        <v>182</v>
      </c>
      <c r="C701" s="18" t="s">
        <v>7</v>
      </c>
      <c r="D701" s="18" t="s">
        <v>20</v>
      </c>
      <c r="E701" s="18" t="s">
        <v>462</v>
      </c>
      <c r="F701" s="18">
        <v>620</v>
      </c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124"/>
      <c r="AF701" s="124"/>
      <c r="AG701" s="50"/>
      <c r="AH701" s="50"/>
      <c r="AI701" s="50"/>
      <c r="AJ701" s="50">
        <v>496753</v>
      </c>
      <c r="AK701" s="50">
        <f>AE701+AG701+AH701+AI701+AJ701</f>
        <v>496753</v>
      </c>
      <c r="AL701" s="50">
        <f>AF701+AJ701</f>
        <v>496753</v>
      </c>
      <c r="AM701" s="50"/>
      <c r="AN701" s="50"/>
      <c r="AO701" s="50"/>
      <c r="AP701" s="50"/>
      <c r="AQ701" s="124">
        <f>AK701+AM701+AN701+AO701+AP701</f>
        <v>496753</v>
      </c>
      <c r="AR701" s="124">
        <f>AL701+AP701</f>
        <v>496753</v>
      </c>
      <c r="AS701" s="50"/>
      <c r="AT701" s="50"/>
      <c r="AU701" s="50"/>
      <c r="AV701" s="50"/>
      <c r="AW701" s="50">
        <f>AQ701+AS701+AT701+AU701+AV701</f>
        <v>496753</v>
      </c>
      <c r="AX701" s="50">
        <f>AR701+AV701</f>
        <v>496753</v>
      </c>
      <c r="AY701" s="50"/>
      <c r="AZ701" s="50"/>
      <c r="BA701" s="50"/>
      <c r="BB701" s="50"/>
      <c r="BC701" s="50">
        <f>AW701+AY701+AZ701+BA701+BB701</f>
        <v>496753</v>
      </c>
      <c r="BD701" s="50">
        <f>AX701+BB701</f>
        <v>496753</v>
      </c>
      <c r="BE701" s="50"/>
      <c r="BF701" s="50"/>
      <c r="BG701" s="50"/>
      <c r="BH701" s="50"/>
      <c r="BI701" s="50">
        <f>BC701+BE701+BF701+BG701+BH701</f>
        <v>496753</v>
      </c>
      <c r="BJ701" s="50">
        <f>BD701+BH701</f>
        <v>496753</v>
      </c>
    </row>
    <row r="702" spans="1:62" ht="102" hidden="1" customHeight="1">
      <c r="A702" s="20" t="s">
        <v>740</v>
      </c>
      <c r="B702" s="31">
        <v>913</v>
      </c>
      <c r="C702" s="18" t="s">
        <v>7</v>
      </c>
      <c r="D702" s="18" t="s">
        <v>20</v>
      </c>
      <c r="E702" s="18" t="s">
        <v>736</v>
      </c>
      <c r="F702" s="18"/>
      <c r="G702" s="50">
        <f t="shared" ref="G702:BJ702" si="1239">G703</f>
        <v>0</v>
      </c>
      <c r="H702" s="50">
        <f t="shared" si="1239"/>
        <v>0</v>
      </c>
      <c r="I702" s="50">
        <f t="shared" si="1239"/>
        <v>0</v>
      </c>
      <c r="J702" s="50">
        <f t="shared" si="1239"/>
        <v>0</v>
      </c>
      <c r="K702" s="50">
        <f t="shared" si="1239"/>
        <v>0</v>
      </c>
      <c r="L702" s="50">
        <f t="shared" si="1239"/>
        <v>0</v>
      </c>
      <c r="M702" s="50">
        <f t="shared" si="1239"/>
        <v>0</v>
      </c>
      <c r="N702" s="50">
        <f t="shared" si="1239"/>
        <v>0</v>
      </c>
      <c r="O702" s="50">
        <f t="shared" si="1239"/>
        <v>0</v>
      </c>
      <c r="P702" s="50">
        <f t="shared" si="1239"/>
        <v>0</v>
      </c>
      <c r="Q702" s="50">
        <f t="shared" si="1239"/>
        <v>0</v>
      </c>
      <c r="R702" s="50">
        <f t="shared" si="1239"/>
        <v>0</v>
      </c>
      <c r="S702" s="50">
        <f t="shared" si="1239"/>
        <v>0</v>
      </c>
      <c r="T702" s="50">
        <f t="shared" si="1239"/>
        <v>0</v>
      </c>
      <c r="U702" s="50">
        <f t="shared" si="1239"/>
        <v>0</v>
      </c>
      <c r="V702" s="50">
        <f t="shared" si="1239"/>
        <v>0</v>
      </c>
      <c r="W702" s="50">
        <f t="shared" si="1239"/>
        <v>0</v>
      </c>
      <c r="X702" s="50">
        <f t="shared" si="1239"/>
        <v>0</v>
      </c>
      <c r="Y702" s="50">
        <f t="shared" si="1239"/>
        <v>0</v>
      </c>
      <c r="Z702" s="50">
        <f t="shared" si="1239"/>
        <v>0</v>
      </c>
      <c r="AA702" s="50">
        <f t="shared" si="1239"/>
        <v>0</v>
      </c>
      <c r="AB702" s="50">
        <f t="shared" si="1239"/>
        <v>0</v>
      </c>
      <c r="AC702" s="50">
        <f t="shared" si="1239"/>
        <v>0</v>
      </c>
      <c r="AD702" s="50">
        <f t="shared" si="1239"/>
        <v>0</v>
      </c>
      <c r="AE702" s="124">
        <f t="shared" si="1239"/>
        <v>0</v>
      </c>
      <c r="AF702" s="124">
        <f t="shared" si="1239"/>
        <v>0</v>
      </c>
      <c r="AG702" s="50">
        <f t="shared" si="1239"/>
        <v>0</v>
      </c>
      <c r="AH702" s="50">
        <f t="shared" si="1239"/>
        <v>0</v>
      </c>
      <c r="AI702" s="50">
        <f t="shared" si="1239"/>
        <v>0</v>
      </c>
      <c r="AJ702" s="50">
        <f t="shared" si="1239"/>
        <v>243222</v>
      </c>
      <c r="AK702" s="50">
        <f t="shared" si="1239"/>
        <v>243222</v>
      </c>
      <c r="AL702" s="50">
        <f t="shared" si="1239"/>
        <v>243222</v>
      </c>
      <c r="AM702" s="50">
        <f t="shared" si="1239"/>
        <v>0</v>
      </c>
      <c r="AN702" s="50">
        <f t="shared" si="1239"/>
        <v>0</v>
      </c>
      <c r="AO702" s="50">
        <f t="shared" si="1239"/>
        <v>0</v>
      </c>
      <c r="AP702" s="50">
        <f t="shared" si="1239"/>
        <v>0</v>
      </c>
      <c r="AQ702" s="124">
        <f t="shared" si="1239"/>
        <v>243222</v>
      </c>
      <c r="AR702" s="124">
        <f t="shared" si="1239"/>
        <v>243222</v>
      </c>
      <c r="AS702" s="50">
        <f t="shared" si="1239"/>
        <v>0</v>
      </c>
      <c r="AT702" s="50">
        <f t="shared" si="1239"/>
        <v>0</v>
      </c>
      <c r="AU702" s="50">
        <f t="shared" si="1239"/>
        <v>0</v>
      </c>
      <c r="AV702" s="50">
        <f t="shared" si="1239"/>
        <v>0</v>
      </c>
      <c r="AW702" s="50">
        <f t="shared" si="1239"/>
        <v>243222</v>
      </c>
      <c r="AX702" s="50">
        <f t="shared" si="1239"/>
        <v>243222</v>
      </c>
      <c r="AY702" s="50">
        <f t="shared" si="1239"/>
        <v>0</v>
      </c>
      <c r="AZ702" s="50">
        <f t="shared" si="1239"/>
        <v>0</v>
      </c>
      <c r="BA702" s="50">
        <f t="shared" si="1239"/>
        <v>0</v>
      </c>
      <c r="BB702" s="50">
        <f t="shared" si="1239"/>
        <v>0</v>
      </c>
      <c r="BC702" s="50">
        <f t="shared" si="1239"/>
        <v>243222</v>
      </c>
      <c r="BD702" s="50">
        <f t="shared" si="1239"/>
        <v>243222</v>
      </c>
      <c r="BE702" s="50">
        <f t="shared" si="1239"/>
        <v>0</v>
      </c>
      <c r="BF702" s="50">
        <f t="shared" si="1239"/>
        <v>0</v>
      </c>
      <c r="BG702" s="50">
        <f t="shared" si="1239"/>
        <v>0</v>
      </c>
      <c r="BH702" s="50">
        <f t="shared" si="1239"/>
        <v>0</v>
      </c>
      <c r="BI702" s="50">
        <f t="shared" si="1239"/>
        <v>243222</v>
      </c>
      <c r="BJ702" s="50">
        <f t="shared" si="1239"/>
        <v>243222</v>
      </c>
    </row>
    <row r="703" spans="1:62" ht="33" hidden="1">
      <c r="A703" s="17" t="s">
        <v>11</v>
      </c>
      <c r="B703" s="31" t="s">
        <v>182</v>
      </c>
      <c r="C703" s="18" t="s">
        <v>7</v>
      </c>
      <c r="D703" s="18" t="s">
        <v>20</v>
      </c>
      <c r="E703" s="18" t="s">
        <v>736</v>
      </c>
      <c r="F703" s="6">
        <v>600</v>
      </c>
      <c r="G703" s="50">
        <f>G704+G705</f>
        <v>0</v>
      </c>
      <c r="H703" s="50">
        <f>H704+H705</f>
        <v>0</v>
      </c>
      <c r="I703" s="50">
        <f t="shared" ref="I703:N703" si="1240">I704+I705</f>
        <v>0</v>
      </c>
      <c r="J703" s="50">
        <f t="shared" si="1240"/>
        <v>0</v>
      </c>
      <c r="K703" s="50">
        <f t="shared" si="1240"/>
        <v>0</v>
      </c>
      <c r="L703" s="50">
        <f t="shared" si="1240"/>
        <v>0</v>
      </c>
      <c r="M703" s="50">
        <f t="shared" si="1240"/>
        <v>0</v>
      </c>
      <c r="N703" s="50">
        <f t="shared" si="1240"/>
        <v>0</v>
      </c>
      <c r="O703" s="50">
        <f t="shared" ref="O703:T703" si="1241">O704+O705</f>
        <v>0</v>
      </c>
      <c r="P703" s="50">
        <f t="shared" si="1241"/>
        <v>0</v>
      </c>
      <c r="Q703" s="50">
        <f t="shared" si="1241"/>
        <v>0</v>
      </c>
      <c r="R703" s="50">
        <f t="shared" si="1241"/>
        <v>0</v>
      </c>
      <c r="S703" s="50">
        <f t="shared" si="1241"/>
        <v>0</v>
      </c>
      <c r="T703" s="50">
        <f t="shared" si="1241"/>
        <v>0</v>
      </c>
      <c r="U703" s="50">
        <f t="shared" ref="U703:Z703" si="1242">U704+U705</f>
        <v>0</v>
      </c>
      <c r="V703" s="50">
        <f t="shared" si="1242"/>
        <v>0</v>
      </c>
      <c r="W703" s="50">
        <f t="shared" si="1242"/>
        <v>0</v>
      </c>
      <c r="X703" s="50">
        <f t="shared" si="1242"/>
        <v>0</v>
      </c>
      <c r="Y703" s="50">
        <f t="shared" si="1242"/>
        <v>0</v>
      </c>
      <c r="Z703" s="50">
        <f t="shared" si="1242"/>
        <v>0</v>
      </c>
      <c r="AA703" s="50">
        <f t="shared" ref="AA703:AF703" si="1243">AA704+AA705</f>
        <v>0</v>
      </c>
      <c r="AB703" s="50">
        <f t="shared" si="1243"/>
        <v>0</v>
      </c>
      <c r="AC703" s="50">
        <f t="shared" si="1243"/>
        <v>0</v>
      </c>
      <c r="AD703" s="50">
        <f t="shared" si="1243"/>
        <v>0</v>
      </c>
      <c r="AE703" s="124">
        <f t="shared" si="1243"/>
        <v>0</v>
      </c>
      <c r="AF703" s="124">
        <f t="shared" si="1243"/>
        <v>0</v>
      </c>
      <c r="AG703" s="50">
        <f t="shared" ref="AG703:AL703" si="1244">AG704+AG705</f>
        <v>0</v>
      </c>
      <c r="AH703" s="50">
        <f t="shared" si="1244"/>
        <v>0</v>
      </c>
      <c r="AI703" s="50">
        <f t="shared" si="1244"/>
        <v>0</v>
      </c>
      <c r="AJ703" s="50">
        <f t="shared" si="1244"/>
        <v>243222</v>
      </c>
      <c r="AK703" s="50">
        <f t="shared" si="1244"/>
        <v>243222</v>
      </c>
      <c r="AL703" s="50">
        <f t="shared" si="1244"/>
        <v>243222</v>
      </c>
      <c r="AM703" s="50">
        <f t="shared" ref="AM703:AR703" si="1245">AM704+AM705</f>
        <v>0</v>
      </c>
      <c r="AN703" s="50">
        <f t="shared" si="1245"/>
        <v>0</v>
      </c>
      <c r="AO703" s="50">
        <f t="shared" si="1245"/>
        <v>0</v>
      </c>
      <c r="AP703" s="50">
        <f t="shared" si="1245"/>
        <v>0</v>
      </c>
      <c r="AQ703" s="124">
        <f t="shared" si="1245"/>
        <v>243222</v>
      </c>
      <c r="AR703" s="124">
        <f t="shared" si="1245"/>
        <v>243222</v>
      </c>
      <c r="AS703" s="50">
        <f t="shared" ref="AS703:AX703" si="1246">AS704+AS705</f>
        <v>0</v>
      </c>
      <c r="AT703" s="50">
        <f t="shared" si="1246"/>
        <v>0</v>
      </c>
      <c r="AU703" s="50">
        <f t="shared" si="1246"/>
        <v>0</v>
      </c>
      <c r="AV703" s="50">
        <f t="shared" si="1246"/>
        <v>0</v>
      </c>
      <c r="AW703" s="50">
        <f t="shared" si="1246"/>
        <v>243222</v>
      </c>
      <c r="AX703" s="50">
        <f t="shared" si="1246"/>
        <v>243222</v>
      </c>
      <c r="AY703" s="50">
        <f t="shared" ref="AY703:BD703" si="1247">AY704+AY705</f>
        <v>0</v>
      </c>
      <c r="AZ703" s="50">
        <f t="shared" si="1247"/>
        <v>0</v>
      </c>
      <c r="BA703" s="50">
        <f t="shared" si="1247"/>
        <v>0</v>
      </c>
      <c r="BB703" s="50">
        <f t="shared" si="1247"/>
        <v>0</v>
      </c>
      <c r="BC703" s="50">
        <f t="shared" si="1247"/>
        <v>243222</v>
      </c>
      <c r="BD703" s="50">
        <f t="shared" si="1247"/>
        <v>243222</v>
      </c>
      <c r="BE703" s="50">
        <f t="shared" ref="BE703:BJ703" si="1248">BE704+BE705</f>
        <v>0</v>
      </c>
      <c r="BF703" s="50">
        <f t="shared" si="1248"/>
        <v>0</v>
      </c>
      <c r="BG703" s="50">
        <f t="shared" si="1248"/>
        <v>0</v>
      </c>
      <c r="BH703" s="50">
        <f t="shared" si="1248"/>
        <v>0</v>
      </c>
      <c r="BI703" s="50">
        <f t="shared" si="1248"/>
        <v>243222</v>
      </c>
      <c r="BJ703" s="50">
        <f t="shared" si="1248"/>
        <v>243222</v>
      </c>
    </row>
    <row r="704" spans="1:62" hidden="1">
      <c r="A704" s="20" t="s">
        <v>13</v>
      </c>
      <c r="B704" s="31" t="s">
        <v>182</v>
      </c>
      <c r="C704" s="18" t="s">
        <v>7</v>
      </c>
      <c r="D704" s="18" t="s">
        <v>20</v>
      </c>
      <c r="E704" s="18" t="s">
        <v>736</v>
      </c>
      <c r="F704" s="18">
        <v>610</v>
      </c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124"/>
      <c r="AF704" s="124"/>
      <c r="AG704" s="50"/>
      <c r="AH704" s="50"/>
      <c r="AI704" s="50"/>
      <c r="AJ704" s="50">
        <v>166829</v>
      </c>
      <c r="AK704" s="50">
        <f>AE704+AG704+AH704+AI704+AJ704</f>
        <v>166829</v>
      </c>
      <c r="AL704" s="50">
        <f>AF704+AJ704</f>
        <v>166829</v>
      </c>
      <c r="AM704" s="50"/>
      <c r="AN704" s="50"/>
      <c r="AO704" s="50"/>
      <c r="AP704" s="50"/>
      <c r="AQ704" s="124">
        <f>AK704+AM704+AN704+AO704+AP704</f>
        <v>166829</v>
      </c>
      <c r="AR704" s="124">
        <f>AL704+AP704</f>
        <v>166829</v>
      </c>
      <c r="AS704" s="50"/>
      <c r="AT704" s="50"/>
      <c r="AU704" s="50"/>
      <c r="AV704" s="50"/>
      <c r="AW704" s="50">
        <f>AQ704+AS704+AT704+AU704+AV704</f>
        <v>166829</v>
      </c>
      <c r="AX704" s="50">
        <f>AR704+AV704</f>
        <v>166829</v>
      </c>
      <c r="AY704" s="50"/>
      <c r="AZ704" s="50"/>
      <c r="BA704" s="50"/>
      <c r="BB704" s="50"/>
      <c r="BC704" s="50">
        <f>AW704+AY704+AZ704+BA704+BB704</f>
        <v>166829</v>
      </c>
      <c r="BD704" s="50">
        <f>AX704+BB704</f>
        <v>166829</v>
      </c>
      <c r="BE704" s="50"/>
      <c r="BF704" s="50"/>
      <c r="BG704" s="50"/>
      <c r="BH704" s="50"/>
      <c r="BI704" s="50">
        <f>BC704+BE704+BF704+BG704+BH704</f>
        <v>166829</v>
      </c>
      <c r="BJ704" s="50">
        <f>BD704+BH704</f>
        <v>166829</v>
      </c>
    </row>
    <row r="705" spans="1:62" hidden="1">
      <c r="A705" s="20" t="s">
        <v>22</v>
      </c>
      <c r="B705" s="31" t="s">
        <v>182</v>
      </c>
      <c r="C705" s="18" t="s">
        <v>7</v>
      </c>
      <c r="D705" s="18" t="s">
        <v>20</v>
      </c>
      <c r="E705" s="18" t="s">
        <v>736</v>
      </c>
      <c r="F705" s="18">
        <v>620</v>
      </c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124"/>
      <c r="AF705" s="124"/>
      <c r="AG705" s="50"/>
      <c r="AH705" s="50"/>
      <c r="AI705" s="50"/>
      <c r="AJ705" s="50">
        <v>76393</v>
      </c>
      <c r="AK705" s="50">
        <f>AE705+AG705+AH705+AI705+AJ705</f>
        <v>76393</v>
      </c>
      <c r="AL705" s="50">
        <f>AF705+AJ705</f>
        <v>76393</v>
      </c>
      <c r="AM705" s="50"/>
      <c r="AN705" s="50"/>
      <c r="AO705" s="50"/>
      <c r="AP705" s="50"/>
      <c r="AQ705" s="124">
        <f>AK705+AM705+AN705+AO705+AP705</f>
        <v>76393</v>
      </c>
      <c r="AR705" s="124">
        <f>AL705+AP705</f>
        <v>76393</v>
      </c>
      <c r="AS705" s="50"/>
      <c r="AT705" s="50"/>
      <c r="AU705" s="50"/>
      <c r="AV705" s="50"/>
      <c r="AW705" s="50">
        <f>AQ705+AS705+AT705+AU705+AV705</f>
        <v>76393</v>
      </c>
      <c r="AX705" s="50">
        <f>AR705+AV705</f>
        <v>76393</v>
      </c>
      <c r="AY705" s="50"/>
      <c r="AZ705" s="50"/>
      <c r="BA705" s="50"/>
      <c r="BB705" s="50"/>
      <c r="BC705" s="50">
        <f>AW705+AY705+AZ705+BA705+BB705</f>
        <v>76393</v>
      </c>
      <c r="BD705" s="50">
        <f>AX705+BB705</f>
        <v>76393</v>
      </c>
      <c r="BE705" s="50"/>
      <c r="BF705" s="50"/>
      <c r="BG705" s="50"/>
      <c r="BH705" s="50"/>
      <c r="BI705" s="50">
        <f>BC705+BE705+BF705+BG705+BH705</f>
        <v>76393</v>
      </c>
      <c r="BJ705" s="50">
        <f>BD705+BH705</f>
        <v>76393</v>
      </c>
    </row>
    <row r="706" spans="1:62" s="145" customFormat="1" ht="49.5" hidden="1">
      <c r="A706" s="141" t="s">
        <v>574</v>
      </c>
      <c r="B706" s="142">
        <v>913</v>
      </c>
      <c r="C706" s="142" t="s">
        <v>7</v>
      </c>
      <c r="D706" s="142" t="s">
        <v>20</v>
      </c>
      <c r="E706" s="143" t="s">
        <v>575</v>
      </c>
      <c r="F706" s="144"/>
      <c r="G706" s="144">
        <f t="shared" ref="G706:BJ706" si="1249">G707</f>
        <v>0</v>
      </c>
      <c r="H706" s="144">
        <f t="shared" si="1249"/>
        <v>0</v>
      </c>
      <c r="I706" s="144">
        <f t="shared" si="1249"/>
        <v>0</v>
      </c>
      <c r="J706" s="144">
        <f t="shared" si="1249"/>
        <v>0</v>
      </c>
      <c r="K706" s="144">
        <f t="shared" si="1249"/>
        <v>0</v>
      </c>
      <c r="L706" s="144">
        <f t="shared" si="1249"/>
        <v>0</v>
      </c>
      <c r="M706" s="144">
        <f t="shared" si="1249"/>
        <v>0</v>
      </c>
      <c r="N706" s="144">
        <f t="shared" si="1249"/>
        <v>0</v>
      </c>
      <c r="O706" s="144">
        <f t="shared" si="1249"/>
        <v>0</v>
      </c>
      <c r="P706" s="144">
        <f t="shared" si="1249"/>
        <v>0</v>
      </c>
      <c r="Q706" s="144">
        <f t="shared" si="1249"/>
        <v>0</v>
      </c>
      <c r="R706" s="144">
        <f t="shared" si="1249"/>
        <v>0</v>
      </c>
      <c r="S706" s="144">
        <f t="shared" si="1249"/>
        <v>0</v>
      </c>
      <c r="T706" s="144">
        <f t="shared" si="1249"/>
        <v>0</v>
      </c>
      <c r="U706" s="144">
        <f t="shared" si="1249"/>
        <v>0</v>
      </c>
      <c r="V706" s="144">
        <f t="shared" si="1249"/>
        <v>0</v>
      </c>
      <c r="W706" s="144">
        <f t="shared" si="1249"/>
        <v>0</v>
      </c>
      <c r="X706" s="144">
        <f t="shared" si="1249"/>
        <v>0</v>
      </c>
      <c r="Y706" s="144">
        <f t="shared" si="1249"/>
        <v>0</v>
      </c>
      <c r="Z706" s="144">
        <f t="shared" si="1249"/>
        <v>0</v>
      </c>
      <c r="AA706" s="144">
        <f t="shared" si="1249"/>
        <v>0</v>
      </c>
      <c r="AB706" s="144">
        <f t="shared" si="1249"/>
        <v>0</v>
      </c>
      <c r="AC706" s="144">
        <f t="shared" si="1249"/>
        <v>0</v>
      </c>
      <c r="AD706" s="144">
        <f t="shared" si="1249"/>
        <v>0</v>
      </c>
      <c r="AE706" s="144">
        <f t="shared" si="1249"/>
        <v>0</v>
      </c>
      <c r="AF706" s="144">
        <f t="shared" si="1249"/>
        <v>0</v>
      </c>
      <c r="AG706" s="144">
        <f t="shared" si="1249"/>
        <v>0</v>
      </c>
      <c r="AH706" s="144">
        <f t="shared" si="1249"/>
        <v>0</v>
      </c>
      <c r="AI706" s="144">
        <f t="shared" si="1249"/>
        <v>0</v>
      </c>
      <c r="AJ706" s="144">
        <f t="shared" si="1249"/>
        <v>0</v>
      </c>
      <c r="AK706" s="144">
        <f t="shared" si="1249"/>
        <v>0</v>
      </c>
      <c r="AL706" s="144">
        <f t="shared" si="1249"/>
        <v>0</v>
      </c>
      <c r="AM706" s="6">
        <f t="shared" si="1249"/>
        <v>0</v>
      </c>
      <c r="AN706" s="6">
        <f t="shared" si="1249"/>
        <v>0</v>
      </c>
      <c r="AO706" s="6">
        <f t="shared" si="1249"/>
        <v>0</v>
      </c>
      <c r="AP706" s="6">
        <f t="shared" si="1249"/>
        <v>0</v>
      </c>
      <c r="AQ706" s="123">
        <f t="shared" si="1249"/>
        <v>0</v>
      </c>
      <c r="AR706" s="123">
        <f t="shared" si="1249"/>
        <v>0</v>
      </c>
      <c r="AS706" s="6">
        <f t="shared" si="1249"/>
        <v>0</v>
      </c>
      <c r="AT706" s="6">
        <f t="shared" si="1249"/>
        <v>0</v>
      </c>
      <c r="AU706" s="6">
        <f t="shared" si="1249"/>
        <v>0</v>
      </c>
      <c r="AV706" s="6">
        <f t="shared" si="1249"/>
        <v>0</v>
      </c>
      <c r="AW706" s="6">
        <f t="shared" si="1249"/>
        <v>0</v>
      </c>
      <c r="AX706" s="6">
        <f t="shared" si="1249"/>
        <v>0</v>
      </c>
      <c r="AY706" s="144">
        <f t="shared" si="1249"/>
        <v>0</v>
      </c>
      <c r="AZ706" s="144">
        <f t="shared" si="1249"/>
        <v>0</v>
      </c>
      <c r="BA706" s="144">
        <f t="shared" si="1249"/>
        <v>0</v>
      </c>
      <c r="BB706" s="144">
        <f t="shared" si="1249"/>
        <v>0</v>
      </c>
      <c r="BC706" s="144">
        <f t="shared" si="1249"/>
        <v>0</v>
      </c>
      <c r="BD706" s="144">
        <f t="shared" si="1249"/>
        <v>0</v>
      </c>
      <c r="BE706" s="144">
        <f t="shared" si="1249"/>
        <v>0</v>
      </c>
      <c r="BF706" s="144">
        <f t="shared" si="1249"/>
        <v>0</v>
      </c>
      <c r="BG706" s="144">
        <f t="shared" si="1249"/>
        <v>0</v>
      </c>
      <c r="BH706" s="144">
        <f t="shared" si="1249"/>
        <v>0</v>
      </c>
      <c r="BI706" s="144">
        <f t="shared" si="1249"/>
        <v>0</v>
      </c>
      <c r="BJ706" s="144">
        <f t="shared" si="1249"/>
        <v>0</v>
      </c>
    </row>
    <row r="707" spans="1:62" s="145" customFormat="1" ht="33" hidden="1">
      <c r="A707" s="141" t="s">
        <v>11</v>
      </c>
      <c r="B707" s="142">
        <v>913</v>
      </c>
      <c r="C707" s="142" t="s">
        <v>7</v>
      </c>
      <c r="D707" s="142" t="s">
        <v>20</v>
      </c>
      <c r="E707" s="143" t="s">
        <v>575</v>
      </c>
      <c r="F707" s="144">
        <v>600</v>
      </c>
      <c r="G707" s="144">
        <f>G708+G709</f>
        <v>0</v>
      </c>
      <c r="H707" s="144">
        <f>H708+H709</f>
        <v>0</v>
      </c>
      <c r="I707" s="144">
        <f t="shared" ref="I707:N707" si="1250">I708+I709</f>
        <v>0</v>
      </c>
      <c r="J707" s="144">
        <f t="shared" si="1250"/>
        <v>0</v>
      </c>
      <c r="K707" s="144">
        <f t="shared" si="1250"/>
        <v>0</v>
      </c>
      <c r="L707" s="144">
        <f t="shared" si="1250"/>
        <v>0</v>
      </c>
      <c r="M707" s="144">
        <f t="shared" si="1250"/>
        <v>0</v>
      </c>
      <c r="N707" s="144">
        <f t="shared" si="1250"/>
        <v>0</v>
      </c>
      <c r="O707" s="144">
        <f t="shared" ref="O707:T707" si="1251">O708+O709</f>
        <v>0</v>
      </c>
      <c r="P707" s="144">
        <f t="shared" si="1251"/>
        <v>0</v>
      </c>
      <c r="Q707" s="144">
        <f t="shared" si="1251"/>
        <v>0</v>
      </c>
      <c r="R707" s="144">
        <f t="shared" si="1251"/>
        <v>0</v>
      </c>
      <c r="S707" s="144">
        <f t="shared" si="1251"/>
        <v>0</v>
      </c>
      <c r="T707" s="144">
        <f t="shared" si="1251"/>
        <v>0</v>
      </c>
      <c r="U707" s="144">
        <f t="shared" ref="U707:Z707" si="1252">U708+U709</f>
        <v>0</v>
      </c>
      <c r="V707" s="144">
        <f t="shared" si="1252"/>
        <v>0</v>
      </c>
      <c r="W707" s="144">
        <f t="shared" si="1252"/>
        <v>0</v>
      </c>
      <c r="X707" s="144">
        <f t="shared" si="1252"/>
        <v>0</v>
      </c>
      <c r="Y707" s="144">
        <f t="shared" si="1252"/>
        <v>0</v>
      </c>
      <c r="Z707" s="144">
        <f t="shared" si="1252"/>
        <v>0</v>
      </c>
      <c r="AA707" s="144">
        <f t="shared" ref="AA707:AF707" si="1253">AA708+AA709</f>
        <v>0</v>
      </c>
      <c r="AB707" s="144">
        <f t="shared" si="1253"/>
        <v>0</v>
      </c>
      <c r="AC707" s="144">
        <f t="shared" si="1253"/>
        <v>0</v>
      </c>
      <c r="AD707" s="144">
        <f t="shared" si="1253"/>
        <v>0</v>
      </c>
      <c r="AE707" s="144">
        <f t="shared" si="1253"/>
        <v>0</v>
      </c>
      <c r="AF707" s="144">
        <f t="shared" si="1253"/>
        <v>0</v>
      </c>
      <c r="AG707" s="144">
        <f t="shared" ref="AG707:AL707" si="1254">AG708+AG709</f>
        <v>0</v>
      </c>
      <c r="AH707" s="144">
        <f t="shared" si="1254"/>
        <v>0</v>
      </c>
      <c r="AI707" s="144">
        <f t="shared" si="1254"/>
        <v>0</v>
      </c>
      <c r="AJ707" s="144">
        <f t="shared" si="1254"/>
        <v>0</v>
      </c>
      <c r="AK707" s="144">
        <f t="shared" si="1254"/>
        <v>0</v>
      </c>
      <c r="AL707" s="144">
        <f t="shared" si="1254"/>
        <v>0</v>
      </c>
      <c r="AM707" s="6">
        <f t="shared" ref="AM707:AR707" si="1255">AM708+AM709</f>
        <v>0</v>
      </c>
      <c r="AN707" s="6">
        <f t="shared" si="1255"/>
        <v>0</v>
      </c>
      <c r="AO707" s="6">
        <f t="shared" si="1255"/>
        <v>0</v>
      </c>
      <c r="AP707" s="6">
        <f t="shared" si="1255"/>
        <v>0</v>
      </c>
      <c r="AQ707" s="123">
        <f t="shared" si="1255"/>
        <v>0</v>
      </c>
      <c r="AR707" s="123">
        <f t="shared" si="1255"/>
        <v>0</v>
      </c>
      <c r="AS707" s="6">
        <f t="shared" ref="AS707:AX707" si="1256">AS708+AS709</f>
        <v>0</v>
      </c>
      <c r="AT707" s="6">
        <f t="shared" si="1256"/>
        <v>0</v>
      </c>
      <c r="AU707" s="6">
        <f t="shared" si="1256"/>
        <v>0</v>
      </c>
      <c r="AV707" s="6">
        <f t="shared" si="1256"/>
        <v>0</v>
      </c>
      <c r="AW707" s="6">
        <f t="shared" si="1256"/>
        <v>0</v>
      </c>
      <c r="AX707" s="6">
        <f t="shared" si="1256"/>
        <v>0</v>
      </c>
      <c r="AY707" s="144">
        <f t="shared" ref="AY707:BD707" si="1257">AY708+AY709</f>
        <v>0</v>
      </c>
      <c r="AZ707" s="144">
        <f t="shared" si="1257"/>
        <v>0</v>
      </c>
      <c r="BA707" s="144">
        <f t="shared" si="1257"/>
        <v>0</v>
      </c>
      <c r="BB707" s="144">
        <f t="shared" si="1257"/>
        <v>0</v>
      </c>
      <c r="BC707" s="144">
        <f t="shared" si="1257"/>
        <v>0</v>
      </c>
      <c r="BD707" s="144">
        <f t="shared" si="1257"/>
        <v>0</v>
      </c>
      <c r="BE707" s="144">
        <f t="shared" ref="BE707:BJ707" si="1258">BE708+BE709</f>
        <v>0</v>
      </c>
      <c r="BF707" s="144">
        <f t="shared" si="1258"/>
        <v>0</v>
      </c>
      <c r="BG707" s="144">
        <f t="shared" si="1258"/>
        <v>0</v>
      </c>
      <c r="BH707" s="144">
        <f t="shared" si="1258"/>
        <v>0</v>
      </c>
      <c r="BI707" s="144">
        <f t="shared" si="1258"/>
        <v>0</v>
      </c>
      <c r="BJ707" s="144">
        <f t="shared" si="1258"/>
        <v>0</v>
      </c>
    </row>
    <row r="708" spans="1:62" s="145" customFormat="1" hidden="1">
      <c r="A708" s="146" t="s">
        <v>13</v>
      </c>
      <c r="B708" s="142">
        <v>913</v>
      </c>
      <c r="C708" s="142" t="s">
        <v>7</v>
      </c>
      <c r="D708" s="142" t="s">
        <v>20</v>
      </c>
      <c r="E708" s="143" t="s">
        <v>575</v>
      </c>
      <c r="F708" s="144">
        <v>610</v>
      </c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50"/>
      <c r="AN708" s="50"/>
      <c r="AO708" s="50"/>
      <c r="AP708" s="50"/>
      <c r="AQ708" s="124"/>
      <c r="AR708" s="124"/>
      <c r="AS708" s="50"/>
      <c r="AT708" s="50"/>
      <c r="AU708" s="50"/>
      <c r="AV708" s="50"/>
      <c r="AW708" s="50"/>
      <c r="AX708" s="50"/>
      <c r="AY708" s="147"/>
      <c r="AZ708" s="147"/>
      <c r="BA708" s="147"/>
      <c r="BB708" s="147"/>
      <c r="BC708" s="147"/>
      <c r="BD708" s="147"/>
      <c r="BE708" s="147"/>
      <c r="BF708" s="147"/>
      <c r="BG708" s="147"/>
      <c r="BH708" s="147"/>
      <c r="BI708" s="147"/>
      <c r="BJ708" s="147"/>
    </row>
    <row r="709" spans="1:62" s="145" customFormat="1" hidden="1">
      <c r="A709" s="146" t="s">
        <v>22</v>
      </c>
      <c r="B709" s="142">
        <v>913</v>
      </c>
      <c r="C709" s="142" t="s">
        <v>7</v>
      </c>
      <c r="D709" s="142" t="s">
        <v>20</v>
      </c>
      <c r="E709" s="143" t="s">
        <v>575</v>
      </c>
      <c r="F709" s="144">
        <v>620</v>
      </c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85"/>
      <c r="AN709" s="85"/>
      <c r="AO709" s="85"/>
      <c r="AP709" s="85"/>
      <c r="AQ709" s="126"/>
      <c r="AR709" s="126"/>
      <c r="AS709" s="85"/>
      <c r="AT709" s="85"/>
      <c r="AU709" s="85"/>
      <c r="AV709" s="85"/>
      <c r="AW709" s="85"/>
      <c r="AX709" s="85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</row>
    <row r="710" spans="1:62" s="145" customFormat="1" ht="66" hidden="1">
      <c r="A710" s="141" t="s">
        <v>576</v>
      </c>
      <c r="B710" s="142">
        <v>913</v>
      </c>
      <c r="C710" s="142" t="s">
        <v>7</v>
      </c>
      <c r="D710" s="142" t="s">
        <v>20</v>
      </c>
      <c r="E710" s="143" t="s">
        <v>577</v>
      </c>
      <c r="F710" s="144"/>
      <c r="G710" s="147">
        <f t="shared" ref="G710:BJ710" si="1259">G711</f>
        <v>0</v>
      </c>
      <c r="H710" s="147">
        <f t="shared" si="1259"/>
        <v>0</v>
      </c>
      <c r="I710" s="147">
        <f t="shared" si="1259"/>
        <v>0</v>
      </c>
      <c r="J710" s="147">
        <f t="shared" si="1259"/>
        <v>0</v>
      </c>
      <c r="K710" s="147">
        <f t="shared" si="1259"/>
        <v>0</v>
      </c>
      <c r="L710" s="147">
        <f t="shared" si="1259"/>
        <v>0</v>
      </c>
      <c r="M710" s="147">
        <f t="shared" si="1259"/>
        <v>0</v>
      </c>
      <c r="N710" s="147">
        <f t="shared" si="1259"/>
        <v>0</v>
      </c>
      <c r="O710" s="147">
        <f t="shared" si="1259"/>
        <v>0</v>
      </c>
      <c r="P710" s="147">
        <f t="shared" si="1259"/>
        <v>0</v>
      </c>
      <c r="Q710" s="147">
        <f t="shared" si="1259"/>
        <v>0</v>
      </c>
      <c r="R710" s="147">
        <f t="shared" si="1259"/>
        <v>0</v>
      </c>
      <c r="S710" s="147">
        <f t="shared" si="1259"/>
        <v>0</v>
      </c>
      <c r="T710" s="147">
        <f t="shared" si="1259"/>
        <v>0</v>
      </c>
      <c r="U710" s="147">
        <f t="shared" si="1259"/>
        <v>0</v>
      </c>
      <c r="V710" s="147">
        <f t="shared" si="1259"/>
        <v>0</v>
      </c>
      <c r="W710" s="147">
        <f t="shared" si="1259"/>
        <v>0</v>
      </c>
      <c r="X710" s="147">
        <f t="shared" si="1259"/>
        <v>0</v>
      </c>
      <c r="Y710" s="147">
        <f t="shared" si="1259"/>
        <v>0</v>
      </c>
      <c r="Z710" s="147">
        <f t="shared" si="1259"/>
        <v>0</v>
      </c>
      <c r="AA710" s="147">
        <f t="shared" si="1259"/>
        <v>0</v>
      </c>
      <c r="AB710" s="147">
        <f t="shared" si="1259"/>
        <v>0</v>
      </c>
      <c r="AC710" s="147">
        <f t="shared" si="1259"/>
        <v>0</v>
      </c>
      <c r="AD710" s="147">
        <f t="shared" si="1259"/>
        <v>0</v>
      </c>
      <c r="AE710" s="147">
        <f t="shared" si="1259"/>
        <v>0</v>
      </c>
      <c r="AF710" s="147">
        <f t="shared" si="1259"/>
        <v>0</v>
      </c>
      <c r="AG710" s="147">
        <f t="shared" si="1259"/>
        <v>0</v>
      </c>
      <c r="AH710" s="147">
        <f t="shared" si="1259"/>
        <v>0</v>
      </c>
      <c r="AI710" s="147">
        <f t="shared" si="1259"/>
        <v>0</v>
      </c>
      <c r="AJ710" s="147">
        <f t="shared" si="1259"/>
        <v>0</v>
      </c>
      <c r="AK710" s="147">
        <f t="shared" si="1259"/>
        <v>0</v>
      </c>
      <c r="AL710" s="147">
        <f t="shared" si="1259"/>
        <v>0</v>
      </c>
      <c r="AM710" s="50">
        <f t="shared" si="1259"/>
        <v>0</v>
      </c>
      <c r="AN710" s="50">
        <f t="shared" si="1259"/>
        <v>0</v>
      </c>
      <c r="AO710" s="50">
        <f t="shared" si="1259"/>
        <v>0</v>
      </c>
      <c r="AP710" s="50">
        <f t="shared" si="1259"/>
        <v>0</v>
      </c>
      <c r="AQ710" s="124">
        <f t="shared" si="1259"/>
        <v>0</v>
      </c>
      <c r="AR710" s="124">
        <f t="shared" si="1259"/>
        <v>0</v>
      </c>
      <c r="AS710" s="50">
        <f t="shared" si="1259"/>
        <v>0</v>
      </c>
      <c r="AT710" s="50">
        <f t="shared" si="1259"/>
        <v>0</v>
      </c>
      <c r="AU710" s="50">
        <f t="shared" si="1259"/>
        <v>0</v>
      </c>
      <c r="AV710" s="50">
        <f t="shared" si="1259"/>
        <v>0</v>
      </c>
      <c r="AW710" s="50">
        <f t="shared" si="1259"/>
        <v>0</v>
      </c>
      <c r="AX710" s="50">
        <f t="shared" si="1259"/>
        <v>0</v>
      </c>
      <c r="AY710" s="147">
        <f t="shared" si="1259"/>
        <v>0</v>
      </c>
      <c r="AZ710" s="147">
        <f t="shared" si="1259"/>
        <v>0</v>
      </c>
      <c r="BA710" s="147">
        <f t="shared" si="1259"/>
        <v>0</v>
      </c>
      <c r="BB710" s="147">
        <f t="shared" si="1259"/>
        <v>0</v>
      </c>
      <c r="BC710" s="147">
        <f t="shared" si="1259"/>
        <v>0</v>
      </c>
      <c r="BD710" s="147">
        <f t="shared" si="1259"/>
        <v>0</v>
      </c>
      <c r="BE710" s="147">
        <f t="shared" si="1259"/>
        <v>0</v>
      </c>
      <c r="BF710" s="147">
        <f t="shared" si="1259"/>
        <v>0</v>
      </c>
      <c r="BG710" s="147">
        <f t="shared" si="1259"/>
        <v>0</v>
      </c>
      <c r="BH710" s="147">
        <f t="shared" si="1259"/>
        <v>0</v>
      </c>
      <c r="BI710" s="147">
        <f t="shared" si="1259"/>
        <v>0</v>
      </c>
      <c r="BJ710" s="147">
        <f t="shared" si="1259"/>
        <v>0</v>
      </c>
    </row>
    <row r="711" spans="1:62" s="145" customFormat="1" ht="33" hidden="1">
      <c r="A711" s="141" t="s">
        <v>11</v>
      </c>
      <c r="B711" s="142">
        <v>913</v>
      </c>
      <c r="C711" s="142" t="s">
        <v>7</v>
      </c>
      <c r="D711" s="142" t="s">
        <v>20</v>
      </c>
      <c r="E711" s="143" t="s">
        <v>577</v>
      </c>
      <c r="F711" s="144">
        <v>600</v>
      </c>
      <c r="G711" s="147">
        <f>G712+G713</f>
        <v>0</v>
      </c>
      <c r="H711" s="147">
        <f>H712+H713</f>
        <v>0</v>
      </c>
      <c r="I711" s="147">
        <f t="shared" ref="I711:N711" si="1260">I712+I713</f>
        <v>0</v>
      </c>
      <c r="J711" s="147">
        <f t="shared" si="1260"/>
        <v>0</v>
      </c>
      <c r="K711" s="147">
        <f t="shared" si="1260"/>
        <v>0</v>
      </c>
      <c r="L711" s="147">
        <f t="shared" si="1260"/>
        <v>0</v>
      </c>
      <c r="M711" s="147">
        <f t="shared" si="1260"/>
        <v>0</v>
      </c>
      <c r="N711" s="147">
        <f t="shared" si="1260"/>
        <v>0</v>
      </c>
      <c r="O711" s="147">
        <f t="shared" ref="O711:T711" si="1261">O712+O713</f>
        <v>0</v>
      </c>
      <c r="P711" s="147">
        <f t="shared" si="1261"/>
        <v>0</v>
      </c>
      <c r="Q711" s="147">
        <f t="shared" si="1261"/>
        <v>0</v>
      </c>
      <c r="R711" s="147">
        <f t="shared" si="1261"/>
        <v>0</v>
      </c>
      <c r="S711" s="147">
        <f t="shared" si="1261"/>
        <v>0</v>
      </c>
      <c r="T711" s="147">
        <f t="shared" si="1261"/>
        <v>0</v>
      </c>
      <c r="U711" s="147">
        <f t="shared" ref="U711:Z711" si="1262">U712+U713</f>
        <v>0</v>
      </c>
      <c r="V711" s="147">
        <f t="shared" si="1262"/>
        <v>0</v>
      </c>
      <c r="W711" s="147">
        <f t="shared" si="1262"/>
        <v>0</v>
      </c>
      <c r="X711" s="147">
        <f t="shared" si="1262"/>
        <v>0</v>
      </c>
      <c r="Y711" s="147">
        <f t="shared" si="1262"/>
        <v>0</v>
      </c>
      <c r="Z711" s="147">
        <f t="shared" si="1262"/>
        <v>0</v>
      </c>
      <c r="AA711" s="147">
        <f t="shared" ref="AA711:AF711" si="1263">AA712+AA713</f>
        <v>0</v>
      </c>
      <c r="AB711" s="147">
        <f t="shared" si="1263"/>
        <v>0</v>
      </c>
      <c r="AC711" s="147">
        <f t="shared" si="1263"/>
        <v>0</v>
      </c>
      <c r="AD711" s="147">
        <f t="shared" si="1263"/>
        <v>0</v>
      </c>
      <c r="AE711" s="147">
        <f t="shared" si="1263"/>
        <v>0</v>
      </c>
      <c r="AF711" s="147">
        <f t="shared" si="1263"/>
        <v>0</v>
      </c>
      <c r="AG711" s="147">
        <f t="shared" ref="AG711:AL711" si="1264">AG712+AG713</f>
        <v>0</v>
      </c>
      <c r="AH711" s="147">
        <f t="shared" si="1264"/>
        <v>0</v>
      </c>
      <c r="AI711" s="147">
        <f t="shared" si="1264"/>
        <v>0</v>
      </c>
      <c r="AJ711" s="147">
        <f t="shared" si="1264"/>
        <v>0</v>
      </c>
      <c r="AK711" s="147">
        <f t="shared" si="1264"/>
        <v>0</v>
      </c>
      <c r="AL711" s="147">
        <f t="shared" si="1264"/>
        <v>0</v>
      </c>
      <c r="AM711" s="50">
        <f t="shared" ref="AM711:AR711" si="1265">AM712+AM713</f>
        <v>0</v>
      </c>
      <c r="AN711" s="50">
        <f t="shared" si="1265"/>
        <v>0</v>
      </c>
      <c r="AO711" s="50">
        <f t="shared" si="1265"/>
        <v>0</v>
      </c>
      <c r="AP711" s="50">
        <f t="shared" si="1265"/>
        <v>0</v>
      </c>
      <c r="AQ711" s="124">
        <f t="shared" si="1265"/>
        <v>0</v>
      </c>
      <c r="AR711" s="124">
        <f t="shared" si="1265"/>
        <v>0</v>
      </c>
      <c r="AS711" s="50">
        <f t="shared" ref="AS711:AX711" si="1266">AS712+AS713</f>
        <v>0</v>
      </c>
      <c r="AT711" s="50">
        <f t="shared" si="1266"/>
        <v>0</v>
      </c>
      <c r="AU711" s="50">
        <f t="shared" si="1266"/>
        <v>0</v>
      </c>
      <c r="AV711" s="50">
        <f t="shared" si="1266"/>
        <v>0</v>
      </c>
      <c r="AW711" s="50">
        <f t="shared" si="1266"/>
        <v>0</v>
      </c>
      <c r="AX711" s="50">
        <f t="shared" si="1266"/>
        <v>0</v>
      </c>
      <c r="AY711" s="147">
        <f t="shared" ref="AY711:BD711" si="1267">AY712+AY713</f>
        <v>0</v>
      </c>
      <c r="AZ711" s="147">
        <f t="shared" si="1267"/>
        <v>0</v>
      </c>
      <c r="BA711" s="147">
        <f t="shared" si="1267"/>
        <v>0</v>
      </c>
      <c r="BB711" s="147">
        <f t="shared" si="1267"/>
        <v>0</v>
      </c>
      <c r="BC711" s="147">
        <f t="shared" si="1267"/>
        <v>0</v>
      </c>
      <c r="BD711" s="147">
        <f t="shared" si="1267"/>
        <v>0</v>
      </c>
      <c r="BE711" s="147">
        <f t="shared" ref="BE711:BJ711" si="1268">BE712+BE713</f>
        <v>0</v>
      </c>
      <c r="BF711" s="147">
        <f t="shared" si="1268"/>
        <v>0</v>
      </c>
      <c r="BG711" s="147">
        <f t="shared" si="1268"/>
        <v>0</v>
      </c>
      <c r="BH711" s="147">
        <f t="shared" si="1268"/>
        <v>0</v>
      </c>
      <c r="BI711" s="147">
        <f t="shared" si="1268"/>
        <v>0</v>
      </c>
      <c r="BJ711" s="147">
        <f t="shared" si="1268"/>
        <v>0</v>
      </c>
    </row>
    <row r="712" spans="1:62" s="145" customFormat="1" hidden="1">
      <c r="A712" s="146" t="s">
        <v>13</v>
      </c>
      <c r="B712" s="142">
        <v>913</v>
      </c>
      <c r="C712" s="142" t="s">
        <v>7</v>
      </c>
      <c r="D712" s="142" t="s">
        <v>20</v>
      </c>
      <c r="E712" s="143" t="s">
        <v>577</v>
      </c>
      <c r="F712" s="144">
        <v>610</v>
      </c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50"/>
      <c r="AN712" s="50"/>
      <c r="AO712" s="50"/>
      <c r="AP712" s="50"/>
      <c r="AQ712" s="124"/>
      <c r="AR712" s="124"/>
      <c r="AS712" s="50"/>
      <c r="AT712" s="50"/>
      <c r="AU712" s="50"/>
      <c r="AV712" s="50"/>
      <c r="AW712" s="50"/>
      <c r="AX712" s="50"/>
      <c r="AY712" s="147"/>
      <c r="AZ712" s="147"/>
      <c r="BA712" s="147"/>
      <c r="BB712" s="147"/>
      <c r="BC712" s="147"/>
      <c r="BD712" s="147"/>
      <c r="BE712" s="147"/>
      <c r="BF712" s="147"/>
      <c r="BG712" s="147"/>
      <c r="BH712" s="147"/>
      <c r="BI712" s="147"/>
      <c r="BJ712" s="147"/>
    </row>
    <row r="713" spans="1:62" s="145" customFormat="1" hidden="1">
      <c r="A713" s="146" t="s">
        <v>22</v>
      </c>
      <c r="B713" s="142">
        <v>913</v>
      </c>
      <c r="C713" s="142" t="s">
        <v>7</v>
      </c>
      <c r="D713" s="142" t="s">
        <v>20</v>
      </c>
      <c r="E713" s="143" t="s">
        <v>577</v>
      </c>
      <c r="F713" s="144">
        <v>620</v>
      </c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7"/>
      <c r="AE713" s="147"/>
      <c r="AF713" s="147"/>
      <c r="AG713" s="147"/>
      <c r="AH713" s="147"/>
      <c r="AI713" s="147"/>
      <c r="AJ713" s="147"/>
      <c r="AK713" s="147"/>
      <c r="AL713" s="147"/>
      <c r="AM713" s="50"/>
      <c r="AN713" s="50"/>
      <c r="AO713" s="50"/>
      <c r="AP713" s="50"/>
      <c r="AQ713" s="124"/>
      <c r="AR713" s="124"/>
      <c r="AS713" s="50"/>
      <c r="AT713" s="50"/>
      <c r="AU713" s="50"/>
      <c r="AV713" s="50"/>
      <c r="AW713" s="50"/>
      <c r="AX713" s="50"/>
      <c r="AY713" s="147"/>
      <c r="AZ713" s="147"/>
      <c r="BA713" s="147"/>
      <c r="BB713" s="147"/>
      <c r="BC713" s="147"/>
      <c r="BD713" s="147"/>
      <c r="BE713" s="147"/>
      <c r="BF713" s="147"/>
      <c r="BG713" s="147"/>
      <c r="BH713" s="147"/>
      <c r="BI713" s="147"/>
      <c r="BJ713" s="147"/>
    </row>
    <row r="714" spans="1:62" s="145" customFormat="1" ht="66" hidden="1">
      <c r="A714" s="141" t="s">
        <v>576</v>
      </c>
      <c r="B714" s="142">
        <v>913</v>
      </c>
      <c r="C714" s="142" t="s">
        <v>7</v>
      </c>
      <c r="D714" s="142" t="s">
        <v>20</v>
      </c>
      <c r="E714" s="143" t="s">
        <v>591</v>
      </c>
      <c r="F714" s="144"/>
      <c r="G714" s="147">
        <f t="shared" ref="G714:BJ714" si="1269">G715</f>
        <v>0</v>
      </c>
      <c r="H714" s="147">
        <f t="shared" si="1269"/>
        <v>0</v>
      </c>
      <c r="I714" s="147">
        <f t="shared" si="1269"/>
        <v>0</v>
      </c>
      <c r="J714" s="147">
        <f t="shared" si="1269"/>
        <v>0</v>
      </c>
      <c r="K714" s="147">
        <f t="shared" si="1269"/>
        <v>0</v>
      </c>
      <c r="L714" s="147">
        <f t="shared" si="1269"/>
        <v>0</v>
      </c>
      <c r="M714" s="147">
        <f t="shared" si="1269"/>
        <v>0</v>
      </c>
      <c r="N714" s="147">
        <f t="shared" si="1269"/>
        <v>0</v>
      </c>
      <c r="O714" s="147">
        <f t="shared" si="1269"/>
        <v>0</v>
      </c>
      <c r="P714" s="147">
        <f t="shared" si="1269"/>
        <v>0</v>
      </c>
      <c r="Q714" s="147">
        <f t="shared" si="1269"/>
        <v>0</v>
      </c>
      <c r="R714" s="147">
        <f t="shared" si="1269"/>
        <v>0</v>
      </c>
      <c r="S714" s="147">
        <f t="shared" si="1269"/>
        <v>0</v>
      </c>
      <c r="T714" s="147">
        <f t="shared" si="1269"/>
        <v>0</v>
      </c>
      <c r="U714" s="147">
        <f t="shared" si="1269"/>
        <v>0</v>
      </c>
      <c r="V714" s="147">
        <f t="shared" si="1269"/>
        <v>0</v>
      </c>
      <c r="W714" s="147">
        <f t="shared" si="1269"/>
        <v>0</v>
      </c>
      <c r="X714" s="147">
        <f t="shared" si="1269"/>
        <v>0</v>
      </c>
      <c r="Y714" s="147">
        <f t="shared" si="1269"/>
        <v>0</v>
      </c>
      <c r="Z714" s="147">
        <f t="shared" si="1269"/>
        <v>0</v>
      </c>
      <c r="AA714" s="147">
        <f t="shared" si="1269"/>
        <v>0</v>
      </c>
      <c r="AB714" s="147">
        <f t="shared" si="1269"/>
        <v>0</v>
      </c>
      <c r="AC714" s="147">
        <f t="shared" si="1269"/>
        <v>0</v>
      </c>
      <c r="AD714" s="147">
        <f t="shared" si="1269"/>
        <v>0</v>
      </c>
      <c r="AE714" s="147">
        <f t="shared" si="1269"/>
        <v>0</v>
      </c>
      <c r="AF714" s="147">
        <f t="shared" si="1269"/>
        <v>0</v>
      </c>
      <c r="AG714" s="147">
        <f t="shared" si="1269"/>
        <v>0</v>
      </c>
      <c r="AH714" s="147">
        <f t="shared" si="1269"/>
        <v>0</v>
      </c>
      <c r="AI714" s="147">
        <f t="shared" si="1269"/>
        <v>0</v>
      </c>
      <c r="AJ714" s="147">
        <f t="shared" si="1269"/>
        <v>0</v>
      </c>
      <c r="AK714" s="147">
        <f t="shared" si="1269"/>
        <v>0</v>
      </c>
      <c r="AL714" s="147">
        <f t="shared" si="1269"/>
        <v>0</v>
      </c>
      <c r="AM714" s="50">
        <f t="shared" si="1269"/>
        <v>0</v>
      </c>
      <c r="AN714" s="50">
        <f t="shared" si="1269"/>
        <v>0</v>
      </c>
      <c r="AO714" s="50">
        <f t="shared" si="1269"/>
        <v>0</v>
      </c>
      <c r="AP714" s="50">
        <f t="shared" si="1269"/>
        <v>0</v>
      </c>
      <c r="AQ714" s="124">
        <f t="shared" si="1269"/>
        <v>0</v>
      </c>
      <c r="AR714" s="124">
        <f t="shared" si="1269"/>
        <v>0</v>
      </c>
      <c r="AS714" s="50">
        <f t="shared" si="1269"/>
        <v>0</v>
      </c>
      <c r="AT714" s="50">
        <f t="shared" si="1269"/>
        <v>0</v>
      </c>
      <c r="AU714" s="50">
        <f t="shared" si="1269"/>
        <v>0</v>
      </c>
      <c r="AV714" s="50">
        <f t="shared" si="1269"/>
        <v>0</v>
      </c>
      <c r="AW714" s="50">
        <f t="shared" si="1269"/>
        <v>0</v>
      </c>
      <c r="AX714" s="50">
        <f t="shared" si="1269"/>
        <v>0</v>
      </c>
      <c r="AY714" s="147">
        <f t="shared" si="1269"/>
        <v>0</v>
      </c>
      <c r="AZ714" s="147">
        <f t="shared" si="1269"/>
        <v>0</v>
      </c>
      <c r="BA714" s="147">
        <f t="shared" si="1269"/>
        <v>0</v>
      </c>
      <c r="BB714" s="147">
        <f t="shared" si="1269"/>
        <v>0</v>
      </c>
      <c r="BC714" s="147">
        <f t="shared" si="1269"/>
        <v>0</v>
      </c>
      <c r="BD714" s="147">
        <f t="shared" si="1269"/>
        <v>0</v>
      </c>
      <c r="BE714" s="147">
        <f t="shared" si="1269"/>
        <v>0</v>
      </c>
      <c r="BF714" s="147">
        <f t="shared" si="1269"/>
        <v>0</v>
      </c>
      <c r="BG714" s="147">
        <f t="shared" si="1269"/>
        <v>0</v>
      </c>
      <c r="BH714" s="147">
        <f t="shared" si="1269"/>
        <v>0</v>
      </c>
      <c r="BI714" s="147">
        <f t="shared" si="1269"/>
        <v>0</v>
      </c>
      <c r="BJ714" s="147">
        <f t="shared" si="1269"/>
        <v>0</v>
      </c>
    </row>
    <row r="715" spans="1:62" s="145" customFormat="1" ht="33" hidden="1">
      <c r="A715" s="141" t="s">
        <v>11</v>
      </c>
      <c r="B715" s="142">
        <v>913</v>
      </c>
      <c r="C715" s="142" t="s">
        <v>7</v>
      </c>
      <c r="D715" s="142" t="s">
        <v>20</v>
      </c>
      <c r="E715" s="143" t="s">
        <v>591</v>
      </c>
      <c r="F715" s="144">
        <v>600</v>
      </c>
      <c r="G715" s="147">
        <f>G716+G717+G718</f>
        <v>0</v>
      </c>
      <c r="H715" s="147">
        <f>H716+H717+H718</f>
        <v>0</v>
      </c>
      <c r="I715" s="147">
        <f t="shared" ref="I715:N715" si="1270">I716+I717+I718</f>
        <v>0</v>
      </c>
      <c r="J715" s="147">
        <f t="shared" si="1270"/>
        <v>0</v>
      </c>
      <c r="K715" s="147">
        <f t="shared" si="1270"/>
        <v>0</v>
      </c>
      <c r="L715" s="147">
        <f t="shared" si="1270"/>
        <v>0</v>
      </c>
      <c r="M715" s="147">
        <f t="shared" si="1270"/>
        <v>0</v>
      </c>
      <c r="N715" s="147">
        <f t="shared" si="1270"/>
        <v>0</v>
      </c>
      <c r="O715" s="147">
        <f t="shared" ref="O715:T715" si="1271">O716+O717+O718</f>
        <v>0</v>
      </c>
      <c r="P715" s="147">
        <f t="shared" si="1271"/>
        <v>0</v>
      </c>
      <c r="Q715" s="147">
        <f t="shared" si="1271"/>
        <v>0</v>
      </c>
      <c r="R715" s="147">
        <f t="shared" si="1271"/>
        <v>0</v>
      </c>
      <c r="S715" s="147">
        <f t="shared" si="1271"/>
        <v>0</v>
      </c>
      <c r="T715" s="147">
        <f t="shared" si="1271"/>
        <v>0</v>
      </c>
      <c r="U715" s="147">
        <f t="shared" ref="U715:Z715" si="1272">U716+U717+U718</f>
        <v>0</v>
      </c>
      <c r="V715" s="147">
        <f t="shared" si="1272"/>
        <v>0</v>
      </c>
      <c r="W715" s="147">
        <f t="shared" si="1272"/>
        <v>0</v>
      </c>
      <c r="X715" s="147">
        <f t="shared" si="1272"/>
        <v>0</v>
      </c>
      <c r="Y715" s="147">
        <f t="shared" si="1272"/>
        <v>0</v>
      </c>
      <c r="Z715" s="147">
        <f t="shared" si="1272"/>
        <v>0</v>
      </c>
      <c r="AA715" s="147">
        <f t="shared" ref="AA715:AF715" si="1273">AA716+AA717+AA718</f>
        <v>0</v>
      </c>
      <c r="AB715" s="147">
        <f t="shared" si="1273"/>
        <v>0</v>
      </c>
      <c r="AC715" s="147">
        <f t="shared" si="1273"/>
        <v>0</v>
      </c>
      <c r="AD715" s="147">
        <f t="shared" si="1273"/>
        <v>0</v>
      </c>
      <c r="AE715" s="147">
        <f t="shared" si="1273"/>
        <v>0</v>
      </c>
      <c r="AF715" s="147">
        <f t="shared" si="1273"/>
        <v>0</v>
      </c>
      <c r="AG715" s="147">
        <f t="shared" ref="AG715:AL715" si="1274">AG716+AG717+AG718</f>
        <v>0</v>
      </c>
      <c r="AH715" s="147">
        <f t="shared" si="1274"/>
        <v>0</v>
      </c>
      <c r="AI715" s="147">
        <f t="shared" si="1274"/>
        <v>0</v>
      </c>
      <c r="AJ715" s="147">
        <f t="shared" si="1274"/>
        <v>0</v>
      </c>
      <c r="AK715" s="147">
        <f t="shared" si="1274"/>
        <v>0</v>
      </c>
      <c r="AL715" s="147">
        <f t="shared" si="1274"/>
        <v>0</v>
      </c>
      <c r="AM715" s="50">
        <f t="shared" ref="AM715:AR715" si="1275">AM716+AM717+AM718</f>
        <v>0</v>
      </c>
      <c r="AN715" s="50">
        <f t="shared" si="1275"/>
        <v>0</v>
      </c>
      <c r="AO715" s="50">
        <f t="shared" si="1275"/>
        <v>0</v>
      </c>
      <c r="AP715" s="50">
        <f t="shared" si="1275"/>
        <v>0</v>
      </c>
      <c r="AQ715" s="124">
        <f t="shared" si="1275"/>
        <v>0</v>
      </c>
      <c r="AR715" s="124">
        <f t="shared" si="1275"/>
        <v>0</v>
      </c>
      <c r="AS715" s="50">
        <f t="shared" ref="AS715:AX715" si="1276">AS716+AS717+AS718</f>
        <v>0</v>
      </c>
      <c r="AT715" s="50">
        <f t="shared" si="1276"/>
        <v>0</v>
      </c>
      <c r="AU715" s="50">
        <f t="shared" si="1276"/>
        <v>0</v>
      </c>
      <c r="AV715" s="50">
        <f t="shared" si="1276"/>
        <v>0</v>
      </c>
      <c r="AW715" s="50">
        <f t="shared" si="1276"/>
        <v>0</v>
      </c>
      <c r="AX715" s="50">
        <f t="shared" si="1276"/>
        <v>0</v>
      </c>
      <c r="AY715" s="147">
        <f t="shared" ref="AY715:BD715" si="1277">AY716+AY717+AY718</f>
        <v>0</v>
      </c>
      <c r="AZ715" s="147">
        <f t="shared" si="1277"/>
        <v>0</v>
      </c>
      <c r="BA715" s="147">
        <f t="shared" si="1277"/>
        <v>0</v>
      </c>
      <c r="BB715" s="147">
        <f t="shared" si="1277"/>
        <v>0</v>
      </c>
      <c r="BC715" s="147">
        <f t="shared" si="1277"/>
        <v>0</v>
      </c>
      <c r="BD715" s="147">
        <f t="shared" si="1277"/>
        <v>0</v>
      </c>
      <c r="BE715" s="147">
        <f t="shared" ref="BE715:BJ715" si="1278">BE716+BE717+BE718</f>
        <v>0</v>
      </c>
      <c r="BF715" s="147">
        <f t="shared" si="1278"/>
        <v>0</v>
      </c>
      <c r="BG715" s="147">
        <f t="shared" si="1278"/>
        <v>0</v>
      </c>
      <c r="BH715" s="147">
        <f t="shared" si="1278"/>
        <v>0</v>
      </c>
      <c r="BI715" s="147">
        <f t="shared" si="1278"/>
        <v>0</v>
      </c>
      <c r="BJ715" s="147">
        <f t="shared" si="1278"/>
        <v>0</v>
      </c>
    </row>
    <row r="716" spans="1:62" s="145" customFormat="1" hidden="1">
      <c r="A716" s="146" t="s">
        <v>13</v>
      </c>
      <c r="B716" s="142">
        <v>913</v>
      </c>
      <c r="C716" s="142" t="s">
        <v>7</v>
      </c>
      <c r="D716" s="142" t="s">
        <v>20</v>
      </c>
      <c r="E716" s="143" t="s">
        <v>591</v>
      </c>
      <c r="F716" s="144">
        <v>610</v>
      </c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50"/>
      <c r="AN716" s="50"/>
      <c r="AO716" s="50"/>
      <c r="AP716" s="50"/>
      <c r="AQ716" s="124"/>
      <c r="AR716" s="124"/>
      <c r="AS716" s="50"/>
      <c r="AT716" s="50"/>
      <c r="AU716" s="50"/>
      <c r="AV716" s="50"/>
      <c r="AW716" s="50"/>
      <c r="AX716" s="50"/>
      <c r="AY716" s="147"/>
      <c r="AZ716" s="147"/>
      <c r="BA716" s="147"/>
      <c r="BB716" s="147"/>
      <c r="BC716" s="147"/>
      <c r="BD716" s="147"/>
      <c r="BE716" s="147"/>
      <c r="BF716" s="147"/>
      <c r="BG716" s="147"/>
      <c r="BH716" s="147"/>
      <c r="BI716" s="147"/>
      <c r="BJ716" s="147"/>
    </row>
    <row r="717" spans="1:62" s="145" customFormat="1" hidden="1">
      <c r="A717" s="146" t="s">
        <v>22</v>
      </c>
      <c r="B717" s="142">
        <v>913</v>
      </c>
      <c r="C717" s="142" t="s">
        <v>7</v>
      </c>
      <c r="D717" s="142" t="s">
        <v>20</v>
      </c>
      <c r="E717" s="143" t="s">
        <v>591</v>
      </c>
      <c r="F717" s="144">
        <v>620</v>
      </c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50"/>
      <c r="AN717" s="50"/>
      <c r="AO717" s="50"/>
      <c r="AP717" s="50"/>
      <c r="AQ717" s="124"/>
      <c r="AR717" s="124"/>
      <c r="AS717" s="50"/>
      <c r="AT717" s="50"/>
      <c r="AU717" s="50"/>
      <c r="AV717" s="50"/>
      <c r="AW717" s="50"/>
      <c r="AX717" s="50"/>
      <c r="AY717" s="147"/>
      <c r="AZ717" s="147"/>
      <c r="BA717" s="147"/>
      <c r="BB717" s="147"/>
      <c r="BC717" s="147"/>
      <c r="BD717" s="147"/>
      <c r="BE717" s="147"/>
      <c r="BF717" s="147"/>
      <c r="BG717" s="147"/>
      <c r="BH717" s="147"/>
      <c r="BI717" s="147"/>
      <c r="BJ717" s="147"/>
    </row>
    <row r="718" spans="1:62" s="145" customFormat="1" ht="66" hidden="1">
      <c r="A718" s="141" t="s">
        <v>640</v>
      </c>
      <c r="B718" s="142">
        <v>913</v>
      </c>
      <c r="C718" s="142" t="s">
        <v>7</v>
      </c>
      <c r="D718" s="142" t="s">
        <v>20</v>
      </c>
      <c r="E718" s="143" t="s">
        <v>591</v>
      </c>
      <c r="F718" s="144">
        <v>630</v>
      </c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85"/>
      <c r="AN718" s="85"/>
      <c r="AO718" s="85"/>
      <c r="AP718" s="85"/>
      <c r="AQ718" s="126"/>
      <c r="AR718" s="126"/>
      <c r="AS718" s="85"/>
      <c r="AT718" s="85"/>
      <c r="AU718" s="85"/>
      <c r="AV718" s="85"/>
      <c r="AW718" s="85"/>
      <c r="AX718" s="85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</row>
    <row r="719" spans="1:62" ht="66" hidden="1">
      <c r="A719" s="17" t="s">
        <v>576</v>
      </c>
      <c r="B719" s="18">
        <v>913</v>
      </c>
      <c r="C719" s="18" t="s">
        <v>7</v>
      </c>
      <c r="D719" s="18" t="s">
        <v>20</v>
      </c>
      <c r="E719" s="22" t="s">
        <v>756</v>
      </c>
      <c r="F719" s="6"/>
      <c r="G719" s="50">
        <f t="shared" ref="G719:BJ719" si="1279">G720</f>
        <v>0</v>
      </c>
      <c r="H719" s="50">
        <f t="shared" si="1279"/>
        <v>0</v>
      </c>
      <c r="I719" s="50">
        <f t="shared" si="1279"/>
        <v>0</v>
      </c>
      <c r="J719" s="50">
        <f t="shared" si="1279"/>
        <v>0</v>
      </c>
      <c r="K719" s="50">
        <f t="shared" si="1279"/>
        <v>0</v>
      </c>
      <c r="L719" s="50">
        <f t="shared" si="1279"/>
        <v>0</v>
      </c>
      <c r="M719" s="50">
        <f t="shared" si="1279"/>
        <v>0</v>
      </c>
      <c r="N719" s="50">
        <f t="shared" si="1279"/>
        <v>0</v>
      </c>
      <c r="O719" s="50">
        <f t="shared" si="1279"/>
        <v>0</v>
      </c>
      <c r="P719" s="50">
        <f t="shared" si="1279"/>
        <v>0</v>
      </c>
      <c r="Q719" s="50">
        <f t="shared" si="1279"/>
        <v>0</v>
      </c>
      <c r="R719" s="50">
        <f t="shared" si="1279"/>
        <v>0</v>
      </c>
      <c r="S719" s="50">
        <f t="shared" si="1279"/>
        <v>0</v>
      </c>
      <c r="T719" s="50">
        <f t="shared" si="1279"/>
        <v>0</v>
      </c>
      <c r="U719" s="50">
        <f t="shared" si="1279"/>
        <v>115</v>
      </c>
      <c r="V719" s="50">
        <f t="shared" si="1279"/>
        <v>0</v>
      </c>
      <c r="W719" s="50">
        <f t="shared" si="1279"/>
        <v>0</v>
      </c>
      <c r="X719" s="50">
        <f t="shared" si="1279"/>
        <v>653</v>
      </c>
      <c r="Y719" s="50">
        <f t="shared" si="1279"/>
        <v>768</v>
      </c>
      <c r="Z719" s="50">
        <f t="shared" si="1279"/>
        <v>653</v>
      </c>
      <c r="AA719" s="50">
        <f t="shared" si="1279"/>
        <v>0</v>
      </c>
      <c r="AB719" s="50">
        <f t="shared" si="1279"/>
        <v>0</v>
      </c>
      <c r="AC719" s="50">
        <f t="shared" si="1279"/>
        <v>0</v>
      </c>
      <c r="AD719" s="50">
        <f t="shared" si="1279"/>
        <v>0</v>
      </c>
      <c r="AE719" s="124">
        <f t="shared" si="1279"/>
        <v>768</v>
      </c>
      <c r="AF719" s="124">
        <f t="shared" si="1279"/>
        <v>653</v>
      </c>
      <c r="AG719" s="50">
        <f t="shared" si="1279"/>
        <v>0</v>
      </c>
      <c r="AH719" s="50">
        <f t="shared" si="1279"/>
        <v>0</v>
      </c>
      <c r="AI719" s="50">
        <f t="shared" si="1279"/>
        <v>0</v>
      </c>
      <c r="AJ719" s="50">
        <f t="shared" si="1279"/>
        <v>0</v>
      </c>
      <c r="AK719" s="50">
        <f t="shared" si="1279"/>
        <v>768</v>
      </c>
      <c r="AL719" s="50">
        <f t="shared" si="1279"/>
        <v>653</v>
      </c>
      <c r="AM719" s="50">
        <f t="shared" si="1279"/>
        <v>0</v>
      </c>
      <c r="AN719" s="50">
        <f t="shared" si="1279"/>
        <v>0</v>
      </c>
      <c r="AO719" s="50">
        <f t="shared" si="1279"/>
        <v>0</v>
      </c>
      <c r="AP719" s="50">
        <f t="shared" si="1279"/>
        <v>0</v>
      </c>
      <c r="AQ719" s="124">
        <f t="shared" si="1279"/>
        <v>768</v>
      </c>
      <c r="AR719" s="124">
        <f t="shared" si="1279"/>
        <v>653</v>
      </c>
      <c r="AS719" s="50">
        <f t="shared" si="1279"/>
        <v>0</v>
      </c>
      <c r="AT719" s="50">
        <f t="shared" si="1279"/>
        <v>0</v>
      </c>
      <c r="AU719" s="50">
        <f t="shared" si="1279"/>
        <v>0</v>
      </c>
      <c r="AV719" s="50">
        <f t="shared" si="1279"/>
        <v>0</v>
      </c>
      <c r="AW719" s="50">
        <f t="shared" si="1279"/>
        <v>768</v>
      </c>
      <c r="AX719" s="50">
        <f t="shared" si="1279"/>
        <v>653</v>
      </c>
      <c r="AY719" s="50">
        <f t="shared" si="1279"/>
        <v>0</v>
      </c>
      <c r="AZ719" s="50">
        <f t="shared" si="1279"/>
        <v>0</v>
      </c>
      <c r="BA719" s="50">
        <f t="shared" si="1279"/>
        <v>0</v>
      </c>
      <c r="BB719" s="50">
        <f t="shared" si="1279"/>
        <v>0</v>
      </c>
      <c r="BC719" s="50">
        <f t="shared" si="1279"/>
        <v>768</v>
      </c>
      <c r="BD719" s="50">
        <f t="shared" si="1279"/>
        <v>653</v>
      </c>
      <c r="BE719" s="50">
        <f t="shared" si="1279"/>
        <v>0</v>
      </c>
      <c r="BF719" s="50">
        <f t="shared" si="1279"/>
        <v>0</v>
      </c>
      <c r="BG719" s="50">
        <f t="shared" si="1279"/>
        <v>0</v>
      </c>
      <c r="BH719" s="50">
        <f t="shared" si="1279"/>
        <v>0</v>
      </c>
      <c r="BI719" s="50">
        <f t="shared" si="1279"/>
        <v>768</v>
      </c>
      <c r="BJ719" s="50">
        <f t="shared" si="1279"/>
        <v>653</v>
      </c>
    </row>
    <row r="720" spans="1:62" ht="33" hidden="1">
      <c r="A720" s="17" t="s">
        <v>11</v>
      </c>
      <c r="B720" s="18">
        <v>913</v>
      </c>
      <c r="C720" s="18" t="s">
        <v>7</v>
      </c>
      <c r="D720" s="18" t="s">
        <v>20</v>
      </c>
      <c r="E720" s="22" t="s">
        <v>756</v>
      </c>
      <c r="F720" s="6">
        <v>600</v>
      </c>
      <c r="G720" s="50">
        <f>G721+G722</f>
        <v>0</v>
      </c>
      <c r="H720" s="50">
        <f>H721+H722</f>
        <v>0</v>
      </c>
      <c r="I720" s="50">
        <f t="shared" ref="I720:N720" si="1280">I721+I722</f>
        <v>0</v>
      </c>
      <c r="J720" s="50">
        <f t="shared" si="1280"/>
        <v>0</v>
      </c>
      <c r="K720" s="50">
        <f t="shared" si="1280"/>
        <v>0</v>
      </c>
      <c r="L720" s="50">
        <f t="shared" si="1280"/>
        <v>0</v>
      </c>
      <c r="M720" s="50">
        <f t="shared" si="1280"/>
        <v>0</v>
      </c>
      <c r="N720" s="50">
        <f t="shared" si="1280"/>
        <v>0</v>
      </c>
      <c r="O720" s="50">
        <f t="shared" ref="O720:T720" si="1281">O721+O722</f>
        <v>0</v>
      </c>
      <c r="P720" s="50">
        <f t="shared" si="1281"/>
        <v>0</v>
      </c>
      <c r="Q720" s="50">
        <f t="shared" si="1281"/>
        <v>0</v>
      </c>
      <c r="R720" s="50">
        <f t="shared" si="1281"/>
        <v>0</v>
      </c>
      <c r="S720" s="50">
        <f t="shared" si="1281"/>
        <v>0</v>
      </c>
      <c r="T720" s="50">
        <f t="shared" si="1281"/>
        <v>0</v>
      </c>
      <c r="U720" s="50">
        <f t="shared" ref="U720:Z720" si="1282">U721+U722</f>
        <v>115</v>
      </c>
      <c r="V720" s="50">
        <f t="shared" si="1282"/>
        <v>0</v>
      </c>
      <c r="W720" s="50">
        <f t="shared" si="1282"/>
        <v>0</v>
      </c>
      <c r="X720" s="50">
        <f t="shared" si="1282"/>
        <v>653</v>
      </c>
      <c r="Y720" s="50">
        <f t="shared" si="1282"/>
        <v>768</v>
      </c>
      <c r="Z720" s="50">
        <f t="shared" si="1282"/>
        <v>653</v>
      </c>
      <c r="AA720" s="50">
        <f t="shared" ref="AA720:AF720" si="1283">AA721+AA722</f>
        <v>0</v>
      </c>
      <c r="AB720" s="50">
        <f t="shared" si="1283"/>
        <v>0</v>
      </c>
      <c r="AC720" s="50">
        <f t="shared" si="1283"/>
        <v>0</v>
      </c>
      <c r="AD720" s="50">
        <f t="shared" si="1283"/>
        <v>0</v>
      </c>
      <c r="AE720" s="124">
        <f t="shared" si="1283"/>
        <v>768</v>
      </c>
      <c r="AF720" s="124">
        <f t="shared" si="1283"/>
        <v>653</v>
      </c>
      <c r="AG720" s="50">
        <f t="shared" ref="AG720:AL720" si="1284">AG721+AG722</f>
        <v>0</v>
      </c>
      <c r="AH720" s="50">
        <f t="shared" si="1284"/>
        <v>0</v>
      </c>
      <c r="AI720" s="50">
        <f t="shared" si="1284"/>
        <v>0</v>
      </c>
      <c r="AJ720" s="50">
        <f t="shared" si="1284"/>
        <v>0</v>
      </c>
      <c r="AK720" s="50">
        <f t="shared" si="1284"/>
        <v>768</v>
      </c>
      <c r="AL720" s="50">
        <f t="shared" si="1284"/>
        <v>653</v>
      </c>
      <c r="AM720" s="50">
        <f t="shared" ref="AM720:AR720" si="1285">AM721+AM722</f>
        <v>0</v>
      </c>
      <c r="AN720" s="50">
        <f t="shared" si="1285"/>
        <v>0</v>
      </c>
      <c r="AO720" s="50">
        <f t="shared" si="1285"/>
        <v>0</v>
      </c>
      <c r="AP720" s="50">
        <f t="shared" si="1285"/>
        <v>0</v>
      </c>
      <c r="AQ720" s="124">
        <f t="shared" si="1285"/>
        <v>768</v>
      </c>
      <c r="AR720" s="124">
        <f t="shared" si="1285"/>
        <v>653</v>
      </c>
      <c r="AS720" s="50">
        <f t="shared" ref="AS720:AX720" si="1286">AS721+AS722</f>
        <v>0</v>
      </c>
      <c r="AT720" s="50">
        <f t="shared" si="1286"/>
        <v>0</v>
      </c>
      <c r="AU720" s="50">
        <f t="shared" si="1286"/>
        <v>0</v>
      </c>
      <c r="AV720" s="50">
        <f t="shared" si="1286"/>
        <v>0</v>
      </c>
      <c r="AW720" s="50">
        <f t="shared" si="1286"/>
        <v>768</v>
      </c>
      <c r="AX720" s="50">
        <f t="shared" si="1286"/>
        <v>653</v>
      </c>
      <c r="AY720" s="50">
        <f t="shared" ref="AY720:BD720" si="1287">AY721+AY722</f>
        <v>0</v>
      </c>
      <c r="AZ720" s="50">
        <f t="shared" si="1287"/>
        <v>0</v>
      </c>
      <c r="BA720" s="50">
        <f t="shared" si="1287"/>
        <v>0</v>
      </c>
      <c r="BB720" s="50">
        <f t="shared" si="1287"/>
        <v>0</v>
      </c>
      <c r="BC720" s="50">
        <f t="shared" si="1287"/>
        <v>768</v>
      </c>
      <c r="BD720" s="50">
        <f t="shared" si="1287"/>
        <v>653</v>
      </c>
      <c r="BE720" s="50">
        <f t="shared" ref="BE720:BJ720" si="1288">BE721+BE722</f>
        <v>0</v>
      </c>
      <c r="BF720" s="50">
        <f t="shared" si="1288"/>
        <v>0</v>
      </c>
      <c r="BG720" s="50">
        <f t="shared" si="1288"/>
        <v>0</v>
      </c>
      <c r="BH720" s="50">
        <f t="shared" si="1288"/>
        <v>0</v>
      </c>
      <c r="BI720" s="50">
        <f t="shared" si="1288"/>
        <v>768</v>
      </c>
      <c r="BJ720" s="50">
        <f t="shared" si="1288"/>
        <v>653</v>
      </c>
    </row>
    <row r="721" spans="1:62" hidden="1">
      <c r="A721" s="20" t="s">
        <v>13</v>
      </c>
      <c r="B721" s="18">
        <v>913</v>
      </c>
      <c r="C721" s="18" t="s">
        <v>7</v>
      </c>
      <c r="D721" s="18" t="s">
        <v>20</v>
      </c>
      <c r="E721" s="22" t="s">
        <v>756</v>
      </c>
      <c r="F721" s="6">
        <v>610</v>
      </c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>
        <v>115</v>
      </c>
      <c r="V721" s="50"/>
      <c r="W721" s="50"/>
      <c r="X721" s="50">
        <v>653</v>
      </c>
      <c r="Y721" s="50">
        <f>S721+U721+V721+W721+X721</f>
        <v>768</v>
      </c>
      <c r="Z721" s="50">
        <f>T721+X721</f>
        <v>653</v>
      </c>
      <c r="AA721" s="50"/>
      <c r="AB721" s="50"/>
      <c r="AC721" s="50"/>
      <c r="AD721" s="50"/>
      <c r="AE721" s="124">
        <f>Y721+AA721+AB721+AC721+AD721</f>
        <v>768</v>
      </c>
      <c r="AF721" s="124">
        <f>Z721+AD721</f>
        <v>653</v>
      </c>
      <c r="AG721" s="50"/>
      <c r="AH721" s="50"/>
      <c r="AI721" s="50"/>
      <c r="AJ721" s="50"/>
      <c r="AK721" s="50">
        <f>AE721+AG721+AH721+AI721+AJ721</f>
        <v>768</v>
      </c>
      <c r="AL721" s="50">
        <f>AF721+AJ721</f>
        <v>653</v>
      </c>
      <c r="AM721" s="50"/>
      <c r="AN721" s="50"/>
      <c r="AO721" s="50"/>
      <c r="AP721" s="50"/>
      <c r="AQ721" s="124">
        <f>AK721+AM721+AN721+AO721+AP721</f>
        <v>768</v>
      </c>
      <c r="AR721" s="124">
        <f>AL721+AP721</f>
        <v>653</v>
      </c>
      <c r="AS721" s="50"/>
      <c r="AT721" s="50"/>
      <c r="AU721" s="50"/>
      <c r="AV721" s="50"/>
      <c r="AW721" s="50">
        <f>AQ721+AS721+AT721+AU721+AV721</f>
        <v>768</v>
      </c>
      <c r="AX721" s="50">
        <f>AR721+AV721</f>
        <v>653</v>
      </c>
      <c r="AY721" s="50"/>
      <c r="AZ721" s="50"/>
      <c r="BA721" s="50"/>
      <c r="BB721" s="50"/>
      <c r="BC721" s="50">
        <f>AW721+AY721+AZ721+BA721+BB721</f>
        <v>768</v>
      </c>
      <c r="BD721" s="50">
        <f>AX721+BB721</f>
        <v>653</v>
      </c>
      <c r="BE721" s="50"/>
      <c r="BF721" s="50"/>
      <c r="BG721" s="50"/>
      <c r="BH721" s="50"/>
      <c r="BI721" s="50">
        <f>BC721+BE721+BF721+BG721+BH721</f>
        <v>768</v>
      </c>
      <c r="BJ721" s="50">
        <f>BD721+BH721</f>
        <v>653</v>
      </c>
    </row>
    <row r="722" spans="1:62" hidden="1">
      <c r="A722" s="20" t="s">
        <v>22</v>
      </c>
      <c r="B722" s="18">
        <v>913</v>
      </c>
      <c r="C722" s="18" t="s">
        <v>7</v>
      </c>
      <c r="D722" s="18" t="s">
        <v>20</v>
      </c>
      <c r="E722" s="22" t="s">
        <v>756</v>
      </c>
      <c r="F722" s="6">
        <v>620</v>
      </c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124"/>
      <c r="AF722" s="124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124"/>
      <c r="AR722" s="124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</row>
    <row r="723" spans="1:62" ht="49.5" hidden="1">
      <c r="A723" s="17" t="s">
        <v>574</v>
      </c>
      <c r="B723" s="18">
        <v>913</v>
      </c>
      <c r="C723" s="18" t="s">
        <v>7</v>
      </c>
      <c r="D723" s="18" t="s">
        <v>20</v>
      </c>
      <c r="E723" s="22" t="s">
        <v>699</v>
      </c>
      <c r="F723" s="6"/>
      <c r="G723" s="50">
        <f t="shared" ref="G723:BJ723" si="1289">G724</f>
        <v>1309</v>
      </c>
      <c r="H723" s="50">
        <f t="shared" si="1289"/>
        <v>0</v>
      </c>
      <c r="I723" s="50">
        <f t="shared" si="1289"/>
        <v>0</v>
      </c>
      <c r="J723" s="50">
        <f t="shared" si="1289"/>
        <v>0</v>
      </c>
      <c r="K723" s="50">
        <f t="shared" si="1289"/>
        <v>0</v>
      </c>
      <c r="L723" s="50">
        <f t="shared" si="1289"/>
        <v>0</v>
      </c>
      <c r="M723" s="50">
        <f t="shared" si="1289"/>
        <v>1309</v>
      </c>
      <c r="N723" s="50">
        <f t="shared" si="1289"/>
        <v>0</v>
      </c>
      <c r="O723" s="50">
        <f t="shared" si="1289"/>
        <v>0</v>
      </c>
      <c r="P723" s="50">
        <f t="shared" si="1289"/>
        <v>0</v>
      </c>
      <c r="Q723" s="50">
        <f t="shared" si="1289"/>
        <v>0</v>
      </c>
      <c r="R723" s="50">
        <f t="shared" si="1289"/>
        <v>0</v>
      </c>
      <c r="S723" s="50">
        <f t="shared" si="1289"/>
        <v>1309</v>
      </c>
      <c r="T723" s="50">
        <f t="shared" si="1289"/>
        <v>0</v>
      </c>
      <c r="U723" s="50">
        <f t="shared" si="1289"/>
        <v>0</v>
      </c>
      <c r="V723" s="50">
        <f t="shared" si="1289"/>
        <v>0</v>
      </c>
      <c r="W723" s="50">
        <f t="shared" si="1289"/>
        <v>0</v>
      </c>
      <c r="X723" s="50">
        <f t="shared" si="1289"/>
        <v>768</v>
      </c>
      <c r="Y723" s="50">
        <f t="shared" si="1289"/>
        <v>2077</v>
      </c>
      <c r="Z723" s="50">
        <f t="shared" si="1289"/>
        <v>768</v>
      </c>
      <c r="AA723" s="50">
        <f t="shared" si="1289"/>
        <v>0</v>
      </c>
      <c r="AB723" s="50">
        <f t="shared" si="1289"/>
        <v>0</v>
      </c>
      <c r="AC723" s="50">
        <f t="shared" si="1289"/>
        <v>0</v>
      </c>
      <c r="AD723" s="50">
        <f t="shared" si="1289"/>
        <v>0</v>
      </c>
      <c r="AE723" s="124">
        <f t="shared" si="1289"/>
        <v>2077</v>
      </c>
      <c r="AF723" s="124">
        <f t="shared" si="1289"/>
        <v>768</v>
      </c>
      <c r="AG723" s="50">
        <f t="shared" si="1289"/>
        <v>0</v>
      </c>
      <c r="AH723" s="50">
        <f t="shared" si="1289"/>
        <v>0</v>
      </c>
      <c r="AI723" s="50">
        <f t="shared" si="1289"/>
        <v>0</v>
      </c>
      <c r="AJ723" s="50">
        <f t="shared" si="1289"/>
        <v>0</v>
      </c>
      <c r="AK723" s="50">
        <f t="shared" si="1289"/>
        <v>2077</v>
      </c>
      <c r="AL723" s="50">
        <f t="shared" si="1289"/>
        <v>768</v>
      </c>
      <c r="AM723" s="50">
        <f t="shared" si="1289"/>
        <v>0</v>
      </c>
      <c r="AN723" s="50">
        <f t="shared" si="1289"/>
        <v>0</v>
      </c>
      <c r="AO723" s="50">
        <f t="shared" si="1289"/>
        <v>0</v>
      </c>
      <c r="AP723" s="50">
        <f t="shared" si="1289"/>
        <v>0</v>
      </c>
      <c r="AQ723" s="124">
        <f t="shared" si="1289"/>
        <v>2077</v>
      </c>
      <c r="AR723" s="124">
        <f t="shared" si="1289"/>
        <v>768</v>
      </c>
      <c r="AS723" s="50">
        <f t="shared" si="1289"/>
        <v>0</v>
      </c>
      <c r="AT723" s="50">
        <f t="shared" si="1289"/>
        <v>0</v>
      </c>
      <c r="AU723" s="50">
        <f t="shared" si="1289"/>
        <v>0</v>
      </c>
      <c r="AV723" s="50">
        <f t="shared" si="1289"/>
        <v>0</v>
      </c>
      <c r="AW723" s="50">
        <f t="shared" si="1289"/>
        <v>2077</v>
      </c>
      <c r="AX723" s="50">
        <f t="shared" si="1289"/>
        <v>768</v>
      </c>
      <c r="AY723" s="50">
        <f t="shared" si="1289"/>
        <v>0</v>
      </c>
      <c r="AZ723" s="50">
        <f t="shared" si="1289"/>
        <v>0</v>
      </c>
      <c r="BA723" s="50">
        <f t="shared" si="1289"/>
        <v>0</v>
      </c>
      <c r="BB723" s="50">
        <f t="shared" si="1289"/>
        <v>0</v>
      </c>
      <c r="BC723" s="50">
        <f t="shared" si="1289"/>
        <v>2077</v>
      </c>
      <c r="BD723" s="50">
        <f t="shared" si="1289"/>
        <v>768</v>
      </c>
      <c r="BE723" s="50">
        <f t="shared" si="1289"/>
        <v>0</v>
      </c>
      <c r="BF723" s="50">
        <f t="shared" si="1289"/>
        <v>0</v>
      </c>
      <c r="BG723" s="50">
        <f t="shared" si="1289"/>
        <v>0</v>
      </c>
      <c r="BH723" s="50">
        <f t="shared" si="1289"/>
        <v>0</v>
      </c>
      <c r="BI723" s="50">
        <f t="shared" si="1289"/>
        <v>2077</v>
      </c>
      <c r="BJ723" s="50">
        <f t="shared" si="1289"/>
        <v>768</v>
      </c>
    </row>
    <row r="724" spans="1:62" ht="33" hidden="1">
      <c r="A724" s="17" t="s">
        <v>11</v>
      </c>
      <c r="B724" s="18">
        <v>913</v>
      </c>
      <c r="C724" s="18" t="s">
        <v>7</v>
      </c>
      <c r="D724" s="18" t="s">
        <v>20</v>
      </c>
      <c r="E724" s="22" t="s">
        <v>699</v>
      </c>
      <c r="F724" s="6">
        <v>600</v>
      </c>
      <c r="G724" s="50">
        <f>G725+G726</f>
        <v>1309</v>
      </c>
      <c r="H724" s="50">
        <f>H725+H726</f>
        <v>0</v>
      </c>
      <c r="I724" s="50">
        <f t="shared" ref="I724:N724" si="1290">I725+I726</f>
        <v>0</v>
      </c>
      <c r="J724" s="50">
        <f t="shared" si="1290"/>
        <v>0</v>
      </c>
      <c r="K724" s="50">
        <f t="shared" si="1290"/>
        <v>0</v>
      </c>
      <c r="L724" s="50">
        <f t="shared" si="1290"/>
        <v>0</v>
      </c>
      <c r="M724" s="50">
        <f t="shared" si="1290"/>
        <v>1309</v>
      </c>
      <c r="N724" s="50">
        <f t="shared" si="1290"/>
        <v>0</v>
      </c>
      <c r="O724" s="50">
        <f t="shared" ref="O724:T724" si="1291">O725+O726</f>
        <v>0</v>
      </c>
      <c r="P724" s="50">
        <f t="shared" si="1291"/>
        <v>0</v>
      </c>
      <c r="Q724" s="50">
        <f t="shared" si="1291"/>
        <v>0</v>
      </c>
      <c r="R724" s="50">
        <f t="shared" si="1291"/>
        <v>0</v>
      </c>
      <c r="S724" s="50">
        <f t="shared" si="1291"/>
        <v>1309</v>
      </c>
      <c r="T724" s="50">
        <f t="shared" si="1291"/>
        <v>0</v>
      </c>
      <c r="U724" s="50">
        <f t="shared" ref="U724:Z724" si="1292">U725+U726</f>
        <v>0</v>
      </c>
      <c r="V724" s="50">
        <f t="shared" si="1292"/>
        <v>0</v>
      </c>
      <c r="W724" s="50">
        <f t="shared" si="1292"/>
        <v>0</v>
      </c>
      <c r="X724" s="50">
        <f t="shared" si="1292"/>
        <v>768</v>
      </c>
      <c r="Y724" s="50">
        <f t="shared" si="1292"/>
        <v>2077</v>
      </c>
      <c r="Z724" s="50">
        <f t="shared" si="1292"/>
        <v>768</v>
      </c>
      <c r="AA724" s="50">
        <f t="shared" ref="AA724:AF724" si="1293">AA725+AA726</f>
        <v>0</v>
      </c>
      <c r="AB724" s="50">
        <f t="shared" si="1293"/>
        <v>0</v>
      </c>
      <c r="AC724" s="50">
        <f t="shared" si="1293"/>
        <v>0</v>
      </c>
      <c r="AD724" s="50">
        <f t="shared" si="1293"/>
        <v>0</v>
      </c>
      <c r="AE724" s="124">
        <f t="shared" si="1293"/>
        <v>2077</v>
      </c>
      <c r="AF724" s="124">
        <f t="shared" si="1293"/>
        <v>768</v>
      </c>
      <c r="AG724" s="50">
        <f t="shared" ref="AG724:AL724" si="1294">AG725+AG726</f>
        <v>0</v>
      </c>
      <c r="AH724" s="50">
        <f t="shared" si="1294"/>
        <v>0</v>
      </c>
      <c r="AI724" s="50">
        <f t="shared" si="1294"/>
        <v>0</v>
      </c>
      <c r="AJ724" s="50">
        <f t="shared" si="1294"/>
        <v>0</v>
      </c>
      <c r="AK724" s="50">
        <f t="shared" si="1294"/>
        <v>2077</v>
      </c>
      <c r="AL724" s="50">
        <f t="shared" si="1294"/>
        <v>768</v>
      </c>
      <c r="AM724" s="50">
        <f t="shared" ref="AM724:AR724" si="1295">AM725+AM726</f>
        <v>0</v>
      </c>
      <c r="AN724" s="50">
        <f t="shared" si="1295"/>
        <v>0</v>
      </c>
      <c r="AO724" s="50">
        <f t="shared" si="1295"/>
        <v>0</v>
      </c>
      <c r="AP724" s="50">
        <f t="shared" si="1295"/>
        <v>0</v>
      </c>
      <c r="AQ724" s="124">
        <f t="shared" si="1295"/>
        <v>2077</v>
      </c>
      <c r="AR724" s="124">
        <f t="shared" si="1295"/>
        <v>768</v>
      </c>
      <c r="AS724" s="50">
        <f t="shared" ref="AS724:AX724" si="1296">AS725+AS726</f>
        <v>0</v>
      </c>
      <c r="AT724" s="50">
        <f t="shared" si="1296"/>
        <v>0</v>
      </c>
      <c r="AU724" s="50">
        <f t="shared" si="1296"/>
        <v>0</v>
      </c>
      <c r="AV724" s="50">
        <f t="shared" si="1296"/>
        <v>0</v>
      </c>
      <c r="AW724" s="50">
        <f t="shared" si="1296"/>
        <v>2077</v>
      </c>
      <c r="AX724" s="50">
        <f t="shared" si="1296"/>
        <v>768</v>
      </c>
      <c r="AY724" s="50">
        <f t="shared" ref="AY724:BD724" si="1297">AY725+AY726</f>
        <v>0</v>
      </c>
      <c r="AZ724" s="50">
        <f t="shared" si="1297"/>
        <v>0</v>
      </c>
      <c r="BA724" s="50">
        <f t="shared" si="1297"/>
        <v>0</v>
      </c>
      <c r="BB724" s="50">
        <f t="shared" si="1297"/>
        <v>0</v>
      </c>
      <c r="BC724" s="50">
        <f t="shared" si="1297"/>
        <v>2077</v>
      </c>
      <c r="BD724" s="50">
        <f t="shared" si="1297"/>
        <v>768</v>
      </c>
      <c r="BE724" s="50">
        <f t="shared" ref="BE724:BJ724" si="1298">BE725+BE726</f>
        <v>0</v>
      </c>
      <c r="BF724" s="50">
        <f t="shared" si="1298"/>
        <v>0</v>
      </c>
      <c r="BG724" s="50">
        <f t="shared" si="1298"/>
        <v>0</v>
      </c>
      <c r="BH724" s="50">
        <f t="shared" si="1298"/>
        <v>0</v>
      </c>
      <c r="BI724" s="50">
        <f t="shared" si="1298"/>
        <v>2077</v>
      </c>
      <c r="BJ724" s="50">
        <f t="shared" si="1298"/>
        <v>768</v>
      </c>
    </row>
    <row r="725" spans="1:62" hidden="1">
      <c r="A725" s="20" t="s">
        <v>13</v>
      </c>
      <c r="B725" s="18">
        <v>913</v>
      </c>
      <c r="C725" s="18" t="s">
        <v>7</v>
      </c>
      <c r="D725" s="18" t="s">
        <v>20</v>
      </c>
      <c r="E725" s="22" t="s">
        <v>699</v>
      </c>
      <c r="F725" s="6">
        <v>610</v>
      </c>
      <c r="G725" s="50">
        <v>655</v>
      </c>
      <c r="H725" s="50"/>
      <c r="I725" s="50"/>
      <c r="J725" s="50"/>
      <c r="K725" s="50"/>
      <c r="L725" s="50"/>
      <c r="M725" s="50">
        <f>G725+I725+J725+K725+L725</f>
        <v>655</v>
      </c>
      <c r="N725" s="50">
        <f>H725+L725</f>
        <v>0</v>
      </c>
      <c r="O725" s="50"/>
      <c r="P725" s="50"/>
      <c r="Q725" s="50"/>
      <c r="R725" s="50"/>
      <c r="S725" s="50">
        <f>M725+O725+P725+Q725+R725</f>
        <v>655</v>
      </c>
      <c r="T725" s="50">
        <f>N725+R725</f>
        <v>0</v>
      </c>
      <c r="U725" s="50"/>
      <c r="V725" s="50"/>
      <c r="W725" s="50"/>
      <c r="X725" s="50"/>
      <c r="Y725" s="50">
        <f>S725+U725+V725+W725+X725</f>
        <v>655</v>
      </c>
      <c r="Z725" s="50">
        <f>T725+X725</f>
        <v>0</v>
      </c>
      <c r="AA725" s="50"/>
      <c r="AB725" s="50"/>
      <c r="AC725" s="50"/>
      <c r="AD725" s="50"/>
      <c r="AE725" s="124">
        <f>Y725+AA725+AB725+AC725+AD725</f>
        <v>655</v>
      </c>
      <c r="AF725" s="124">
        <f>Z725+AD725</f>
        <v>0</v>
      </c>
      <c r="AG725" s="50"/>
      <c r="AH725" s="50"/>
      <c r="AI725" s="50"/>
      <c r="AJ725" s="50"/>
      <c r="AK725" s="50">
        <f>AE725+AG725+AH725+AI725+AJ725</f>
        <v>655</v>
      </c>
      <c r="AL725" s="50">
        <f>AF725+AJ725</f>
        <v>0</v>
      </c>
      <c r="AM725" s="50"/>
      <c r="AN725" s="50"/>
      <c r="AO725" s="50"/>
      <c r="AP725" s="50"/>
      <c r="AQ725" s="124">
        <f>AK725+AM725+AN725+AO725+AP725</f>
        <v>655</v>
      </c>
      <c r="AR725" s="124">
        <f>AL725+AP725</f>
        <v>0</v>
      </c>
      <c r="AS725" s="50"/>
      <c r="AT725" s="50"/>
      <c r="AU725" s="50"/>
      <c r="AV725" s="50"/>
      <c r="AW725" s="50">
        <f>AQ725+AS725+AT725+AU725+AV725</f>
        <v>655</v>
      </c>
      <c r="AX725" s="50">
        <f>AR725+AV725</f>
        <v>0</v>
      </c>
      <c r="AY725" s="50"/>
      <c r="AZ725" s="50"/>
      <c r="BA725" s="50"/>
      <c r="BB725" s="50"/>
      <c r="BC725" s="50">
        <f>AW725+AY725+AZ725+BA725+BB725</f>
        <v>655</v>
      </c>
      <c r="BD725" s="50">
        <f>AX725+BB725</f>
        <v>0</v>
      </c>
      <c r="BE725" s="50"/>
      <c r="BF725" s="50"/>
      <c r="BG725" s="50"/>
      <c r="BH725" s="50"/>
      <c r="BI725" s="50">
        <f>BC725+BE725+BF725+BG725+BH725</f>
        <v>655</v>
      </c>
      <c r="BJ725" s="50">
        <f>BD725+BH725</f>
        <v>0</v>
      </c>
    </row>
    <row r="726" spans="1:62" hidden="1">
      <c r="A726" s="20" t="s">
        <v>22</v>
      </c>
      <c r="B726" s="18">
        <v>913</v>
      </c>
      <c r="C726" s="18" t="s">
        <v>7</v>
      </c>
      <c r="D726" s="18" t="s">
        <v>20</v>
      </c>
      <c r="E726" s="22" t="s">
        <v>699</v>
      </c>
      <c r="F726" s="6">
        <v>620</v>
      </c>
      <c r="G726" s="50">
        <v>654</v>
      </c>
      <c r="H726" s="50"/>
      <c r="I726" s="50"/>
      <c r="J726" s="50"/>
      <c r="K726" s="50"/>
      <c r="L726" s="50"/>
      <c r="M726" s="50">
        <f>G726+I726+J726+K726+L726</f>
        <v>654</v>
      </c>
      <c r="N726" s="50">
        <f>H726+L726</f>
        <v>0</v>
      </c>
      <c r="O726" s="50"/>
      <c r="P726" s="50"/>
      <c r="Q726" s="50"/>
      <c r="R726" s="50"/>
      <c r="S726" s="50">
        <f>M726+O726+P726+Q726+R726</f>
        <v>654</v>
      </c>
      <c r="T726" s="50">
        <f>N726+R726</f>
        <v>0</v>
      </c>
      <c r="U726" s="50"/>
      <c r="V726" s="50"/>
      <c r="W726" s="50"/>
      <c r="X726" s="50">
        <v>768</v>
      </c>
      <c r="Y726" s="50">
        <f>S726+U726+V726+W726+X726</f>
        <v>1422</v>
      </c>
      <c r="Z726" s="50">
        <f>T726+X726</f>
        <v>768</v>
      </c>
      <c r="AA726" s="50"/>
      <c r="AB726" s="50"/>
      <c r="AC726" s="50"/>
      <c r="AD726" s="50"/>
      <c r="AE726" s="124">
        <f>Y726+AA726+AB726+AC726+AD726</f>
        <v>1422</v>
      </c>
      <c r="AF726" s="124">
        <f>Z726+AD726</f>
        <v>768</v>
      </c>
      <c r="AG726" s="50"/>
      <c r="AH726" s="50"/>
      <c r="AI726" s="50"/>
      <c r="AJ726" s="50"/>
      <c r="AK726" s="50">
        <f>AE726+AG726+AH726+AI726+AJ726</f>
        <v>1422</v>
      </c>
      <c r="AL726" s="50">
        <f>AF726+AJ726</f>
        <v>768</v>
      </c>
      <c r="AM726" s="50"/>
      <c r="AN726" s="50"/>
      <c r="AO726" s="50"/>
      <c r="AP726" s="50"/>
      <c r="AQ726" s="124">
        <f>AK726+AM726+AN726+AO726+AP726</f>
        <v>1422</v>
      </c>
      <c r="AR726" s="124">
        <f>AL726+AP726</f>
        <v>768</v>
      </c>
      <c r="AS726" s="50"/>
      <c r="AT726" s="50"/>
      <c r="AU726" s="50"/>
      <c r="AV726" s="50"/>
      <c r="AW726" s="50">
        <f>AQ726+AS726+AT726+AU726+AV726</f>
        <v>1422</v>
      </c>
      <c r="AX726" s="50">
        <f>AR726+AV726</f>
        <v>768</v>
      </c>
      <c r="AY726" s="50"/>
      <c r="AZ726" s="50"/>
      <c r="BA726" s="50"/>
      <c r="BB726" s="50"/>
      <c r="BC726" s="50">
        <f>AW726+AY726+AZ726+BA726+BB726</f>
        <v>1422</v>
      </c>
      <c r="BD726" s="50">
        <f>AX726+BB726</f>
        <v>768</v>
      </c>
      <c r="BE726" s="50"/>
      <c r="BF726" s="50"/>
      <c r="BG726" s="50"/>
      <c r="BH726" s="50"/>
      <c r="BI726" s="50">
        <f>BC726+BE726+BF726+BG726+BH726</f>
        <v>1422</v>
      </c>
      <c r="BJ726" s="50">
        <f>BD726+BH726</f>
        <v>768</v>
      </c>
    </row>
    <row r="727" spans="1:62" ht="33" hidden="1">
      <c r="A727" s="83" t="s">
        <v>274</v>
      </c>
      <c r="B727" s="18">
        <v>913</v>
      </c>
      <c r="C727" s="18" t="s">
        <v>7</v>
      </c>
      <c r="D727" s="18" t="s">
        <v>20</v>
      </c>
      <c r="E727" s="18" t="s">
        <v>333</v>
      </c>
      <c r="F727" s="6"/>
      <c r="G727" s="6">
        <f t="shared" ref="G727:V729" si="1299">G728</f>
        <v>1861</v>
      </c>
      <c r="H727" s="6">
        <f t="shared" si="1299"/>
        <v>0</v>
      </c>
      <c r="I727" s="6">
        <f t="shared" si="1299"/>
        <v>0</v>
      </c>
      <c r="J727" s="6">
        <f t="shared" si="1299"/>
        <v>0</v>
      </c>
      <c r="K727" s="6">
        <f t="shared" si="1299"/>
        <v>0</v>
      </c>
      <c r="L727" s="6">
        <f t="shared" si="1299"/>
        <v>0</v>
      </c>
      <c r="M727" s="6">
        <f t="shared" si="1299"/>
        <v>1861</v>
      </c>
      <c r="N727" s="6">
        <f t="shared" si="1299"/>
        <v>0</v>
      </c>
      <c r="O727" s="6">
        <f t="shared" si="1299"/>
        <v>0</v>
      </c>
      <c r="P727" s="6">
        <f t="shared" si="1299"/>
        <v>0</v>
      </c>
      <c r="Q727" s="6">
        <f t="shared" si="1299"/>
        <v>0</v>
      </c>
      <c r="R727" s="6">
        <f t="shared" si="1299"/>
        <v>0</v>
      </c>
      <c r="S727" s="6">
        <f t="shared" si="1299"/>
        <v>1861</v>
      </c>
      <c r="T727" s="6">
        <f t="shared" si="1299"/>
        <v>0</v>
      </c>
      <c r="U727" s="6">
        <f t="shared" si="1299"/>
        <v>0</v>
      </c>
      <c r="V727" s="6">
        <f t="shared" si="1299"/>
        <v>0</v>
      </c>
      <c r="W727" s="6">
        <f t="shared" ref="U727:AJ729" si="1300">W728</f>
        <v>0</v>
      </c>
      <c r="X727" s="6">
        <f t="shared" si="1300"/>
        <v>0</v>
      </c>
      <c r="Y727" s="6">
        <f t="shared" si="1300"/>
        <v>1861</v>
      </c>
      <c r="Z727" s="6">
        <f t="shared" si="1300"/>
        <v>0</v>
      </c>
      <c r="AA727" s="6">
        <f t="shared" si="1300"/>
        <v>0</v>
      </c>
      <c r="AB727" s="6">
        <f t="shared" si="1300"/>
        <v>0</v>
      </c>
      <c r="AC727" s="6">
        <f t="shared" si="1300"/>
        <v>0</v>
      </c>
      <c r="AD727" s="6">
        <f t="shared" si="1300"/>
        <v>0</v>
      </c>
      <c r="AE727" s="123">
        <f t="shared" si="1300"/>
        <v>1861</v>
      </c>
      <c r="AF727" s="123">
        <f t="shared" si="1300"/>
        <v>0</v>
      </c>
      <c r="AG727" s="6">
        <f t="shared" si="1300"/>
        <v>0</v>
      </c>
      <c r="AH727" s="6">
        <f t="shared" si="1300"/>
        <v>0</v>
      </c>
      <c r="AI727" s="6">
        <f t="shared" si="1300"/>
        <v>0</v>
      </c>
      <c r="AJ727" s="6">
        <f t="shared" si="1300"/>
        <v>0</v>
      </c>
      <c r="AK727" s="6">
        <f t="shared" ref="AG727:AY729" si="1301">AK728</f>
        <v>1861</v>
      </c>
      <c r="AL727" s="6">
        <f t="shared" si="1301"/>
        <v>0</v>
      </c>
      <c r="AM727" s="6">
        <f t="shared" si="1301"/>
        <v>0</v>
      </c>
      <c r="AN727" s="6">
        <f t="shared" si="1301"/>
        <v>0</v>
      </c>
      <c r="AO727" s="6">
        <f t="shared" si="1301"/>
        <v>0</v>
      </c>
      <c r="AP727" s="6">
        <f t="shared" si="1301"/>
        <v>0</v>
      </c>
      <c r="AQ727" s="123">
        <f t="shared" si="1301"/>
        <v>1861</v>
      </c>
      <c r="AR727" s="123">
        <f t="shared" si="1301"/>
        <v>0</v>
      </c>
      <c r="AS727" s="6">
        <f t="shared" si="1301"/>
        <v>0</v>
      </c>
      <c r="AT727" s="6">
        <f t="shared" si="1301"/>
        <v>0</v>
      </c>
      <c r="AU727" s="6">
        <f t="shared" si="1301"/>
        <v>0</v>
      </c>
      <c r="AV727" s="6">
        <f t="shared" si="1301"/>
        <v>0</v>
      </c>
      <c r="AW727" s="6">
        <f t="shared" si="1301"/>
        <v>1861</v>
      </c>
      <c r="AX727" s="6">
        <f t="shared" si="1301"/>
        <v>0</v>
      </c>
      <c r="AY727" s="6">
        <f t="shared" si="1301"/>
        <v>0</v>
      </c>
      <c r="AZ727" s="6">
        <f t="shared" ref="AY727:BJ729" si="1302">AZ728</f>
        <v>0</v>
      </c>
      <c r="BA727" s="6">
        <f t="shared" si="1302"/>
        <v>0</v>
      </c>
      <c r="BB727" s="6">
        <f t="shared" si="1302"/>
        <v>0</v>
      </c>
      <c r="BC727" s="6">
        <f t="shared" si="1302"/>
        <v>1861</v>
      </c>
      <c r="BD727" s="6">
        <f t="shared" si="1302"/>
        <v>0</v>
      </c>
      <c r="BE727" s="6">
        <f t="shared" si="1302"/>
        <v>0</v>
      </c>
      <c r="BF727" s="6">
        <f t="shared" si="1302"/>
        <v>0</v>
      </c>
      <c r="BG727" s="6">
        <f t="shared" si="1302"/>
        <v>0</v>
      </c>
      <c r="BH727" s="6">
        <f t="shared" si="1302"/>
        <v>0</v>
      </c>
      <c r="BI727" s="6">
        <f t="shared" si="1302"/>
        <v>1861</v>
      </c>
      <c r="BJ727" s="6">
        <f t="shared" si="1302"/>
        <v>0</v>
      </c>
    </row>
    <row r="728" spans="1:62" hidden="1">
      <c r="A728" s="83" t="s">
        <v>14</v>
      </c>
      <c r="B728" s="18">
        <v>913</v>
      </c>
      <c r="C728" s="18" t="s">
        <v>7</v>
      </c>
      <c r="D728" s="18" t="s">
        <v>20</v>
      </c>
      <c r="E728" s="18" t="s">
        <v>334</v>
      </c>
      <c r="F728" s="6"/>
      <c r="G728" s="6">
        <f t="shared" si="1299"/>
        <v>1861</v>
      </c>
      <c r="H728" s="6">
        <f t="shared" si="1299"/>
        <v>0</v>
      </c>
      <c r="I728" s="6">
        <f t="shared" si="1299"/>
        <v>0</v>
      </c>
      <c r="J728" s="6">
        <f t="shared" si="1299"/>
        <v>0</v>
      </c>
      <c r="K728" s="6">
        <f t="shared" si="1299"/>
        <v>0</v>
      </c>
      <c r="L728" s="6">
        <f t="shared" si="1299"/>
        <v>0</v>
      </c>
      <c r="M728" s="6">
        <f t="shared" si="1299"/>
        <v>1861</v>
      </c>
      <c r="N728" s="6">
        <f t="shared" si="1299"/>
        <v>0</v>
      </c>
      <c r="O728" s="6">
        <f t="shared" si="1299"/>
        <v>0</v>
      </c>
      <c r="P728" s="6">
        <f t="shared" si="1299"/>
        <v>0</v>
      </c>
      <c r="Q728" s="6">
        <f t="shared" si="1299"/>
        <v>0</v>
      </c>
      <c r="R728" s="6">
        <f t="shared" si="1299"/>
        <v>0</v>
      </c>
      <c r="S728" s="6">
        <f t="shared" si="1299"/>
        <v>1861</v>
      </c>
      <c r="T728" s="6">
        <f t="shared" si="1299"/>
        <v>0</v>
      </c>
      <c r="U728" s="6">
        <f t="shared" si="1300"/>
        <v>0</v>
      </c>
      <c r="V728" s="6">
        <f t="shared" si="1300"/>
        <v>0</v>
      </c>
      <c r="W728" s="6">
        <f t="shared" si="1300"/>
        <v>0</v>
      </c>
      <c r="X728" s="6">
        <f t="shared" si="1300"/>
        <v>0</v>
      </c>
      <c r="Y728" s="6">
        <f t="shared" si="1300"/>
        <v>1861</v>
      </c>
      <c r="Z728" s="6">
        <f t="shared" si="1300"/>
        <v>0</v>
      </c>
      <c r="AA728" s="6">
        <f t="shared" si="1300"/>
        <v>0</v>
      </c>
      <c r="AB728" s="6">
        <f t="shared" si="1300"/>
        <v>0</v>
      </c>
      <c r="AC728" s="6">
        <f t="shared" si="1300"/>
        <v>0</v>
      </c>
      <c r="AD728" s="6">
        <f t="shared" si="1300"/>
        <v>0</v>
      </c>
      <c r="AE728" s="123">
        <f t="shared" si="1300"/>
        <v>1861</v>
      </c>
      <c r="AF728" s="123">
        <f t="shared" si="1300"/>
        <v>0</v>
      </c>
      <c r="AG728" s="6">
        <f t="shared" si="1301"/>
        <v>0</v>
      </c>
      <c r="AH728" s="6">
        <f t="shared" si="1301"/>
        <v>0</v>
      </c>
      <c r="AI728" s="6">
        <f t="shared" si="1301"/>
        <v>0</v>
      </c>
      <c r="AJ728" s="6">
        <f t="shared" si="1301"/>
        <v>0</v>
      </c>
      <c r="AK728" s="6">
        <f t="shared" si="1301"/>
        <v>1861</v>
      </c>
      <c r="AL728" s="6">
        <f t="shared" si="1301"/>
        <v>0</v>
      </c>
      <c r="AM728" s="6">
        <f t="shared" si="1301"/>
        <v>0</v>
      </c>
      <c r="AN728" s="6">
        <f t="shared" si="1301"/>
        <v>0</v>
      </c>
      <c r="AO728" s="6">
        <f t="shared" si="1301"/>
        <v>0</v>
      </c>
      <c r="AP728" s="6">
        <f t="shared" si="1301"/>
        <v>0</v>
      </c>
      <c r="AQ728" s="123">
        <f t="shared" si="1301"/>
        <v>1861</v>
      </c>
      <c r="AR728" s="123">
        <f t="shared" si="1301"/>
        <v>0</v>
      </c>
      <c r="AS728" s="6">
        <f t="shared" si="1301"/>
        <v>0</v>
      </c>
      <c r="AT728" s="6">
        <f t="shared" si="1301"/>
        <v>0</v>
      </c>
      <c r="AU728" s="6">
        <f t="shared" si="1301"/>
        <v>0</v>
      </c>
      <c r="AV728" s="6">
        <f t="shared" si="1301"/>
        <v>0</v>
      </c>
      <c r="AW728" s="6">
        <f t="shared" si="1301"/>
        <v>1861</v>
      </c>
      <c r="AX728" s="6">
        <f t="shared" si="1301"/>
        <v>0</v>
      </c>
      <c r="AY728" s="6">
        <f t="shared" si="1302"/>
        <v>0</v>
      </c>
      <c r="AZ728" s="6">
        <f t="shared" si="1302"/>
        <v>0</v>
      </c>
      <c r="BA728" s="6">
        <f t="shared" si="1302"/>
        <v>0</v>
      </c>
      <c r="BB728" s="6">
        <f t="shared" si="1302"/>
        <v>0</v>
      </c>
      <c r="BC728" s="6">
        <f t="shared" si="1302"/>
        <v>1861</v>
      </c>
      <c r="BD728" s="6">
        <f t="shared" si="1302"/>
        <v>0</v>
      </c>
      <c r="BE728" s="6">
        <f t="shared" si="1302"/>
        <v>0</v>
      </c>
      <c r="BF728" s="6">
        <f t="shared" si="1302"/>
        <v>0</v>
      </c>
      <c r="BG728" s="6">
        <f t="shared" si="1302"/>
        <v>0</v>
      </c>
      <c r="BH728" s="6">
        <f t="shared" si="1302"/>
        <v>0</v>
      </c>
      <c r="BI728" s="6">
        <f t="shared" si="1302"/>
        <v>1861</v>
      </c>
      <c r="BJ728" s="6">
        <f t="shared" si="1302"/>
        <v>0</v>
      </c>
    </row>
    <row r="729" spans="1:62" hidden="1">
      <c r="A729" s="83" t="s">
        <v>180</v>
      </c>
      <c r="B729" s="18">
        <v>913</v>
      </c>
      <c r="C729" s="18" t="s">
        <v>7</v>
      </c>
      <c r="D729" s="18" t="s">
        <v>20</v>
      </c>
      <c r="E729" s="18" t="s">
        <v>682</v>
      </c>
      <c r="F729" s="6"/>
      <c r="G729" s="6">
        <f t="shared" si="1299"/>
        <v>1861</v>
      </c>
      <c r="H729" s="6">
        <f t="shared" si="1299"/>
        <v>0</v>
      </c>
      <c r="I729" s="6">
        <f t="shared" si="1299"/>
        <v>0</v>
      </c>
      <c r="J729" s="6">
        <f t="shared" si="1299"/>
        <v>0</v>
      </c>
      <c r="K729" s="6">
        <f t="shared" si="1299"/>
        <v>0</v>
      </c>
      <c r="L729" s="6">
        <f t="shared" si="1299"/>
        <v>0</v>
      </c>
      <c r="M729" s="6">
        <f t="shared" si="1299"/>
        <v>1861</v>
      </c>
      <c r="N729" s="6">
        <f t="shared" si="1299"/>
        <v>0</v>
      </c>
      <c r="O729" s="6">
        <f t="shared" si="1299"/>
        <v>0</v>
      </c>
      <c r="P729" s="6">
        <f t="shared" si="1299"/>
        <v>0</v>
      </c>
      <c r="Q729" s="6">
        <f t="shared" si="1299"/>
        <v>0</v>
      </c>
      <c r="R729" s="6">
        <f t="shared" si="1299"/>
        <v>0</v>
      </c>
      <c r="S729" s="6">
        <f t="shared" si="1299"/>
        <v>1861</v>
      </c>
      <c r="T729" s="6">
        <f t="shared" si="1299"/>
        <v>0</v>
      </c>
      <c r="U729" s="6">
        <f t="shared" si="1300"/>
        <v>0</v>
      </c>
      <c r="V729" s="6">
        <f t="shared" si="1300"/>
        <v>0</v>
      </c>
      <c r="W729" s="6">
        <f t="shared" si="1300"/>
        <v>0</v>
      </c>
      <c r="X729" s="6">
        <f t="shared" si="1300"/>
        <v>0</v>
      </c>
      <c r="Y729" s="6">
        <f t="shared" si="1300"/>
        <v>1861</v>
      </c>
      <c r="Z729" s="6">
        <f t="shared" si="1300"/>
        <v>0</v>
      </c>
      <c r="AA729" s="6">
        <f t="shared" si="1300"/>
        <v>0</v>
      </c>
      <c r="AB729" s="6">
        <f t="shared" si="1300"/>
        <v>0</v>
      </c>
      <c r="AC729" s="6">
        <f t="shared" si="1300"/>
        <v>0</v>
      </c>
      <c r="AD729" s="6">
        <f t="shared" si="1300"/>
        <v>0</v>
      </c>
      <c r="AE729" s="123">
        <f t="shared" si="1300"/>
        <v>1861</v>
      </c>
      <c r="AF729" s="123">
        <f t="shared" si="1300"/>
        <v>0</v>
      </c>
      <c r="AG729" s="6">
        <f t="shared" si="1301"/>
        <v>0</v>
      </c>
      <c r="AH729" s="6">
        <f t="shared" si="1301"/>
        <v>0</v>
      </c>
      <c r="AI729" s="6">
        <f t="shared" si="1301"/>
        <v>0</v>
      </c>
      <c r="AJ729" s="6">
        <f t="shared" si="1301"/>
        <v>0</v>
      </c>
      <c r="AK729" s="6">
        <f t="shared" si="1301"/>
        <v>1861</v>
      </c>
      <c r="AL729" s="6">
        <f t="shared" si="1301"/>
        <v>0</v>
      </c>
      <c r="AM729" s="6">
        <f t="shared" si="1301"/>
        <v>0</v>
      </c>
      <c r="AN729" s="6">
        <f t="shared" si="1301"/>
        <v>0</v>
      </c>
      <c r="AO729" s="6">
        <f t="shared" si="1301"/>
        <v>0</v>
      </c>
      <c r="AP729" s="6">
        <f t="shared" si="1301"/>
        <v>0</v>
      </c>
      <c r="AQ729" s="123">
        <f t="shared" si="1301"/>
        <v>1861</v>
      </c>
      <c r="AR729" s="123">
        <f t="shared" si="1301"/>
        <v>0</v>
      </c>
      <c r="AS729" s="6">
        <f t="shared" si="1301"/>
        <v>0</v>
      </c>
      <c r="AT729" s="6">
        <f t="shared" si="1301"/>
        <v>0</v>
      </c>
      <c r="AU729" s="6">
        <f t="shared" si="1301"/>
        <v>0</v>
      </c>
      <c r="AV729" s="6">
        <f t="shared" si="1301"/>
        <v>0</v>
      </c>
      <c r="AW729" s="6">
        <f t="shared" si="1301"/>
        <v>1861</v>
      </c>
      <c r="AX729" s="6">
        <f t="shared" si="1301"/>
        <v>0</v>
      </c>
      <c r="AY729" s="6">
        <f t="shared" si="1302"/>
        <v>0</v>
      </c>
      <c r="AZ729" s="6">
        <f t="shared" si="1302"/>
        <v>0</v>
      </c>
      <c r="BA729" s="6">
        <f t="shared" si="1302"/>
        <v>0</v>
      </c>
      <c r="BB729" s="6">
        <f t="shared" si="1302"/>
        <v>0</v>
      </c>
      <c r="BC729" s="6">
        <f t="shared" si="1302"/>
        <v>1861</v>
      </c>
      <c r="BD729" s="6">
        <f t="shared" si="1302"/>
        <v>0</v>
      </c>
      <c r="BE729" s="6">
        <f t="shared" si="1302"/>
        <v>0</v>
      </c>
      <c r="BF729" s="6">
        <f t="shared" si="1302"/>
        <v>0</v>
      </c>
      <c r="BG729" s="6">
        <f t="shared" si="1302"/>
        <v>0</v>
      </c>
      <c r="BH729" s="6">
        <f t="shared" si="1302"/>
        <v>0</v>
      </c>
      <c r="BI729" s="6">
        <f t="shared" si="1302"/>
        <v>1861</v>
      </c>
      <c r="BJ729" s="6">
        <f t="shared" si="1302"/>
        <v>0</v>
      </c>
    </row>
    <row r="730" spans="1:62" ht="33" hidden="1">
      <c r="A730" s="83" t="s">
        <v>11</v>
      </c>
      <c r="B730" s="18">
        <v>913</v>
      </c>
      <c r="C730" s="18" t="s">
        <v>7</v>
      </c>
      <c r="D730" s="18" t="s">
        <v>20</v>
      </c>
      <c r="E730" s="18" t="s">
        <v>682</v>
      </c>
      <c r="F730" s="6" t="s">
        <v>12</v>
      </c>
      <c r="G730" s="6">
        <f>G731+G732</f>
        <v>1861</v>
      </c>
      <c r="H730" s="6">
        <f>H731+H732</f>
        <v>0</v>
      </c>
      <c r="I730" s="6">
        <f t="shared" ref="I730:N730" si="1303">I731+I732</f>
        <v>0</v>
      </c>
      <c r="J730" s="6">
        <f t="shared" si="1303"/>
        <v>0</v>
      </c>
      <c r="K730" s="6">
        <f t="shared" si="1303"/>
        <v>0</v>
      </c>
      <c r="L730" s="6">
        <f t="shared" si="1303"/>
        <v>0</v>
      </c>
      <c r="M730" s="6">
        <f t="shared" si="1303"/>
        <v>1861</v>
      </c>
      <c r="N730" s="6">
        <f t="shared" si="1303"/>
        <v>0</v>
      </c>
      <c r="O730" s="6">
        <f t="shared" ref="O730:T730" si="1304">O731+O732</f>
        <v>0</v>
      </c>
      <c r="P730" s="6">
        <f t="shared" si="1304"/>
        <v>0</v>
      </c>
      <c r="Q730" s="6">
        <f t="shared" si="1304"/>
        <v>0</v>
      </c>
      <c r="R730" s="6">
        <f t="shared" si="1304"/>
        <v>0</v>
      </c>
      <c r="S730" s="6">
        <f t="shared" si="1304"/>
        <v>1861</v>
      </c>
      <c r="T730" s="6">
        <f t="shared" si="1304"/>
        <v>0</v>
      </c>
      <c r="U730" s="6">
        <f t="shared" ref="U730:Z730" si="1305">U731+U732</f>
        <v>0</v>
      </c>
      <c r="V730" s="6">
        <f t="shared" si="1305"/>
        <v>0</v>
      </c>
      <c r="W730" s="6">
        <f t="shared" si="1305"/>
        <v>0</v>
      </c>
      <c r="X730" s="6">
        <f t="shared" si="1305"/>
        <v>0</v>
      </c>
      <c r="Y730" s="6">
        <f t="shared" si="1305"/>
        <v>1861</v>
      </c>
      <c r="Z730" s="6">
        <f t="shared" si="1305"/>
        <v>0</v>
      </c>
      <c r="AA730" s="6">
        <f t="shared" ref="AA730:AF730" si="1306">AA731+AA732</f>
        <v>0</v>
      </c>
      <c r="AB730" s="6">
        <f t="shared" si="1306"/>
        <v>0</v>
      </c>
      <c r="AC730" s="6">
        <f t="shared" si="1306"/>
        <v>0</v>
      </c>
      <c r="AD730" s="6">
        <f t="shared" si="1306"/>
        <v>0</v>
      </c>
      <c r="AE730" s="123">
        <f t="shared" si="1306"/>
        <v>1861</v>
      </c>
      <c r="AF730" s="123">
        <f t="shared" si="1306"/>
        <v>0</v>
      </c>
      <c r="AG730" s="6">
        <f t="shared" ref="AG730:AL730" si="1307">AG731+AG732</f>
        <v>0</v>
      </c>
      <c r="AH730" s="6">
        <f t="shared" si="1307"/>
        <v>0</v>
      </c>
      <c r="AI730" s="6">
        <f t="shared" si="1307"/>
        <v>0</v>
      </c>
      <c r="AJ730" s="6">
        <f t="shared" si="1307"/>
        <v>0</v>
      </c>
      <c r="AK730" s="6">
        <f t="shared" si="1307"/>
        <v>1861</v>
      </c>
      <c r="AL730" s="6">
        <f t="shared" si="1307"/>
        <v>0</v>
      </c>
      <c r="AM730" s="6">
        <f t="shared" ref="AM730:AR730" si="1308">AM731+AM732</f>
        <v>0</v>
      </c>
      <c r="AN730" s="6">
        <f t="shared" si="1308"/>
        <v>0</v>
      </c>
      <c r="AO730" s="6">
        <f t="shared" si="1308"/>
        <v>0</v>
      </c>
      <c r="AP730" s="6">
        <f t="shared" si="1308"/>
        <v>0</v>
      </c>
      <c r="AQ730" s="123">
        <f t="shared" si="1308"/>
        <v>1861</v>
      </c>
      <c r="AR730" s="123">
        <f t="shared" si="1308"/>
        <v>0</v>
      </c>
      <c r="AS730" s="6">
        <f t="shared" ref="AS730:AX730" si="1309">AS731+AS732</f>
        <v>0</v>
      </c>
      <c r="AT730" s="6">
        <f t="shared" si="1309"/>
        <v>0</v>
      </c>
      <c r="AU730" s="6">
        <f t="shared" si="1309"/>
        <v>0</v>
      </c>
      <c r="AV730" s="6">
        <f t="shared" si="1309"/>
        <v>0</v>
      </c>
      <c r="AW730" s="6">
        <f t="shared" si="1309"/>
        <v>1861</v>
      </c>
      <c r="AX730" s="6">
        <f t="shared" si="1309"/>
        <v>0</v>
      </c>
      <c r="AY730" s="6">
        <f t="shared" ref="AY730:BD730" si="1310">AY731+AY732</f>
        <v>0</v>
      </c>
      <c r="AZ730" s="6">
        <f t="shared" si="1310"/>
        <v>0</v>
      </c>
      <c r="BA730" s="6">
        <f t="shared" si="1310"/>
        <v>0</v>
      </c>
      <c r="BB730" s="6">
        <f t="shared" si="1310"/>
        <v>0</v>
      </c>
      <c r="BC730" s="6">
        <f t="shared" si="1310"/>
        <v>1861</v>
      </c>
      <c r="BD730" s="6">
        <f t="shared" si="1310"/>
        <v>0</v>
      </c>
      <c r="BE730" s="6">
        <f t="shared" ref="BE730:BJ730" si="1311">BE731+BE732</f>
        <v>0</v>
      </c>
      <c r="BF730" s="6">
        <f t="shared" si="1311"/>
        <v>0</v>
      </c>
      <c r="BG730" s="6">
        <f t="shared" si="1311"/>
        <v>0</v>
      </c>
      <c r="BH730" s="6">
        <f t="shared" si="1311"/>
        <v>0</v>
      </c>
      <c r="BI730" s="6">
        <f t="shared" si="1311"/>
        <v>1861</v>
      </c>
      <c r="BJ730" s="6">
        <f t="shared" si="1311"/>
        <v>0</v>
      </c>
    </row>
    <row r="731" spans="1:62" hidden="1">
      <c r="A731" s="83" t="s">
        <v>13</v>
      </c>
      <c r="B731" s="18">
        <v>913</v>
      </c>
      <c r="C731" s="18" t="s">
        <v>7</v>
      </c>
      <c r="D731" s="18" t="s">
        <v>20</v>
      </c>
      <c r="E731" s="18" t="s">
        <v>682</v>
      </c>
      <c r="F731" s="6">
        <v>610</v>
      </c>
      <c r="G731" s="50">
        <v>1341</v>
      </c>
      <c r="H731" s="50"/>
      <c r="I731" s="50"/>
      <c r="J731" s="50"/>
      <c r="K731" s="50"/>
      <c r="L731" s="50"/>
      <c r="M731" s="50">
        <f>G731+I731+J731+K731+L731</f>
        <v>1341</v>
      </c>
      <c r="N731" s="50">
        <f>H731+L731</f>
        <v>0</v>
      </c>
      <c r="O731" s="50"/>
      <c r="P731" s="50"/>
      <c r="Q731" s="50"/>
      <c r="R731" s="50"/>
      <c r="S731" s="50">
        <f>M731+O731+P731+Q731+R731</f>
        <v>1341</v>
      </c>
      <c r="T731" s="50">
        <f>N731+R731</f>
        <v>0</v>
      </c>
      <c r="U731" s="50"/>
      <c r="V731" s="50"/>
      <c r="W731" s="50"/>
      <c r="X731" s="50"/>
      <c r="Y731" s="50">
        <f>S731+U731+V731+W731+X731</f>
        <v>1341</v>
      </c>
      <c r="Z731" s="50">
        <f>T731+X731</f>
        <v>0</v>
      </c>
      <c r="AA731" s="50"/>
      <c r="AB731" s="50"/>
      <c r="AC731" s="50"/>
      <c r="AD731" s="50"/>
      <c r="AE731" s="124">
        <f>Y731+AA731+AB731+AC731+AD731</f>
        <v>1341</v>
      </c>
      <c r="AF731" s="124">
        <f>Z731+AD731</f>
        <v>0</v>
      </c>
      <c r="AG731" s="50"/>
      <c r="AH731" s="50"/>
      <c r="AI731" s="50"/>
      <c r="AJ731" s="50"/>
      <c r="AK731" s="50">
        <f>AE731+AG731+AH731+AI731+AJ731</f>
        <v>1341</v>
      </c>
      <c r="AL731" s="50">
        <f>AF731+AJ731</f>
        <v>0</v>
      </c>
      <c r="AM731" s="50"/>
      <c r="AN731" s="50"/>
      <c r="AO731" s="50"/>
      <c r="AP731" s="50"/>
      <c r="AQ731" s="124">
        <f>AK731+AM731+AN731+AO731+AP731</f>
        <v>1341</v>
      </c>
      <c r="AR731" s="124">
        <f>AL731+AP731</f>
        <v>0</v>
      </c>
      <c r="AS731" s="50"/>
      <c r="AT731" s="50"/>
      <c r="AU731" s="50"/>
      <c r="AV731" s="50"/>
      <c r="AW731" s="50">
        <f>AQ731+AS731+AT731+AU731+AV731</f>
        <v>1341</v>
      </c>
      <c r="AX731" s="50">
        <f>AR731+AV731</f>
        <v>0</v>
      </c>
      <c r="AY731" s="50"/>
      <c r="AZ731" s="50"/>
      <c r="BA731" s="50"/>
      <c r="BB731" s="50"/>
      <c r="BC731" s="50">
        <f>AW731+AY731+AZ731+BA731+BB731</f>
        <v>1341</v>
      </c>
      <c r="BD731" s="50">
        <f>AX731+BB731</f>
        <v>0</v>
      </c>
      <c r="BE731" s="50"/>
      <c r="BF731" s="50"/>
      <c r="BG731" s="50"/>
      <c r="BH731" s="50"/>
      <c r="BI731" s="50">
        <f>BC731+BE731+BF731+BG731+BH731</f>
        <v>1341</v>
      </c>
      <c r="BJ731" s="50">
        <f>BD731+BH731</f>
        <v>0</v>
      </c>
    </row>
    <row r="732" spans="1:62" hidden="1">
      <c r="A732" s="83" t="s">
        <v>22</v>
      </c>
      <c r="B732" s="18">
        <v>913</v>
      </c>
      <c r="C732" s="18" t="s">
        <v>7</v>
      </c>
      <c r="D732" s="18" t="s">
        <v>20</v>
      </c>
      <c r="E732" s="18" t="s">
        <v>682</v>
      </c>
      <c r="F732" s="6">
        <v>620</v>
      </c>
      <c r="G732" s="50">
        <v>520</v>
      </c>
      <c r="H732" s="50"/>
      <c r="I732" s="50"/>
      <c r="J732" s="50"/>
      <c r="K732" s="50"/>
      <c r="L732" s="50"/>
      <c r="M732" s="50">
        <f>G732+I732+J732+K732+L732</f>
        <v>520</v>
      </c>
      <c r="N732" s="50">
        <f>H732+L732</f>
        <v>0</v>
      </c>
      <c r="O732" s="50"/>
      <c r="P732" s="50"/>
      <c r="Q732" s="50"/>
      <c r="R732" s="50"/>
      <c r="S732" s="50">
        <f>M732+O732+P732+Q732+R732</f>
        <v>520</v>
      </c>
      <c r="T732" s="50">
        <f>N732+R732</f>
        <v>0</v>
      </c>
      <c r="U732" s="50"/>
      <c r="V732" s="50"/>
      <c r="W732" s="50"/>
      <c r="X732" s="50"/>
      <c r="Y732" s="50">
        <f>S732+U732+V732+W732+X732</f>
        <v>520</v>
      </c>
      <c r="Z732" s="50">
        <f>T732+X732</f>
        <v>0</v>
      </c>
      <c r="AA732" s="50"/>
      <c r="AB732" s="50"/>
      <c r="AC732" s="50"/>
      <c r="AD732" s="50"/>
      <c r="AE732" s="124">
        <f>Y732+AA732+AB732+AC732+AD732</f>
        <v>520</v>
      </c>
      <c r="AF732" s="124">
        <f>Z732+AD732</f>
        <v>0</v>
      </c>
      <c r="AG732" s="50"/>
      <c r="AH732" s="50"/>
      <c r="AI732" s="50"/>
      <c r="AJ732" s="50"/>
      <c r="AK732" s="50">
        <f>AE732+AG732+AH732+AI732+AJ732</f>
        <v>520</v>
      </c>
      <c r="AL732" s="50">
        <f>AF732+AJ732</f>
        <v>0</v>
      </c>
      <c r="AM732" s="50"/>
      <c r="AN732" s="50"/>
      <c r="AO732" s="50"/>
      <c r="AP732" s="50"/>
      <c r="AQ732" s="124">
        <f>AK732+AM732+AN732+AO732+AP732</f>
        <v>520</v>
      </c>
      <c r="AR732" s="124">
        <f>AL732+AP732</f>
        <v>0</v>
      </c>
      <c r="AS732" s="50"/>
      <c r="AT732" s="50"/>
      <c r="AU732" s="50"/>
      <c r="AV732" s="50"/>
      <c r="AW732" s="50">
        <f>AQ732+AS732+AT732+AU732+AV732</f>
        <v>520</v>
      </c>
      <c r="AX732" s="50">
        <f>AR732+AV732</f>
        <v>0</v>
      </c>
      <c r="AY732" s="50"/>
      <c r="AZ732" s="50"/>
      <c r="BA732" s="50"/>
      <c r="BB732" s="50"/>
      <c r="BC732" s="50">
        <f>AW732+AY732+AZ732+BA732+BB732</f>
        <v>520</v>
      </c>
      <c r="BD732" s="50">
        <f>AX732+BB732</f>
        <v>0</v>
      </c>
      <c r="BE732" s="50"/>
      <c r="BF732" s="50"/>
      <c r="BG732" s="50"/>
      <c r="BH732" s="50"/>
      <c r="BI732" s="50">
        <f>BC732+BE732+BF732+BG732+BH732</f>
        <v>520</v>
      </c>
      <c r="BJ732" s="50">
        <f>BD732+BH732</f>
        <v>0</v>
      </c>
    </row>
    <row r="733" spans="1:62" hidden="1">
      <c r="A733" s="20" t="s">
        <v>55</v>
      </c>
      <c r="B733" s="31">
        <v>913</v>
      </c>
      <c r="C733" s="18" t="s">
        <v>7</v>
      </c>
      <c r="D733" s="18" t="s">
        <v>20</v>
      </c>
      <c r="E733" s="18" t="s">
        <v>56</v>
      </c>
      <c r="F733" s="18"/>
      <c r="G733" s="50">
        <f t="shared" ref="G733:V736" si="1312">G734</f>
        <v>0</v>
      </c>
      <c r="H733" s="50">
        <f t="shared" si="1312"/>
        <v>0</v>
      </c>
      <c r="I733" s="50">
        <f t="shared" si="1312"/>
        <v>0</v>
      </c>
      <c r="J733" s="50">
        <f t="shared" si="1312"/>
        <v>0</v>
      </c>
      <c r="K733" s="50">
        <f t="shared" si="1312"/>
        <v>0</v>
      </c>
      <c r="L733" s="50">
        <f t="shared" si="1312"/>
        <v>0</v>
      </c>
      <c r="M733" s="50">
        <f t="shared" si="1312"/>
        <v>0</v>
      </c>
      <c r="N733" s="50">
        <f t="shared" si="1312"/>
        <v>0</v>
      </c>
      <c r="O733" s="50">
        <f t="shared" si="1312"/>
        <v>0</v>
      </c>
      <c r="P733" s="50">
        <f t="shared" si="1312"/>
        <v>0</v>
      </c>
      <c r="Q733" s="50">
        <f t="shared" si="1312"/>
        <v>0</v>
      </c>
      <c r="R733" s="50">
        <f t="shared" si="1312"/>
        <v>0</v>
      </c>
      <c r="S733" s="50">
        <f t="shared" si="1312"/>
        <v>0</v>
      </c>
      <c r="T733" s="50">
        <f t="shared" si="1312"/>
        <v>0</v>
      </c>
      <c r="U733" s="50">
        <f t="shared" si="1312"/>
        <v>0</v>
      </c>
      <c r="V733" s="50">
        <f t="shared" si="1312"/>
        <v>0</v>
      </c>
      <c r="W733" s="50">
        <f t="shared" ref="U733:AJ736" si="1313">W734</f>
        <v>0</v>
      </c>
      <c r="X733" s="50">
        <f t="shared" si="1313"/>
        <v>0</v>
      </c>
      <c r="Y733" s="50">
        <f t="shared" si="1313"/>
        <v>0</v>
      </c>
      <c r="Z733" s="50">
        <f t="shared" si="1313"/>
        <v>0</v>
      </c>
      <c r="AA733" s="50">
        <f t="shared" si="1313"/>
        <v>0</v>
      </c>
      <c r="AB733" s="50">
        <f t="shared" si="1313"/>
        <v>0</v>
      </c>
      <c r="AC733" s="50">
        <f t="shared" si="1313"/>
        <v>0</v>
      </c>
      <c r="AD733" s="50">
        <f t="shared" si="1313"/>
        <v>0</v>
      </c>
      <c r="AE733" s="124">
        <f t="shared" si="1313"/>
        <v>0</v>
      </c>
      <c r="AF733" s="124">
        <f t="shared" si="1313"/>
        <v>0</v>
      </c>
      <c r="AG733" s="50">
        <f t="shared" si="1313"/>
        <v>0</v>
      </c>
      <c r="AH733" s="50">
        <f t="shared" si="1313"/>
        <v>0</v>
      </c>
      <c r="AI733" s="50">
        <f t="shared" si="1313"/>
        <v>0</v>
      </c>
      <c r="AJ733" s="50">
        <f t="shared" si="1313"/>
        <v>0</v>
      </c>
      <c r="AK733" s="50">
        <f t="shared" ref="AG733:AY736" si="1314">AK734</f>
        <v>0</v>
      </c>
      <c r="AL733" s="50">
        <f t="shared" si="1314"/>
        <v>0</v>
      </c>
      <c r="AM733" s="50">
        <f t="shared" si="1314"/>
        <v>0</v>
      </c>
      <c r="AN733" s="50">
        <f t="shared" si="1314"/>
        <v>0</v>
      </c>
      <c r="AO733" s="50">
        <f t="shared" si="1314"/>
        <v>0</v>
      </c>
      <c r="AP733" s="50">
        <f t="shared" si="1314"/>
        <v>0</v>
      </c>
      <c r="AQ733" s="124">
        <f t="shared" si="1314"/>
        <v>0</v>
      </c>
      <c r="AR733" s="124">
        <f t="shared" si="1314"/>
        <v>0</v>
      </c>
      <c r="AS733" s="50">
        <f t="shared" si="1314"/>
        <v>0</v>
      </c>
      <c r="AT733" s="50">
        <f t="shared" si="1314"/>
        <v>0</v>
      </c>
      <c r="AU733" s="50">
        <f t="shared" si="1314"/>
        <v>0</v>
      </c>
      <c r="AV733" s="50">
        <f t="shared" si="1314"/>
        <v>0</v>
      </c>
      <c r="AW733" s="50">
        <f t="shared" si="1314"/>
        <v>0</v>
      </c>
      <c r="AX733" s="50">
        <f t="shared" si="1314"/>
        <v>0</v>
      </c>
      <c r="AY733" s="50">
        <f t="shared" si="1314"/>
        <v>0</v>
      </c>
      <c r="AZ733" s="50">
        <f t="shared" ref="AY733:BJ736" si="1315">AZ734</f>
        <v>0</v>
      </c>
      <c r="BA733" s="50">
        <f t="shared" si="1315"/>
        <v>0</v>
      </c>
      <c r="BB733" s="50">
        <f t="shared" si="1315"/>
        <v>0</v>
      </c>
      <c r="BC733" s="50">
        <f t="shared" si="1315"/>
        <v>0</v>
      </c>
      <c r="BD733" s="50">
        <f t="shared" si="1315"/>
        <v>0</v>
      </c>
      <c r="BE733" s="50">
        <f t="shared" si="1315"/>
        <v>0</v>
      </c>
      <c r="BF733" s="50">
        <f t="shared" si="1315"/>
        <v>0</v>
      </c>
      <c r="BG733" s="50">
        <f t="shared" si="1315"/>
        <v>0</v>
      </c>
      <c r="BH733" s="50">
        <f t="shared" si="1315"/>
        <v>0</v>
      </c>
      <c r="BI733" s="50">
        <f t="shared" si="1315"/>
        <v>0</v>
      </c>
      <c r="BJ733" s="50">
        <f t="shared" si="1315"/>
        <v>0</v>
      </c>
    </row>
    <row r="734" spans="1:62" hidden="1">
      <c r="A734" s="20" t="s">
        <v>14</v>
      </c>
      <c r="B734" s="31">
        <v>913</v>
      </c>
      <c r="C734" s="18" t="s">
        <v>7</v>
      </c>
      <c r="D734" s="18" t="s">
        <v>20</v>
      </c>
      <c r="E734" s="37" t="s">
        <v>57</v>
      </c>
      <c r="F734" s="18"/>
      <c r="G734" s="50">
        <f t="shared" si="1312"/>
        <v>0</v>
      </c>
      <c r="H734" s="50">
        <f t="shared" si="1312"/>
        <v>0</v>
      </c>
      <c r="I734" s="50">
        <f t="shared" si="1312"/>
        <v>0</v>
      </c>
      <c r="J734" s="50">
        <f t="shared" si="1312"/>
        <v>0</v>
      </c>
      <c r="K734" s="50">
        <f t="shared" si="1312"/>
        <v>0</v>
      </c>
      <c r="L734" s="50">
        <f t="shared" si="1312"/>
        <v>0</v>
      </c>
      <c r="M734" s="50">
        <f t="shared" si="1312"/>
        <v>0</v>
      </c>
      <c r="N734" s="50">
        <f t="shared" si="1312"/>
        <v>0</v>
      </c>
      <c r="O734" s="50">
        <f t="shared" si="1312"/>
        <v>0</v>
      </c>
      <c r="P734" s="50">
        <f t="shared" si="1312"/>
        <v>0</v>
      </c>
      <c r="Q734" s="50">
        <f t="shared" si="1312"/>
        <v>0</v>
      </c>
      <c r="R734" s="50">
        <f t="shared" si="1312"/>
        <v>0</v>
      </c>
      <c r="S734" s="50">
        <f t="shared" si="1312"/>
        <v>0</v>
      </c>
      <c r="T734" s="50">
        <f t="shared" si="1312"/>
        <v>0</v>
      </c>
      <c r="U734" s="50">
        <f t="shared" si="1313"/>
        <v>0</v>
      </c>
      <c r="V734" s="50">
        <f t="shared" si="1313"/>
        <v>0</v>
      </c>
      <c r="W734" s="50">
        <f t="shared" si="1313"/>
        <v>0</v>
      </c>
      <c r="X734" s="50">
        <f t="shared" si="1313"/>
        <v>0</v>
      </c>
      <c r="Y734" s="50">
        <f t="shared" si="1313"/>
        <v>0</v>
      </c>
      <c r="Z734" s="50">
        <f t="shared" si="1313"/>
        <v>0</v>
      </c>
      <c r="AA734" s="50">
        <f t="shared" si="1313"/>
        <v>0</v>
      </c>
      <c r="AB734" s="50">
        <f t="shared" si="1313"/>
        <v>0</v>
      </c>
      <c r="AC734" s="50">
        <f t="shared" si="1313"/>
        <v>0</v>
      </c>
      <c r="AD734" s="50">
        <f t="shared" si="1313"/>
        <v>0</v>
      </c>
      <c r="AE734" s="124">
        <f t="shared" si="1313"/>
        <v>0</v>
      </c>
      <c r="AF734" s="124">
        <f t="shared" si="1313"/>
        <v>0</v>
      </c>
      <c r="AG734" s="50">
        <f t="shared" si="1314"/>
        <v>0</v>
      </c>
      <c r="AH734" s="50">
        <f t="shared" si="1314"/>
        <v>0</v>
      </c>
      <c r="AI734" s="50">
        <f t="shared" si="1314"/>
        <v>0</v>
      </c>
      <c r="AJ734" s="50">
        <f t="shared" si="1314"/>
        <v>0</v>
      </c>
      <c r="AK734" s="50">
        <f t="shared" si="1314"/>
        <v>0</v>
      </c>
      <c r="AL734" s="50">
        <f t="shared" si="1314"/>
        <v>0</v>
      </c>
      <c r="AM734" s="50">
        <f t="shared" si="1314"/>
        <v>0</v>
      </c>
      <c r="AN734" s="50">
        <f t="shared" si="1314"/>
        <v>0</v>
      </c>
      <c r="AO734" s="50">
        <f t="shared" si="1314"/>
        <v>0</v>
      </c>
      <c r="AP734" s="50">
        <f t="shared" si="1314"/>
        <v>0</v>
      </c>
      <c r="AQ734" s="124">
        <f t="shared" si="1314"/>
        <v>0</v>
      </c>
      <c r="AR734" s="124">
        <f t="shared" si="1314"/>
        <v>0</v>
      </c>
      <c r="AS734" s="50">
        <f t="shared" si="1314"/>
        <v>0</v>
      </c>
      <c r="AT734" s="50">
        <f t="shared" si="1314"/>
        <v>0</v>
      </c>
      <c r="AU734" s="50">
        <f t="shared" si="1314"/>
        <v>0</v>
      </c>
      <c r="AV734" s="50">
        <f t="shared" si="1314"/>
        <v>0</v>
      </c>
      <c r="AW734" s="50">
        <f t="shared" si="1314"/>
        <v>0</v>
      </c>
      <c r="AX734" s="50">
        <f t="shared" si="1314"/>
        <v>0</v>
      </c>
      <c r="AY734" s="50">
        <f t="shared" si="1315"/>
        <v>0</v>
      </c>
      <c r="AZ734" s="50">
        <f t="shared" si="1315"/>
        <v>0</v>
      </c>
      <c r="BA734" s="50">
        <f t="shared" si="1315"/>
        <v>0</v>
      </c>
      <c r="BB734" s="50">
        <f t="shared" si="1315"/>
        <v>0</v>
      </c>
      <c r="BC734" s="50">
        <f t="shared" si="1315"/>
        <v>0</v>
      </c>
      <c r="BD734" s="50">
        <f t="shared" si="1315"/>
        <v>0</v>
      </c>
      <c r="BE734" s="50">
        <f t="shared" si="1315"/>
        <v>0</v>
      </c>
      <c r="BF734" s="50">
        <f t="shared" si="1315"/>
        <v>0</v>
      </c>
      <c r="BG734" s="50">
        <f t="shared" si="1315"/>
        <v>0</v>
      </c>
      <c r="BH734" s="50">
        <f t="shared" si="1315"/>
        <v>0</v>
      </c>
      <c r="BI734" s="50">
        <f t="shared" si="1315"/>
        <v>0</v>
      </c>
      <c r="BJ734" s="50">
        <f t="shared" si="1315"/>
        <v>0</v>
      </c>
    </row>
    <row r="735" spans="1:62" hidden="1">
      <c r="A735" s="83" t="s">
        <v>180</v>
      </c>
      <c r="B735" s="31">
        <v>913</v>
      </c>
      <c r="C735" s="18" t="s">
        <v>7</v>
      </c>
      <c r="D735" s="18" t="s">
        <v>20</v>
      </c>
      <c r="E735" s="37" t="s">
        <v>773</v>
      </c>
      <c r="F735" s="18"/>
      <c r="G735" s="50">
        <f t="shared" si="1312"/>
        <v>0</v>
      </c>
      <c r="H735" s="50">
        <f t="shared" si="1312"/>
        <v>0</v>
      </c>
      <c r="I735" s="50">
        <f t="shared" si="1312"/>
        <v>0</v>
      </c>
      <c r="J735" s="50">
        <f t="shared" si="1312"/>
        <v>0</v>
      </c>
      <c r="K735" s="50">
        <f t="shared" si="1312"/>
        <v>0</v>
      </c>
      <c r="L735" s="50">
        <f t="shared" si="1312"/>
        <v>0</v>
      </c>
      <c r="M735" s="50">
        <f t="shared" si="1312"/>
        <v>0</v>
      </c>
      <c r="N735" s="50">
        <f t="shared" si="1312"/>
        <v>0</v>
      </c>
      <c r="O735" s="50">
        <f t="shared" si="1312"/>
        <v>0</v>
      </c>
      <c r="P735" s="50">
        <f t="shared" si="1312"/>
        <v>0</v>
      </c>
      <c r="Q735" s="50">
        <f t="shared" si="1312"/>
        <v>0</v>
      </c>
      <c r="R735" s="50">
        <f t="shared" si="1312"/>
        <v>0</v>
      </c>
      <c r="S735" s="50">
        <f t="shared" si="1312"/>
        <v>0</v>
      </c>
      <c r="T735" s="50">
        <f t="shared" si="1312"/>
        <v>0</v>
      </c>
      <c r="U735" s="50">
        <f t="shared" si="1313"/>
        <v>0</v>
      </c>
      <c r="V735" s="50">
        <f t="shared" si="1313"/>
        <v>0</v>
      </c>
      <c r="W735" s="50">
        <f t="shared" si="1313"/>
        <v>0</v>
      </c>
      <c r="X735" s="50">
        <f t="shared" si="1313"/>
        <v>0</v>
      </c>
      <c r="Y735" s="50">
        <f t="shared" si="1313"/>
        <v>0</v>
      </c>
      <c r="Z735" s="50">
        <f t="shared" si="1313"/>
        <v>0</v>
      </c>
      <c r="AA735" s="50">
        <f t="shared" si="1313"/>
        <v>0</v>
      </c>
      <c r="AB735" s="50">
        <f t="shared" si="1313"/>
        <v>0</v>
      </c>
      <c r="AC735" s="50">
        <f t="shared" si="1313"/>
        <v>0</v>
      </c>
      <c r="AD735" s="50">
        <f t="shared" si="1313"/>
        <v>0</v>
      </c>
      <c r="AE735" s="124">
        <f t="shared" si="1313"/>
        <v>0</v>
      </c>
      <c r="AF735" s="124">
        <f t="shared" si="1313"/>
        <v>0</v>
      </c>
      <c r="AG735" s="50">
        <f t="shared" si="1314"/>
        <v>0</v>
      </c>
      <c r="AH735" s="50">
        <f t="shared" si="1314"/>
        <v>0</v>
      </c>
      <c r="AI735" s="50">
        <f t="shared" si="1314"/>
        <v>0</v>
      </c>
      <c r="AJ735" s="50">
        <f t="shared" si="1314"/>
        <v>0</v>
      </c>
      <c r="AK735" s="50">
        <f t="shared" si="1314"/>
        <v>0</v>
      </c>
      <c r="AL735" s="50">
        <f t="shared" si="1314"/>
        <v>0</v>
      </c>
      <c r="AM735" s="50">
        <f t="shared" si="1314"/>
        <v>0</v>
      </c>
      <c r="AN735" s="50">
        <f t="shared" si="1314"/>
        <v>0</v>
      </c>
      <c r="AO735" s="50">
        <f t="shared" si="1314"/>
        <v>0</v>
      </c>
      <c r="AP735" s="50">
        <f t="shared" si="1314"/>
        <v>0</v>
      </c>
      <c r="AQ735" s="124">
        <f t="shared" si="1314"/>
        <v>0</v>
      </c>
      <c r="AR735" s="124">
        <f t="shared" si="1314"/>
        <v>0</v>
      </c>
      <c r="AS735" s="50">
        <f t="shared" si="1314"/>
        <v>0</v>
      </c>
      <c r="AT735" s="50">
        <f t="shared" si="1314"/>
        <v>0</v>
      </c>
      <c r="AU735" s="50">
        <f t="shared" si="1314"/>
        <v>0</v>
      </c>
      <c r="AV735" s="50">
        <f t="shared" si="1314"/>
        <v>0</v>
      </c>
      <c r="AW735" s="50">
        <f t="shared" si="1314"/>
        <v>0</v>
      </c>
      <c r="AX735" s="50">
        <f t="shared" si="1314"/>
        <v>0</v>
      </c>
      <c r="AY735" s="50">
        <f t="shared" si="1315"/>
        <v>0</v>
      </c>
      <c r="AZ735" s="50">
        <f t="shared" si="1315"/>
        <v>0</v>
      </c>
      <c r="BA735" s="50">
        <f t="shared" si="1315"/>
        <v>0</v>
      </c>
      <c r="BB735" s="50">
        <f t="shared" si="1315"/>
        <v>0</v>
      </c>
      <c r="BC735" s="50">
        <f t="shared" si="1315"/>
        <v>0</v>
      </c>
      <c r="BD735" s="50">
        <f t="shared" si="1315"/>
        <v>0</v>
      </c>
      <c r="BE735" s="50">
        <f t="shared" si="1315"/>
        <v>0</v>
      </c>
      <c r="BF735" s="50">
        <f t="shared" si="1315"/>
        <v>0</v>
      </c>
      <c r="BG735" s="50">
        <f t="shared" si="1315"/>
        <v>0</v>
      </c>
      <c r="BH735" s="50">
        <f t="shared" si="1315"/>
        <v>0</v>
      </c>
      <c r="BI735" s="50">
        <f t="shared" si="1315"/>
        <v>0</v>
      </c>
      <c r="BJ735" s="50">
        <f t="shared" si="1315"/>
        <v>0</v>
      </c>
    </row>
    <row r="736" spans="1:62" ht="33" hidden="1">
      <c r="A736" s="17" t="s">
        <v>11</v>
      </c>
      <c r="B736" s="31">
        <v>913</v>
      </c>
      <c r="C736" s="18" t="s">
        <v>7</v>
      </c>
      <c r="D736" s="18" t="s">
        <v>20</v>
      </c>
      <c r="E736" s="37" t="s">
        <v>773</v>
      </c>
      <c r="F736" s="18" t="s">
        <v>12</v>
      </c>
      <c r="G736" s="50">
        <f t="shared" si="1312"/>
        <v>0</v>
      </c>
      <c r="H736" s="50">
        <f t="shared" si="1312"/>
        <v>0</v>
      </c>
      <c r="I736" s="50">
        <f t="shared" si="1312"/>
        <v>0</v>
      </c>
      <c r="J736" s="50">
        <f t="shared" si="1312"/>
        <v>0</v>
      </c>
      <c r="K736" s="50">
        <f t="shared" si="1312"/>
        <v>0</v>
      </c>
      <c r="L736" s="50">
        <f t="shared" si="1312"/>
        <v>0</v>
      </c>
      <c r="M736" s="50">
        <f t="shared" si="1312"/>
        <v>0</v>
      </c>
      <c r="N736" s="50">
        <f t="shared" si="1312"/>
        <v>0</v>
      </c>
      <c r="O736" s="50">
        <f t="shared" si="1312"/>
        <v>0</v>
      </c>
      <c r="P736" s="50">
        <f t="shared" si="1312"/>
        <v>0</v>
      </c>
      <c r="Q736" s="50">
        <f t="shared" si="1312"/>
        <v>0</v>
      </c>
      <c r="R736" s="50">
        <f t="shared" si="1312"/>
        <v>0</v>
      </c>
      <c r="S736" s="50">
        <f t="shared" si="1312"/>
        <v>0</v>
      </c>
      <c r="T736" s="50">
        <f t="shared" si="1312"/>
        <v>0</v>
      </c>
      <c r="U736" s="50">
        <f t="shared" si="1313"/>
        <v>0</v>
      </c>
      <c r="V736" s="50">
        <f t="shared" si="1313"/>
        <v>0</v>
      </c>
      <c r="W736" s="50">
        <f t="shared" si="1313"/>
        <v>0</v>
      </c>
      <c r="X736" s="50">
        <f t="shared" si="1313"/>
        <v>0</v>
      </c>
      <c r="Y736" s="50">
        <f t="shared" si="1313"/>
        <v>0</v>
      </c>
      <c r="Z736" s="50">
        <f t="shared" si="1313"/>
        <v>0</v>
      </c>
      <c r="AA736" s="50">
        <f t="shared" si="1313"/>
        <v>0</v>
      </c>
      <c r="AB736" s="50">
        <f t="shared" si="1313"/>
        <v>0</v>
      </c>
      <c r="AC736" s="50">
        <f t="shared" si="1313"/>
        <v>0</v>
      </c>
      <c r="AD736" s="50">
        <f t="shared" si="1313"/>
        <v>0</v>
      </c>
      <c r="AE736" s="124">
        <f t="shared" si="1313"/>
        <v>0</v>
      </c>
      <c r="AF736" s="124">
        <f t="shared" si="1313"/>
        <v>0</v>
      </c>
      <c r="AG736" s="50">
        <f t="shared" si="1314"/>
        <v>0</v>
      </c>
      <c r="AH736" s="50">
        <f t="shared" si="1314"/>
        <v>0</v>
      </c>
      <c r="AI736" s="50">
        <f t="shared" si="1314"/>
        <v>0</v>
      </c>
      <c r="AJ736" s="50">
        <f t="shared" si="1314"/>
        <v>0</v>
      </c>
      <c r="AK736" s="50">
        <f t="shared" si="1314"/>
        <v>0</v>
      </c>
      <c r="AL736" s="50">
        <f t="shared" si="1314"/>
        <v>0</v>
      </c>
      <c r="AM736" s="50">
        <f t="shared" si="1314"/>
        <v>0</v>
      </c>
      <c r="AN736" s="50">
        <f t="shared" si="1314"/>
        <v>0</v>
      </c>
      <c r="AO736" s="50">
        <f t="shared" si="1314"/>
        <v>0</v>
      </c>
      <c r="AP736" s="50">
        <f t="shared" si="1314"/>
        <v>0</v>
      </c>
      <c r="AQ736" s="124">
        <f t="shared" si="1314"/>
        <v>0</v>
      </c>
      <c r="AR736" s="124">
        <f t="shared" si="1314"/>
        <v>0</v>
      </c>
      <c r="AS736" s="50">
        <f t="shared" si="1314"/>
        <v>0</v>
      </c>
      <c r="AT736" s="50">
        <f t="shared" si="1314"/>
        <v>0</v>
      </c>
      <c r="AU736" s="50">
        <f t="shared" si="1314"/>
        <v>0</v>
      </c>
      <c r="AV736" s="50">
        <f t="shared" si="1314"/>
        <v>0</v>
      </c>
      <c r="AW736" s="50">
        <f t="shared" si="1314"/>
        <v>0</v>
      </c>
      <c r="AX736" s="50">
        <f t="shared" si="1314"/>
        <v>0</v>
      </c>
      <c r="AY736" s="50">
        <f t="shared" si="1315"/>
        <v>0</v>
      </c>
      <c r="AZ736" s="50">
        <f t="shared" si="1315"/>
        <v>0</v>
      </c>
      <c r="BA736" s="50">
        <f t="shared" si="1315"/>
        <v>0</v>
      </c>
      <c r="BB736" s="50">
        <f t="shared" si="1315"/>
        <v>0</v>
      </c>
      <c r="BC736" s="50">
        <f t="shared" si="1315"/>
        <v>0</v>
      </c>
      <c r="BD736" s="50">
        <f t="shared" si="1315"/>
        <v>0</v>
      </c>
      <c r="BE736" s="50">
        <f t="shared" si="1315"/>
        <v>0</v>
      </c>
      <c r="BF736" s="50">
        <f t="shared" si="1315"/>
        <v>0</v>
      </c>
      <c r="BG736" s="50">
        <f t="shared" si="1315"/>
        <v>0</v>
      </c>
      <c r="BH736" s="50">
        <f t="shared" si="1315"/>
        <v>0</v>
      </c>
      <c r="BI736" s="50">
        <f t="shared" si="1315"/>
        <v>0</v>
      </c>
      <c r="BJ736" s="50">
        <f t="shared" si="1315"/>
        <v>0</v>
      </c>
    </row>
    <row r="737" spans="1:62" hidden="1">
      <c r="A737" s="20" t="s">
        <v>13</v>
      </c>
      <c r="B737" s="31">
        <v>913</v>
      </c>
      <c r="C737" s="18" t="s">
        <v>7</v>
      </c>
      <c r="D737" s="18" t="s">
        <v>20</v>
      </c>
      <c r="E737" s="37" t="s">
        <v>773</v>
      </c>
      <c r="F737" s="18" t="s">
        <v>32</v>
      </c>
      <c r="G737" s="50">
        <f>57-57</f>
        <v>0</v>
      </c>
      <c r="H737" s="50"/>
      <c r="I737" s="50">
        <f>57-57</f>
        <v>0</v>
      </c>
      <c r="J737" s="50"/>
      <c r="K737" s="50">
        <f>57-57</f>
        <v>0</v>
      </c>
      <c r="L737" s="50"/>
      <c r="M737" s="50">
        <f>57-57</f>
        <v>0</v>
      </c>
      <c r="N737" s="50"/>
      <c r="O737" s="50">
        <f>57-57</f>
        <v>0</v>
      </c>
      <c r="P737" s="50"/>
      <c r="Q737" s="50">
        <f>57-57</f>
        <v>0</v>
      </c>
      <c r="R737" s="50"/>
      <c r="S737" s="50">
        <f>57-57</f>
        <v>0</v>
      </c>
      <c r="T737" s="50"/>
      <c r="U737" s="50">
        <f>57-57</f>
        <v>0</v>
      </c>
      <c r="V737" s="50"/>
      <c r="W737" s="50">
        <f>57-57</f>
        <v>0</v>
      </c>
      <c r="X737" s="50"/>
      <c r="Y737" s="50">
        <f>57-57</f>
        <v>0</v>
      </c>
      <c r="Z737" s="50"/>
      <c r="AA737" s="50">
        <f>57-57</f>
        <v>0</v>
      </c>
      <c r="AB737" s="50"/>
      <c r="AC737" s="50">
        <f>57-57</f>
        <v>0</v>
      </c>
      <c r="AD737" s="50"/>
      <c r="AE737" s="124">
        <f>57-57</f>
        <v>0</v>
      </c>
      <c r="AF737" s="124"/>
      <c r="AG737" s="50">
        <f>57-57</f>
        <v>0</v>
      </c>
      <c r="AH737" s="50"/>
      <c r="AI737" s="50">
        <f>57-57</f>
        <v>0</v>
      </c>
      <c r="AJ737" s="50"/>
      <c r="AK737" s="50">
        <f>57-57</f>
        <v>0</v>
      </c>
      <c r="AL737" s="50"/>
      <c r="AM737" s="50">
        <f>57-57</f>
        <v>0</v>
      </c>
      <c r="AN737" s="50"/>
      <c r="AO737" s="50">
        <f>57-57</f>
        <v>0</v>
      </c>
      <c r="AP737" s="50"/>
      <c r="AQ737" s="124">
        <f>57-57</f>
        <v>0</v>
      </c>
      <c r="AR737" s="124"/>
      <c r="AS737" s="50">
        <f>57-57</f>
        <v>0</v>
      </c>
      <c r="AT737" s="50"/>
      <c r="AU737" s="50">
        <f>57-57</f>
        <v>0</v>
      </c>
      <c r="AV737" s="50"/>
      <c r="AW737" s="50">
        <f>57-57</f>
        <v>0</v>
      </c>
      <c r="AX737" s="50"/>
      <c r="AY737" s="50">
        <f>57-57</f>
        <v>0</v>
      </c>
      <c r="AZ737" s="50"/>
      <c r="BA737" s="50">
        <f>57-57</f>
        <v>0</v>
      </c>
      <c r="BB737" s="50"/>
      <c r="BC737" s="50">
        <f>57-57</f>
        <v>0</v>
      </c>
      <c r="BD737" s="50"/>
      <c r="BE737" s="50">
        <f>57-57</f>
        <v>0</v>
      </c>
      <c r="BF737" s="50"/>
      <c r="BG737" s="50">
        <f>57-57</f>
        <v>0</v>
      </c>
      <c r="BH737" s="50"/>
      <c r="BI737" s="50">
        <f>57-57</f>
        <v>0</v>
      </c>
      <c r="BJ737" s="50"/>
    </row>
    <row r="738" spans="1:62" hidden="1">
      <c r="A738" s="83"/>
      <c r="B738" s="18"/>
      <c r="C738" s="18"/>
      <c r="D738" s="18"/>
      <c r="E738" s="18"/>
      <c r="F738" s="6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126"/>
      <c r="AF738" s="126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126"/>
      <c r="AR738" s="126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85"/>
      <c r="BD738" s="85"/>
      <c r="BE738" s="85"/>
      <c r="BF738" s="85"/>
      <c r="BG738" s="85"/>
      <c r="BH738" s="85"/>
      <c r="BI738" s="85"/>
      <c r="BJ738" s="85"/>
    </row>
    <row r="739" spans="1:62" ht="18.75" hidden="1">
      <c r="A739" s="15" t="s">
        <v>6</v>
      </c>
      <c r="B739" s="30">
        <v>913</v>
      </c>
      <c r="C739" s="16" t="s">
        <v>7</v>
      </c>
      <c r="D739" s="16" t="s">
        <v>8</v>
      </c>
      <c r="E739" s="16"/>
      <c r="F739" s="16"/>
      <c r="G739" s="96">
        <f>G740+G803+G811</f>
        <v>718524</v>
      </c>
      <c r="H739" s="96">
        <f>H740+H803+H811</f>
        <v>0</v>
      </c>
      <c r="I739" s="96">
        <f t="shared" ref="I739:N739" si="1316">I740+I803+I811</f>
        <v>0</v>
      </c>
      <c r="J739" s="96">
        <f t="shared" si="1316"/>
        <v>0</v>
      </c>
      <c r="K739" s="96">
        <f t="shared" si="1316"/>
        <v>0</v>
      </c>
      <c r="L739" s="96">
        <f t="shared" si="1316"/>
        <v>0</v>
      </c>
      <c r="M739" s="96">
        <f t="shared" si="1316"/>
        <v>718524</v>
      </c>
      <c r="N739" s="96">
        <f t="shared" si="1316"/>
        <v>0</v>
      </c>
      <c r="O739" s="96">
        <f t="shared" ref="O739:T739" si="1317">O740+O803+O811</f>
        <v>0</v>
      </c>
      <c r="P739" s="96">
        <f t="shared" si="1317"/>
        <v>0</v>
      </c>
      <c r="Q739" s="96">
        <f t="shared" si="1317"/>
        <v>0</v>
      </c>
      <c r="R739" s="96">
        <f t="shared" si="1317"/>
        <v>0</v>
      </c>
      <c r="S739" s="96">
        <f t="shared" si="1317"/>
        <v>718524</v>
      </c>
      <c r="T739" s="96">
        <f t="shared" si="1317"/>
        <v>0</v>
      </c>
      <c r="U739" s="96">
        <f t="shared" ref="U739:Z739" si="1318">U740+U803+U811</f>
        <v>-128</v>
      </c>
      <c r="V739" s="96">
        <f t="shared" si="1318"/>
        <v>14048</v>
      </c>
      <c r="W739" s="96">
        <f t="shared" si="1318"/>
        <v>0</v>
      </c>
      <c r="X739" s="96">
        <f t="shared" si="1318"/>
        <v>670082</v>
      </c>
      <c r="Y739" s="96">
        <f t="shared" si="1318"/>
        <v>1402526</v>
      </c>
      <c r="Z739" s="96">
        <f t="shared" si="1318"/>
        <v>670082</v>
      </c>
      <c r="AA739" s="96">
        <f t="shared" ref="AA739:AF739" si="1319">AA740+AA803+AA811</f>
        <v>0</v>
      </c>
      <c r="AB739" s="96">
        <f t="shared" si="1319"/>
        <v>0</v>
      </c>
      <c r="AC739" s="96">
        <f t="shared" si="1319"/>
        <v>0</v>
      </c>
      <c r="AD739" s="96">
        <f t="shared" si="1319"/>
        <v>0</v>
      </c>
      <c r="AE739" s="121">
        <f t="shared" si="1319"/>
        <v>1402526</v>
      </c>
      <c r="AF739" s="121">
        <f t="shared" si="1319"/>
        <v>670082</v>
      </c>
      <c r="AG739" s="96">
        <f t="shared" ref="AG739:AL739" si="1320">AG740+AG803+AG811</f>
        <v>0</v>
      </c>
      <c r="AH739" s="96">
        <f t="shared" si="1320"/>
        <v>16003</v>
      </c>
      <c r="AI739" s="96">
        <f t="shared" si="1320"/>
        <v>0</v>
      </c>
      <c r="AJ739" s="96">
        <f t="shared" si="1320"/>
        <v>2877959</v>
      </c>
      <c r="AK739" s="96">
        <f t="shared" si="1320"/>
        <v>4296488</v>
      </c>
      <c r="AL739" s="96">
        <f t="shared" si="1320"/>
        <v>3548041</v>
      </c>
      <c r="AM739" s="96">
        <f t="shared" ref="AM739:AR739" si="1321">AM740+AM803+AM811</f>
        <v>0</v>
      </c>
      <c r="AN739" s="96">
        <f t="shared" si="1321"/>
        <v>0</v>
      </c>
      <c r="AO739" s="96">
        <f t="shared" si="1321"/>
        <v>0</v>
      </c>
      <c r="AP739" s="96">
        <f t="shared" si="1321"/>
        <v>0</v>
      </c>
      <c r="AQ739" s="121">
        <f t="shared" si="1321"/>
        <v>4296488</v>
      </c>
      <c r="AR739" s="121">
        <f t="shared" si="1321"/>
        <v>3548041</v>
      </c>
      <c r="AS739" s="96">
        <f t="shared" ref="AS739:AX739" si="1322">AS740+AS803+AS811</f>
        <v>0</v>
      </c>
      <c r="AT739" s="96">
        <f t="shared" si="1322"/>
        <v>14350</v>
      </c>
      <c r="AU739" s="96">
        <f t="shared" si="1322"/>
        <v>0</v>
      </c>
      <c r="AV739" s="96">
        <f t="shared" si="1322"/>
        <v>10750</v>
      </c>
      <c r="AW739" s="96">
        <f t="shared" si="1322"/>
        <v>4321588</v>
      </c>
      <c r="AX739" s="96">
        <f t="shared" si="1322"/>
        <v>3558791</v>
      </c>
      <c r="AY739" s="96">
        <f t="shared" ref="AY739:BD739" si="1323">AY740+AY803+AY811</f>
        <v>0</v>
      </c>
      <c r="AZ739" s="96">
        <f t="shared" si="1323"/>
        <v>0</v>
      </c>
      <c r="BA739" s="96">
        <f t="shared" si="1323"/>
        <v>0</v>
      </c>
      <c r="BB739" s="96">
        <f t="shared" si="1323"/>
        <v>0</v>
      </c>
      <c r="BC739" s="96">
        <f t="shared" si="1323"/>
        <v>4321588</v>
      </c>
      <c r="BD739" s="96">
        <f t="shared" si="1323"/>
        <v>3558791</v>
      </c>
      <c r="BE739" s="96">
        <f t="shared" ref="BE739:BJ739" si="1324">BE740+BE803+BE811</f>
        <v>0</v>
      </c>
      <c r="BF739" s="96">
        <f t="shared" si="1324"/>
        <v>0</v>
      </c>
      <c r="BG739" s="96">
        <f t="shared" si="1324"/>
        <v>-1111</v>
      </c>
      <c r="BH739" s="96">
        <f t="shared" si="1324"/>
        <v>365</v>
      </c>
      <c r="BI739" s="96">
        <f t="shared" si="1324"/>
        <v>4320842</v>
      </c>
      <c r="BJ739" s="96">
        <f t="shared" si="1324"/>
        <v>3559156</v>
      </c>
    </row>
    <row r="740" spans="1:62" ht="33" hidden="1">
      <c r="A740" s="20" t="s">
        <v>664</v>
      </c>
      <c r="B740" s="31">
        <v>913</v>
      </c>
      <c r="C740" s="18" t="s">
        <v>7</v>
      </c>
      <c r="D740" s="18" t="s">
        <v>8</v>
      </c>
      <c r="E740" s="18" t="s">
        <v>167</v>
      </c>
      <c r="F740" s="18"/>
      <c r="G740" s="6">
        <f>G741+G745+G749+G753+G776+G788+G782+G773+G770+G794+G797+G800</f>
        <v>715707</v>
      </c>
      <c r="H740" s="6">
        <f>H741+H745+H749+H753+H776+H788+H782+H773+H770+H794+H797+H800</f>
        <v>0</v>
      </c>
      <c r="I740" s="6">
        <f t="shared" ref="I740:N740" si="1325">I741+I745+I749+I753+I776+I788+I782+I773+I770+I794+I797+I800</f>
        <v>0</v>
      </c>
      <c r="J740" s="6">
        <f t="shared" si="1325"/>
        <v>0</v>
      </c>
      <c r="K740" s="6">
        <f t="shared" si="1325"/>
        <v>0</v>
      </c>
      <c r="L740" s="6">
        <f t="shared" si="1325"/>
        <v>0</v>
      </c>
      <c r="M740" s="6">
        <f t="shared" si="1325"/>
        <v>715707</v>
      </c>
      <c r="N740" s="6">
        <f t="shared" si="1325"/>
        <v>0</v>
      </c>
      <c r="O740" s="6">
        <f t="shared" ref="O740:T740" si="1326">O741+O745+O749+O753+O776+O788+O782+O773+O770+O794+O797+O800</f>
        <v>0</v>
      </c>
      <c r="P740" s="6">
        <f t="shared" si="1326"/>
        <v>0</v>
      </c>
      <c r="Q740" s="6">
        <f t="shared" si="1326"/>
        <v>0</v>
      </c>
      <c r="R740" s="6">
        <f t="shared" si="1326"/>
        <v>0</v>
      </c>
      <c r="S740" s="6">
        <f t="shared" si="1326"/>
        <v>715707</v>
      </c>
      <c r="T740" s="6">
        <f t="shared" si="1326"/>
        <v>0</v>
      </c>
      <c r="U740" s="6">
        <f t="shared" ref="U740:AX740" si="1327">U741+U745+U749+U753+U776+U779+U788+U782+U773+U770+U794+U797+U800+U785</f>
        <v>-128</v>
      </c>
      <c r="V740" s="6">
        <f t="shared" si="1327"/>
        <v>14048</v>
      </c>
      <c r="W740" s="6">
        <f t="shared" si="1327"/>
        <v>0</v>
      </c>
      <c r="X740" s="6">
        <f t="shared" si="1327"/>
        <v>670082</v>
      </c>
      <c r="Y740" s="6">
        <f t="shared" si="1327"/>
        <v>1399709</v>
      </c>
      <c r="Z740" s="6">
        <f t="shared" si="1327"/>
        <v>670082</v>
      </c>
      <c r="AA740" s="6">
        <f t="shared" si="1327"/>
        <v>0</v>
      </c>
      <c r="AB740" s="6">
        <f t="shared" si="1327"/>
        <v>0</v>
      </c>
      <c r="AC740" s="6">
        <f t="shared" si="1327"/>
        <v>0</v>
      </c>
      <c r="AD740" s="6">
        <f t="shared" si="1327"/>
        <v>0</v>
      </c>
      <c r="AE740" s="123">
        <f t="shared" si="1327"/>
        <v>1399709</v>
      </c>
      <c r="AF740" s="123">
        <f t="shared" si="1327"/>
        <v>670082</v>
      </c>
      <c r="AG740" s="6">
        <f t="shared" si="1327"/>
        <v>0</v>
      </c>
      <c r="AH740" s="6">
        <f t="shared" si="1327"/>
        <v>16003</v>
      </c>
      <c r="AI740" s="6">
        <f t="shared" si="1327"/>
        <v>0</v>
      </c>
      <c r="AJ740" s="6">
        <f t="shared" si="1327"/>
        <v>2877959</v>
      </c>
      <c r="AK740" s="6">
        <f t="shared" si="1327"/>
        <v>4293671</v>
      </c>
      <c r="AL740" s="6">
        <f t="shared" si="1327"/>
        <v>3548041</v>
      </c>
      <c r="AM740" s="6">
        <f t="shared" si="1327"/>
        <v>0</v>
      </c>
      <c r="AN740" s="6">
        <f t="shared" si="1327"/>
        <v>0</v>
      </c>
      <c r="AO740" s="6">
        <f t="shared" si="1327"/>
        <v>0</v>
      </c>
      <c r="AP740" s="6">
        <f t="shared" si="1327"/>
        <v>0</v>
      </c>
      <c r="AQ740" s="123">
        <f t="shared" si="1327"/>
        <v>4293671</v>
      </c>
      <c r="AR740" s="123">
        <f t="shared" si="1327"/>
        <v>3548041</v>
      </c>
      <c r="AS740" s="6">
        <f t="shared" si="1327"/>
        <v>0</v>
      </c>
      <c r="AT740" s="6">
        <f t="shared" si="1327"/>
        <v>10833</v>
      </c>
      <c r="AU740" s="6">
        <f t="shared" si="1327"/>
        <v>0</v>
      </c>
      <c r="AV740" s="6">
        <f t="shared" si="1327"/>
        <v>10750</v>
      </c>
      <c r="AW740" s="6">
        <f t="shared" si="1327"/>
        <v>4315254</v>
      </c>
      <c r="AX740" s="6">
        <f t="shared" si="1327"/>
        <v>3558791</v>
      </c>
      <c r="AY740" s="6">
        <f t="shared" ref="AY740:BD740" si="1328">AY741+AY745+AY749+AY753+AY776+AY779+AY788+AY782+AY773+AY770+AY794+AY797+AY800+AY785</f>
        <v>0</v>
      </c>
      <c r="AZ740" s="6">
        <f t="shared" si="1328"/>
        <v>0</v>
      </c>
      <c r="BA740" s="6">
        <f t="shared" si="1328"/>
        <v>0</v>
      </c>
      <c r="BB740" s="6">
        <f t="shared" si="1328"/>
        <v>0</v>
      </c>
      <c r="BC740" s="6">
        <f t="shared" si="1328"/>
        <v>4315254</v>
      </c>
      <c r="BD740" s="6">
        <f t="shared" si="1328"/>
        <v>3558791</v>
      </c>
      <c r="BE740" s="6">
        <f t="shared" ref="BE740:BJ740" si="1329">BE741+BE745+BE749+BE753+BE776+BE779+BE788+BE782+BE773+BE770+BE794+BE797+BE800+BE785</f>
        <v>0</v>
      </c>
      <c r="BF740" s="6">
        <f t="shared" si="1329"/>
        <v>0</v>
      </c>
      <c r="BG740" s="6">
        <f t="shared" si="1329"/>
        <v>-879</v>
      </c>
      <c r="BH740" s="6">
        <f t="shared" si="1329"/>
        <v>365</v>
      </c>
      <c r="BI740" s="6">
        <f t="shared" si="1329"/>
        <v>4314740</v>
      </c>
      <c r="BJ740" s="6">
        <f t="shared" si="1329"/>
        <v>3559156</v>
      </c>
    </row>
    <row r="741" spans="1:62" ht="33" hidden="1">
      <c r="A741" s="17" t="s">
        <v>70</v>
      </c>
      <c r="B741" s="31">
        <v>913</v>
      </c>
      <c r="C741" s="18" t="s">
        <v>7</v>
      </c>
      <c r="D741" s="18" t="s">
        <v>8</v>
      </c>
      <c r="E741" s="18" t="s">
        <v>177</v>
      </c>
      <c r="F741" s="18"/>
      <c r="G741" s="50">
        <f t="shared" ref="G741:V743" si="1330">G742</f>
        <v>626397</v>
      </c>
      <c r="H741" s="50">
        <f t="shared" si="1330"/>
        <v>0</v>
      </c>
      <c r="I741" s="50">
        <f t="shared" si="1330"/>
        <v>0</v>
      </c>
      <c r="J741" s="50">
        <f t="shared" si="1330"/>
        <v>0</v>
      </c>
      <c r="K741" s="50">
        <f t="shared" si="1330"/>
        <v>0</v>
      </c>
      <c r="L741" s="50">
        <f t="shared" si="1330"/>
        <v>0</v>
      </c>
      <c r="M741" s="50">
        <f t="shared" si="1330"/>
        <v>626397</v>
      </c>
      <c r="N741" s="50">
        <f t="shared" si="1330"/>
        <v>0</v>
      </c>
      <c r="O741" s="50">
        <f t="shared" si="1330"/>
        <v>0</v>
      </c>
      <c r="P741" s="50">
        <f t="shared" si="1330"/>
        <v>0</v>
      </c>
      <c r="Q741" s="50">
        <f t="shared" si="1330"/>
        <v>0</v>
      </c>
      <c r="R741" s="50">
        <f t="shared" si="1330"/>
        <v>0</v>
      </c>
      <c r="S741" s="50">
        <f t="shared" si="1330"/>
        <v>626397</v>
      </c>
      <c r="T741" s="50">
        <f t="shared" si="1330"/>
        <v>0</v>
      </c>
      <c r="U741" s="50">
        <f t="shared" si="1330"/>
        <v>0</v>
      </c>
      <c r="V741" s="50">
        <f t="shared" si="1330"/>
        <v>0</v>
      </c>
      <c r="W741" s="50">
        <f t="shared" ref="U741:AJ743" si="1331">W742</f>
        <v>0</v>
      </c>
      <c r="X741" s="50">
        <f t="shared" si="1331"/>
        <v>0</v>
      </c>
      <c r="Y741" s="50">
        <f t="shared" si="1331"/>
        <v>626397</v>
      </c>
      <c r="Z741" s="50">
        <f t="shared" si="1331"/>
        <v>0</v>
      </c>
      <c r="AA741" s="50">
        <f t="shared" si="1331"/>
        <v>0</v>
      </c>
      <c r="AB741" s="50">
        <f t="shared" si="1331"/>
        <v>0</v>
      </c>
      <c r="AC741" s="50">
        <f t="shared" si="1331"/>
        <v>0</v>
      </c>
      <c r="AD741" s="50">
        <f t="shared" si="1331"/>
        <v>0</v>
      </c>
      <c r="AE741" s="124">
        <f t="shared" si="1331"/>
        <v>626397</v>
      </c>
      <c r="AF741" s="124">
        <f t="shared" si="1331"/>
        <v>0</v>
      </c>
      <c r="AG741" s="50">
        <f t="shared" si="1331"/>
        <v>0</v>
      </c>
      <c r="AH741" s="50">
        <f t="shared" si="1331"/>
        <v>16003</v>
      </c>
      <c r="AI741" s="50">
        <f t="shared" si="1331"/>
        <v>0</v>
      </c>
      <c r="AJ741" s="50">
        <f t="shared" si="1331"/>
        <v>0</v>
      </c>
      <c r="AK741" s="50">
        <f t="shared" ref="AG741:AY743" si="1332">AK742</f>
        <v>642400</v>
      </c>
      <c r="AL741" s="50">
        <f t="shared" si="1332"/>
        <v>0</v>
      </c>
      <c r="AM741" s="50">
        <f t="shared" si="1332"/>
        <v>0</v>
      </c>
      <c r="AN741" s="50">
        <f t="shared" si="1332"/>
        <v>0</v>
      </c>
      <c r="AO741" s="50">
        <f t="shared" si="1332"/>
        <v>0</v>
      </c>
      <c r="AP741" s="50">
        <f t="shared" si="1332"/>
        <v>0</v>
      </c>
      <c r="AQ741" s="124">
        <f t="shared" si="1332"/>
        <v>642400</v>
      </c>
      <c r="AR741" s="124">
        <f t="shared" si="1332"/>
        <v>0</v>
      </c>
      <c r="AS741" s="50">
        <f t="shared" si="1332"/>
        <v>0</v>
      </c>
      <c r="AT741" s="50">
        <f t="shared" si="1332"/>
        <v>0</v>
      </c>
      <c r="AU741" s="50">
        <f t="shared" si="1332"/>
        <v>0</v>
      </c>
      <c r="AV741" s="50">
        <f t="shared" si="1332"/>
        <v>0</v>
      </c>
      <c r="AW741" s="50">
        <f t="shared" si="1332"/>
        <v>642400</v>
      </c>
      <c r="AX741" s="50">
        <f t="shared" si="1332"/>
        <v>0</v>
      </c>
      <c r="AY741" s="50">
        <f t="shared" si="1332"/>
        <v>0</v>
      </c>
      <c r="AZ741" s="50">
        <f t="shared" ref="AY741:BJ743" si="1333">AZ742</f>
        <v>0</v>
      </c>
      <c r="BA741" s="50">
        <f t="shared" si="1333"/>
        <v>0</v>
      </c>
      <c r="BB741" s="50">
        <f t="shared" si="1333"/>
        <v>0</v>
      </c>
      <c r="BC741" s="50">
        <f t="shared" si="1333"/>
        <v>642400</v>
      </c>
      <c r="BD741" s="50">
        <f t="shared" si="1333"/>
        <v>0</v>
      </c>
      <c r="BE741" s="50">
        <f t="shared" si="1333"/>
        <v>0</v>
      </c>
      <c r="BF741" s="50">
        <f t="shared" si="1333"/>
        <v>0</v>
      </c>
      <c r="BG741" s="50">
        <f t="shared" si="1333"/>
        <v>0</v>
      </c>
      <c r="BH741" s="50">
        <f t="shared" si="1333"/>
        <v>0</v>
      </c>
      <c r="BI741" s="50">
        <f t="shared" si="1333"/>
        <v>642400</v>
      </c>
      <c r="BJ741" s="50">
        <f t="shared" si="1333"/>
        <v>0</v>
      </c>
    </row>
    <row r="742" spans="1:62" hidden="1">
      <c r="A742" s="20" t="s">
        <v>186</v>
      </c>
      <c r="B742" s="31">
        <v>913</v>
      </c>
      <c r="C742" s="18" t="s">
        <v>7</v>
      </c>
      <c r="D742" s="18" t="s">
        <v>8</v>
      </c>
      <c r="E742" s="18" t="s">
        <v>187</v>
      </c>
      <c r="F742" s="18"/>
      <c r="G742" s="6">
        <f t="shared" si="1330"/>
        <v>626397</v>
      </c>
      <c r="H742" s="6">
        <f t="shared" si="1330"/>
        <v>0</v>
      </c>
      <c r="I742" s="6">
        <f t="shared" si="1330"/>
        <v>0</v>
      </c>
      <c r="J742" s="6">
        <f t="shared" si="1330"/>
        <v>0</v>
      </c>
      <c r="K742" s="6">
        <f t="shared" si="1330"/>
        <v>0</v>
      </c>
      <c r="L742" s="6">
        <f t="shared" si="1330"/>
        <v>0</v>
      </c>
      <c r="M742" s="6">
        <f t="shared" si="1330"/>
        <v>626397</v>
      </c>
      <c r="N742" s="6">
        <f t="shared" si="1330"/>
        <v>0</v>
      </c>
      <c r="O742" s="6">
        <f t="shared" si="1330"/>
        <v>0</v>
      </c>
      <c r="P742" s="6">
        <f t="shared" si="1330"/>
        <v>0</v>
      </c>
      <c r="Q742" s="6">
        <f t="shared" si="1330"/>
        <v>0</v>
      </c>
      <c r="R742" s="6">
        <f t="shared" si="1330"/>
        <v>0</v>
      </c>
      <c r="S742" s="6">
        <f t="shared" si="1330"/>
        <v>626397</v>
      </c>
      <c r="T742" s="6">
        <f t="shared" si="1330"/>
        <v>0</v>
      </c>
      <c r="U742" s="6">
        <f t="shared" si="1331"/>
        <v>0</v>
      </c>
      <c r="V742" s="6">
        <f t="shared" si="1331"/>
        <v>0</v>
      </c>
      <c r="W742" s="6">
        <f t="shared" si="1331"/>
        <v>0</v>
      </c>
      <c r="X742" s="6">
        <f t="shared" si="1331"/>
        <v>0</v>
      </c>
      <c r="Y742" s="6">
        <f t="shared" si="1331"/>
        <v>626397</v>
      </c>
      <c r="Z742" s="6">
        <f t="shared" si="1331"/>
        <v>0</v>
      </c>
      <c r="AA742" s="6">
        <f t="shared" si="1331"/>
        <v>0</v>
      </c>
      <c r="AB742" s="6">
        <f t="shared" si="1331"/>
        <v>0</v>
      </c>
      <c r="AC742" s="6">
        <f t="shared" si="1331"/>
        <v>0</v>
      </c>
      <c r="AD742" s="6">
        <f t="shared" si="1331"/>
        <v>0</v>
      </c>
      <c r="AE742" s="123">
        <f t="shared" si="1331"/>
        <v>626397</v>
      </c>
      <c r="AF742" s="123">
        <f t="shared" si="1331"/>
        <v>0</v>
      </c>
      <c r="AG742" s="6">
        <f t="shared" si="1332"/>
        <v>0</v>
      </c>
      <c r="AH742" s="6">
        <f t="shared" si="1332"/>
        <v>16003</v>
      </c>
      <c r="AI742" s="6">
        <f t="shared" si="1332"/>
        <v>0</v>
      </c>
      <c r="AJ742" s="6">
        <f t="shared" si="1332"/>
        <v>0</v>
      </c>
      <c r="AK742" s="6">
        <f t="shared" si="1332"/>
        <v>642400</v>
      </c>
      <c r="AL742" s="6">
        <f t="shared" si="1332"/>
        <v>0</v>
      </c>
      <c r="AM742" s="6">
        <f t="shared" si="1332"/>
        <v>0</v>
      </c>
      <c r="AN742" s="6">
        <f t="shared" si="1332"/>
        <v>0</v>
      </c>
      <c r="AO742" s="6">
        <f t="shared" si="1332"/>
        <v>0</v>
      </c>
      <c r="AP742" s="6">
        <f t="shared" si="1332"/>
        <v>0</v>
      </c>
      <c r="AQ742" s="123">
        <f t="shared" si="1332"/>
        <v>642400</v>
      </c>
      <c r="AR742" s="123">
        <f t="shared" si="1332"/>
        <v>0</v>
      </c>
      <c r="AS742" s="6">
        <f t="shared" si="1332"/>
        <v>0</v>
      </c>
      <c r="AT742" s="6">
        <f t="shared" si="1332"/>
        <v>0</v>
      </c>
      <c r="AU742" s="6">
        <f t="shared" si="1332"/>
        <v>0</v>
      </c>
      <c r="AV742" s="6">
        <f t="shared" si="1332"/>
        <v>0</v>
      </c>
      <c r="AW742" s="6">
        <f t="shared" si="1332"/>
        <v>642400</v>
      </c>
      <c r="AX742" s="6">
        <f t="shared" si="1332"/>
        <v>0</v>
      </c>
      <c r="AY742" s="6">
        <f t="shared" si="1333"/>
        <v>0</v>
      </c>
      <c r="AZ742" s="6">
        <f t="shared" si="1333"/>
        <v>0</v>
      </c>
      <c r="BA742" s="6">
        <f t="shared" si="1333"/>
        <v>0</v>
      </c>
      <c r="BB742" s="6">
        <f t="shared" si="1333"/>
        <v>0</v>
      </c>
      <c r="BC742" s="6">
        <f t="shared" si="1333"/>
        <v>642400</v>
      </c>
      <c r="BD742" s="6">
        <f t="shared" si="1333"/>
        <v>0</v>
      </c>
      <c r="BE742" s="6">
        <f t="shared" si="1333"/>
        <v>0</v>
      </c>
      <c r="BF742" s="6">
        <f t="shared" si="1333"/>
        <v>0</v>
      </c>
      <c r="BG742" s="6">
        <f t="shared" si="1333"/>
        <v>0</v>
      </c>
      <c r="BH742" s="6">
        <f t="shared" si="1333"/>
        <v>0</v>
      </c>
      <c r="BI742" s="6">
        <f t="shared" si="1333"/>
        <v>642400</v>
      </c>
      <c r="BJ742" s="6">
        <f t="shared" si="1333"/>
        <v>0</v>
      </c>
    </row>
    <row r="743" spans="1:62" ht="33" hidden="1">
      <c r="A743" s="17" t="s">
        <v>11</v>
      </c>
      <c r="B743" s="31">
        <v>913</v>
      </c>
      <c r="C743" s="18" t="s">
        <v>7</v>
      </c>
      <c r="D743" s="18" t="s">
        <v>8</v>
      </c>
      <c r="E743" s="18" t="s">
        <v>187</v>
      </c>
      <c r="F743" s="18" t="s">
        <v>12</v>
      </c>
      <c r="G743" s="49">
        <f t="shared" si="1330"/>
        <v>626397</v>
      </c>
      <c r="H743" s="49">
        <f t="shared" si="1330"/>
        <v>0</v>
      </c>
      <c r="I743" s="49">
        <f t="shared" si="1330"/>
        <v>0</v>
      </c>
      <c r="J743" s="49">
        <f t="shared" si="1330"/>
        <v>0</v>
      </c>
      <c r="K743" s="49">
        <f t="shared" si="1330"/>
        <v>0</v>
      </c>
      <c r="L743" s="49">
        <f t="shared" si="1330"/>
        <v>0</v>
      </c>
      <c r="M743" s="49">
        <f t="shared" si="1330"/>
        <v>626397</v>
      </c>
      <c r="N743" s="49">
        <f t="shared" si="1330"/>
        <v>0</v>
      </c>
      <c r="O743" s="49">
        <f t="shared" si="1330"/>
        <v>0</v>
      </c>
      <c r="P743" s="49">
        <f t="shared" si="1330"/>
        <v>0</v>
      </c>
      <c r="Q743" s="49">
        <f t="shared" si="1330"/>
        <v>0</v>
      </c>
      <c r="R743" s="49">
        <f t="shared" si="1330"/>
        <v>0</v>
      </c>
      <c r="S743" s="49">
        <f t="shared" si="1330"/>
        <v>626397</v>
      </c>
      <c r="T743" s="49">
        <f t="shared" si="1330"/>
        <v>0</v>
      </c>
      <c r="U743" s="49">
        <f t="shared" si="1331"/>
        <v>0</v>
      </c>
      <c r="V743" s="49">
        <f t="shared" si="1331"/>
        <v>0</v>
      </c>
      <c r="W743" s="49">
        <f t="shared" si="1331"/>
        <v>0</v>
      </c>
      <c r="X743" s="49">
        <f t="shared" si="1331"/>
        <v>0</v>
      </c>
      <c r="Y743" s="49">
        <f t="shared" si="1331"/>
        <v>626397</v>
      </c>
      <c r="Z743" s="49">
        <f t="shared" si="1331"/>
        <v>0</v>
      </c>
      <c r="AA743" s="49">
        <f t="shared" si="1331"/>
        <v>0</v>
      </c>
      <c r="AB743" s="49">
        <f t="shared" si="1331"/>
        <v>0</v>
      </c>
      <c r="AC743" s="49">
        <f t="shared" si="1331"/>
        <v>0</v>
      </c>
      <c r="AD743" s="49">
        <f t="shared" si="1331"/>
        <v>0</v>
      </c>
      <c r="AE743" s="122">
        <f t="shared" si="1331"/>
        <v>626397</v>
      </c>
      <c r="AF743" s="122">
        <f t="shared" si="1331"/>
        <v>0</v>
      </c>
      <c r="AG743" s="49">
        <f t="shared" si="1332"/>
        <v>0</v>
      </c>
      <c r="AH743" s="49">
        <f t="shared" si="1332"/>
        <v>16003</v>
      </c>
      <c r="AI743" s="49">
        <f t="shared" si="1332"/>
        <v>0</v>
      </c>
      <c r="AJ743" s="49">
        <f t="shared" si="1332"/>
        <v>0</v>
      </c>
      <c r="AK743" s="49">
        <f t="shared" si="1332"/>
        <v>642400</v>
      </c>
      <c r="AL743" s="49">
        <f t="shared" si="1332"/>
        <v>0</v>
      </c>
      <c r="AM743" s="49">
        <f t="shared" si="1332"/>
        <v>0</v>
      </c>
      <c r="AN743" s="49">
        <f t="shared" si="1332"/>
        <v>0</v>
      </c>
      <c r="AO743" s="49">
        <f t="shared" si="1332"/>
        <v>0</v>
      </c>
      <c r="AP743" s="49">
        <f t="shared" si="1332"/>
        <v>0</v>
      </c>
      <c r="AQ743" s="122">
        <f t="shared" si="1332"/>
        <v>642400</v>
      </c>
      <c r="AR743" s="122">
        <f t="shared" si="1332"/>
        <v>0</v>
      </c>
      <c r="AS743" s="49">
        <f t="shared" si="1332"/>
        <v>0</v>
      </c>
      <c r="AT743" s="49">
        <f t="shared" si="1332"/>
        <v>0</v>
      </c>
      <c r="AU743" s="49">
        <f t="shared" si="1332"/>
        <v>0</v>
      </c>
      <c r="AV743" s="49">
        <f t="shared" si="1332"/>
        <v>0</v>
      </c>
      <c r="AW743" s="49">
        <f t="shared" si="1332"/>
        <v>642400</v>
      </c>
      <c r="AX743" s="49">
        <f t="shared" si="1332"/>
        <v>0</v>
      </c>
      <c r="AY743" s="49">
        <f t="shared" si="1333"/>
        <v>0</v>
      </c>
      <c r="AZ743" s="49">
        <f t="shared" si="1333"/>
        <v>0</v>
      </c>
      <c r="BA743" s="49">
        <f t="shared" si="1333"/>
        <v>0</v>
      </c>
      <c r="BB743" s="49">
        <f t="shared" si="1333"/>
        <v>0</v>
      </c>
      <c r="BC743" s="49">
        <f t="shared" si="1333"/>
        <v>642400</v>
      </c>
      <c r="BD743" s="49">
        <f t="shared" si="1333"/>
        <v>0</v>
      </c>
      <c r="BE743" s="49">
        <f t="shared" si="1333"/>
        <v>0</v>
      </c>
      <c r="BF743" s="49">
        <f t="shared" si="1333"/>
        <v>0</v>
      </c>
      <c r="BG743" s="49">
        <f t="shared" si="1333"/>
        <v>0</v>
      </c>
      <c r="BH743" s="49">
        <f t="shared" si="1333"/>
        <v>0</v>
      </c>
      <c r="BI743" s="49">
        <f t="shared" si="1333"/>
        <v>642400</v>
      </c>
      <c r="BJ743" s="49">
        <f t="shared" si="1333"/>
        <v>0</v>
      </c>
    </row>
    <row r="744" spans="1:62" hidden="1">
      <c r="A744" s="20" t="s">
        <v>13</v>
      </c>
      <c r="B744" s="31">
        <v>913</v>
      </c>
      <c r="C744" s="18" t="s">
        <v>7</v>
      </c>
      <c r="D744" s="18" t="s">
        <v>8</v>
      </c>
      <c r="E744" s="18" t="s">
        <v>187</v>
      </c>
      <c r="F744" s="18">
        <v>610</v>
      </c>
      <c r="G744" s="50">
        <v>626397</v>
      </c>
      <c r="H744" s="50"/>
      <c r="I744" s="50"/>
      <c r="J744" s="50"/>
      <c r="K744" s="50"/>
      <c r="L744" s="50"/>
      <c r="M744" s="50">
        <f>G744+I744+J744+K744+L744</f>
        <v>626397</v>
      </c>
      <c r="N744" s="50">
        <f>H744+L744</f>
        <v>0</v>
      </c>
      <c r="O744" s="50"/>
      <c r="P744" s="50"/>
      <c r="Q744" s="50"/>
      <c r="R744" s="50"/>
      <c r="S744" s="50">
        <f>M744+O744+P744+Q744+R744</f>
        <v>626397</v>
      </c>
      <c r="T744" s="50">
        <f>N744+R744</f>
        <v>0</v>
      </c>
      <c r="U744" s="50"/>
      <c r="V744" s="50"/>
      <c r="W744" s="50"/>
      <c r="X744" s="50"/>
      <c r="Y744" s="50">
        <f>S744+U744+V744+W744+X744</f>
        <v>626397</v>
      </c>
      <c r="Z744" s="50">
        <f>T744+X744</f>
        <v>0</v>
      </c>
      <c r="AA744" s="50"/>
      <c r="AB744" s="50"/>
      <c r="AC744" s="50"/>
      <c r="AD744" s="50"/>
      <c r="AE744" s="124">
        <f>Y744+AA744+AB744+AC744+AD744</f>
        <v>626397</v>
      </c>
      <c r="AF744" s="124">
        <f>Z744+AD744</f>
        <v>0</v>
      </c>
      <c r="AG744" s="50"/>
      <c r="AH744" s="50">
        <v>16003</v>
      </c>
      <c r="AI744" s="50"/>
      <c r="AJ744" s="50"/>
      <c r="AK744" s="50">
        <f>AE744+AG744+AH744+AI744+AJ744</f>
        <v>642400</v>
      </c>
      <c r="AL744" s="50">
        <f>AF744+AJ744</f>
        <v>0</v>
      </c>
      <c r="AM744" s="50"/>
      <c r="AN744" s="50"/>
      <c r="AO744" s="50"/>
      <c r="AP744" s="50"/>
      <c r="AQ744" s="124">
        <f>AK744+AM744+AN744+AO744+AP744</f>
        <v>642400</v>
      </c>
      <c r="AR744" s="124">
        <f>AL744+AP744</f>
        <v>0</v>
      </c>
      <c r="AS744" s="50"/>
      <c r="AT744" s="50"/>
      <c r="AU744" s="50"/>
      <c r="AV744" s="50"/>
      <c r="AW744" s="50">
        <f>AQ744+AS744+AT744+AU744+AV744</f>
        <v>642400</v>
      </c>
      <c r="AX744" s="50">
        <f>AR744+AV744</f>
        <v>0</v>
      </c>
      <c r="AY744" s="50"/>
      <c r="AZ744" s="50"/>
      <c r="BA744" s="50"/>
      <c r="BB744" s="50"/>
      <c r="BC744" s="50">
        <f>AW744+AY744+AZ744+BA744+BB744</f>
        <v>642400</v>
      </c>
      <c r="BD744" s="50">
        <f>AX744+BB744</f>
        <v>0</v>
      </c>
      <c r="BE744" s="50"/>
      <c r="BF744" s="50"/>
      <c r="BG744" s="50"/>
      <c r="BH744" s="50"/>
      <c r="BI744" s="50">
        <f>BC744+BE744+BF744+BG744+BH744</f>
        <v>642400</v>
      </c>
      <c r="BJ744" s="50">
        <f>BD744+BH744</f>
        <v>0</v>
      </c>
    </row>
    <row r="745" spans="1:62" hidden="1">
      <c r="A745" s="20" t="s">
        <v>14</v>
      </c>
      <c r="B745" s="31">
        <v>913</v>
      </c>
      <c r="C745" s="18" t="s">
        <v>7</v>
      </c>
      <c r="D745" s="18" t="s">
        <v>8</v>
      </c>
      <c r="E745" s="18" t="s">
        <v>168</v>
      </c>
      <c r="F745" s="18"/>
      <c r="G745" s="6">
        <f t="shared" ref="G745:V747" si="1334">G746</f>
        <v>49180</v>
      </c>
      <c r="H745" s="6">
        <f t="shared" si="1334"/>
        <v>0</v>
      </c>
      <c r="I745" s="6">
        <f t="shared" si="1334"/>
        <v>0</v>
      </c>
      <c r="J745" s="6">
        <f t="shared" si="1334"/>
        <v>0</v>
      </c>
      <c r="K745" s="6">
        <f t="shared" si="1334"/>
        <v>0</v>
      </c>
      <c r="L745" s="6">
        <f t="shared" si="1334"/>
        <v>0</v>
      </c>
      <c r="M745" s="6">
        <f t="shared" si="1334"/>
        <v>49180</v>
      </c>
      <c r="N745" s="6">
        <f t="shared" si="1334"/>
        <v>0</v>
      </c>
      <c r="O745" s="6">
        <f t="shared" si="1334"/>
        <v>0</v>
      </c>
      <c r="P745" s="6">
        <f t="shared" si="1334"/>
        <v>0</v>
      </c>
      <c r="Q745" s="6">
        <f t="shared" si="1334"/>
        <v>0</v>
      </c>
      <c r="R745" s="6">
        <f t="shared" si="1334"/>
        <v>0</v>
      </c>
      <c r="S745" s="6">
        <f t="shared" si="1334"/>
        <v>49180</v>
      </c>
      <c r="T745" s="6">
        <f t="shared" si="1334"/>
        <v>0</v>
      </c>
      <c r="U745" s="6">
        <f t="shared" si="1334"/>
        <v>0</v>
      </c>
      <c r="V745" s="6">
        <f t="shared" si="1334"/>
        <v>5418</v>
      </c>
      <c r="W745" s="6">
        <f t="shared" ref="U745:AJ747" si="1335">W746</f>
        <v>0</v>
      </c>
      <c r="X745" s="6">
        <f t="shared" si="1335"/>
        <v>0</v>
      </c>
      <c r="Y745" s="6">
        <f t="shared" si="1335"/>
        <v>54598</v>
      </c>
      <c r="Z745" s="6">
        <f t="shared" si="1335"/>
        <v>0</v>
      </c>
      <c r="AA745" s="6">
        <f t="shared" si="1335"/>
        <v>0</v>
      </c>
      <c r="AB745" s="6">
        <f t="shared" si="1335"/>
        <v>0</v>
      </c>
      <c r="AC745" s="6">
        <f t="shared" si="1335"/>
        <v>0</v>
      </c>
      <c r="AD745" s="6">
        <f t="shared" si="1335"/>
        <v>0</v>
      </c>
      <c r="AE745" s="123">
        <f t="shared" si="1335"/>
        <v>54598</v>
      </c>
      <c r="AF745" s="123">
        <f t="shared" si="1335"/>
        <v>0</v>
      </c>
      <c r="AG745" s="6">
        <f t="shared" si="1335"/>
        <v>0</v>
      </c>
      <c r="AH745" s="6">
        <f t="shared" si="1335"/>
        <v>0</v>
      </c>
      <c r="AI745" s="6">
        <f t="shared" si="1335"/>
        <v>0</v>
      </c>
      <c r="AJ745" s="6">
        <f t="shared" si="1335"/>
        <v>0</v>
      </c>
      <c r="AK745" s="6">
        <f t="shared" ref="AG745:AY747" si="1336">AK746</f>
        <v>54598</v>
      </c>
      <c r="AL745" s="6">
        <f t="shared" si="1336"/>
        <v>0</v>
      </c>
      <c r="AM745" s="6">
        <f t="shared" si="1336"/>
        <v>0</v>
      </c>
      <c r="AN745" s="6">
        <f t="shared" si="1336"/>
        <v>0</v>
      </c>
      <c r="AO745" s="6">
        <f t="shared" si="1336"/>
        <v>0</v>
      </c>
      <c r="AP745" s="6">
        <f t="shared" si="1336"/>
        <v>0</v>
      </c>
      <c r="AQ745" s="123">
        <f t="shared" si="1336"/>
        <v>54598</v>
      </c>
      <c r="AR745" s="123">
        <f t="shared" si="1336"/>
        <v>0</v>
      </c>
      <c r="AS745" s="6">
        <f t="shared" si="1336"/>
        <v>0</v>
      </c>
      <c r="AT745" s="6">
        <f t="shared" si="1336"/>
        <v>10833</v>
      </c>
      <c r="AU745" s="6">
        <f t="shared" si="1336"/>
        <v>0</v>
      </c>
      <c r="AV745" s="6">
        <f t="shared" si="1336"/>
        <v>0</v>
      </c>
      <c r="AW745" s="6">
        <f t="shared" si="1336"/>
        <v>65431</v>
      </c>
      <c r="AX745" s="6">
        <f t="shared" si="1336"/>
        <v>0</v>
      </c>
      <c r="AY745" s="6">
        <f t="shared" si="1336"/>
        <v>0</v>
      </c>
      <c r="AZ745" s="6">
        <f t="shared" ref="AY745:BJ747" si="1337">AZ746</f>
        <v>0</v>
      </c>
      <c r="BA745" s="6">
        <f t="shared" si="1337"/>
        <v>0</v>
      </c>
      <c r="BB745" s="6">
        <f t="shared" si="1337"/>
        <v>0</v>
      </c>
      <c r="BC745" s="6">
        <f t="shared" si="1337"/>
        <v>65431</v>
      </c>
      <c r="BD745" s="6">
        <f t="shared" si="1337"/>
        <v>0</v>
      </c>
      <c r="BE745" s="6">
        <f t="shared" si="1337"/>
        <v>0</v>
      </c>
      <c r="BF745" s="6">
        <f t="shared" si="1337"/>
        <v>0</v>
      </c>
      <c r="BG745" s="6">
        <f t="shared" si="1337"/>
        <v>-879</v>
      </c>
      <c r="BH745" s="6">
        <f t="shared" si="1337"/>
        <v>0</v>
      </c>
      <c r="BI745" s="6">
        <f t="shared" si="1337"/>
        <v>64552</v>
      </c>
      <c r="BJ745" s="6">
        <f t="shared" si="1337"/>
        <v>0</v>
      </c>
    </row>
    <row r="746" spans="1:62" hidden="1">
      <c r="A746" s="20" t="s">
        <v>189</v>
      </c>
      <c r="B746" s="31">
        <v>913</v>
      </c>
      <c r="C746" s="18" t="s">
        <v>7</v>
      </c>
      <c r="D746" s="18" t="s">
        <v>8</v>
      </c>
      <c r="E746" s="18" t="s">
        <v>190</v>
      </c>
      <c r="F746" s="18"/>
      <c r="G746" s="6">
        <f t="shared" si="1334"/>
        <v>49180</v>
      </c>
      <c r="H746" s="6">
        <f t="shared" si="1334"/>
        <v>0</v>
      </c>
      <c r="I746" s="6">
        <f t="shared" si="1334"/>
        <v>0</v>
      </c>
      <c r="J746" s="6">
        <f t="shared" si="1334"/>
        <v>0</v>
      </c>
      <c r="K746" s="6">
        <f t="shared" si="1334"/>
        <v>0</v>
      </c>
      <c r="L746" s="6">
        <f t="shared" si="1334"/>
        <v>0</v>
      </c>
      <c r="M746" s="6">
        <f t="shared" si="1334"/>
        <v>49180</v>
      </c>
      <c r="N746" s="6">
        <f t="shared" si="1334"/>
        <v>0</v>
      </c>
      <c r="O746" s="6">
        <f t="shared" si="1334"/>
        <v>0</v>
      </c>
      <c r="P746" s="6">
        <f t="shared" si="1334"/>
        <v>0</v>
      </c>
      <c r="Q746" s="6">
        <f t="shared" si="1334"/>
        <v>0</v>
      </c>
      <c r="R746" s="6">
        <f t="shared" si="1334"/>
        <v>0</v>
      </c>
      <c r="S746" s="6">
        <f t="shared" si="1334"/>
        <v>49180</v>
      </c>
      <c r="T746" s="6">
        <f t="shared" si="1334"/>
        <v>0</v>
      </c>
      <c r="U746" s="6">
        <f t="shared" si="1335"/>
        <v>0</v>
      </c>
      <c r="V746" s="6">
        <f t="shared" si="1335"/>
        <v>5418</v>
      </c>
      <c r="W746" s="6">
        <f t="shared" si="1335"/>
        <v>0</v>
      </c>
      <c r="X746" s="6">
        <f t="shared" si="1335"/>
        <v>0</v>
      </c>
      <c r="Y746" s="6">
        <f t="shared" si="1335"/>
        <v>54598</v>
      </c>
      <c r="Z746" s="6">
        <f t="shared" si="1335"/>
        <v>0</v>
      </c>
      <c r="AA746" s="6">
        <f t="shared" si="1335"/>
        <v>0</v>
      </c>
      <c r="AB746" s="6">
        <f t="shared" si="1335"/>
        <v>0</v>
      </c>
      <c r="AC746" s="6">
        <f t="shared" si="1335"/>
        <v>0</v>
      </c>
      <c r="AD746" s="6">
        <f t="shared" si="1335"/>
        <v>0</v>
      </c>
      <c r="AE746" s="123">
        <f t="shared" si="1335"/>
        <v>54598</v>
      </c>
      <c r="AF746" s="123">
        <f t="shared" si="1335"/>
        <v>0</v>
      </c>
      <c r="AG746" s="6">
        <f t="shared" si="1336"/>
        <v>0</v>
      </c>
      <c r="AH746" s="6">
        <f t="shared" si="1336"/>
        <v>0</v>
      </c>
      <c r="AI746" s="6">
        <f t="shared" si="1336"/>
        <v>0</v>
      </c>
      <c r="AJ746" s="6">
        <f t="shared" si="1336"/>
        <v>0</v>
      </c>
      <c r="AK746" s="6">
        <f t="shared" si="1336"/>
        <v>54598</v>
      </c>
      <c r="AL746" s="6">
        <f t="shared" si="1336"/>
        <v>0</v>
      </c>
      <c r="AM746" s="6">
        <f t="shared" si="1336"/>
        <v>0</v>
      </c>
      <c r="AN746" s="6">
        <f t="shared" si="1336"/>
        <v>0</v>
      </c>
      <c r="AO746" s="6">
        <f t="shared" si="1336"/>
        <v>0</v>
      </c>
      <c r="AP746" s="6">
        <f t="shared" si="1336"/>
        <v>0</v>
      </c>
      <c r="AQ746" s="123">
        <f t="shared" si="1336"/>
        <v>54598</v>
      </c>
      <c r="AR746" s="123">
        <f t="shared" si="1336"/>
        <v>0</v>
      </c>
      <c r="AS746" s="6">
        <f t="shared" si="1336"/>
        <v>0</v>
      </c>
      <c r="AT746" s="6">
        <f t="shared" si="1336"/>
        <v>10833</v>
      </c>
      <c r="AU746" s="6">
        <f t="shared" si="1336"/>
        <v>0</v>
      </c>
      <c r="AV746" s="6">
        <f t="shared" si="1336"/>
        <v>0</v>
      </c>
      <c r="AW746" s="6">
        <f t="shared" si="1336"/>
        <v>65431</v>
      </c>
      <c r="AX746" s="6">
        <f t="shared" si="1336"/>
        <v>0</v>
      </c>
      <c r="AY746" s="6">
        <f t="shared" si="1337"/>
        <v>0</v>
      </c>
      <c r="AZ746" s="6">
        <f t="shared" si="1337"/>
        <v>0</v>
      </c>
      <c r="BA746" s="6">
        <f t="shared" si="1337"/>
        <v>0</v>
      </c>
      <c r="BB746" s="6">
        <f t="shared" si="1337"/>
        <v>0</v>
      </c>
      <c r="BC746" s="6">
        <f t="shared" si="1337"/>
        <v>65431</v>
      </c>
      <c r="BD746" s="6">
        <f t="shared" si="1337"/>
        <v>0</v>
      </c>
      <c r="BE746" s="6">
        <f t="shared" si="1337"/>
        <v>0</v>
      </c>
      <c r="BF746" s="6">
        <f t="shared" si="1337"/>
        <v>0</v>
      </c>
      <c r="BG746" s="6">
        <f t="shared" si="1337"/>
        <v>-879</v>
      </c>
      <c r="BH746" s="6">
        <f t="shared" si="1337"/>
        <v>0</v>
      </c>
      <c r="BI746" s="6">
        <f t="shared" si="1337"/>
        <v>64552</v>
      </c>
      <c r="BJ746" s="6">
        <f t="shared" si="1337"/>
        <v>0</v>
      </c>
    </row>
    <row r="747" spans="1:62" ht="33" hidden="1">
      <c r="A747" s="17" t="s">
        <v>11</v>
      </c>
      <c r="B747" s="31">
        <v>913</v>
      </c>
      <c r="C747" s="18" t="s">
        <v>7</v>
      </c>
      <c r="D747" s="18" t="s">
        <v>8</v>
      </c>
      <c r="E747" s="18" t="s">
        <v>190</v>
      </c>
      <c r="F747" s="18" t="s">
        <v>12</v>
      </c>
      <c r="G747" s="49">
        <f t="shared" si="1334"/>
        <v>49180</v>
      </c>
      <c r="H747" s="49">
        <f t="shared" si="1334"/>
        <v>0</v>
      </c>
      <c r="I747" s="49">
        <f t="shared" si="1334"/>
        <v>0</v>
      </c>
      <c r="J747" s="49">
        <f t="shared" si="1334"/>
        <v>0</v>
      </c>
      <c r="K747" s="49">
        <f t="shared" si="1334"/>
        <v>0</v>
      </c>
      <c r="L747" s="49">
        <f t="shared" si="1334"/>
        <v>0</v>
      </c>
      <c r="M747" s="49">
        <f t="shared" si="1334"/>
        <v>49180</v>
      </c>
      <c r="N747" s="49">
        <f t="shared" si="1334"/>
        <v>0</v>
      </c>
      <c r="O747" s="49">
        <f t="shared" si="1334"/>
        <v>0</v>
      </c>
      <c r="P747" s="49">
        <f t="shared" si="1334"/>
        <v>0</v>
      </c>
      <c r="Q747" s="49">
        <f t="shared" si="1334"/>
        <v>0</v>
      </c>
      <c r="R747" s="49">
        <f t="shared" si="1334"/>
        <v>0</v>
      </c>
      <c r="S747" s="49">
        <f t="shared" si="1334"/>
        <v>49180</v>
      </c>
      <c r="T747" s="49">
        <f t="shared" si="1334"/>
        <v>0</v>
      </c>
      <c r="U747" s="49">
        <f t="shared" si="1335"/>
        <v>0</v>
      </c>
      <c r="V747" s="49">
        <f t="shared" si="1335"/>
        <v>5418</v>
      </c>
      <c r="W747" s="49">
        <f t="shared" si="1335"/>
        <v>0</v>
      </c>
      <c r="X747" s="49">
        <f t="shared" si="1335"/>
        <v>0</v>
      </c>
      <c r="Y747" s="49">
        <f t="shared" si="1335"/>
        <v>54598</v>
      </c>
      <c r="Z747" s="49">
        <f t="shared" si="1335"/>
        <v>0</v>
      </c>
      <c r="AA747" s="49">
        <f t="shared" si="1335"/>
        <v>0</v>
      </c>
      <c r="AB747" s="49">
        <f t="shared" si="1335"/>
        <v>0</v>
      </c>
      <c r="AC747" s="49">
        <f t="shared" si="1335"/>
        <v>0</v>
      </c>
      <c r="AD747" s="49">
        <f t="shared" si="1335"/>
        <v>0</v>
      </c>
      <c r="AE747" s="122">
        <f t="shared" si="1335"/>
        <v>54598</v>
      </c>
      <c r="AF747" s="122">
        <f t="shared" si="1335"/>
        <v>0</v>
      </c>
      <c r="AG747" s="49">
        <f t="shared" si="1336"/>
        <v>0</v>
      </c>
      <c r="AH747" s="49">
        <f t="shared" si="1336"/>
        <v>0</v>
      </c>
      <c r="AI747" s="49">
        <f t="shared" si="1336"/>
        <v>0</v>
      </c>
      <c r="AJ747" s="49">
        <f t="shared" si="1336"/>
        <v>0</v>
      </c>
      <c r="AK747" s="49">
        <f t="shared" si="1336"/>
        <v>54598</v>
      </c>
      <c r="AL747" s="49">
        <f t="shared" si="1336"/>
        <v>0</v>
      </c>
      <c r="AM747" s="49">
        <f t="shared" si="1336"/>
        <v>0</v>
      </c>
      <c r="AN747" s="49">
        <f t="shared" si="1336"/>
        <v>0</v>
      </c>
      <c r="AO747" s="49">
        <f t="shared" si="1336"/>
        <v>0</v>
      </c>
      <c r="AP747" s="49">
        <f t="shared" si="1336"/>
        <v>0</v>
      </c>
      <c r="AQ747" s="122">
        <f t="shared" si="1336"/>
        <v>54598</v>
      </c>
      <c r="AR747" s="122">
        <f t="shared" si="1336"/>
        <v>0</v>
      </c>
      <c r="AS747" s="49">
        <f t="shared" si="1336"/>
        <v>0</v>
      </c>
      <c r="AT747" s="49">
        <f t="shared" si="1336"/>
        <v>10833</v>
      </c>
      <c r="AU747" s="49">
        <f t="shared" si="1336"/>
        <v>0</v>
      </c>
      <c r="AV747" s="49">
        <f t="shared" si="1336"/>
        <v>0</v>
      </c>
      <c r="AW747" s="49">
        <f t="shared" si="1336"/>
        <v>65431</v>
      </c>
      <c r="AX747" s="49">
        <f t="shared" si="1336"/>
        <v>0</v>
      </c>
      <c r="AY747" s="49">
        <f t="shared" si="1337"/>
        <v>0</v>
      </c>
      <c r="AZ747" s="49">
        <f t="shared" si="1337"/>
        <v>0</v>
      </c>
      <c r="BA747" s="49">
        <f t="shared" si="1337"/>
        <v>0</v>
      </c>
      <c r="BB747" s="49">
        <f t="shared" si="1337"/>
        <v>0</v>
      </c>
      <c r="BC747" s="49">
        <f t="shared" si="1337"/>
        <v>65431</v>
      </c>
      <c r="BD747" s="49">
        <f t="shared" si="1337"/>
        <v>0</v>
      </c>
      <c r="BE747" s="49">
        <f t="shared" si="1337"/>
        <v>0</v>
      </c>
      <c r="BF747" s="49">
        <f t="shared" si="1337"/>
        <v>0</v>
      </c>
      <c r="BG747" s="49">
        <f t="shared" si="1337"/>
        <v>-879</v>
      </c>
      <c r="BH747" s="49">
        <f t="shared" si="1337"/>
        <v>0</v>
      </c>
      <c r="BI747" s="49">
        <f t="shared" si="1337"/>
        <v>64552</v>
      </c>
      <c r="BJ747" s="49">
        <f t="shared" si="1337"/>
        <v>0</v>
      </c>
    </row>
    <row r="748" spans="1:62" hidden="1">
      <c r="A748" s="20" t="s">
        <v>13</v>
      </c>
      <c r="B748" s="31">
        <v>913</v>
      </c>
      <c r="C748" s="18" t="s">
        <v>7</v>
      </c>
      <c r="D748" s="18" t="s">
        <v>8</v>
      </c>
      <c r="E748" s="18" t="s">
        <v>190</v>
      </c>
      <c r="F748" s="18">
        <v>610</v>
      </c>
      <c r="G748" s="50">
        <v>49180</v>
      </c>
      <c r="H748" s="50"/>
      <c r="I748" s="50"/>
      <c r="J748" s="50"/>
      <c r="K748" s="50"/>
      <c r="L748" s="50"/>
      <c r="M748" s="50">
        <f>G748+I748+J748+K748+L748</f>
        <v>49180</v>
      </c>
      <c r="N748" s="50">
        <f>H748+L748</f>
        <v>0</v>
      </c>
      <c r="O748" s="50"/>
      <c r="P748" s="50"/>
      <c r="Q748" s="50"/>
      <c r="R748" s="50"/>
      <c r="S748" s="50">
        <f>M748+O748+P748+Q748+R748</f>
        <v>49180</v>
      </c>
      <c r="T748" s="50">
        <f>N748+R748</f>
        <v>0</v>
      </c>
      <c r="U748" s="50"/>
      <c r="V748" s="50">
        <f>1418+4000</f>
        <v>5418</v>
      </c>
      <c r="W748" s="50"/>
      <c r="X748" s="50"/>
      <c r="Y748" s="50">
        <f>S748+U748+V748+W748+X748</f>
        <v>54598</v>
      </c>
      <c r="Z748" s="50">
        <f>T748+X748</f>
        <v>0</v>
      </c>
      <c r="AA748" s="50"/>
      <c r="AB748" s="50"/>
      <c r="AC748" s="50"/>
      <c r="AD748" s="50"/>
      <c r="AE748" s="124">
        <f>Y748+AA748+AB748+AC748+AD748</f>
        <v>54598</v>
      </c>
      <c r="AF748" s="124">
        <f>Z748+AD748</f>
        <v>0</v>
      </c>
      <c r="AG748" s="50"/>
      <c r="AH748" s="50"/>
      <c r="AI748" s="50"/>
      <c r="AJ748" s="50"/>
      <c r="AK748" s="50">
        <f>AE748+AG748+AH748+AI748+AJ748</f>
        <v>54598</v>
      </c>
      <c r="AL748" s="50">
        <f>AF748+AJ748</f>
        <v>0</v>
      </c>
      <c r="AM748" s="50"/>
      <c r="AN748" s="50"/>
      <c r="AO748" s="50"/>
      <c r="AP748" s="50"/>
      <c r="AQ748" s="124">
        <f>AK748+AM748+AN748+AO748+AP748</f>
        <v>54598</v>
      </c>
      <c r="AR748" s="124">
        <f>AL748+AP748</f>
        <v>0</v>
      </c>
      <c r="AS748" s="50"/>
      <c r="AT748" s="50">
        <f>8837+1996</f>
        <v>10833</v>
      </c>
      <c r="AU748" s="50"/>
      <c r="AV748" s="50"/>
      <c r="AW748" s="50">
        <f>AQ748+AS748+AT748+AU748+AV748</f>
        <v>65431</v>
      </c>
      <c r="AX748" s="50">
        <f>AR748+AV748</f>
        <v>0</v>
      </c>
      <c r="AY748" s="50"/>
      <c r="AZ748" s="50"/>
      <c r="BA748" s="50"/>
      <c r="BB748" s="50"/>
      <c r="BC748" s="50">
        <f>AW748+AY748+AZ748+BA748+BB748</f>
        <v>65431</v>
      </c>
      <c r="BD748" s="50">
        <f>AX748+BB748</f>
        <v>0</v>
      </c>
      <c r="BE748" s="50"/>
      <c r="BF748" s="50"/>
      <c r="BG748" s="50">
        <v>-879</v>
      </c>
      <c r="BH748" s="50"/>
      <c r="BI748" s="50">
        <f>BC748+BE748+BF748+BG748+BH748</f>
        <v>64552</v>
      </c>
      <c r="BJ748" s="50">
        <f>BD748+BH748</f>
        <v>0</v>
      </c>
    </row>
    <row r="749" spans="1:62" ht="49.5" hidden="1">
      <c r="A749" s="17" t="s">
        <v>192</v>
      </c>
      <c r="B749" s="31">
        <v>913</v>
      </c>
      <c r="C749" s="18" t="s">
        <v>7</v>
      </c>
      <c r="D749" s="18" t="s">
        <v>8</v>
      </c>
      <c r="E749" s="18" t="s">
        <v>193</v>
      </c>
      <c r="F749" s="18"/>
      <c r="G749" s="49">
        <f t="shared" ref="G749:V751" si="1338">G750</f>
        <v>34810</v>
      </c>
      <c r="H749" s="49">
        <f t="shared" si="1338"/>
        <v>0</v>
      </c>
      <c r="I749" s="49">
        <f t="shared" si="1338"/>
        <v>0</v>
      </c>
      <c r="J749" s="49">
        <f t="shared" si="1338"/>
        <v>0</v>
      </c>
      <c r="K749" s="49">
        <f t="shared" si="1338"/>
        <v>0</v>
      </c>
      <c r="L749" s="49">
        <f t="shared" si="1338"/>
        <v>0</v>
      </c>
      <c r="M749" s="49">
        <f t="shared" si="1338"/>
        <v>34810</v>
      </c>
      <c r="N749" s="49">
        <f t="shared" si="1338"/>
        <v>0</v>
      </c>
      <c r="O749" s="49">
        <f t="shared" si="1338"/>
        <v>0</v>
      </c>
      <c r="P749" s="49">
        <f t="shared" si="1338"/>
        <v>0</v>
      </c>
      <c r="Q749" s="49">
        <f t="shared" si="1338"/>
        <v>0</v>
      </c>
      <c r="R749" s="49">
        <f t="shared" si="1338"/>
        <v>0</v>
      </c>
      <c r="S749" s="49">
        <f t="shared" si="1338"/>
        <v>34810</v>
      </c>
      <c r="T749" s="49">
        <f t="shared" si="1338"/>
        <v>0</v>
      </c>
      <c r="U749" s="49">
        <f t="shared" si="1338"/>
        <v>0</v>
      </c>
      <c r="V749" s="49">
        <f t="shared" si="1338"/>
        <v>0</v>
      </c>
      <c r="W749" s="49">
        <f t="shared" ref="U749:AJ751" si="1339">W750</f>
        <v>0</v>
      </c>
      <c r="X749" s="49">
        <f t="shared" si="1339"/>
        <v>0</v>
      </c>
      <c r="Y749" s="49">
        <f t="shared" si="1339"/>
        <v>34810</v>
      </c>
      <c r="Z749" s="49">
        <f t="shared" si="1339"/>
        <v>0</v>
      </c>
      <c r="AA749" s="49">
        <f t="shared" si="1339"/>
        <v>0</v>
      </c>
      <c r="AB749" s="49">
        <f t="shared" si="1339"/>
        <v>0</v>
      </c>
      <c r="AC749" s="49">
        <f t="shared" si="1339"/>
        <v>0</v>
      </c>
      <c r="AD749" s="49">
        <f t="shared" si="1339"/>
        <v>0</v>
      </c>
      <c r="AE749" s="122">
        <f t="shared" si="1339"/>
        <v>34810</v>
      </c>
      <c r="AF749" s="122">
        <f t="shared" si="1339"/>
        <v>0</v>
      </c>
      <c r="AG749" s="49">
        <f t="shared" si="1339"/>
        <v>0</v>
      </c>
      <c r="AH749" s="49">
        <f t="shared" si="1339"/>
        <v>0</v>
      </c>
      <c r="AI749" s="49">
        <f t="shared" si="1339"/>
        <v>0</v>
      </c>
      <c r="AJ749" s="49">
        <f t="shared" si="1339"/>
        <v>0</v>
      </c>
      <c r="AK749" s="49">
        <f t="shared" ref="AG749:AY751" si="1340">AK750</f>
        <v>34810</v>
      </c>
      <c r="AL749" s="49">
        <f t="shared" si="1340"/>
        <v>0</v>
      </c>
      <c r="AM749" s="49">
        <f t="shared" si="1340"/>
        <v>0</v>
      </c>
      <c r="AN749" s="49">
        <f t="shared" si="1340"/>
        <v>0</v>
      </c>
      <c r="AO749" s="49">
        <f t="shared" si="1340"/>
        <v>0</v>
      </c>
      <c r="AP749" s="49">
        <f t="shared" si="1340"/>
        <v>0</v>
      </c>
      <c r="AQ749" s="122">
        <f t="shared" si="1340"/>
        <v>34810</v>
      </c>
      <c r="AR749" s="122">
        <f t="shared" si="1340"/>
        <v>0</v>
      </c>
      <c r="AS749" s="49">
        <f t="shared" si="1340"/>
        <v>0</v>
      </c>
      <c r="AT749" s="49">
        <f t="shared" si="1340"/>
        <v>0</v>
      </c>
      <c r="AU749" s="49">
        <f t="shared" si="1340"/>
        <v>0</v>
      </c>
      <c r="AV749" s="49">
        <f t="shared" si="1340"/>
        <v>0</v>
      </c>
      <c r="AW749" s="49">
        <f t="shared" si="1340"/>
        <v>34810</v>
      </c>
      <c r="AX749" s="49">
        <f t="shared" si="1340"/>
        <v>0</v>
      </c>
      <c r="AY749" s="49">
        <f t="shared" si="1340"/>
        <v>0</v>
      </c>
      <c r="AZ749" s="49">
        <f t="shared" ref="AY749:BJ751" si="1341">AZ750</f>
        <v>0</v>
      </c>
      <c r="BA749" s="49">
        <f t="shared" si="1341"/>
        <v>0</v>
      </c>
      <c r="BB749" s="49">
        <f t="shared" si="1341"/>
        <v>0</v>
      </c>
      <c r="BC749" s="49">
        <f t="shared" si="1341"/>
        <v>34810</v>
      </c>
      <c r="BD749" s="49">
        <f t="shared" si="1341"/>
        <v>0</v>
      </c>
      <c r="BE749" s="49">
        <f t="shared" si="1341"/>
        <v>0</v>
      </c>
      <c r="BF749" s="49">
        <f t="shared" si="1341"/>
        <v>0</v>
      </c>
      <c r="BG749" s="49">
        <f t="shared" si="1341"/>
        <v>0</v>
      </c>
      <c r="BH749" s="49">
        <f t="shared" si="1341"/>
        <v>0</v>
      </c>
      <c r="BI749" s="49">
        <f t="shared" si="1341"/>
        <v>34810</v>
      </c>
      <c r="BJ749" s="49">
        <f t="shared" si="1341"/>
        <v>0</v>
      </c>
    </row>
    <row r="750" spans="1:62" hidden="1">
      <c r="A750" s="20" t="s">
        <v>194</v>
      </c>
      <c r="B750" s="31">
        <v>913</v>
      </c>
      <c r="C750" s="18" t="s">
        <v>7</v>
      </c>
      <c r="D750" s="18" t="s">
        <v>8</v>
      </c>
      <c r="E750" s="18" t="s">
        <v>195</v>
      </c>
      <c r="F750" s="18"/>
      <c r="G750" s="6">
        <f t="shared" si="1338"/>
        <v>34810</v>
      </c>
      <c r="H750" s="6">
        <f t="shared" si="1338"/>
        <v>0</v>
      </c>
      <c r="I750" s="6">
        <f t="shared" si="1338"/>
        <v>0</v>
      </c>
      <c r="J750" s="6">
        <f t="shared" si="1338"/>
        <v>0</v>
      </c>
      <c r="K750" s="6">
        <f t="shared" si="1338"/>
        <v>0</v>
      </c>
      <c r="L750" s="6">
        <f t="shared" si="1338"/>
        <v>0</v>
      </c>
      <c r="M750" s="6">
        <f t="shared" si="1338"/>
        <v>34810</v>
      </c>
      <c r="N750" s="6">
        <f t="shared" si="1338"/>
        <v>0</v>
      </c>
      <c r="O750" s="6">
        <f t="shared" si="1338"/>
        <v>0</v>
      </c>
      <c r="P750" s="6">
        <f t="shared" si="1338"/>
        <v>0</v>
      </c>
      <c r="Q750" s="6">
        <f t="shared" si="1338"/>
        <v>0</v>
      </c>
      <c r="R750" s="6">
        <f t="shared" si="1338"/>
        <v>0</v>
      </c>
      <c r="S750" s="6">
        <f t="shared" si="1338"/>
        <v>34810</v>
      </c>
      <c r="T750" s="6">
        <f t="shared" si="1338"/>
        <v>0</v>
      </c>
      <c r="U750" s="6">
        <f t="shared" si="1339"/>
        <v>0</v>
      </c>
      <c r="V750" s="6">
        <f t="shared" si="1339"/>
        <v>0</v>
      </c>
      <c r="W750" s="6">
        <f t="shared" si="1339"/>
        <v>0</v>
      </c>
      <c r="X750" s="6">
        <f t="shared" si="1339"/>
        <v>0</v>
      </c>
      <c r="Y750" s="6">
        <f t="shared" si="1339"/>
        <v>34810</v>
      </c>
      <c r="Z750" s="6">
        <f t="shared" si="1339"/>
        <v>0</v>
      </c>
      <c r="AA750" s="6">
        <f t="shared" si="1339"/>
        <v>0</v>
      </c>
      <c r="AB750" s="6">
        <f t="shared" si="1339"/>
        <v>0</v>
      </c>
      <c r="AC750" s="6">
        <f t="shared" si="1339"/>
        <v>0</v>
      </c>
      <c r="AD750" s="6">
        <f t="shared" si="1339"/>
        <v>0</v>
      </c>
      <c r="AE750" s="123">
        <f t="shared" si="1339"/>
        <v>34810</v>
      </c>
      <c r="AF750" s="123">
        <f t="shared" si="1339"/>
        <v>0</v>
      </c>
      <c r="AG750" s="6">
        <f t="shared" si="1340"/>
        <v>0</v>
      </c>
      <c r="AH750" s="6">
        <f t="shared" si="1340"/>
        <v>0</v>
      </c>
      <c r="AI750" s="6">
        <f t="shared" si="1340"/>
        <v>0</v>
      </c>
      <c r="AJ750" s="6">
        <f t="shared" si="1340"/>
        <v>0</v>
      </c>
      <c r="AK750" s="6">
        <f t="shared" si="1340"/>
        <v>34810</v>
      </c>
      <c r="AL750" s="6">
        <f t="shared" si="1340"/>
        <v>0</v>
      </c>
      <c r="AM750" s="6">
        <f t="shared" si="1340"/>
        <v>0</v>
      </c>
      <c r="AN750" s="6">
        <f t="shared" si="1340"/>
        <v>0</v>
      </c>
      <c r="AO750" s="6">
        <f t="shared" si="1340"/>
        <v>0</v>
      </c>
      <c r="AP750" s="6">
        <f t="shared" si="1340"/>
        <v>0</v>
      </c>
      <c r="AQ750" s="123">
        <f t="shared" si="1340"/>
        <v>34810</v>
      </c>
      <c r="AR750" s="123">
        <f t="shared" si="1340"/>
        <v>0</v>
      </c>
      <c r="AS750" s="6">
        <f t="shared" si="1340"/>
        <v>0</v>
      </c>
      <c r="AT750" s="6">
        <f t="shared" si="1340"/>
        <v>0</v>
      </c>
      <c r="AU750" s="6">
        <f t="shared" si="1340"/>
        <v>0</v>
      </c>
      <c r="AV750" s="6">
        <f t="shared" si="1340"/>
        <v>0</v>
      </c>
      <c r="AW750" s="6">
        <f t="shared" si="1340"/>
        <v>34810</v>
      </c>
      <c r="AX750" s="6">
        <f t="shared" si="1340"/>
        <v>0</v>
      </c>
      <c r="AY750" s="6">
        <f t="shared" si="1341"/>
        <v>0</v>
      </c>
      <c r="AZ750" s="6">
        <f t="shared" si="1341"/>
        <v>0</v>
      </c>
      <c r="BA750" s="6">
        <f t="shared" si="1341"/>
        <v>0</v>
      </c>
      <c r="BB750" s="6">
        <f t="shared" si="1341"/>
        <v>0</v>
      </c>
      <c r="BC750" s="6">
        <f t="shared" si="1341"/>
        <v>34810</v>
      </c>
      <c r="BD750" s="6">
        <f t="shared" si="1341"/>
        <v>0</v>
      </c>
      <c r="BE750" s="6">
        <f t="shared" si="1341"/>
        <v>0</v>
      </c>
      <c r="BF750" s="6">
        <f t="shared" si="1341"/>
        <v>0</v>
      </c>
      <c r="BG750" s="6">
        <f t="shared" si="1341"/>
        <v>0</v>
      </c>
      <c r="BH750" s="6">
        <f t="shared" si="1341"/>
        <v>0</v>
      </c>
      <c r="BI750" s="6">
        <f t="shared" si="1341"/>
        <v>34810</v>
      </c>
      <c r="BJ750" s="6">
        <f t="shared" si="1341"/>
        <v>0</v>
      </c>
    </row>
    <row r="751" spans="1:62" hidden="1">
      <c r="A751" s="20" t="s">
        <v>59</v>
      </c>
      <c r="B751" s="31">
        <v>913</v>
      </c>
      <c r="C751" s="18" t="s">
        <v>7</v>
      </c>
      <c r="D751" s="18" t="s">
        <v>8</v>
      </c>
      <c r="E751" s="18" t="s">
        <v>195</v>
      </c>
      <c r="F751" s="18" t="s">
        <v>60</v>
      </c>
      <c r="G751" s="6">
        <f t="shared" si="1338"/>
        <v>34810</v>
      </c>
      <c r="H751" s="6">
        <f t="shared" si="1338"/>
        <v>0</v>
      </c>
      <c r="I751" s="6">
        <f t="shared" si="1338"/>
        <v>0</v>
      </c>
      <c r="J751" s="6">
        <f t="shared" si="1338"/>
        <v>0</v>
      </c>
      <c r="K751" s="6">
        <f t="shared" si="1338"/>
        <v>0</v>
      </c>
      <c r="L751" s="6">
        <f t="shared" si="1338"/>
        <v>0</v>
      </c>
      <c r="M751" s="6">
        <f t="shared" si="1338"/>
        <v>34810</v>
      </c>
      <c r="N751" s="6">
        <f t="shared" si="1338"/>
        <v>0</v>
      </c>
      <c r="O751" s="6">
        <f t="shared" si="1338"/>
        <v>0</v>
      </c>
      <c r="P751" s="6">
        <f t="shared" si="1338"/>
        <v>0</v>
      </c>
      <c r="Q751" s="6">
        <f t="shared" si="1338"/>
        <v>0</v>
      </c>
      <c r="R751" s="6">
        <f t="shared" si="1338"/>
        <v>0</v>
      </c>
      <c r="S751" s="6">
        <f t="shared" si="1338"/>
        <v>34810</v>
      </c>
      <c r="T751" s="6">
        <f t="shared" si="1338"/>
        <v>0</v>
      </c>
      <c r="U751" s="6">
        <f t="shared" si="1339"/>
        <v>0</v>
      </c>
      <c r="V751" s="6">
        <f t="shared" si="1339"/>
        <v>0</v>
      </c>
      <c r="W751" s="6">
        <f t="shared" si="1339"/>
        <v>0</v>
      </c>
      <c r="X751" s="6">
        <f t="shared" si="1339"/>
        <v>0</v>
      </c>
      <c r="Y751" s="6">
        <f t="shared" si="1339"/>
        <v>34810</v>
      </c>
      <c r="Z751" s="6">
        <f t="shared" si="1339"/>
        <v>0</v>
      </c>
      <c r="AA751" s="6">
        <f t="shared" si="1339"/>
        <v>0</v>
      </c>
      <c r="AB751" s="6">
        <f t="shared" si="1339"/>
        <v>0</v>
      </c>
      <c r="AC751" s="6">
        <f t="shared" si="1339"/>
        <v>0</v>
      </c>
      <c r="AD751" s="6">
        <f t="shared" si="1339"/>
        <v>0</v>
      </c>
      <c r="AE751" s="123">
        <f t="shared" si="1339"/>
        <v>34810</v>
      </c>
      <c r="AF751" s="123">
        <f t="shared" si="1339"/>
        <v>0</v>
      </c>
      <c r="AG751" s="6">
        <f t="shared" si="1340"/>
        <v>0</v>
      </c>
      <c r="AH751" s="6">
        <f t="shared" si="1340"/>
        <v>0</v>
      </c>
      <c r="AI751" s="6">
        <f t="shared" si="1340"/>
        <v>0</v>
      </c>
      <c r="AJ751" s="6">
        <f t="shared" si="1340"/>
        <v>0</v>
      </c>
      <c r="AK751" s="6">
        <f t="shared" si="1340"/>
        <v>34810</v>
      </c>
      <c r="AL751" s="6">
        <f t="shared" si="1340"/>
        <v>0</v>
      </c>
      <c r="AM751" s="6">
        <f t="shared" si="1340"/>
        <v>0</v>
      </c>
      <c r="AN751" s="6">
        <f t="shared" si="1340"/>
        <v>0</v>
      </c>
      <c r="AO751" s="6">
        <f t="shared" si="1340"/>
        <v>0</v>
      </c>
      <c r="AP751" s="6">
        <f t="shared" si="1340"/>
        <v>0</v>
      </c>
      <c r="AQ751" s="123">
        <f t="shared" si="1340"/>
        <v>34810</v>
      </c>
      <c r="AR751" s="123">
        <f t="shared" si="1340"/>
        <v>0</v>
      </c>
      <c r="AS751" s="6">
        <f t="shared" si="1340"/>
        <v>0</v>
      </c>
      <c r="AT751" s="6">
        <f t="shared" si="1340"/>
        <v>0</v>
      </c>
      <c r="AU751" s="6">
        <f t="shared" si="1340"/>
        <v>0</v>
      </c>
      <c r="AV751" s="6">
        <f t="shared" si="1340"/>
        <v>0</v>
      </c>
      <c r="AW751" s="6">
        <f t="shared" si="1340"/>
        <v>34810</v>
      </c>
      <c r="AX751" s="6">
        <f t="shared" si="1340"/>
        <v>0</v>
      </c>
      <c r="AY751" s="6">
        <f t="shared" si="1341"/>
        <v>0</v>
      </c>
      <c r="AZ751" s="6">
        <f t="shared" si="1341"/>
        <v>0</v>
      </c>
      <c r="BA751" s="6">
        <f t="shared" si="1341"/>
        <v>0</v>
      </c>
      <c r="BB751" s="6">
        <f t="shared" si="1341"/>
        <v>0</v>
      </c>
      <c r="BC751" s="6">
        <f t="shared" si="1341"/>
        <v>34810</v>
      </c>
      <c r="BD751" s="6">
        <f t="shared" si="1341"/>
        <v>0</v>
      </c>
      <c r="BE751" s="6">
        <f t="shared" si="1341"/>
        <v>0</v>
      </c>
      <c r="BF751" s="6">
        <f t="shared" si="1341"/>
        <v>0</v>
      </c>
      <c r="BG751" s="6">
        <f t="shared" si="1341"/>
        <v>0</v>
      </c>
      <c r="BH751" s="6">
        <f t="shared" si="1341"/>
        <v>0</v>
      </c>
      <c r="BI751" s="6">
        <f t="shared" si="1341"/>
        <v>34810</v>
      </c>
      <c r="BJ751" s="6">
        <f t="shared" si="1341"/>
        <v>0</v>
      </c>
    </row>
    <row r="752" spans="1:62" ht="49.5" hidden="1">
      <c r="A752" s="17" t="s">
        <v>343</v>
      </c>
      <c r="B752" s="31">
        <v>913</v>
      </c>
      <c r="C752" s="18" t="s">
        <v>7</v>
      </c>
      <c r="D752" s="18" t="s">
        <v>8</v>
      </c>
      <c r="E752" s="18" t="s">
        <v>195</v>
      </c>
      <c r="F752" s="6">
        <v>810</v>
      </c>
      <c r="G752" s="50">
        <v>34810</v>
      </c>
      <c r="H752" s="50"/>
      <c r="I752" s="50"/>
      <c r="J752" s="50"/>
      <c r="K752" s="50"/>
      <c r="L752" s="50"/>
      <c r="M752" s="50">
        <f>G752+I752+J752+K752+L752</f>
        <v>34810</v>
      </c>
      <c r="N752" s="50">
        <f>H752+L752</f>
        <v>0</v>
      </c>
      <c r="O752" s="50"/>
      <c r="P752" s="50"/>
      <c r="Q752" s="50"/>
      <c r="R752" s="50"/>
      <c r="S752" s="50">
        <f>M752+O752+P752+Q752+R752</f>
        <v>34810</v>
      </c>
      <c r="T752" s="50">
        <f>N752+R752</f>
        <v>0</v>
      </c>
      <c r="U752" s="50"/>
      <c r="V752" s="50"/>
      <c r="W752" s="50"/>
      <c r="X752" s="50"/>
      <c r="Y752" s="50">
        <f>S752+U752+V752+W752+X752</f>
        <v>34810</v>
      </c>
      <c r="Z752" s="50">
        <f>T752+X752</f>
        <v>0</v>
      </c>
      <c r="AA752" s="50"/>
      <c r="AB752" s="50"/>
      <c r="AC752" s="50"/>
      <c r="AD752" s="50"/>
      <c r="AE752" s="124">
        <f>Y752+AA752+AB752+AC752+AD752</f>
        <v>34810</v>
      </c>
      <c r="AF752" s="124">
        <f>Z752+AD752</f>
        <v>0</v>
      </c>
      <c r="AG752" s="50"/>
      <c r="AH752" s="50"/>
      <c r="AI752" s="50"/>
      <c r="AJ752" s="50"/>
      <c r="AK752" s="50">
        <f>AE752+AG752+AH752+AI752+AJ752</f>
        <v>34810</v>
      </c>
      <c r="AL752" s="50">
        <f>AF752+AJ752</f>
        <v>0</v>
      </c>
      <c r="AM752" s="50"/>
      <c r="AN752" s="50"/>
      <c r="AO752" s="50"/>
      <c r="AP752" s="50"/>
      <c r="AQ752" s="124">
        <f>AK752+AM752+AN752+AO752+AP752</f>
        <v>34810</v>
      </c>
      <c r="AR752" s="124">
        <f>AL752+AP752</f>
        <v>0</v>
      </c>
      <c r="AS752" s="50"/>
      <c r="AT752" s="50"/>
      <c r="AU752" s="50"/>
      <c r="AV752" s="50"/>
      <c r="AW752" s="50">
        <f>AQ752+AS752+AT752+AU752+AV752</f>
        <v>34810</v>
      </c>
      <c r="AX752" s="50">
        <f>AR752+AV752</f>
        <v>0</v>
      </c>
      <c r="AY752" s="50"/>
      <c r="AZ752" s="50"/>
      <c r="BA752" s="50"/>
      <c r="BB752" s="50"/>
      <c r="BC752" s="50">
        <f>AW752+AY752+AZ752+BA752+BB752</f>
        <v>34810</v>
      </c>
      <c r="BD752" s="50">
        <f>AX752+BB752</f>
        <v>0</v>
      </c>
      <c r="BE752" s="50"/>
      <c r="BF752" s="50"/>
      <c r="BG752" s="50"/>
      <c r="BH752" s="50"/>
      <c r="BI752" s="50">
        <f>BC752+BE752+BF752+BG752+BH752</f>
        <v>34810</v>
      </c>
      <c r="BJ752" s="50">
        <f>BD752+BH752</f>
        <v>0</v>
      </c>
    </row>
    <row r="753" spans="1:62" hidden="1">
      <c r="A753" s="20" t="s">
        <v>434</v>
      </c>
      <c r="B753" s="31">
        <v>913</v>
      </c>
      <c r="C753" s="18" t="s">
        <v>7</v>
      </c>
      <c r="D753" s="18" t="s">
        <v>8</v>
      </c>
      <c r="E753" s="18" t="s">
        <v>460</v>
      </c>
      <c r="F753" s="18"/>
      <c r="G753" s="50">
        <f>G754+G757+G761+G764</f>
        <v>0</v>
      </c>
      <c r="H753" s="50">
        <f>H754+H757+H761+H764</f>
        <v>0</v>
      </c>
      <c r="I753" s="50">
        <f t="shared" ref="I753:N753" si="1342">I754+I757+I761+I764</f>
        <v>0</v>
      </c>
      <c r="J753" s="50">
        <f t="shared" si="1342"/>
        <v>0</v>
      </c>
      <c r="K753" s="50">
        <f t="shared" si="1342"/>
        <v>0</v>
      </c>
      <c r="L753" s="50">
        <f t="shared" si="1342"/>
        <v>0</v>
      </c>
      <c r="M753" s="50">
        <f t="shared" si="1342"/>
        <v>0</v>
      </c>
      <c r="N753" s="50">
        <f t="shared" si="1342"/>
        <v>0</v>
      </c>
      <c r="O753" s="50">
        <f t="shared" ref="O753:T753" si="1343">O754+O757+O761+O764</f>
        <v>0</v>
      </c>
      <c r="P753" s="50">
        <f t="shared" si="1343"/>
        <v>0</v>
      </c>
      <c r="Q753" s="50">
        <f t="shared" si="1343"/>
        <v>0</v>
      </c>
      <c r="R753" s="50">
        <f t="shared" si="1343"/>
        <v>0</v>
      </c>
      <c r="S753" s="50">
        <f t="shared" si="1343"/>
        <v>0</v>
      </c>
      <c r="T753" s="50">
        <f t="shared" si="1343"/>
        <v>0</v>
      </c>
      <c r="U753" s="50">
        <f t="shared" ref="U753:Z753" si="1344">U754+U757+U761+U764</f>
        <v>0</v>
      </c>
      <c r="V753" s="50">
        <f t="shared" si="1344"/>
        <v>0</v>
      </c>
      <c r="W753" s="50">
        <f t="shared" si="1344"/>
        <v>0</v>
      </c>
      <c r="X753" s="50">
        <f t="shared" si="1344"/>
        <v>0</v>
      </c>
      <c r="Y753" s="50">
        <f t="shared" si="1344"/>
        <v>0</v>
      </c>
      <c r="Z753" s="50">
        <f t="shared" si="1344"/>
        <v>0</v>
      </c>
      <c r="AA753" s="50">
        <f t="shared" ref="AA753:AF753" si="1345">AA754+AA757+AA761+AA764</f>
        <v>0</v>
      </c>
      <c r="AB753" s="50">
        <f t="shared" si="1345"/>
        <v>0</v>
      </c>
      <c r="AC753" s="50">
        <f t="shared" si="1345"/>
        <v>0</v>
      </c>
      <c r="AD753" s="50">
        <f t="shared" si="1345"/>
        <v>0</v>
      </c>
      <c r="AE753" s="124">
        <f t="shared" si="1345"/>
        <v>0</v>
      </c>
      <c r="AF753" s="124">
        <f t="shared" si="1345"/>
        <v>0</v>
      </c>
      <c r="AG753" s="50">
        <f t="shared" ref="AG753:AL753" si="1346">AG754+AG757+AG761+AG764</f>
        <v>0</v>
      </c>
      <c r="AH753" s="50">
        <f t="shared" si="1346"/>
        <v>0</v>
      </c>
      <c r="AI753" s="50">
        <f t="shared" si="1346"/>
        <v>0</v>
      </c>
      <c r="AJ753" s="50">
        <f t="shared" si="1346"/>
        <v>2660733</v>
      </c>
      <c r="AK753" s="50">
        <f t="shared" si="1346"/>
        <v>2660733</v>
      </c>
      <c r="AL753" s="50">
        <f t="shared" si="1346"/>
        <v>2660733</v>
      </c>
      <c r="AM753" s="50">
        <f t="shared" ref="AM753:AR753" si="1347">AM754+AM757+AM761+AM764</f>
        <v>0</v>
      </c>
      <c r="AN753" s="50">
        <f t="shared" si="1347"/>
        <v>0</v>
      </c>
      <c r="AO753" s="50">
        <f t="shared" si="1347"/>
        <v>0</v>
      </c>
      <c r="AP753" s="50">
        <f t="shared" si="1347"/>
        <v>0</v>
      </c>
      <c r="AQ753" s="124">
        <f t="shared" si="1347"/>
        <v>2660733</v>
      </c>
      <c r="AR753" s="124">
        <f t="shared" si="1347"/>
        <v>2660733</v>
      </c>
      <c r="AS753" s="50">
        <f t="shared" ref="AS753:AX753" si="1348">AS754+AS757+AS761+AS764</f>
        <v>0</v>
      </c>
      <c r="AT753" s="50">
        <f t="shared" si="1348"/>
        <v>0</v>
      </c>
      <c r="AU753" s="50">
        <f t="shared" si="1348"/>
        <v>0</v>
      </c>
      <c r="AV753" s="50">
        <f t="shared" si="1348"/>
        <v>0</v>
      </c>
      <c r="AW753" s="50">
        <f t="shared" si="1348"/>
        <v>2660733</v>
      </c>
      <c r="AX753" s="50">
        <f t="shared" si="1348"/>
        <v>2660733</v>
      </c>
      <c r="AY753" s="50">
        <f t="shared" ref="AY753:BD753" si="1349">AY754+AY757+AY761+AY764</f>
        <v>0</v>
      </c>
      <c r="AZ753" s="50">
        <f t="shared" si="1349"/>
        <v>0</v>
      </c>
      <c r="BA753" s="50">
        <f t="shared" si="1349"/>
        <v>0</v>
      </c>
      <c r="BB753" s="50">
        <f t="shared" si="1349"/>
        <v>0</v>
      </c>
      <c r="BC753" s="50">
        <f t="shared" si="1349"/>
        <v>2660733</v>
      </c>
      <c r="BD753" s="50">
        <f t="shared" si="1349"/>
        <v>2660733</v>
      </c>
      <c r="BE753" s="50">
        <f t="shared" ref="BE753:BJ753" si="1350">BE754+BE757+BE761+BE764</f>
        <v>0</v>
      </c>
      <c r="BF753" s="50">
        <f t="shared" si="1350"/>
        <v>0</v>
      </c>
      <c r="BG753" s="50">
        <f t="shared" si="1350"/>
        <v>0</v>
      </c>
      <c r="BH753" s="50">
        <f t="shared" si="1350"/>
        <v>365</v>
      </c>
      <c r="BI753" s="50">
        <f t="shared" si="1350"/>
        <v>2661098</v>
      </c>
      <c r="BJ753" s="50">
        <f t="shared" si="1350"/>
        <v>2661098</v>
      </c>
    </row>
    <row r="754" spans="1:62" ht="66" hidden="1">
      <c r="A754" s="27" t="s">
        <v>478</v>
      </c>
      <c r="B754" s="31">
        <v>913</v>
      </c>
      <c r="C754" s="18" t="s">
        <v>7</v>
      </c>
      <c r="D754" s="18" t="s">
        <v>8</v>
      </c>
      <c r="E754" s="18" t="s">
        <v>477</v>
      </c>
      <c r="F754" s="6"/>
      <c r="G754" s="50">
        <f>G755</f>
        <v>0</v>
      </c>
      <c r="H754" s="50">
        <f t="shared" ref="G754:V755" si="1351">H755</f>
        <v>0</v>
      </c>
      <c r="I754" s="50">
        <f>I755</f>
        <v>0</v>
      </c>
      <c r="J754" s="50">
        <f t="shared" si="1351"/>
        <v>0</v>
      </c>
      <c r="K754" s="50">
        <f>K755</f>
        <v>0</v>
      </c>
      <c r="L754" s="50">
        <f t="shared" si="1351"/>
        <v>0</v>
      </c>
      <c r="M754" s="50">
        <f>M755</f>
        <v>0</v>
      </c>
      <c r="N754" s="50">
        <f t="shared" si="1351"/>
        <v>0</v>
      </c>
      <c r="O754" s="50">
        <f>O755</f>
        <v>0</v>
      </c>
      <c r="P754" s="50">
        <f t="shared" si="1351"/>
        <v>0</v>
      </c>
      <c r="Q754" s="50">
        <f>Q755</f>
        <v>0</v>
      </c>
      <c r="R754" s="50">
        <f t="shared" si="1351"/>
        <v>0</v>
      </c>
      <c r="S754" s="50">
        <f>S755</f>
        <v>0</v>
      </c>
      <c r="T754" s="50">
        <f t="shared" si="1351"/>
        <v>0</v>
      </c>
      <c r="U754" s="50">
        <f>U755</f>
        <v>0</v>
      </c>
      <c r="V754" s="50">
        <f t="shared" si="1351"/>
        <v>0</v>
      </c>
      <c r="W754" s="50">
        <f>W755</f>
        <v>0</v>
      </c>
      <c r="X754" s="50">
        <f>X755</f>
        <v>0</v>
      </c>
      <c r="Y754" s="50">
        <f>Y755</f>
        <v>0</v>
      </c>
      <c r="Z754" s="50">
        <f>Z755</f>
        <v>0</v>
      </c>
      <c r="AA754" s="50">
        <f>AA755</f>
        <v>0</v>
      </c>
      <c r="AB754" s="50">
        <f t="shared" ref="AA754:AY755" si="1352">AB755</f>
        <v>0</v>
      </c>
      <c r="AC754" s="50">
        <f t="shared" si="1352"/>
        <v>0</v>
      </c>
      <c r="AD754" s="50">
        <f t="shared" si="1352"/>
        <v>0</v>
      </c>
      <c r="AE754" s="124">
        <f t="shared" si="1352"/>
        <v>0</v>
      </c>
      <c r="AF754" s="124">
        <f t="shared" si="1352"/>
        <v>0</v>
      </c>
      <c r="AG754" s="50">
        <f t="shared" si="1352"/>
        <v>0</v>
      </c>
      <c r="AH754" s="50">
        <f t="shared" si="1352"/>
        <v>0</v>
      </c>
      <c r="AI754" s="50">
        <f t="shared" si="1352"/>
        <v>0</v>
      </c>
      <c r="AJ754" s="50">
        <f t="shared" si="1352"/>
        <v>384</v>
      </c>
      <c r="AK754" s="50">
        <f t="shared" si="1352"/>
        <v>384</v>
      </c>
      <c r="AL754" s="50">
        <f t="shared" si="1352"/>
        <v>384</v>
      </c>
      <c r="AM754" s="50">
        <f t="shared" si="1352"/>
        <v>0</v>
      </c>
      <c r="AN754" s="50">
        <f t="shared" si="1352"/>
        <v>0</v>
      </c>
      <c r="AO754" s="50">
        <f t="shared" si="1352"/>
        <v>0</v>
      </c>
      <c r="AP754" s="50">
        <f t="shared" si="1352"/>
        <v>0</v>
      </c>
      <c r="AQ754" s="124">
        <f t="shared" si="1352"/>
        <v>384</v>
      </c>
      <c r="AR754" s="124">
        <f t="shared" si="1352"/>
        <v>384</v>
      </c>
      <c r="AS754" s="50">
        <f t="shared" si="1352"/>
        <v>0</v>
      </c>
      <c r="AT754" s="50">
        <f t="shared" si="1352"/>
        <v>0</v>
      </c>
      <c r="AU754" s="50">
        <f t="shared" si="1352"/>
        <v>0</v>
      </c>
      <c r="AV754" s="50">
        <f t="shared" si="1352"/>
        <v>0</v>
      </c>
      <c r="AW754" s="50">
        <f t="shared" si="1352"/>
        <v>384</v>
      </c>
      <c r="AX754" s="50">
        <f>AX755</f>
        <v>384</v>
      </c>
      <c r="AY754" s="50">
        <f t="shared" si="1352"/>
        <v>0</v>
      </c>
      <c r="AZ754" s="50">
        <f t="shared" ref="AZ754:BC754" si="1353">AZ755</f>
        <v>0</v>
      </c>
      <c r="BA754" s="50">
        <f t="shared" si="1353"/>
        <v>0</v>
      </c>
      <c r="BB754" s="50">
        <f t="shared" si="1353"/>
        <v>0</v>
      </c>
      <c r="BC754" s="50">
        <f t="shared" si="1353"/>
        <v>384</v>
      </c>
      <c r="BD754" s="50">
        <f>BD755</f>
        <v>384</v>
      </c>
      <c r="BE754" s="50">
        <f t="shared" ref="BE754:BI754" si="1354">BE755</f>
        <v>0</v>
      </c>
      <c r="BF754" s="50">
        <f t="shared" si="1354"/>
        <v>0</v>
      </c>
      <c r="BG754" s="50">
        <f t="shared" si="1354"/>
        <v>0</v>
      </c>
      <c r="BH754" s="50">
        <f t="shared" si="1354"/>
        <v>365</v>
      </c>
      <c r="BI754" s="50">
        <f t="shared" si="1354"/>
        <v>749</v>
      </c>
      <c r="BJ754" s="50">
        <f>BJ755</f>
        <v>749</v>
      </c>
    </row>
    <row r="755" spans="1:62" ht="33" hidden="1">
      <c r="A755" s="17" t="s">
        <v>11</v>
      </c>
      <c r="B755" s="31">
        <v>913</v>
      </c>
      <c r="C755" s="18" t="s">
        <v>7</v>
      </c>
      <c r="D755" s="18" t="s">
        <v>8</v>
      </c>
      <c r="E755" s="18" t="s">
        <v>477</v>
      </c>
      <c r="F755" s="18" t="s">
        <v>12</v>
      </c>
      <c r="G755" s="50">
        <f t="shared" si="1351"/>
        <v>0</v>
      </c>
      <c r="H755" s="50">
        <f t="shared" si="1351"/>
        <v>0</v>
      </c>
      <c r="I755" s="50">
        <f t="shared" si="1351"/>
        <v>0</v>
      </c>
      <c r="J755" s="50">
        <f t="shared" si="1351"/>
        <v>0</v>
      </c>
      <c r="K755" s="50">
        <f t="shared" si="1351"/>
        <v>0</v>
      </c>
      <c r="L755" s="50">
        <f t="shared" si="1351"/>
        <v>0</v>
      </c>
      <c r="M755" s="50">
        <f t="shared" si="1351"/>
        <v>0</v>
      </c>
      <c r="N755" s="50">
        <f t="shared" si="1351"/>
        <v>0</v>
      </c>
      <c r="O755" s="50">
        <f t="shared" si="1351"/>
        <v>0</v>
      </c>
      <c r="P755" s="50">
        <f t="shared" si="1351"/>
        <v>0</v>
      </c>
      <c r="Q755" s="50">
        <f t="shared" si="1351"/>
        <v>0</v>
      </c>
      <c r="R755" s="50">
        <f t="shared" si="1351"/>
        <v>0</v>
      </c>
      <c r="S755" s="50">
        <f t="shared" si="1351"/>
        <v>0</v>
      </c>
      <c r="T755" s="50">
        <f t="shared" si="1351"/>
        <v>0</v>
      </c>
      <c r="U755" s="50">
        <f>U756</f>
        <v>0</v>
      </c>
      <c r="V755" s="50">
        <f>V756</f>
        <v>0</v>
      </c>
      <c r="W755" s="50">
        <f>W756</f>
        <v>0</v>
      </c>
      <c r="X755" s="50">
        <f>X756</f>
        <v>0</v>
      </c>
      <c r="Y755" s="50">
        <f>Y756</f>
        <v>0</v>
      </c>
      <c r="Z755" s="50">
        <f>Z756</f>
        <v>0</v>
      </c>
      <c r="AA755" s="50">
        <f t="shared" si="1352"/>
        <v>0</v>
      </c>
      <c r="AB755" s="50">
        <f t="shared" si="1352"/>
        <v>0</v>
      </c>
      <c r="AC755" s="50">
        <f t="shared" si="1352"/>
        <v>0</v>
      </c>
      <c r="AD755" s="50">
        <f t="shared" si="1352"/>
        <v>0</v>
      </c>
      <c r="AE755" s="124">
        <f t="shared" si="1352"/>
        <v>0</v>
      </c>
      <c r="AF755" s="124">
        <f t="shared" si="1352"/>
        <v>0</v>
      </c>
      <c r="AG755" s="50">
        <f t="shared" si="1352"/>
        <v>0</v>
      </c>
      <c r="AH755" s="50">
        <f t="shared" si="1352"/>
        <v>0</v>
      </c>
      <c r="AI755" s="50">
        <f t="shared" si="1352"/>
        <v>0</v>
      </c>
      <c r="AJ755" s="50">
        <f t="shared" si="1352"/>
        <v>384</v>
      </c>
      <c r="AK755" s="50">
        <f t="shared" si="1352"/>
        <v>384</v>
      </c>
      <c r="AL755" s="50">
        <f t="shared" si="1352"/>
        <v>384</v>
      </c>
      <c r="AM755" s="50">
        <f t="shared" si="1352"/>
        <v>0</v>
      </c>
      <c r="AN755" s="50">
        <f t="shared" si="1352"/>
        <v>0</v>
      </c>
      <c r="AO755" s="50">
        <f t="shared" si="1352"/>
        <v>0</v>
      </c>
      <c r="AP755" s="50">
        <f t="shared" si="1352"/>
        <v>0</v>
      </c>
      <c r="AQ755" s="124">
        <f t="shared" si="1352"/>
        <v>384</v>
      </c>
      <c r="AR755" s="124">
        <f t="shared" si="1352"/>
        <v>384</v>
      </c>
      <c r="AS755" s="50">
        <f>AS756</f>
        <v>0</v>
      </c>
      <c r="AT755" s="50">
        <f>AT756</f>
        <v>0</v>
      </c>
      <c r="AU755" s="50">
        <f>AU756</f>
        <v>0</v>
      </c>
      <c r="AV755" s="50">
        <f>AV756</f>
        <v>0</v>
      </c>
      <c r="AW755" s="50">
        <f>AW756</f>
        <v>384</v>
      </c>
      <c r="AX755" s="50">
        <f>AX756</f>
        <v>384</v>
      </c>
      <c r="AY755" s="50">
        <f>AY756</f>
        <v>0</v>
      </c>
      <c r="AZ755" s="50">
        <f>AZ756</f>
        <v>0</v>
      </c>
      <c r="BA755" s="50">
        <f>BA756</f>
        <v>0</v>
      </c>
      <c r="BB755" s="50">
        <f>BB756</f>
        <v>0</v>
      </c>
      <c r="BC755" s="50">
        <f>BC756</f>
        <v>384</v>
      </c>
      <c r="BD755" s="50">
        <f>BD756</f>
        <v>384</v>
      </c>
      <c r="BE755" s="50">
        <f>BE756</f>
        <v>0</v>
      </c>
      <c r="BF755" s="50">
        <f>BF756</f>
        <v>0</v>
      </c>
      <c r="BG755" s="50">
        <f>BG756</f>
        <v>0</v>
      </c>
      <c r="BH755" s="50">
        <f>BH756</f>
        <v>365</v>
      </c>
      <c r="BI755" s="50">
        <f>BI756</f>
        <v>749</v>
      </c>
      <c r="BJ755" s="50">
        <f>BJ756</f>
        <v>749</v>
      </c>
    </row>
    <row r="756" spans="1:62" hidden="1">
      <c r="A756" s="20" t="s">
        <v>13</v>
      </c>
      <c r="B756" s="31">
        <v>913</v>
      </c>
      <c r="C756" s="18" t="s">
        <v>7</v>
      </c>
      <c r="D756" s="18" t="s">
        <v>8</v>
      </c>
      <c r="E756" s="18" t="s">
        <v>477</v>
      </c>
      <c r="F756" s="18" t="s">
        <v>32</v>
      </c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124"/>
      <c r="AF756" s="124"/>
      <c r="AG756" s="50"/>
      <c r="AH756" s="50"/>
      <c r="AI756" s="50"/>
      <c r="AJ756" s="50">
        <v>384</v>
      </c>
      <c r="AK756" s="50">
        <f>AE756+AG756+AH756+AI756+AJ756</f>
        <v>384</v>
      </c>
      <c r="AL756" s="50">
        <f>AF756+AJ756</f>
        <v>384</v>
      </c>
      <c r="AM756" s="50"/>
      <c r="AN756" s="50"/>
      <c r="AO756" s="50"/>
      <c r="AP756" s="50"/>
      <c r="AQ756" s="124">
        <f>AK756+AM756+AN756+AO756+AP756</f>
        <v>384</v>
      </c>
      <c r="AR756" s="124">
        <f>AL756+AP756</f>
        <v>384</v>
      </c>
      <c r="AS756" s="50"/>
      <c r="AT756" s="50"/>
      <c r="AU756" s="50"/>
      <c r="AV756" s="50"/>
      <c r="AW756" s="50">
        <f>AQ756+AS756+AT756+AU756+AV756</f>
        <v>384</v>
      </c>
      <c r="AX756" s="50">
        <f>AR756+AV756</f>
        <v>384</v>
      </c>
      <c r="AY756" s="50"/>
      <c r="AZ756" s="50"/>
      <c r="BA756" s="50"/>
      <c r="BB756" s="50"/>
      <c r="BC756" s="50">
        <f>AW756+AY756+AZ756+BA756+BB756</f>
        <v>384</v>
      </c>
      <c r="BD756" s="50">
        <f>AX756+BB756</f>
        <v>384</v>
      </c>
      <c r="BE756" s="50"/>
      <c r="BF756" s="50"/>
      <c r="BG756" s="50"/>
      <c r="BH756" s="50">
        <v>365</v>
      </c>
      <c r="BI756" s="50">
        <f>BC756+BE756+BF756+BG756+BH756</f>
        <v>749</v>
      </c>
      <c r="BJ756" s="50">
        <f>BD756+BH756</f>
        <v>749</v>
      </c>
    </row>
    <row r="757" spans="1:62" ht="66" hidden="1">
      <c r="A757" s="92" t="s">
        <v>472</v>
      </c>
      <c r="B757" s="31">
        <v>913</v>
      </c>
      <c r="C757" s="18" t="s">
        <v>7</v>
      </c>
      <c r="D757" s="18" t="s">
        <v>8</v>
      </c>
      <c r="E757" s="18" t="s">
        <v>471</v>
      </c>
      <c r="F757" s="6"/>
      <c r="G757" s="50">
        <f t="shared" ref="G757:BJ757" si="1355">G758</f>
        <v>0</v>
      </c>
      <c r="H757" s="50">
        <f t="shared" si="1355"/>
        <v>0</v>
      </c>
      <c r="I757" s="50">
        <f t="shared" si="1355"/>
        <v>0</v>
      </c>
      <c r="J757" s="50">
        <f t="shared" si="1355"/>
        <v>0</v>
      </c>
      <c r="K757" s="50">
        <f t="shared" si="1355"/>
        <v>0</v>
      </c>
      <c r="L757" s="50">
        <f t="shared" si="1355"/>
        <v>0</v>
      </c>
      <c r="M757" s="50">
        <f t="shared" si="1355"/>
        <v>0</v>
      </c>
      <c r="N757" s="50">
        <f t="shared" si="1355"/>
        <v>0</v>
      </c>
      <c r="O757" s="50">
        <f t="shared" si="1355"/>
        <v>0</v>
      </c>
      <c r="P757" s="50">
        <f t="shared" si="1355"/>
        <v>0</v>
      </c>
      <c r="Q757" s="50">
        <f t="shared" si="1355"/>
        <v>0</v>
      </c>
      <c r="R757" s="50">
        <f t="shared" si="1355"/>
        <v>0</v>
      </c>
      <c r="S757" s="50">
        <f t="shared" si="1355"/>
        <v>0</v>
      </c>
      <c r="T757" s="50">
        <f t="shared" si="1355"/>
        <v>0</v>
      </c>
      <c r="U757" s="50">
        <f t="shared" si="1355"/>
        <v>0</v>
      </c>
      <c r="V757" s="50">
        <f t="shared" si="1355"/>
        <v>0</v>
      </c>
      <c r="W757" s="50">
        <f t="shared" si="1355"/>
        <v>0</v>
      </c>
      <c r="X757" s="50">
        <f t="shared" si="1355"/>
        <v>0</v>
      </c>
      <c r="Y757" s="50">
        <f t="shared" si="1355"/>
        <v>0</v>
      </c>
      <c r="Z757" s="50">
        <f t="shared" si="1355"/>
        <v>0</v>
      </c>
      <c r="AA757" s="50">
        <f t="shared" si="1355"/>
        <v>0</v>
      </c>
      <c r="AB757" s="50">
        <f t="shared" si="1355"/>
        <v>0</v>
      </c>
      <c r="AC757" s="50">
        <f t="shared" si="1355"/>
        <v>0</v>
      </c>
      <c r="AD757" s="50">
        <f t="shared" si="1355"/>
        <v>0</v>
      </c>
      <c r="AE757" s="124">
        <f t="shared" si="1355"/>
        <v>0</v>
      </c>
      <c r="AF757" s="124">
        <f t="shared" si="1355"/>
        <v>0</v>
      </c>
      <c r="AG757" s="50">
        <f t="shared" si="1355"/>
        <v>0</v>
      </c>
      <c r="AH757" s="50">
        <f t="shared" si="1355"/>
        <v>0</v>
      </c>
      <c r="AI757" s="50">
        <f t="shared" si="1355"/>
        <v>0</v>
      </c>
      <c r="AJ757" s="50">
        <f t="shared" si="1355"/>
        <v>22400</v>
      </c>
      <c r="AK757" s="50">
        <f t="shared" si="1355"/>
        <v>22400</v>
      </c>
      <c r="AL757" s="50">
        <f t="shared" si="1355"/>
        <v>22400</v>
      </c>
      <c r="AM757" s="50">
        <f t="shared" si="1355"/>
        <v>0</v>
      </c>
      <c r="AN757" s="50">
        <f t="shared" si="1355"/>
        <v>0</v>
      </c>
      <c r="AO757" s="50">
        <f t="shared" si="1355"/>
        <v>0</v>
      </c>
      <c r="AP757" s="50">
        <f t="shared" si="1355"/>
        <v>0</v>
      </c>
      <c r="AQ757" s="124">
        <f t="shared" si="1355"/>
        <v>22400</v>
      </c>
      <c r="AR757" s="124">
        <f t="shared" si="1355"/>
        <v>22400</v>
      </c>
      <c r="AS757" s="50">
        <f t="shared" si="1355"/>
        <v>0</v>
      </c>
      <c r="AT757" s="50">
        <f t="shared" si="1355"/>
        <v>0</v>
      </c>
      <c r="AU757" s="50">
        <f t="shared" si="1355"/>
        <v>0</v>
      </c>
      <c r="AV757" s="50">
        <f t="shared" si="1355"/>
        <v>0</v>
      </c>
      <c r="AW757" s="50">
        <f t="shared" si="1355"/>
        <v>22400</v>
      </c>
      <c r="AX757" s="50">
        <f t="shared" si="1355"/>
        <v>22400</v>
      </c>
      <c r="AY757" s="50">
        <f t="shared" si="1355"/>
        <v>0</v>
      </c>
      <c r="AZ757" s="50">
        <f t="shared" si="1355"/>
        <v>0</v>
      </c>
      <c r="BA757" s="50">
        <f t="shared" si="1355"/>
        <v>0</v>
      </c>
      <c r="BB757" s="50">
        <f t="shared" si="1355"/>
        <v>0</v>
      </c>
      <c r="BC757" s="50">
        <f t="shared" si="1355"/>
        <v>22400</v>
      </c>
      <c r="BD757" s="50">
        <f t="shared" si="1355"/>
        <v>22400</v>
      </c>
      <c r="BE757" s="50">
        <f t="shared" si="1355"/>
        <v>0</v>
      </c>
      <c r="BF757" s="50">
        <f t="shared" si="1355"/>
        <v>0</v>
      </c>
      <c r="BG757" s="50">
        <f t="shared" si="1355"/>
        <v>0</v>
      </c>
      <c r="BH757" s="50">
        <f t="shared" si="1355"/>
        <v>0</v>
      </c>
      <c r="BI757" s="50">
        <f t="shared" si="1355"/>
        <v>22400</v>
      </c>
      <c r="BJ757" s="50">
        <f t="shared" si="1355"/>
        <v>22400</v>
      </c>
    </row>
    <row r="758" spans="1:62" ht="33" hidden="1">
      <c r="A758" s="17" t="s">
        <v>11</v>
      </c>
      <c r="B758" s="31">
        <v>913</v>
      </c>
      <c r="C758" s="18" t="s">
        <v>7</v>
      </c>
      <c r="D758" s="18" t="s">
        <v>8</v>
      </c>
      <c r="E758" s="18" t="s">
        <v>471</v>
      </c>
      <c r="F758" s="18" t="s">
        <v>12</v>
      </c>
      <c r="G758" s="50">
        <f>G759+G760</f>
        <v>0</v>
      </c>
      <c r="H758" s="50">
        <f>H759+H760</f>
        <v>0</v>
      </c>
      <c r="I758" s="50">
        <f t="shared" ref="I758:N758" si="1356">I759+I760</f>
        <v>0</v>
      </c>
      <c r="J758" s="50">
        <f t="shared" si="1356"/>
        <v>0</v>
      </c>
      <c r="K758" s="50">
        <f t="shared" si="1356"/>
        <v>0</v>
      </c>
      <c r="L758" s="50">
        <f t="shared" si="1356"/>
        <v>0</v>
      </c>
      <c r="M758" s="50">
        <f t="shared" si="1356"/>
        <v>0</v>
      </c>
      <c r="N758" s="50">
        <f t="shared" si="1356"/>
        <v>0</v>
      </c>
      <c r="O758" s="50">
        <f t="shared" ref="O758:T758" si="1357">O759+O760</f>
        <v>0</v>
      </c>
      <c r="P758" s="50">
        <f t="shared" si="1357"/>
        <v>0</v>
      </c>
      <c r="Q758" s="50">
        <f t="shared" si="1357"/>
        <v>0</v>
      </c>
      <c r="R758" s="50">
        <f t="shared" si="1357"/>
        <v>0</v>
      </c>
      <c r="S758" s="50">
        <f t="shared" si="1357"/>
        <v>0</v>
      </c>
      <c r="T758" s="50">
        <f t="shared" si="1357"/>
        <v>0</v>
      </c>
      <c r="U758" s="50">
        <f t="shared" ref="U758:Z758" si="1358">U759+U760</f>
        <v>0</v>
      </c>
      <c r="V758" s="50">
        <f t="shared" si="1358"/>
        <v>0</v>
      </c>
      <c r="W758" s="50">
        <f t="shared" si="1358"/>
        <v>0</v>
      </c>
      <c r="X758" s="50">
        <f t="shared" si="1358"/>
        <v>0</v>
      </c>
      <c r="Y758" s="50">
        <f t="shared" si="1358"/>
        <v>0</v>
      </c>
      <c r="Z758" s="50">
        <f t="shared" si="1358"/>
        <v>0</v>
      </c>
      <c r="AA758" s="50">
        <f t="shared" ref="AA758:AF758" si="1359">AA759+AA760</f>
        <v>0</v>
      </c>
      <c r="AB758" s="50">
        <f t="shared" si="1359"/>
        <v>0</v>
      </c>
      <c r="AC758" s="50">
        <f t="shared" si="1359"/>
        <v>0</v>
      </c>
      <c r="AD758" s="50">
        <f t="shared" si="1359"/>
        <v>0</v>
      </c>
      <c r="AE758" s="124">
        <f t="shared" si="1359"/>
        <v>0</v>
      </c>
      <c r="AF758" s="124">
        <f t="shared" si="1359"/>
        <v>0</v>
      </c>
      <c r="AG758" s="50">
        <f t="shared" ref="AG758:AL758" si="1360">AG759+AG760</f>
        <v>0</v>
      </c>
      <c r="AH758" s="50">
        <f t="shared" si="1360"/>
        <v>0</v>
      </c>
      <c r="AI758" s="50">
        <f t="shared" si="1360"/>
        <v>0</v>
      </c>
      <c r="AJ758" s="50">
        <f t="shared" si="1360"/>
        <v>22400</v>
      </c>
      <c r="AK758" s="50">
        <f t="shared" si="1360"/>
        <v>22400</v>
      </c>
      <c r="AL758" s="50">
        <f t="shared" si="1360"/>
        <v>22400</v>
      </c>
      <c r="AM758" s="50">
        <f t="shared" ref="AM758:AR758" si="1361">AM759+AM760</f>
        <v>0</v>
      </c>
      <c r="AN758" s="50">
        <f t="shared" si="1361"/>
        <v>0</v>
      </c>
      <c r="AO758" s="50">
        <f t="shared" si="1361"/>
        <v>0</v>
      </c>
      <c r="AP758" s="50">
        <f t="shared" si="1361"/>
        <v>0</v>
      </c>
      <c r="AQ758" s="124">
        <f t="shared" si="1361"/>
        <v>22400</v>
      </c>
      <c r="AR758" s="124">
        <f t="shared" si="1361"/>
        <v>22400</v>
      </c>
      <c r="AS758" s="50">
        <f t="shared" ref="AS758:AX758" si="1362">AS759+AS760</f>
        <v>0</v>
      </c>
      <c r="AT758" s="50">
        <f t="shared" si="1362"/>
        <v>0</v>
      </c>
      <c r="AU758" s="50">
        <f t="shared" si="1362"/>
        <v>0</v>
      </c>
      <c r="AV758" s="50">
        <f t="shared" si="1362"/>
        <v>0</v>
      </c>
      <c r="AW758" s="50">
        <f t="shared" si="1362"/>
        <v>22400</v>
      </c>
      <c r="AX758" s="50">
        <f t="shared" si="1362"/>
        <v>22400</v>
      </c>
      <c r="AY758" s="50">
        <f t="shared" ref="AY758:BD758" si="1363">AY759+AY760</f>
        <v>0</v>
      </c>
      <c r="AZ758" s="50">
        <f t="shared" si="1363"/>
        <v>0</v>
      </c>
      <c r="BA758" s="50">
        <f t="shared" si="1363"/>
        <v>0</v>
      </c>
      <c r="BB758" s="50">
        <f t="shared" si="1363"/>
        <v>0</v>
      </c>
      <c r="BC758" s="50">
        <f t="shared" si="1363"/>
        <v>22400</v>
      </c>
      <c r="BD758" s="50">
        <f t="shared" si="1363"/>
        <v>22400</v>
      </c>
      <c r="BE758" s="50">
        <f t="shared" ref="BE758:BJ758" si="1364">BE759+BE760</f>
        <v>0</v>
      </c>
      <c r="BF758" s="50">
        <f t="shared" si="1364"/>
        <v>0</v>
      </c>
      <c r="BG758" s="50">
        <f t="shared" si="1364"/>
        <v>0</v>
      </c>
      <c r="BH758" s="50">
        <f t="shared" si="1364"/>
        <v>0</v>
      </c>
      <c r="BI758" s="50">
        <f t="shared" si="1364"/>
        <v>22400</v>
      </c>
      <c r="BJ758" s="50">
        <f t="shared" si="1364"/>
        <v>22400</v>
      </c>
    </row>
    <row r="759" spans="1:62" hidden="1">
      <c r="A759" s="20" t="s">
        <v>13</v>
      </c>
      <c r="B759" s="31">
        <v>913</v>
      </c>
      <c r="C759" s="18" t="s">
        <v>7</v>
      </c>
      <c r="D759" s="18" t="s">
        <v>8</v>
      </c>
      <c r="E759" s="18" t="s">
        <v>471</v>
      </c>
      <c r="F759" s="18" t="s">
        <v>32</v>
      </c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124"/>
      <c r="AF759" s="124"/>
      <c r="AG759" s="50"/>
      <c r="AH759" s="50"/>
      <c r="AI759" s="50"/>
      <c r="AJ759" s="50">
        <v>20801</v>
      </c>
      <c r="AK759" s="50">
        <f>AE759+AG759+AH759+AI759+AJ759</f>
        <v>20801</v>
      </c>
      <c r="AL759" s="50">
        <f>AF759+AJ759</f>
        <v>20801</v>
      </c>
      <c r="AM759" s="50"/>
      <c r="AN759" s="50"/>
      <c r="AO759" s="50"/>
      <c r="AP759" s="50"/>
      <c r="AQ759" s="124">
        <f>AK759+AM759+AN759+AO759+AP759</f>
        <v>20801</v>
      </c>
      <c r="AR759" s="124">
        <f>AL759+AP759</f>
        <v>20801</v>
      </c>
      <c r="AS759" s="50"/>
      <c r="AT759" s="50"/>
      <c r="AU759" s="50"/>
      <c r="AV759" s="50"/>
      <c r="AW759" s="50">
        <f>AQ759+AS759+AT759+AU759+AV759</f>
        <v>20801</v>
      </c>
      <c r="AX759" s="50">
        <f>AR759+AV759</f>
        <v>20801</v>
      </c>
      <c r="AY759" s="50"/>
      <c r="AZ759" s="50"/>
      <c r="BA759" s="50"/>
      <c r="BB759" s="50"/>
      <c r="BC759" s="50">
        <f>AW759+AY759+AZ759+BA759+BB759</f>
        <v>20801</v>
      </c>
      <c r="BD759" s="50">
        <f>AX759+BB759</f>
        <v>20801</v>
      </c>
      <c r="BE759" s="50"/>
      <c r="BF759" s="50"/>
      <c r="BG759" s="50"/>
      <c r="BH759" s="50"/>
      <c r="BI759" s="50">
        <f>BC759+BE759+BF759+BG759+BH759</f>
        <v>20801</v>
      </c>
      <c r="BJ759" s="50">
        <f>BD759+BH759</f>
        <v>20801</v>
      </c>
    </row>
    <row r="760" spans="1:62" hidden="1">
      <c r="A760" s="20" t="s">
        <v>22</v>
      </c>
      <c r="B760" s="31">
        <v>913</v>
      </c>
      <c r="C760" s="18" t="s">
        <v>7</v>
      </c>
      <c r="D760" s="18" t="s">
        <v>8</v>
      </c>
      <c r="E760" s="18" t="s">
        <v>471</v>
      </c>
      <c r="F760" s="18">
        <v>620</v>
      </c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124"/>
      <c r="AF760" s="124"/>
      <c r="AG760" s="50"/>
      <c r="AH760" s="50"/>
      <c r="AI760" s="50"/>
      <c r="AJ760" s="50">
        <v>1599</v>
      </c>
      <c r="AK760" s="50">
        <f>AE760+AG760+AH760+AI760+AJ760</f>
        <v>1599</v>
      </c>
      <c r="AL760" s="50">
        <f>AF760+AJ760</f>
        <v>1599</v>
      </c>
      <c r="AM760" s="50"/>
      <c r="AN760" s="50"/>
      <c r="AO760" s="50"/>
      <c r="AP760" s="50"/>
      <c r="AQ760" s="124">
        <f>AK760+AM760+AN760+AO760+AP760</f>
        <v>1599</v>
      </c>
      <c r="AR760" s="124">
        <f>AL760+AP760</f>
        <v>1599</v>
      </c>
      <c r="AS760" s="50"/>
      <c r="AT760" s="50"/>
      <c r="AU760" s="50"/>
      <c r="AV760" s="50"/>
      <c r="AW760" s="50">
        <f>AQ760+AS760+AT760+AU760+AV760</f>
        <v>1599</v>
      </c>
      <c r="AX760" s="50">
        <f>AR760+AV760</f>
        <v>1599</v>
      </c>
      <c r="AY760" s="50"/>
      <c r="AZ760" s="50"/>
      <c r="BA760" s="50"/>
      <c r="BB760" s="50"/>
      <c r="BC760" s="50">
        <f>AW760+AY760+AZ760+BA760+BB760</f>
        <v>1599</v>
      </c>
      <c r="BD760" s="50">
        <f>AX760+BB760</f>
        <v>1599</v>
      </c>
      <c r="BE760" s="50"/>
      <c r="BF760" s="50"/>
      <c r="BG760" s="50"/>
      <c r="BH760" s="50"/>
      <c r="BI760" s="50">
        <f>BC760+BE760+BF760+BG760+BH760</f>
        <v>1599</v>
      </c>
      <c r="BJ760" s="50">
        <f>BD760+BH760</f>
        <v>1599</v>
      </c>
    </row>
    <row r="761" spans="1:62" ht="49.5" hidden="1">
      <c r="A761" s="27" t="s">
        <v>463</v>
      </c>
      <c r="B761" s="31">
        <v>913</v>
      </c>
      <c r="C761" s="18" t="s">
        <v>7</v>
      </c>
      <c r="D761" s="18" t="s">
        <v>8</v>
      </c>
      <c r="E761" s="18" t="s">
        <v>464</v>
      </c>
      <c r="F761" s="18"/>
      <c r="G761" s="50">
        <f>G762</f>
        <v>0</v>
      </c>
      <c r="H761" s="50">
        <f t="shared" ref="G761:V762" si="1365">H762</f>
        <v>0</v>
      </c>
      <c r="I761" s="50">
        <f>I762</f>
        <v>0</v>
      </c>
      <c r="J761" s="50">
        <f t="shared" si="1365"/>
        <v>0</v>
      </c>
      <c r="K761" s="50">
        <f>K762</f>
        <v>0</v>
      </c>
      <c r="L761" s="50">
        <f t="shared" si="1365"/>
        <v>0</v>
      </c>
      <c r="M761" s="50">
        <f>M762</f>
        <v>0</v>
      </c>
      <c r="N761" s="50">
        <f t="shared" si="1365"/>
        <v>0</v>
      </c>
      <c r="O761" s="50">
        <f>O762</f>
        <v>0</v>
      </c>
      <c r="P761" s="50">
        <f t="shared" si="1365"/>
        <v>0</v>
      </c>
      <c r="Q761" s="50">
        <f>Q762</f>
        <v>0</v>
      </c>
      <c r="R761" s="50">
        <f t="shared" si="1365"/>
        <v>0</v>
      </c>
      <c r="S761" s="50">
        <f>S762</f>
        <v>0</v>
      </c>
      <c r="T761" s="50">
        <f t="shared" si="1365"/>
        <v>0</v>
      </c>
      <c r="U761" s="50">
        <f>U762</f>
        <v>0</v>
      </c>
      <c r="V761" s="50">
        <f t="shared" si="1365"/>
        <v>0</v>
      </c>
      <c r="W761" s="50">
        <f>W762</f>
        <v>0</v>
      </c>
      <c r="X761" s="50">
        <f>X762</f>
        <v>0</v>
      </c>
      <c r="Y761" s="50">
        <f>Y762</f>
        <v>0</v>
      </c>
      <c r="Z761" s="50">
        <f>Z762</f>
        <v>0</v>
      </c>
      <c r="AA761" s="50">
        <f>AA762</f>
        <v>0</v>
      </c>
      <c r="AB761" s="50">
        <f t="shared" ref="AA761:AY762" si="1366">AB762</f>
        <v>0</v>
      </c>
      <c r="AC761" s="50">
        <f t="shared" si="1366"/>
        <v>0</v>
      </c>
      <c r="AD761" s="50">
        <f t="shared" si="1366"/>
        <v>0</v>
      </c>
      <c r="AE761" s="124">
        <f t="shared" si="1366"/>
        <v>0</v>
      </c>
      <c r="AF761" s="124">
        <f t="shared" si="1366"/>
        <v>0</v>
      </c>
      <c r="AG761" s="50">
        <f t="shared" si="1366"/>
        <v>0</v>
      </c>
      <c r="AH761" s="50">
        <f t="shared" si="1366"/>
        <v>0</v>
      </c>
      <c r="AI761" s="50">
        <f t="shared" si="1366"/>
        <v>0</v>
      </c>
      <c r="AJ761" s="50">
        <f t="shared" si="1366"/>
        <v>85938</v>
      </c>
      <c r="AK761" s="50">
        <f t="shared" si="1366"/>
        <v>85938</v>
      </c>
      <c r="AL761" s="50">
        <f t="shared" si="1366"/>
        <v>85938</v>
      </c>
      <c r="AM761" s="50">
        <f t="shared" si="1366"/>
        <v>0</v>
      </c>
      <c r="AN761" s="50">
        <f t="shared" si="1366"/>
        <v>0</v>
      </c>
      <c r="AO761" s="50">
        <f t="shared" si="1366"/>
        <v>0</v>
      </c>
      <c r="AP761" s="50">
        <f t="shared" si="1366"/>
        <v>0</v>
      </c>
      <c r="AQ761" s="124">
        <f t="shared" si="1366"/>
        <v>85938</v>
      </c>
      <c r="AR761" s="124">
        <f t="shared" si="1366"/>
        <v>85938</v>
      </c>
      <c r="AS761" s="50">
        <f t="shared" si="1366"/>
        <v>0</v>
      </c>
      <c r="AT761" s="50">
        <f t="shared" si="1366"/>
        <v>0</v>
      </c>
      <c r="AU761" s="50">
        <f t="shared" si="1366"/>
        <v>0</v>
      </c>
      <c r="AV761" s="50">
        <f t="shared" si="1366"/>
        <v>0</v>
      </c>
      <c r="AW761" s="50">
        <f t="shared" si="1366"/>
        <v>85938</v>
      </c>
      <c r="AX761" s="50">
        <f>AX762</f>
        <v>85938</v>
      </c>
      <c r="AY761" s="50">
        <f t="shared" si="1366"/>
        <v>0</v>
      </c>
      <c r="AZ761" s="50">
        <f t="shared" ref="AZ761:BC761" si="1367">AZ762</f>
        <v>0</v>
      </c>
      <c r="BA761" s="50">
        <f t="shared" si="1367"/>
        <v>0</v>
      </c>
      <c r="BB761" s="50">
        <f t="shared" si="1367"/>
        <v>0</v>
      </c>
      <c r="BC761" s="50">
        <f t="shared" si="1367"/>
        <v>85938</v>
      </c>
      <c r="BD761" s="50">
        <f>BD762</f>
        <v>85938</v>
      </c>
      <c r="BE761" s="50">
        <f t="shared" ref="BE761:BI761" si="1368">BE762</f>
        <v>0</v>
      </c>
      <c r="BF761" s="50">
        <f t="shared" si="1368"/>
        <v>0</v>
      </c>
      <c r="BG761" s="50">
        <f t="shared" si="1368"/>
        <v>0</v>
      </c>
      <c r="BH761" s="50">
        <f t="shared" si="1368"/>
        <v>0</v>
      </c>
      <c r="BI761" s="50">
        <f t="shared" si="1368"/>
        <v>85938</v>
      </c>
      <c r="BJ761" s="50">
        <f>BJ762</f>
        <v>85938</v>
      </c>
    </row>
    <row r="762" spans="1:62" ht="33" hidden="1">
      <c r="A762" s="17" t="s">
        <v>11</v>
      </c>
      <c r="B762" s="31">
        <v>913</v>
      </c>
      <c r="C762" s="18" t="s">
        <v>7</v>
      </c>
      <c r="D762" s="18" t="s">
        <v>8</v>
      </c>
      <c r="E762" s="18" t="s">
        <v>464</v>
      </c>
      <c r="F762" s="18" t="s">
        <v>12</v>
      </c>
      <c r="G762" s="50">
        <f t="shared" si="1365"/>
        <v>0</v>
      </c>
      <c r="H762" s="50">
        <f t="shared" si="1365"/>
        <v>0</v>
      </c>
      <c r="I762" s="50">
        <f t="shared" si="1365"/>
        <v>0</v>
      </c>
      <c r="J762" s="50">
        <f t="shared" si="1365"/>
        <v>0</v>
      </c>
      <c r="K762" s="50">
        <f t="shared" si="1365"/>
        <v>0</v>
      </c>
      <c r="L762" s="50">
        <f t="shared" si="1365"/>
        <v>0</v>
      </c>
      <c r="M762" s="50">
        <f t="shared" si="1365"/>
        <v>0</v>
      </c>
      <c r="N762" s="50">
        <f t="shared" si="1365"/>
        <v>0</v>
      </c>
      <c r="O762" s="50">
        <f t="shared" si="1365"/>
        <v>0</v>
      </c>
      <c r="P762" s="50">
        <f t="shared" si="1365"/>
        <v>0</v>
      </c>
      <c r="Q762" s="50">
        <f t="shared" si="1365"/>
        <v>0</v>
      </c>
      <c r="R762" s="50">
        <f t="shared" si="1365"/>
        <v>0</v>
      </c>
      <c r="S762" s="50">
        <f t="shared" si="1365"/>
        <v>0</v>
      </c>
      <c r="T762" s="50">
        <f t="shared" si="1365"/>
        <v>0</v>
      </c>
      <c r="U762" s="50">
        <f>U763</f>
        <v>0</v>
      </c>
      <c r="V762" s="50">
        <f>V763</f>
        <v>0</v>
      </c>
      <c r="W762" s="50">
        <f>W763</f>
        <v>0</v>
      </c>
      <c r="X762" s="50">
        <f>X763</f>
        <v>0</v>
      </c>
      <c r="Y762" s="50">
        <f>Y763</f>
        <v>0</v>
      </c>
      <c r="Z762" s="50">
        <f>Z763</f>
        <v>0</v>
      </c>
      <c r="AA762" s="50">
        <f t="shared" si="1366"/>
        <v>0</v>
      </c>
      <c r="AB762" s="50">
        <f t="shared" si="1366"/>
        <v>0</v>
      </c>
      <c r="AC762" s="50">
        <f t="shared" si="1366"/>
        <v>0</v>
      </c>
      <c r="AD762" s="50">
        <f t="shared" si="1366"/>
        <v>0</v>
      </c>
      <c r="AE762" s="124">
        <f t="shared" si="1366"/>
        <v>0</v>
      </c>
      <c r="AF762" s="124">
        <f t="shared" si="1366"/>
        <v>0</v>
      </c>
      <c r="AG762" s="50">
        <f t="shared" si="1366"/>
        <v>0</v>
      </c>
      <c r="AH762" s="50">
        <f t="shared" si="1366"/>
        <v>0</v>
      </c>
      <c r="AI762" s="50">
        <f t="shared" si="1366"/>
        <v>0</v>
      </c>
      <c r="AJ762" s="50">
        <f t="shared" si="1366"/>
        <v>85938</v>
      </c>
      <c r="AK762" s="50">
        <f t="shared" si="1366"/>
        <v>85938</v>
      </c>
      <c r="AL762" s="50">
        <f t="shared" si="1366"/>
        <v>85938</v>
      </c>
      <c r="AM762" s="50">
        <f t="shared" si="1366"/>
        <v>0</v>
      </c>
      <c r="AN762" s="50">
        <f t="shared" si="1366"/>
        <v>0</v>
      </c>
      <c r="AO762" s="50">
        <f t="shared" si="1366"/>
        <v>0</v>
      </c>
      <c r="AP762" s="50">
        <f t="shared" si="1366"/>
        <v>0</v>
      </c>
      <c r="AQ762" s="124">
        <f t="shared" si="1366"/>
        <v>85938</v>
      </c>
      <c r="AR762" s="124">
        <f t="shared" si="1366"/>
        <v>85938</v>
      </c>
      <c r="AS762" s="50">
        <f>AS763</f>
        <v>0</v>
      </c>
      <c r="AT762" s="50">
        <f>AT763</f>
        <v>0</v>
      </c>
      <c r="AU762" s="50">
        <f>AU763</f>
        <v>0</v>
      </c>
      <c r="AV762" s="50">
        <f>AV763</f>
        <v>0</v>
      </c>
      <c r="AW762" s="50">
        <f>AW763</f>
        <v>85938</v>
      </c>
      <c r="AX762" s="50">
        <f>AX763</f>
        <v>85938</v>
      </c>
      <c r="AY762" s="50">
        <f>AY763</f>
        <v>0</v>
      </c>
      <c r="AZ762" s="50">
        <f>AZ763</f>
        <v>0</v>
      </c>
      <c r="BA762" s="50">
        <f>BA763</f>
        <v>0</v>
      </c>
      <c r="BB762" s="50">
        <f>BB763</f>
        <v>0</v>
      </c>
      <c r="BC762" s="50">
        <f>BC763</f>
        <v>85938</v>
      </c>
      <c r="BD762" s="50">
        <f>BD763</f>
        <v>85938</v>
      </c>
      <c r="BE762" s="50">
        <f>BE763</f>
        <v>0</v>
      </c>
      <c r="BF762" s="50">
        <f>BF763</f>
        <v>0</v>
      </c>
      <c r="BG762" s="50">
        <f>BG763</f>
        <v>0</v>
      </c>
      <c r="BH762" s="50">
        <f>BH763</f>
        <v>0</v>
      </c>
      <c r="BI762" s="50">
        <f>BI763</f>
        <v>85938</v>
      </c>
      <c r="BJ762" s="50">
        <f>BJ763</f>
        <v>85938</v>
      </c>
    </row>
    <row r="763" spans="1:62" hidden="1">
      <c r="A763" s="20" t="s">
        <v>13</v>
      </c>
      <c r="B763" s="31">
        <v>913</v>
      </c>
      <c r="C763" s="18" t="s">
        <v>7</v>
      </c>
      <c r="D763" s="18" t="s">
        <v>8</v>
      </c>
      <c r="E763" s="18" t="s">
        <v>464</v>
      </c>
      <c r="F763" s="18" t="s">
        <v>32</v>
      </c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124"/>
      <c r="AF763" s="124"/>
      <c r="AG763" s="50"/>
      <c r="AH763" s="50"/>
      <c r="AI763" s="50"/>
      <c r="AJ763" s="50">
        <v>85938</v>
      </c>
      <c r="AK763" s="50">
        <f>AE763+AG763+AH763+AI763+AJ763</f>
        <v>85938</v>
      </c>
      <c r="AL763" s="50">
        <f>AF763+AJ763</f>
        <v>85938</v>
      </c>
      <c r="AM763" s="50"/>
      <c r="AN763" s="50"/>
      <c r="AO763" s="50"/>
      <c r="AP763" s="50"/>
      <c r="AQ763" s="124">
        <f>AK763+AM763+AN763+AO763+AP763</f>
        <v>85938</v>
      </c>
      <c r="AR763" s="124">
        <f>AL763+AP763</f>
        <v>85938</v>
      </c>
      <c r="AS763" s="50"/>
      <c r="AT763" s="50"/>
      <c r="AU763" s="50"/>
      <c r="AV763" s="50"/>
      <c r="AW763" s="50">
        <f>AQ763+AS763+AT763+AU763+AV763</f>
        <v>85938</v>
      </c>
      <c r="AX763" s="50">
        <f>AR763+AV763</f>
        <v>85938</v>
      </c>
      <c r="AY763" s="50"/>
      <c r="AZ763" s="50"/>
      <c r="BA763" s="50"/>
      <c r="BB763" s="50"/>
      <c r="BC763" s="50">
        <f>AW763+AY763+AZ763+BA763+BB763</f>
        <v>85938</v>
      </c>
      <c r="BD763" s="50">
        <f>AX763+BB763</f>
        <v>85938</v>
      </c>
      <c r="BE763" s="50"/>
      <c r="BF763" s="50"/>
      <c r="BG763" s="50"/>
      <c r="BH763" s="50"/>
      <c r="BI763" s="50">
        <f>BC763+BE763+BF763+BG763+BH763</f>
        <v>85938</v>
      </c>
      <c r="BJ763" s="50">
        <f>BD763+BH763</f>
        <v>85938</v>
      </c>
    </row>
    <row r="764" spans="1:62" ht="49.5" hidden="1">
      <c r="A764" s="27" t="s">
        <v>466</v>
      </c>
      <c r="B764" s="31">
        <v>913</v>
      </c>
      <c r="C764" s="18" t="s">
        <v>7</v>
      </c>
      <c r="D764" s="18" t="s">
        <v>8</v>
      </c>
      <c r="E764" s="18" t="s">
        <v>465</v>
      </c>
      <c r="F764" s="18"/>
      <c r="G764" s="50">
        <f>G765</f>
        <v>0</v>
      </c>
      <c r="H764" s="50">
        <f t="shared" ref="G764:V765" si="1369">H765</f>
        <v>0</v>
      </c>
      <c r="I764" s="50">
        <f>I765</f>
        <v>0</v>
      </c>
      <c r="J764" s="50">
        <f t="shared" si="1369"/>
        <v>0</v>
      </c>
      <c r="K764" s="50">
        <f>K765</f>
        <v>0</v>
      </c>
      <c r="L764" s="50">
        <f t="shared" si="1369"/>
        <v>0</v>
      </c>
      <c r="M764" s="50">
        <f>M765</f>
        <v>0</v>
      </c>
      <c r="N764" s="50">
        <f t="shared" si="1369"/>
        <v>0</v>
      </c>
      <c r="O764" s="50">
        <f>O765</f>
        <v>0</v>
      </c>
      <c r="P764" s="50">
        <f t="shared" si="1369"/>
        <v>0</v>
      </c>
      <c r="Q764" s="50">
        <f>Q765</f>
        <v>0</v>
      </c>
      <c r="R764" s="50">
        <f t="shared" si="1369"/>
        <v>0</v>
      </c>
      <c r="S764" s="50">
        <f>S765</f>
        <v>0</v>
      </c>
      <c r="T764" s="50">
        <f t="shared" si="1369"/>
        <v>0</v>
      </c>
      <c r="U764" s="50">
        <f>U765</f>
        <v>0</v>
      </c>
      <c r="V764" s="50">
        <f t="shared" si="1369"/>
        <v>0</v>
      </c>
      <c r="W764" s="50">
        <f>W765</f>
        <v>0</v>
      </c>
      <c r="X764" s="50">
        <f>X765</f>
        <v>0</v>
      </c>
      <c r="Y764" s="50">
        <f>Y765</f>
        <v>0</v>
      </c>
      <c r="Z764" s="50">
        <f>Z765</f>
        <v>0</v>
      </c>
      <c r="AA764" s="50">
        <f>AA765</f>
        <v>0</v>
      </c>
      <c r="AB764" s="50">
        <f t="shared" ref="AA764:AY765" si="1370">AB765</f>
        <v>0</v>
      </c>
      <c r="AC764" s="50">
        <f t="shared" si="1370"/>
        <v>0</v>
      </c>
      <c r="AD764" s="50">
        <f t="shared" si="1370"/>
        <v>0</v>
      </c>
      <c r="AE764" s="124">
        <f t="shared" si="1370"/>
        <v>0</v>
      </c>
      <c r="AF764" s="124">
        <f t="shared" si="1370"/>
        <v>0</v>
      </c>
      <c r="AG764" s="50">
        <f t="shared" si="1370"/>
        <v>0</v>
      </c>
      <c r="AH764" s="50">
        <f t="shared" si="1370"/>
        <v>0</v>
      </c>
      <c r="AI764" s="50">
        <f t="shared" si="1370"/>
        <v>0</v>
      </c>
      <c r="AJ764" s="50">
        <f t="shared" si="1370"/>
        <v>2552011</v>
      </c>
      <c r="AK764" s="50">
        <f t="shared" si="1370"/>
        <v>2552011</v>
      </c>
      <c r="AL764" s="50">
        <f t="shared" si="1370"/>
        <v>2552011</v>
      </c>
      <c r="AM764" s="50">
        <f t="shared" si="1370"/>
        <v>0</v>
      </c>
      <c r="AN764" s="50">
        <f t="shared" si="1370"/>
        <v>0</v>
      </c>
      <c r="AO764" s="50">
        <f t="shared" si="1370"/>
        <v>0</v>
      </c>
      <c r="AP764" s="50">
        <f t="shared" si="1370"/>
        <v>0</v>
      </c>
      <c r="AQ764" s="124">
        <f t="shared" si="1370"/>
        <v>2552011</v>
      </c>
      <c r="AR764" s="124">
        <f t="shared" si="1370"/>
        <v>2552011</v>
      </c>
      <c r="AS764" s="50">
        <f t="shared" si="1370"/>
        <v>0</v>
      </c>
      <c r="AT764" s="50">
        <f t="shared" si="1370"/>
        <v>0</v>
      </c>
      <c r="AU764" s="50">
        <f t="shared" si="1370"/>
        <v>0</v>
      </c>
      <c r="AV764" s="50">
        <f t="shared" si="1370"/>
        <v>0</v>
      </c>
      <c r="AW764" s="50">
        <f t="shared" si="1370"/>
        <v>2552011</v>
      </c>
      <c r="AX764" s="50">
        <f>AX765</f>
        <v>2552011</v>
      </c>
      <c r="AY764" s="50">
        <f t="shared" si="1370"/>
        <v>0</v>
      </c>
      <c r="AZ764" s="50">
        <f t="shared" ref="AZ764:BC764" si="1371">AZ765</f>
        <v>0</v>
      </c>
      <c r="BA764" s="50">
        <f t="shared" si="1371"/>
        <v>0</v>
      </c>
      <c r="BB764" s="50">
        <f t="shared" si="1371"/>
        <v>0</v>
      </c>
      <c r="BC764" s="50">
        <f t="shared" si="1371"/>
        <v>2552011</v>
      </c>
      <c r="BD764" s="50">
        <f>BD765</f>
        <v>2552011</v>
      </c>
      <c r="BE764" s="50">
        <f t="shared" ref="BE764:BI764" si="1372">BE765</f>
        <v>0</v>
      </c>
      <c r="BF764" s="50">
        <f t="shared" si="1372"/>
        <v>0</v>
      </c>
      <c r="BG764" s="50">
        <f t="shared" si="1372"/>
        <v>0</v>
      </c>
      <c r="BH764" s="50">
        <f t="shared" si="1372"/>
        <v>0</v>
      </c>
      <c r="BI764" s="50">
        <f t="shared" si="1372"/>
        <v>2552011</v>
      </c>
      <c r="BJ764" s="50">
        <f>BJ765</f>
        <v>2552011</v>
      </c>
    </row>
    <row r="765" spans="1:62" ht="33" hidden="1">
      <c r="A765" s="17" t="s">
        <v>11</v>
      </c>
      <c r="B765" s="31">
        <v>913</v>
      </c>
      <c r="C765" s="18" t="s">
        <v>7</v>
      </c>
      <c r="D765" s="18" t="s">
        <v>8</v>
      </c>
      <c r="E765" s="18" t="s">
        <v>465</v>
      </c>
      <c r="F765" s="18" t="s">
        <v>12</v>
      </c>
      <c r="G765" s="50">
        <f t="shared" si="1369"/>
        <v>0</v>
      </c>
      <c r="H765" s="50">
        <f t="shared" si="1369"/>
        <v>0</v>
      </c>
      <c r="I765" s="50">
        <f t="shared" si="1369"/>
        <v>0</v>
      </c>
      <c r="J765" s="50">
        <f t="shared" si="1369"/>
        <v>0</v>
      </c>
      <c r="K765" s="50">
        <f t="shared" si="1369"/>
        <v>0</v>
      </c>
      <c r="L765" s="50">
        <f t="shared" si="1369"/>
        <v>0</v>
      </c>
      <c r="M765" s="50">
        <f t="shared" si="1369"/>
        <v>0</v>
      </c>
      <c r="N765" s="50">
        <f t="shared" si="1369"/>
        <v>0</v>
      </c>
      <c r="O765" s="50">
        <f t="shared" si="1369"/>
        <v>0</v>
      </c>
      <c r="P765" s="50">
        <f t="shared" si="1369"/>
        <v>0</v>
      </c>
      <c r="Q765" s="50">
        <f t="shared" si="1369"/>
        <v>0</v>
      </c>
      <c r="R765" s="50">
        <f t="shared" si="1369"/>
        <v>0</v>
      </c>
      <c r="S765" s="50">
        <f t="shared" si="1369"/>
        <v>0</v>
      </c>
      <c r="T765" s="50">
        <f t="shared" si="1369"/>
        <v>0</v>
      </c>
      <c r="U765" s="50">
        <f>U766</f>
        <v>0</v>
      </c>
      <c r="V765" s="50">
        <f>V766</f>
        <v>0</v>
      </c>
      <c r="W765" s="50">
        <f>W766</f>
        <v>0</v>
      </c>
      <c r="X765" s="50">
        <f>X766</f>
        <v>0</v>
      </c>
      <c r="Y765" s="50">
        <f>Y766</f>
        <v>0</v>
      </c>
      <c r="Z765" s="50">
        <f>Z766</f>
        <v>0</v>
      </c>
      <c r="AA765" s="50">
        <f t="shared" si="1370"/>
        <v>0</v>
      </c>
      <c r="AB765" s="50">
        <f t="shared" si="1370"/>
        <v>0</v>
      </c>
      <c r="AC765" s="50">
        <f t="shared" si="1370"/>
        <v>0</v>
      </c>
      <c r="AD765" s="50">
        <f t="shared" si="1370"/>
        <v>0</v>
      </c>
      <c r="AE765" s="124">
        <f t="shared" si="1370"/>
        <v>0</v>
      </c>
      <c r="AF765" s="124">
        <f t="shared" si="1370"/>
        <v>0</v>
      </c>
      <c r="AG765" s="50">
        <f t="shared" si="1370"/>
        <v>0</v>
      </c>
      <c r="AH765" s="50">
        <f t="shared" si="1370"/>
        <v>0</v>
      </c>
      <c r="AI765" s="50">
        <f t="shared" si="1370"/>
        <v>0</v>
      </c>
      <c r="AJ765" s="50">
        <f t="shared" si="1370"/>
        <v>2552011</v>
      </c>
      <c r="AK765" s="50">
        <f t="shared" si="1370"/>
        <v>2552011</v>
      </c>
      <c r="AL765" s="50">
        <f t="shared" si="1370"/>
        <v>2552011</v>
      </c>
      <c r="AM765" s="50">
        <f t="shared" si="1370"/>
        <v>0</v>
      </c>
      <c r="AN765" s="50">
        <f t="shared" si="1370"/>
        <v>0</v>
      </c>
      <c r="AO765" s="50">
        <f t="shared" si="1370"/>
        <v>0</v>
      </c>
      <c r="AP765" s="50">
        <f t="shared" si="1370"/>
        <v>0</v>
      </c>
      <c r="AQ765" s="124">
        <f t="shared" si="1370"/>
        <v>2552011</v>
      </c>
      <c r="AR765" s="124">
        <f t="shared" si="1370"/>
        <v>2552011</v>
      </c>
      <c r="AS765" s="50">
        <f>AS766</f>
        <v>0</v>
      </c>
      <c r="AT765" s="50">
        <f>AT766</f>
        <v>0</v>
      </c>
      <c r="AU765" s="50">
        <f>AU766</f>
        <v>0</v>
      </c>
      <c r="AV765" s="50">
        <f>AV766</f>
        <v>0</v>
      </c>
      <c r="AW765" s="50">
        <f>AW766</f>
        <v>2552011</v>
      </c>
      <c r="AX765" s="50">
        <f>AX766</f>
        <v>2552011</v>
      </c>
      <c r="AY765" s="50">
        <f>AY766</f>
        <v>0</v>
      </c>
      <c r="AZ765" s="50">
        <f>AZ766</f>
        <v>0</v>
      </c>
      <c r="BA765" s="50">
        <f>BA766</f>
        <v>0</v>
      </c>
      <c r="BB765" s="50">
        <f>BB766</f>
        <v>0</v>
      </c>
      <c r="BC765" s="50">
        <f>BC766</f>
        <v>2552011</v>
      </c>
      <c r="BD765" s="50">
        <f>BD766</f>
        <v>2552011</v>
      </c>
      <c r="BE765" s="50">
        <f>BE766</f>
        <v>0</v>
      </c>
      <c r="BF765" s="50">
        <f>BF766</f>
        <v>0</v>
      </c>
      <c r="BG765" s="50">
        <f>BG766</f>
        <v>0</v>
      </c>
      <c r="BH765" s="50">
        <f>BH766</f>
        <v>0</v>
      </c>
      <c r="BI765" s="50">
        <f>BI766</f>
        <v>2552011</v>
      </c>
      <c r="BJ765" s="50">
        <f>BJ766</f>
        <v>2552011</v>
      </c>
    </row>
    <row r="766" spans="1:62" hidden="1">
      <c r="A766" s="20" t="s">
        <v>13</v>
      </c>
      <c r="B766" s="31">
        <v>913</v>
      </c>
      <c r="C766" s="18" t="s">
        <v>7</v>
      </c>
      <c r="D766" s="18" t="s">
        <v>8</v>
      </c>
      <c r="E766" s="18" t="s">
        <v>465</v>
      </c>
      <c r="F766" s="18" t="s">
        <v>32</v>
      </c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124"/>
      <c r="AF766" s="124"/>
      <c r="AG766" s="50"/>
      <c r="AH766" s="50"/>
      <c r="AI766" s="50"/>
      <c r="AJ766" s="50">
        <v>2552011</v>
      </c>
      <c r="AK766" s="50">
        <f>AE766+AG766+AH766+AI766+AJ766</f>
        <v>2552011</v>
      </c>
      <c r="AL766" s="50">
        <f>AF766+AJ766</f>
        <v>2552011</v>
      </c>
      <c r="AM766" s="50"/>
      <c r="AN766" s="50"/>
      <c r="AO766" s="50"/>
      <c r="AP766" s="50"/>
      <c r="AQ766" s="124">
        <f>AK766+AM766+AN766+AO766+AP766</f>
        <v>2552011</v>
      </c>
      <c r="AR766" s="124">
        <f>AL766+AP766</f>
        <v>2552011</v>
      </c>
      <c r="AS766" s="50"/>
      <c r="AT766" s="50"/>
      <c r="AU766" s="50"/>
      <c r="AV766" s="50"/>
      <c r="AW766" s="50">
        <f>AQ766+AS766+AT766+AU766+AV766</f>
        <v>2552011</v>
      </c>
      <c r="AX766" s="50">
        <f>AR766+AV766</f>
        <v>2552011</v>
      </c>
      <c r="AY766" s="50"/>
      <c r="AZ766" s="50"/>
      <c r="BA766" s="50"/>
      <c r="BB766" s="50"/>
      <c r="BC766" s="50">
        <f>AW766+AY766+AZ766+BA766+BB766</f>
        <v>2552011</v>
      </c>
      <c r="BD766" s="50">
        <f>AX766+BB766</f>
        <v>2552011</v>
      </c>
      <c r="BE766" s="50"/>
      <c r="BF766" s="50"/>
      <c r="BG766" s="50"/>
      <c r="BH766" s="50"/>
      <c r="BI766" s="50">
        <f>BC766+BE766+BF766+BG766+BH766</f>
        <v>2552011</v>
      </c>
      <c r="BJ766" s="50">
        <f>BD766+BH766</f>
        <v>2552011</v>
      </c>
    </row>
    <row r="767" spans="1:62" s="145" customFormat="1" ht="100.5" hidden="1">
      <c r="A767" s="149" t="s">
        <v>612</v>
      </c>
      <c r="B767" s="150">
        <v>913</v>
      </c>
      <c r="C767" s="142" t="s">
        <v>7</v>
      </c>
      <c r="D767" s="142" t="s">
        <v>8</v>
      </c>
      <c r="E767" s="142" t="s">
        <v>611</v>
      </c>
      <c r="F767" s="142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85"/>
      <c r="AN767" s="85"/>
      <c r="AO767" s="85"/>
      <c r="AP767" s="85"/>
      <c r="AQ767" s="126"/>
      <c r="AR767" s="126"/>
      <c r="AS767" s="85"/>
      <c r="AT767" s="85"/>
      <c r="AU767" s="85"/>
      <c r="AV767" s="85"/>
      <c r="AW767" s="85"/>
      <c r="AX767" s="85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</row>
    <row r="768" spans="1:62" s="145" customFormat="1" ht="33" hidden="1">
      <c r="A768" s="141" t="s">
        <v>11</v>
      </c>
      <c r="B768" s="150">
        <v>913</v>
      </c>
      <c r="C768" s="142" t="s">
        <v>7</v>
      </c>
      <c r="D768" s="142" t="s">
        <v>8</v>
      </c>
      <c r="E768" s="142" t="s">
        <v>611</v>
      </c>
      <c r="F768" s="142" t="s">
        <v>12</v>
      </c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85"/>
      <c r="AN768" s="85"/>
      <c r="AO768" s="85"/>
      <c r="AP768" s="85"/>
      <c r="AQ768" s="126"/>
      <c r="AR768" s="126"/>
      <c r="AS768" s="85"/>
      <c r="AT768" s="85"/>
      <c r="AU768" s="85"/>
      <c r="AV768" s="85"/>
      <c r="AW768" s="85"/>
      <c r="AX768" s="85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</row>
    <row r="769" spans="1:62" s="145" customFormat="1" hidden="1">
      <c r="A769" s="146" t="s">
        <v>13</v>
      </c>
      <c r="B769" s="150">
        <v>913</v>
      </c>
      <c r="C769" s="142" t="s">
        <v>7</v>
      </c>
      <c r="D769" s="142" t="s">
        <v>8</v>
      </c>
      <c r="E769" s="142" t="s">
        <v>611</v>
      </c>
      <c r="F769" s="142" t="s">
        <v>32</v>
      </c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85"/>
      <c r="AN769" s="85"/>
      <c r="AO769" s="85"/>
      <c r="AP769" s="85"/>
      <c r="AQ769" s="126"/>
      <c r="AR769" s="126"/>
      <c r="AS769" s="85"/>
      <c r="AT769" s="85"/>
      <c r="AU769" s="85"/>
      <c r="AV769" s="85"/>
      <c r="AW769" s="85"/>
      <c r="AX769" s="85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</row>
    <row r="770" spans="1:62" ht="99" hidden="1">
      <c r="A770" s="92" t="s">
        <v>862</v>
      </c>
      <c r="B770" s="31">
        <v>913</v>
      </c>
      <c r="C770" s="18" t="s">
        <v>7</v>
      </c>
      <c r="D770" s="18" t="s">
        <v>8</v>
      </c>
      <c r="E770" s="18" t="s">
        <v>651</v>
      </c>
      <c r="F770" s="18"/>
      <c r="G770" s="50">
        <f>G771</f>
        <v>0</v>
      </c>
      <c r="H770" s="50">
        <f>H771</f>
        <v>0</v>
      </c>
      <c r="I770" s="50">
        <f t="shared" ref="I770:X771" si="1373">I771</f>
        <v>0</v>
      </c>
      <c r="J770" s="50">
        <f t="shared" si="1373"/>
        <v>0</v>
      </c>
      <c r="K770" s="50">
        <f t="shared" si="1373"/>
        <v>0</v>
      </c>
      <c r="L770" s="50">
        <f t="shared" si="1373"/>
        <v>0</v>
      </c>
      <c r="M770" s="50">
        <f t="shared" si="1373"/>
        <v>0</v>
      </c>
      <c r="N770" s="50">
        <f t="shared" si="1373"/>
        <v>0</v>
      </c>
      <c r="O770" s="50">
        <f t="shared" si="1373"/>
        <v>0</v>
      </c>
      <c r="P770" s="50">
        <f t="shared" si="1373"/>
        <v>0</v>
      </c>
      <c r="Q770" s="50">
        <f t="shared" si="1373"/>
        <v>0</v>
      </c>
      <c r="R770" s="50">
        <f t="shared" si="1373"/>
        <v>0</v>
      </c>
      <c r="S770" s="50">
        <f t="shared" si="1373"/>
        <v>0</v>
      </c>
      <c r="T770" s="50">
        <f t="shared" si="1373"/>
        <v>0</v>
      </c>
      <c r="U770" s="50">
        <f t="shared" si="1373"/>
        <v>0</v>
      </c>
      <c r="V770" s="50">
        <f t="shared" si="1373"/>
        <v>0</v>
      </c>
      <c r="W770" s="50">
        <f t="shared" si="1373"/>
        <v>0</v>
      </c>
      <c r="X770" s="50">
        <f t="shared" si="1373"/>
        <v>0</v>
      </c>
      <c r="Y770" s="50">
        <f t="shared" ref="U770:AJ771" si="1374">Y771</f>
        <v>0</v>
      </c>
      <c r="Z770" s="50">
        <f t="shared" si="1374"/>
        <v>0</v>
      </c>
      <c r="AA770" s="50">
        <f t="shared" si="1374"/>
        <v>0</v>
      </c>
      <c r="AB770" s="50">
        <f t="shared" si="1374"/>
        <v>0</v>
      </c>
      <c r="AC770" s="50">
        <f t="shared" si="1374"/>
        <v>0</v>
      </c>
      <c r="AD770" s="50">
        <f t="shared" si="1374"/>
        <v>0</v>
      </c>
      <c r="AE770" s="50">
        <f t="shared" si="1374"/>
        <v>0</v>
      </c>
      <c r="AF770" s="50">
        <f t="shared" si="1374"/>
        <v>0</v>
      </c>
      <c r="AG770" s="50">
        <f t="shared" si="1374"/>
        <v>0</v>
      </c>
      <c r="AH770" s="50">
        <f t="shared" si="1374"/>
        <v>0</v>
      </c>
      <c r="AI770" s="50">
        <f t="shared" si="1374"/>
        <v>0</v>
      </c>
      <c r="AJ770" s="50">
        <f t="shared" si="1374"/>
        <v>0</v>
      </c>
      <c r="AK770" s="50">
        <f t="shared" ref="AG770:AY771" si="1375">AK771</f>
        <v>0</v>
      </c>
      <c r="AL770" s="50">
        <f t="shared" si="1375"/>
        <v>0</v>
      </c>
      <c r="AM770" s="50">
        <f t="shared" si="1375"/>
        <v>0</v>
      </c>
      <c r="AN770" s="50">
        <f t="shared" si="1375"/>
        <v>0</v>
      </c>
      <c r="AO770" s="50">
        <f t="shared" si="1375"/>
        <v>0</v>
      </c>
      <c r="AP770" s="50">
        <f t="shared" si="1375"/>
        <v>0</v>
      </c>
      <c r="AQ770" s="124">
        <f t="shared" si="1375"/>
        <v>0</v>
      </c>
      <c r="AR770" s="124">
        <f t="shared" si="1375"/>
        <v>0</v>
      </c>
      <c r="AS770" s="50">
        <f t="shared" si="1375"/>
        <v>0</v>
      </c>
      <c r="AT770" s="50">
        <f t="shared" si="1375"/>
        <v>0</v>
      </c>
      <c r="AU770" s="50">
        <f t="shared" si="1375"/>
        <v>0</v>
      </c>
      <c r="AV770" s="50">
        <f t="shared" si="1375"/>
        <v>10750</v>
      </c>
      <c r="AW770" s="50">
        <f t="shared" si="1375"/>
        <v>10750</v>
      </c>
      <c r="AX770" s="50">
        <f t="shared" si="1375"/>
        <v>10750</v>
      </c>
      <c r="AY770" s="50">
        <f t="shared" si="1375"/>
        <v>0</v>
      </c>
      <c r="AZ770" s="50">
        <f t="shared" ref="AY770:BJ771" si="1376">AZ771</f>
        <v>0</v>
      </c>
      <c r="BA770" s="50">
        <f t="shared" si="1376"/>
        <v>0</v>
      </c>
      <c r="BB770" s="50">
        <f t="shared" si="1376"/>
        <v>0</v>
      </c>
      <c r="BC770" s="50">
        <f t="shared" si="1376"/>
        <v>10750</v>
      </c>
      <c r="BD770" s="50">
        <f t="shared" si="1376"/>
        <v>10750</v>
      </c>
      <c r="BE770" s="50">
        <f t="shared" si="1376"/>
        <v>0</v>
      </c>
      <c r="BF770" s="50">
        <f t="shared" si="1376"/>
        <v>0</v>
      </c>
      <c r="BG770" s="50">
        <f t="shared" si="1376"/>
        <v>0</v>
      </c>
      <c r="BH770" s="50">
        <f t="shared" si="1376"/>
        <v>0</v>
      </c>
      <c r="BI770" s="50">
        <f t="shared" si="1376"/>
        <v>10750</v>
      </c>
      <c r="BJ770" s="50">
        <f t="shared" si="1376"/>
        <v>10750</v>
      </c>
    </row>
    <row r="771" spans="1:62" ht="33" hidden="1">
      <c r="A771" s="17" t="s">
        <v>11</v>
      </c>
      <c r="B771" s="31">
        <v>913</v>
      </c>
      <c r="C771" s="18" t="s">
        <v>7</v>
      </c>
      <c r="D771" s="18" t="s">
        <v>8</v>
      </c>
      <c r="E771" s="18" t="s">
        <v>651</v>
      </c>
      <c r="F771" s="18" t="s">
        <v>12</v>
      </c>
      <c r="G771" s="50">
        <f>G772</f>
        <v>0</v>
      </c>
      <c r="H771" s="50">
        <f>H772</f>
        <v>0</v>
      </c>
      <c r="I771" s="50">
        <f t="shared" si="1373"/>
        <v>0</v>
      </c>
      <c r="J771" s="50">
        <f t="shared" si="1373"/>
        <v>0</v>
      </c>
      <c r="K771" s="50">
        <f t="shared" si="1373"/>
        <v>0</v>
      </c>
      <c r="L771" s="50">
        <f t="shared" si="1373"/>
        <v>0</v>
      </c>
      <c r="M771" s="50">
        <f t="shared" si="1373"/>
        <v>0</v>
      </c>
      <c r="N771" s="50">
        <f t="shared" si="1373"/>
        <v>0</v>
      </c>
      <c r="O771" s="50">
        <f t="shared" si="1373"/>
        <v>0</v>
      </c>
      <c r="P771" s="50">
        <f t="shared" si="1373"/>
        <v>0</v>
      </c>
      <c r="Q771" s="50">
        <f t="shared" si="1373"/>
        <v>0</v>
      </c>
      <c r="R771" s="50">
        <f t="shared" si="1373"/>
        <v>0</v>
      </c>
      <c r="S771" s="50">
        <f t="shared" si="1373"/>
        <v>0</v>
      </c>
      <c r="T771" s="50">
        <f t="shared" si="1373"/>
        <v>0</v>
      </c>
      <c r="U771" s="50">
        <f t="shared" si="1374"/>
        <v>0</v>
      </c>
      <c r="V771" s="50">
        <f t="shared" si="1374"/>
        <v>0</v>
      </c>
      <c r="W771" s="50">
        <f t="shared" si="1374"/>
        <v>0</v>
      </c>
      <c r="X771" s="50">
        <f t="shared" si="1374"/>
        <v>0</v>
      </c>
      <c r="Y771" s="50">
        <f t="shared" si="1374"/>
        <v>0</v>
      </c>
      <c r="Z771" s="50">
        <f t="shared" si="1374"/>
        <v>0</v>
      </c>
      <c r="AA771" s="50">
        <f t="shared" si="1374"/>
        <v>0</v>
      </c>
      <c r="AB771" s="50">
        <f t="shared" si="1374"/>
        <v>0</v>
      </c>
      <c r="AC771" s="50">
        <f t="shared" si="1374"/>
        <v>0</v>
      </c>
      <c r="AD771" s="50">
        <f t="shared" si="1374"/>
        <v>0</v>
      </c>
      <c r="AE771" s="50">
        <f t="shared" si="1374"/>
        <v>0</v>
      </c>
      <c r="AF771" s="50">
        <f t="shared" si="1374"/>
        <v>0</v>
      </c>
      <c r="AG771" s="50">
        <f t="shared" si="1375"/>
        <v>0</v>
      </c>
      <c r="AH771" s="50">
        <f t="shared" si="1375"/>
        <v>0</v>
      </c>
      <c r="AI771" s="50">
        <f t="shared" si="1375"/>
        <v>0</v>
      </c>
      <c r="AJ771" s="50">
        <f t="shared" si="1375"/>
        <v>0</v>
      </c>
      <c r="AK771" s="50">
        <f t="shared" si="1375"/>
        <v>0</v>
      </c>
      <c r="AL771" s="50">
        <f t="shared" si="1375"/>
        <v>0</v>
      </c>
      <c r="AM771" s="50">
        <f t="shared" si="1375"/>
        <v>0</v>
      </c>
      <c r="AN771" s="50">
        <f t="shared" si="1375"/>
        <v>0</v>
      </c>
      <c r="AO771" s="50">
        <f t="shared" si="1375"/>
        <v>0</v>
      </c>
      <c r="AP771" s="50">
        <f t="shared" si="1375"/>
        <v>0</v>
      </c>
      <c r="AQ771" s="124">
        <f t="shared" si="1375"/>
        <v>0</v>
      </c>
      <c r="AR771" s="124">
        <f t="shared" si="1375"/>
        <v>0</v>
      </c>
      <c r="AS771" s="50">
        <f t="shared" si="1375"/>
        <v>0</v>
      </c>
      <c r="AT771" s="50">
        <f t="shared" si="1375"/>
        <v>0</v>
      </c>
      <c r="AU771" s="50">
        <f t="shared" si="1375"/>
        <v>0</v>
      </c>
      <c r="AV771" s="50">
        <f t="shared" si="1375"/>
        <v>10750</v>
      </c>
      <c r="AW771" s="50">
        <f t="shared" si="1375"/>
        <v>10750</v>
      </c>
      <c r="AX771" s="50">
        <f t="shared" si="1375"/>
        <v>10750</v>
      </c>
      <c r="AY771" s="50">
        <f t="shared" si="1376"/>
        <v>0</v>
      </c>
      <c r="AZ771" s="50">
        <f t="shared" si="1376"/>
        <v>0</v>
      </c>
      <c r="BA771" s="50">
        <f t="shared" si="1376"/>
        <v>0</v>
      </c>
      <c r="BB771" s="50">
        <f t="shared" si="1376"/>
        <v>0</v>
      </c>
      <c r="BC771" s="50">
        <f t="shared" si="1376"/>
        <v>10750</v>
      </c>
      <c r="BD771" s="50">
        <f t="shared" si="1376"/>
        <v>10750</v>
      </c>
      <c r="BE771" s="50">
        <f t="shared" si="1376"/>
        <v>0</v>
      </c>
      <c r="BF771" s="50">
        <f t="shared" si="1376"/>
        <v>0</v>
      </c>
      <c r="BG771" s="50">
        <f t="shared" si="1376"/>
        <v>0</v>
      </c>
      <c r="BH771" s="50">
        <f t="shared" si="1376"/>
        <v>0</v>
      </c>
      <c r="BI771" s="50">
        <f t="shared" si="1376"/>
        <v>10750</v>
      </c>
      <c r="BJ771" s="50">
        <f t="shared" si="1376"/>
        <v>10750</v>
      </c>
    </row>
    <row r="772" spans="1:62" hidden="1">
      <c r="A772" s="20" t="s">
        <v>13</v>
      </c>
      <c r="B772" s="31">
        <v>913</v>
      </c>
      <c r="C772" s="18" t="s">
        <v>7</v>
      </c>
      <c r="D772" s="18" t="s">
        <v>8</v>
      </c>
      <c r="E772" s="18" t="s">
        <v>651</v>
      </c>
      <c r="F772" s="18" t="s">
        <v>32</v>
      </c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124"/>
      <c r="AR772" s="124"/>
      <c r="AS772" s="50"/>
      <c r="AT772" s="50"/>
      <c r="AU772" s="50"/>
      <c r="AV772" s="50">
        <v>10750</v>
      </c>
      <c r="AW772" s="50">
        <f>AQ772+AS772+AT772+AU772+AV772</f>
        <v>10750</v>
      </c>
      <c r="AX772" s="50">
        <f>AR772+AV772</f>
        <v>10750</v>
      </c>
      <c r="AY772" s="50"/>
      <c r="AZ772" s="50"/>
      <c r="BA772" s="50"/>
      <c r="BB772" s="50"/>
      <c r="BC772" s="50">
        <f>AW772+AY772+AZ772+BA772+BB772</f>
        <v>10750</v>
      </c>
      <c r="BD772" s="50">
        <f>AX772+BB772</f>
        <v>10750</v>
      </c>
      <c r="BE772" s="50"/>
      <c r="BF772" s="50"/>
      <c r="BG772" s="50"/>
      <c r="BH772" s="50"/>
      <c r="BI772" s="50">
        <f>BC772+BE772+BF772+BG772+BH772</f>
        <v>10750</v>
      </c>
      <c r="BJ772" s="50">
        <f>BD772+BH772</f>
        <v>10750</v>
      </c>
    </row>
    <row r="773" spans="1:62" s="145" customFormat="1" ht="66" hidden="1">
      <c r="A773" s="151" t="s">
        <v>576</v>
      </c>
      <c r="B773" s="150">
        <v>913</v>
      </c>
      <c r="C773" s="142" t="s">
        <v>7</v>
      </c>
      <c r="D773" s="142" t="s">
        <v>8</v>
      </c>
      <c r="E773" s="142" t="s">
        <v>743</v>
      </c>
      <c r="F773" s="142"/>
      <c r="G773" s="144">
        <f t="shared" ref="G773:V774" si="1377">G774</f>
        <v>0</v>
      </c>
      <c r="H773" s="144">
        <f t="shared" si="1377"/>
        <v>0</v>
      </c>
      <c r="I773" s="144">
        <f t="shared" si="1377"/>
        <v>0</v>
      </c>
      <c r="J773" s="144">
        <f t="shared" si="1377"/>
        <v>0</v>
      </c>
      <c r="K773" s="144">
        <f t="shared" si="1377"/>
        <v>0</v>
      </c>
      <c r="L773" s="144">
        <f t="shared" si="1377"/>
        <v>0</v>
      </c>
      <c r="M773" s="144">
        <f t="shared" si="1377"/>
        <v>0</v>
      </c>
      <c r="N773" s="144">
        <f t="shared" si="1377"/>
        <v>0</v>
      </c>
      <c r="O773" s="144">
        <f t="shared" si="1377"/>
        <v>0</v>
      </c>
      <c r="P773" s="144">
        <f t="shared" si="1377"/>
        <v>0</v>
      </c>
      <c r="Q773" s="144">
        <f t="shared" si="1377"/>
        <v>0</v>
      </c>
      <c r="R773" s="144">
        <f t="shared" si="1377"/>
        <v>0</v>
      </c>
      <c r="S773" s="144">
        <f t="shared" si="1377"/>
        <v>0</v>
      </c>
      <c r="T773" s="144">
        <f t="shared" si="1377"/>
        <v>0</v>
      </c>
      <c r="U773" s="144">
        <f t="shared" si="1377"/>
        <v>0</v>
      </c>
      <c r="V773" s="144">
        <f t="shared" si="1377"/>
        <v>0</v>
      </c>
      <c r="W773" s="144">
        <f t="shared" ref="U773:AJ774" si="1378">W774</f>
        <v>0</v>
      </c>
      <c r="X773" s="144">
        <f t="shared" si="1378"/>
        <v>0</v>
      </c>
      <c r="Y773" s="144">
        <f t="shared" si="1378"/>
        <v>0</v>
      </c>
      <c r="Z773" s="144">
        <f t="shared" si="1378"/>
        <v>0</v>
      </c>
      <c r="AA773" s="144">
        <f t="shared" si="1378"/>
        <v>0</v>
      </c>
      <c r="AB773" s="144">
        <f t="shared" si="1378"/>
        <v>0</v>
      </c>
      <c r="AC773" s="144">
        <f t="shared" si="1378"/>
        <v>0</v>
      </c>
      <c r="AD773" s="144">
        <f t="shared" si="1378"/>
        <v>0</v>
      </c>
      <c r="AE773" s="144">
        <f t="shared" si="1378"/>
        <v>0</v>
      </c>
      <c r="AF773" s="144">
        <f t="shared" si="1378"/>
        <v>0</v>
      </c>
      <c r="AG773" s="144">
        <f t="shared" si="1378"/>
        <v>0</v>
      </c>
      <c r="AH773" s="144">
        <f t="shared" si="1378"/>
        <v>0</v>
      </c>
      <c r="AI773" s="144">
        <f t="shared" si="1378"/>
        <v>0</v>
      </c>
      <c r="AJ773" s="144">
        <f t="shared" si="1378"/>
        <v>0</v>
      </c>
      <c r="AK773" s="144">
        <f t="shared" ref="AG773:AY774" si="1379">AK774</f>
        <v>0</v>
      </c>
      <c r="AL773" s="144">
        <f t="shared" si="1379"/>
        <v>0</v>
      </c>
      <c r="AM773" s="6">
        <f t="shared" si="1379"/>
        <v>0</v>
      </c>
      <c r="AN773" s="6">
        <f t="shared" si="1379"/>
        <v>0</v>
      </c>
      <c r="AO773" s="6">
        <f t="shared" si="1379"/>
        <v>0</v>
      </c>
      <c r="AP773" s="6">
        <f t="shared" si="1379"/>
        <v>0</v>
      </c>
      <c r="AQ773" s="123">
        <f t="shared" si="1379"/>
        <v>0</v>
      </c>
      <c r="AR773" s="123">
        <f t="shared" si="1379"/>
        <v>0</v>
      </c>
      <c r="AS773" s="6">
        <f t="shared" si="1379"/>
        <v>0</v>
      </c>
      <c r="AT773" s="6">
        <f t="shared" si="1379"/>
        <v>0</v>
      </c>
      <c r="AU773" s="6">
        <f t="shared" si="1379"/>
        <v>0</v>
      </c>
      <c r="AV773" s="6">
        <f t="shared" si="1379"/>
        <v>0</v>
      </c>
      <c r="AW773" s="6">
        <f t="shared" si="1379"/>
        <v>0</v>
      </c>
      <c r="AX773" s="6">
        <f t="shared" si="1379"/>
        <v>0</v>
      </c>
      <c r="AY773" s="144">
        <f t="shared" si="1379"/>
        <v>0</v>
      </c>
      <c r="AZ773" s="144">
        <f t="shared" ref="AY773:BJ774" si="1380">AZ774</f>
        <v>0</v>
      </c>
      <c r="BA773" s="144">
        <f t="shared" si="1380"/>
        <v>0</v>
      </c>
      <c r="BB773" s="144">
        <f t="shared" si="1380"/>
        <v>0</v>
      </c>
      <c r="BC773" s="144">
        <f t="shared" si="1380"/>
        <v>0</v>
      </c>
      <c r="BD773" s="144">
        <f t="shared" si="1380"/>
        <v>0</v>
      </c>
      <c r="BE773" s="144">
        <f t="shared" si="1380"/>
        <v>0</v>
      </c>
      <c r="BF773" s="144">
        <f t="shared" si="1380"/>
        <v>0</v>
      </c>
      <c r="BG773" s="144">
        <f t="shared" si="1380"/>
        <v>0</v>
      </c>
      <c r="BH773" s="144">
        <f t="shared" si="1380"/>
        <v>0</v>
      </c>
      <c r="BI773" s="144">
        <f t="shared" si="1380"/>
        <v>0</v>
      </c>
      <c r="BJ773" s="144">
        <f t="shared" si="1380"/>
        <v>0</v>
      </c>
    </row>
    <row r="774" spans="1:62" s="145" customFormat="1" ht="33" hidden="1">
      <c r="A774" s="141" t="s">
        <v>11</v>
      </c>
      <c r="B774" s="150">
        <v>913</v>
      </c>
      <c r="C774" s="142" t="s">
        <v>7</v>
      </c>
      <c r="D774" s="142" t="s">
        <v>8</v>
      </c>
      <c r="E774" s="142" t="s">
        <v>743</v>
      </c>
      <c r="F774" s="142" t="s">
        <v>12</v>
      </c>
      <c r="G774" s="144">
        <f t="shared" si="1377"/>
        <v>0</v>
      </c>
      <c r="H774" s="144">
        <f t="shared" si="1377"/>
        <v>0</v>
      </c>
      <c r="I774" s="144">
        <f t="shared" si="1377"/>
        <v>0</v>
      </c>
      <c r="J774" s="144">
        <f t="shared" si="1377"/>
        <v>0</v>
      </c>
      <c r="K774" s="144">
        <f t="shared" si="1377"/>
        <v>0</v>
      </c>
      <c r="L774" s="144">
        <f t="shared" si="1377"/>
        <v>0</v>
      </c>
      <c r="M774" s="144">
        <f t="shared" si="1377"/>
        <v>0</v>
      </c>
      <c r="N774" s="144">
        <f t="shared" si="1377"/>
        <v>0</v>
      </c>
      <c r="O774" s="144">
        <f t="shared" si="1377"/>
        <v>0</v>
      </c>
      <c r="P774" s="144">
        <f t="shared" si="1377"/>
        <v>0</v>
      </c>
      <c r="Q774" s="144">
        <f t="shared" si="1377"/>
        <v>0</v>
      </c>
      <c r="R774" s="144">
        <f t="shared" si="1377"/>
        <v>0</v>
      </c>
      <c r="S774" s="144">
        <f t="shared" si="1377"/>
        <v>0</v>
      </c>
      <c r="T774" s="144">
        <f t="shared" si="1377"/>
        <v>0</v>
      </c>
      <c r="U774" s="144">
        <f t="shared" si="1378"/>
        <v>0</v>
      </c>
      <c r="V774" s="144">
        <f t="shared" si="1378"/>
        <v>0</v>
      </c>
      <c r="W774" s="144">
        <f t="shared" si="1378"/>
        <v>0</v>
      </c>
      <c r="X774" s="144">
        <f t="shared" si="1378"/>
        <v>0</v>
      </c>
      <c r="Y774" s="144">
        <f t="shared" si="1378"/>
        <v>0</v>
      </c>
      <c r="Z774" s="144">
        <f t="shared" si="1378"/>
        <v>0</v>
      </c>
      <c r="AA774" s="144">
        <f t="shared" si="1378"/>
        <v>0</v>
      </c>
      <c r="AB774" s="144">
        <f t="shared" si="1378"/>
        <v>0</v>
      </c>
      <c r="AC774" s="144">
        <f t="shared" si="1378"/>
        <v>0</v>
      </c>
      <c r="AD774" s="144">
        <f t="shared" si="1378"/>
        <v>0</v>
      </c>
      <c r="AE774" s="144">
        <f t="shared" si="1378"/>
        <v>0</v>
      </c>
      <c r="AF774" s="144">
        <f t="shared" si="1378"/>
        <v>0</v>
      </c>
      <c r="AG774" s="144">
        <f t="shared" si="1379"/>
        <v>0</v>
      </c>
      <c r="AH774" s="144">
        <f t="shared" si="1379"/>
        <v>0</v>
      </c>
      <c r="AI774" s="144">
        <f t="shared" si="1379"/>
        <v>0</v>
      </c>
      <c r="AJ774" s="144">
        <f t="shared" si="1379"/>
        <v>0</v>
      </c>
      <c r="AK774" s="144">
        <f t="shared" si="1379"/>
        <v>0</v>
      </c>
      <c r="AL774" s="144">
        <f t="shared" si="1379"/>
        <v>0</v>
      </c>
      <c r="AM774" s="6">
        <f t="shared" si="1379"/>
        <v>0</v>
      </c>
      <c r="AN774" s="6">
        <f t="shared" si="1379"/>
        <v>0</v>
      </c>
      <c r="AO774" s="6">
        <f t="shared" si="1379"/>
        <v>0</v>
      </c>
      <c r="AP774" s="6">
        <f t="shared" si="1379"/>
        <v>0</v>
      </c>
      <c r="AQ774" s="123">
        <f t="shared" si="1379"/>
        <v>0</v>
      </c>
      <c r="AR774" s="123">
        <f t="shared" si="1379"/>
        <v>0</v>
      </c>
      <c r="AS774" s="6">
        <f t="shared" si="1379"/>
        <v>0</v>
      </c>
      <c r="AT774" s="6">
        <f t="shared" si="1379"/>
        <v>0</v>
      </c>
      <c r="AU774" s="6">
        <f t="shared" si="1379"/>
        <v>0</v>
      </c>
      <c r="AV774" s="6">
        <f t="shared" si="1379"/>
        <v>0</v>
      </c>
      <c r="AW774" s="6">
        <f t="shared" si="1379"/>
        <v>0</v>
      </c>
      <c r="AX774" s="6">
        <f t="shared" si="1379"/>
        <v>0</v>
      </c>
      <c r="AY774" s="144">
        <f t="shared" si="1380"/>
        <v>0</v>
      </c>
      <c r="AZ774" s="144">
        <f t="shared" si="1380"/>
        <v>0</v>
      </c>
      <c r="BA774" s="144">
        <f t="shared" si="1380"/>
        <v>0</v>
      </c>
      <c r="BB774" s="144">
        <f t="shared" si="1380"/>
        <v>0</v>
      </c>
      <c r="BC774" s="144">
        <f t="shared" si="1380"/>
        <v>0</v>
      </c>
      <c r="BD774" s="144">
        <f t="shared" si="1380"/>
        <v>0</v>
      </c>
      <c r="BE774" s="144">
        <f t="shared" si="1380"/>
        <v>0</v>
      </c>
      <c r="BF774" s="144">
        <f t="shared" si="1380"/>
        <v>0</v>
      </c>
      <c r="BG774" s="144">
        <f t="shared" si="1380"/>
        <v>0</v>
      </c>
      <c r="BH774" s="144">
        <f t="shared" si="1380"/>
        <v>0</v>
      </c>
      <c r="BI774" s="144">
        <f t="shared" si="1380"/>
        <v>0</v>
      </c>
      <c r="BJ774" s="144">
        <f t="shared" si="1380"/>
        <v>0</v>
      </c>
    </row>
    <row r="775" spans="1:62" s="145" customFormat="1" hidden="1">
      <c r="A775" s="146" t="s">
        <v>13</v>
      </c>
      <c r="B775" s="150">
        <v>913</v>
      </c>
      <c r="C775" s="142" t="s">
        <v>7</v>
      </c>
      <c r="D775" s="142" t="s">
        <v>8</v>
      </c>
      <c r="E775" s="142" t="s">
        <v>743</v>
      </c>
      <c r="F775" s="142" t="s">
        <v>32</v>
      </c>
      <c r="G775" s="144"/>
      <c r="H775" s="144"/>
      <c r="I775" s="144"/>
      <c r="J775" s="144"/>
      <c r="K775" s="144"/>
      <c r="L775" s="144"/>
      <c r="M775" s="144"/>
      <c r="N775" s="144"/>
      <c r="O775" s="144"/>
      <c r="P775" s="144"/>
      <c r="Q775" s="144"/>
      <c r="R775" s="144"/>
      <c r="S775" s="144"/>
      <c r="T775" s="144"/>
      <c r="U775" s="144"/>
      <c r="V775" s="144"/>
      <c r="W775" s="144"/>
      <c r="X775" s="144"/>
      <c r="Y775" s="144"/>
      <c r="Z775" s="144"/>
      <c r="AA775" s="144"/>
      <c r="AB775" s="144"/>
      <c r="AC775" s="144"/>
      <c r="AD775" s="144"/>
      <c r="AE775" s="144"/>
      <c r="AF775" s="144"/>
      <c r="AG775" s="144"/>
      <c r="AH775" s="144"/>
      <c r="AI775" s="144"/>
      <c r="AJ775" s="144"/>
      <c r="AK775" s="144"/>
      <c r="AL775" s="144"/>
      <c r="AM775" s="6"/>
      <c r="AN775" s="6"/>
      <c r="AO775" s="6"/>
      <c r="AP775" s="6"/>
      <c r="AQ775" s="123"/>
      <c r="AR775" s="123"/>
      <c r="AS775" s="6"/>
      <c r="AT775" s="6"/>
      <c r="AU775" s="6"/>
      <c r="AV775" s="6"/>
      <c r="AW775" s="6"/>
      <c r="AX775" s="6"/>
      <c r="AY775" s="144"/>
      <c r="AZ775" s="144"/>
      <c r="BA775" s="144"/>
      <c r="BB775" s="144"/>
      <c r="BC775" s="144"/>
      <c r="BD775" s="144"/>
      <c r="BE775" s="144"/>
      <c r="BF775" s="144"/>
      <c r="BG775" s="144"/>
      <c r="BH775" s="144"/>
      <c r="BI775" s="144"/>
      <c r="BJ775" s="144"/>
    </row>
    <row r="776" spans="1:62" ht="105.75" hidden="1" customHeight="1">
      <c r="A776" s="57" t="s">
        <v>676</v>
      </c>
      <c r="B776" s="18" t="s">
        <v>182</v>
      </c>
      <c r="C776" s="18" t="s">
        <v>7</v>
      </c>
      <c r="D776" s="18" t="s">
        <v>8</v>
      </c>
      <c r="E776" s="18" t="s">
        <v>675</v>
      </c>
      <c r="F776" s="18"/>
      <c r="G776" s="6">
        <f t="shared" ref="G776:V777" si="1381">G777</f>
        <v>352</v>
      </c>
      <c r="H776" s="6">
        <f t="shared" si="1381"/>
        <v>0</v>
      </c>
      <c r="I776" s="6">
        <f t="shared" si="1381"/>
        <v>0</v>
      </c>
      <c r="J776" s="6">
        <f t="shared" si="1381"/>
        <v>0</v>
      </c>
      <c r="K776" s="6">
        <f t="shared" si="1381"/>
        <v>0</v>
      </c>
      <c r="L776" s="6">
        <f t="shared" si="1381"/>
        <v>0</v>
      </c>
      <c r="M776" s="6">
        <f t="shared" si="1381"/>
        <v>352</v>
      </c>
      <c r="N776" s="6">
        <f t="shared" si="1381"/>
        <v>0</v>
      </c>
      <c r="O776" s="6">
        <f t="shared" si="1381"/>
        <v>0</v>
      </c>
      <c r="P776" s="6">
        <f t="shared" si="1381"/>
        <v>0</v>
      </c>
      <c r="Q776" s="6">
        <f t="shared" si="1381"/>
        <v>0</v>
      </c>
      <c r="R776" s="6">
        <f t="shared" si="1381"/>
        <v>0</v>
      </c>
      <c r="S776" s="6">
        <f t="shared" si="1381"/>
        <v>352</v>
      </c>
      <c r="T776" s="6">
        <f t="shared" si="1381"/>
        <v>0</v>
      </c>
      <c r="U776" s="6">
        <f t="shared" si="1381"/>
        <v>0</v>
      </c>
      <c r="V776" s="6">
        <f t="shared" si="1381"/>
        <v>0</v>
      </c>
      <c r="W776" s="6">
        <f t="shared" ref="U776:AJ777" si="1382">W777</f>
        <v>0</v>
      </c>
      <c r="X776" s="6">
        <f t="shared" si="1382"/>
        <v>352082</v>
      </c>
      <c r="Y776" s="6">
        <f t="shared" si="1382"/>
        <v>352434</v>
      </c>
      <c r="Z776" s="6">
        <f t="shared" si="1382"/>
        <v>352082</v>
      </c>
      <c r="AA776" s="6">
        <f t="shared" si="1382"/>
        <v>0</v>
      </c>
      <c r="AB776" s="6">
        <f t="shared" si="1382"/>
        <v>0</v>
      </c>
      <c r="AC776" s="6">
        <f t="shared" si="1382"/>
        <v>0</v>
      </c>
      <c r="AD776" s="6">
        <f t="shared" si="1382"/>
        <v>0</v>
      </c>
      <c r="AE776" s="123">
        <f t="shared" si="1382"/>
        <v>352434</v>
      </c>
      <c r="AF776" s="123">
        <f t="shared" si="1382"/>
        <v>352082</v>
      </c>
      <c r="AG776" s="6">
        <f t="shared" si="1382"/>
        <v>0</v>
      </c>
      <c r="AH776" s="6">
        <f t="shared" si="1382"/>
        <v>0</v>
      </c>
      <c r="AI776" s="6">
        <f t="shared" si="1382"/>
        <v>0</v>
      </c>
      <c r="AJ776" s="6">
        <f t="shared" si="1382"/>
        <v>0</v>
      </c>
      <c r="AK776" s="6">
        <f t="shared" ref="AG776:AY777" si="1383">AK777</f>
        <v>352434</v>
      </c>
      <c r="AL776" s="6">
        <f t="shared" si="1383"/>
        <v>352082</v>
      </c>
      <c r="AM776" s="6">
        <f t="shared" si="1383"/>
        <v>0</v>
      </c>
      <c r="AN776" s="6">
        <f t="shared" si="1383"/>
        <v>0</v>
      </c>
      <c r="AO776" s="6">
        <f t="shared" si="1383"/>
        <v>0</v>
      </c>
      <c r="AP776" s="6">
        <f t="shared" si="1383"/>
        <v>0</v>
      </c>
      <c r="AQ776" s="123">
        <f t="shared" si="1383"/>
        <v>352434</v>
      </c>
      <c r="AR776" s="123">
        <f t="shared" si="1383"/>
        <v>352082</v>
      </c>
      <c r="AS776" s="6">
        <f t="shared" si="1383"/>
        <v>0</v>
      </c>
      <c r="AT776" s="6">
        <f t="shared" si="1383"/>
        <v>0</v>
      </c>
      <c r="AU776" s="6">
        <f t="shared" si="1383"/>
        <v>0</v>
      </c>
      <c r="AV776" s="6">
        <f t="shared" si="1383"/>
        <v>0</v>
      </c>
      <c r="AW776" s="6">
        <f t="shared" si="1383"/>
        <v>352434</v>
      </c>
      <c r="AX776" s="6">
        <f t="shared" si="1383"/>
        <v>352082</v>
      </c>
      <c r="AY776" s="6">
        <f t="shared" si="1383"/>
        <v>0</v>
      </c>
      <c r="AZ776" s="6">
        <f t="shared" ref="AY776:BJ777" si="1384">AZ777</f>
        <v>0</v>
      </c>
      <c r="BA776" s="6">
        <f t="shared" si="1384"/>
        <v>0</v>
      </c>
      <c r="BB776" s="6">
        <f t="shared" si="1384"/>
        <v>0</v>
      </c>
      <c r="BC776" s="6">
        <f t="shared" si="1384"/>
        <v>352434</v>
      </c>
      <c r="BD776" s="6">
        <f t="shared" si="1384"/>
        <v>352082</v>
      </c>
      <c r="BE776" s="6">
        <f t="shared" si="1384"/>
        <v>0</v>
      </c>
      <c r="BF776" s="6">
        <f t="shared" si="1384"/>
        <v>0</v>
      </c>
      <c r="BG776" s="6">
        <f t="shared" si="1384"/>
        <v>0</v>
      </c>
      <c r="BH776" s="6">
        <f t="shared" si="1384"/>
        <v>0</v>
      </c>
      <c r="BI776" s="6">
        <f t="shared" si="1384"/>
        <v>352434</v>
      </c>
      <c r="BJ776" s="6">
        <f t="shared" si="1384"/>
        <v>352082</v>
      </c>
    </row>
    <row r="777" spans="1:62" hidden="1">
      <c r="A777" s="20" t="s">
        <v>59</v>
      </c>
      <c r="B777" s="18" t="s">
        <v>182</v>
      </c>
      <c r="C777" s="18" t="s">
        <v>7</v>
      </c>
      <c r="D777" s="18" t="s">
        <v>8</v>
      </c>
      <c r="E777" s="18" t="s">
        <v>675</v>
      </c>
      <c r="F777" s="18" t="s">
        <v>60</v>
      </c>
      <c r="G777" s="6">
        <f t="shared" si="1381"/>
        <v>352</v>
      </c>
      <c r="H777" s="6">
        <f t="shared" si="1381"/>
        <v>0</v>
      </c>
      <c r="I777" s="6">
        <f t="shared" si="1381"/>
        <v>0</v>
      </c>
      <c r="J777" s="6">
        <f t="shared" si="1381"/>
        <v>0</v>
      </c>
      <c r="K777" s="6">
        <f t="shared" si="1381"/>
        <v>0</v>
      </c>
      <c r="L777" s="6">
        <f t="shared" si="1381"/>
        <v>0</v>
      </c>
      <c r="M777" s="6">
        <f t="shared" si="1381"/>
        <v>352</v>
      </c>
      <c r="N777" s="6">
        <f t="shared" si="1381"/>
        <v>0</v>
      </c>
      <c r="O777" s="6">
        <f t="shared" si="1381"/>
        <v>0</v>
      </c>
      <c r="P777" s="6">
        <f t="shared" si="1381"/>
        <v>0</v>
      </c>
      <c r="Q777" s="6">
        <f t="shared" si="1381"/>
        <v>0</v>
      </c>
      <c r="R777" s="6">
        <f t="shared" si="1381"/>
        <v>0</v>
      </c>
      <c r="S777" s="6">
        <f t="shared" si="1381"/>
        <v>352</v>
      </c>
      <c r="T777" s="6">
        <f t="shared" si="1381"/>
        <v>0</v>
      </c>
      <c r="U777" s="6">
        <f t="shared" si="1382"/>
        <v>0</v>
      </c>
      <c r="V777" s="6">
        <f t="shared" si="1382"/>
        <v>0</v>
      </c>
      <c r="W777" s="6">
        <f t="shared" si="1382"/>
        <v>0</v>
      </c>
      <c r="X777" s="6">
        <f t="shared" si="1382"/>
        <v>352082</v>
      </c>
      <c r="Y777" s="6">
        <f t="shared" si="1382"/>
        <v>352434</v>
      </c>
      <c r="Z777" s="6">
        <f t="shared" si="1382"/>
        <v>352082</v>
      </c>
      <c r="AA777" s="6">
        <f t="shared" si="1382"/>
        <v>0</v>
      </c>
      <c r="AB777" s="6">
        <f t="shared" si="1382"/>
        <v>0</v>
      </c>
      <c r="AC777" s="6">
        <f t="shared" si="1382"/>
        <v>0</v>
      </c>
      <c r="AD777" s="6">
        <f t="shared" si="1382"/>
        <v>0</v>
      </c>
      <c r="AE777" s="123">
        <f t="shared" si="1382"/>
        <v>352434</v>
      </c>
      <c r="AF777" s="123">
        <f t="shared" si="1382"/>
        <v>352082</v>
      </c>
      <c r="AG777" s="6">
        <f t="shared" si="1383"/>
        <v>0</v>
      </c>
      <c r="AH777" s="6">
        <f t="shared" si="1383"/>
        <v>0</v>
      </c>
      <c r="AI777" s="6">
        <f t="shared" si="1383"/>
        <v>0</v>
      </c>
      <c r="AJ777" s="6">
        <f t="shared" si="1383"/>
        <v>0</v>
      </c>
      <c r="AK777" s="6">
        <f t="shared" si="1383"/>
        <v>352434</v>
      </c>
      <c r="AL777" s="6">
        <f t="shared" si="1383"/>
        <v>352082</v>
      </c>
      <c r="AM777" s="6">
        <f t="shared" si="1383"/>
        <v>0</v>
      </c>
      <c r="AN777" s="6">
        <f t="shared" si="1383"/>
        <v>0</v>
      </c>
      <c r="AO777" s="6">
        <f t="shared" si="1383"/>
        <v>0</v>
      </c>
      <c r="AP777" s="6">
        <f t="shared" si="1383"/>
        <v>0</v>
      </c>
      <c r="AQ777" s="123">
        <f t="shared" si="1383"/>
        <v>352434</v>
      </c>
      <c r="AR777" s="123">
        <f t="shared" si="1383"/>
        <v>352082</v>
      </c>
      <c r="AS777" s="6">
        <f t="shared" si="1383"/>
        <v>0</v>
      </c>
      <c r="AT777" s="6">
        <f t="shared" si="1383"/>
        <v>0</v>
      </c>
      <c r="AU777" s="6">
        <f t="shared" si="1383"/>
        <v>0</v>
      </c>
      <c r="AV777" s="6">
        <f t="shared" si="1383"/>
        <v>0</v>
      </c>
      <c r="AW777" s="6">
        <f t="shared" si="1383"/>
        <v>352434</v>
      </c>
      <c r="AX777" s="6">
        <f t="shared" si="1383"/>
        <v>352082</v>
      </c>
      <c r="AY777" s="6">
        <f t="shared" si="1384"/>
        <v>0</v>
      </c>
      <c r="AZ777" s="6">
        <f t="shared" si="1384"/>
        <v>0</v>
      </c>
      <c r="BA777" s="6">
        <f t="shared" si="1384"/>
        <v>0</v>
      </c>
      <c r="BB777" s="6">
        <f t="shared" si="1384"/>
        <v>0</v>
      </c>
      <c r="BC777" s="6">
        <f t="shared" si="1384"/>
        <v>352434</v>
      </c>
      <c r="BD777" s="6">
        <f t="shared" si="1384"/>
        <v>352082</v>
      </c>
      <c r="BE777" s="6">
        <f t="shared" si="1384"/>
        <v>0</v>
      </c>
      <c r="BF777" s="6">
        <f t="shared" si="1384"/>
        <v>0</v>
      </c>
      <c r="BG777" s="6">
        <f t="shared" si="1384"/>
        <v>0</v>
      </c>
      <c r="BH777" s="6">
        <f t="shared" si="1384"/>
        <v>0</v>
      </c>
      <c r="BI777" s="6">
        <f t="shared" si="1384"/>
        <v>352434</v>
      </c>
      <c r="BJ777" s="6">
        <f t="shared" si="1384"/>
        <v>352082</v>
      </c>
    </row>
    <row r="778" spans="1:62" ht="49.5" hidden="1">
      <c r="A778" s="17" t="s">
        <v>343</v>
      </c>
      <c r="B778" s="18" t="s">
        <v>182</v>
      </c>
      <c r="C778" s="18" t="s">
        <v>7</v>
      </c>
      <c r="D778" s="18" t="s">
        <v>8</v>
      </c>
      <c r="E778" s="18" t="s">
        <v>675</v>
      </c>
      <c r="F778" s="18" t="s">
        <v>224</v>
      </c>
      <c r="G778" s="50">
        <v>352</v>
      </c>
      <c r="H778" s="50"/>
      <c r="I778" s="50"/>
      <c r="J778" s="50"/>
      <c r="K778" s="50"/>
      <c r="L778" s="50"/>
      <c r="M778" s="50">
        <f>G778+I778+J778+K778+L778</f>
        <v>352</v>
      </c>
      <c r="N778" s="50">
        <f>H778+L778</f>
        <v>0</v>
      </c>
      <c r="O778" s="50"/>
      <c r="P778" s="50"/>
      <c r="Q778" s="50"/>
      <c r="R778" s="50"/>
      <c r="S778" s="50">
        <f>M778+O778+P778+Q778+R778</f>
        <v>352</v>
      </c>
      <c r="T778" s="50">
        <f>N778+R778</f>
        <v>0</v>
      </c>
      <c r="U778" s="50"/>
      <c r="V778" s="50"/>
      <c r="W778" s="50"/>
      <c r="X778" s="50">
        <f>225333+126749</f>
        <v>352082</v>
      </c>
      <c r="Y778" s="50">
        <f>S778+U778+V778+W778+X778</f>
        <v>352434</v>
      </c>
      <c r="Z778" s="50">
        <f>T778+X778</f>
        <v>352082</v>
      </c>
      <c r="AA778" s="50"/>
      <c r="AB778" s="50"/>
      <c r="AC778" s="50"/>
      <c r="AD778" s="50"/>
      <c r="AE778" s="124">
        <f>Y778+AA778+AB778+AC778+AD778</f>
        <v>352434</v>
      </c>
      <c r="AF778" s="124">
        <f>Z778+AD778</f>
        <v>352082</v>
      </c>
      <c r="AG778" s="50"/>
      <c r="AH778" s="50"/>
      <c r="AI778" s="50"/>
      <c r="AJ778" s="50"/>
      <c r="AK778" s="50">
        <f>AE778+AG778+AH778+AI778+AJ778</f>
        <v>352434</v>
      </c>
      <c r="AL778" s="50">
        <f>AF778+AJ778</f>
        <v>352082</v>
      </c>
      <c r="AM778" s="50"/>
      <c r="AN778" s="50"/>
      <c r="AO778" s="50"/>
      <c r="AP778" s="50"/>
      <c r="AQ778" s="124">
        <f>AK778+AM778+AN778+AO778+AP778</f>
        <v>352434</v>
      </c>
      <c r="AR778" s="124">
        <f>AL778+AP778</f>
        <v>352082</v>
      </c>
      <c r="AS778" s="50"/>
      <c r="AT778" s="50"/>
      <c r="AU778" s="50"/>
      <c r="AV778" s="50"/>
      <c r="AW778" s="50">
        <f>AQ778+AS778+AT778+AU778+AV778</f>
        <v>352434</v>
      </c>
      <c r="AX778" s="50">
        <f>AR778+AV778</f>
        <v>352082</v>
      </c>
      <c r="AY778" s="50"/>
      <c r="AZ778" s="50"/>
      <c r="BA778" s="50"/>
      <c r="BB778" s="50"/>
      <c r="BC778" s="50">
        <f>AW778+AY778+AZ778+BA778+BB778</f>
        <v>352434</v>
      </c>
      <c r="BD778" s="50">
        <f>AX778+BB778</f>
        <v>352082</v>
      </c>
      <c r="BE778" s="50"/>
      <c r="BF778" s="50"/>
      <c r="BG778" s="50"/>
      <c r="BH778" s="50"/>
      <c r="BI778" s="50">
        <f>BC778+BE778+BF778+BG778+BH778</f>
        <v>352434</v>
      </c>
      <c r="BJ778" s="50">
        <f>BD778+BH778</f>
        <v>352082</v>
      </c>
    </row>
    <row r="779" spans="1:62" ht="33" hidden="1">
      <c r="A779" s="17" t="s">
        <v>815</v>
      </c>
      <c r="B779" s="31">
        <v>913</v>
      </c>
      <c r="C779" s="18" t="s">
        <v>7</v>
      </c>
      <c r="D779" s="18" t="s">
        <v>8</v>
      </c>
      <c r="E779" s="18" t="s">
        <v>814</v>
      </c>
      <c r="F779" s="18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>
        <f>U780</f>
        <v>0</v>
      </c>
      <c r="V779" s="50">
        <f t="shared" ref="V779:AK780" si="1385">V780</f>
        <v>1351</v>
      </c>
      <c r="W779" s="50">
        <f t="shared" si="1385"/>
        <v>0</v>
      </c>
      <c r="X779" s="50">
        <f t="shared" si="1385"/>
        <v>268691</v>
      </c>
      <c r="Y779" s="50">
        <f t="shared" si="1385"/>
        <v>270042</v>
      </c>
      <c r="Z779" s="50">
        <f t="shared" si="1385"/>
        <v>268691</v>
      </c>
      <c r="AA779" s="50">
        <f>AA780</f>
        <v>0</v>
      </c>
      <c r="AB779" s="50">
        <f t="shared" si="1385"/>
        <v>0</v>
      </c>
      <c r="AC779" s="50">
        <f t="shared" si="1385"/>
        <v>0</v>
      </c>
      <c r="AD779" s="50">
        <f t="shared" si="1385"/>
        <v>0</v>
      </c>
      <c r="AE779" s="124">
        <f t="shared" si="1385"/>
        <v>270042</v>
      </c>
      <c r="AF779" s="124">
        <f t="shared" si="1385"/>
        <v>268691</v>
      </c>
      <c r="AG779" s="50">
        <f>AG780</f>
        <v>0</v>
      </c>
      <c r="AH779" s="50">
        <f t="shared" si="1385"/>
        <v>0</v>
      </c>
      <c r="AI779" s="50">
        <f t="shared" si="1385"/>
        <v>0</v>
      </c>
      <c r="AJ779" s="50">
        <f t="shared" si="1385"/>
        <v>0</v>
      </c>
      <c r="AK779" s="50">
        <f t="shared" si="1385"/>
        <v>270042</v>
      </c>
      <c r="AL779" s="50">
        <f t="shared" ref="AH779:AL780" si="1386">AL780</f>
        <v>268691</v>
      </c>
      <c r="AM779" s="50">
        <f>AM780</f>
        <v>0</v>
      </c>
      <c r="AN779" s="50">
        <f t="shared" ref="AN779:AR780" si="1387">AN780</f>
        <v>0</v>
      </c>
      <c r="AO779" s="50">
        <f t="shared" si="1387"/>
        <v>0</v>
      </c>
      <c r="AP779" s="50">
        <f t="shared" si="1387"/>
        <v>0</v>
      </c>
      <c r="AQ779" s="124">
        <f t="shared" si="1387"/>
        <v>270042</v>
      </c>
      <c r="AR779" s="124">
        <f t="shared" si="1387"/>
        <v>268691</v>
      </c>
      <c r="AS779" s="50">
        <f>AS780</f>
        <v>0</v>
      </c>
      <c r="AT779" s="50">
        <f t="shared" ref="AT779:BI780" si="1388">AT780</f>
        <v>0</v>
      </c>
      <c r="AU779" s="50">
        <f t="shared" si="1388"/>
        <v>0</v>
      </c>
      <c r="AV779" s="50">
        <f t="shared" si="1388"/>
        <v>0</v>
      </c>
      <c r="AW779" s="50">
        <f t="shared" si="1388"/>
        <v>270042</v>
      </c>
      <c r="AX779" s="50">
        <f t="shared" si="1388"/>
        <v>268691</v>
      </c>
      <c r="AY779" s="50">
        <f>AY780</f>
        <v>0</v>
      </c>
      <c r="AZ779" s="50">
        <f t="shared" si="1388"/>
        <v>0</v>
      </c>
      <c r="BA779" s="50">
        <f t="shared" si="1388"/>
        <v>0</v>
      </c>
      <c r="BB779" s="50">
        <f t="shared" si="1388"/>
        <v>0</v>
      </c>
      <c r="BC779" s="50">
        <f t="shared" si="1388"/>
        <v>270042</v>
      </c>
      <c r="BD779" s="50">
        <f t="shared" si="1388"/>
        <v>268691</v>
      </c>
      <c r="BE779" s="50">
        <f>BE780</f>
        <v>0</v>
      </c>
      <c r="BF779" s="50">
        <f t="shared" si="1388"/>
        <v>0</v>
      </c>
      <c r="BG779" s="50">
        <f t="shared" si="1388"/>
        <v>0</v>
      </c>
      <c r="BH779" s="50">
        <f t="shared" si="1388"/>
        <v>0</v>
      </c>
      <c r="BI779" s="50">
        <f t="shared" si="1388"/>
        <v>270042</v>
      </c>
      <c r="BJ779" s="50">
        <f t="shared" ref="BF779:BJ780" si="1389">BJ780</f>
        <v>268691</v>
      </c>
    </row>
    <row r="780" spans="1:62" ht="33" hidden="1">
      <c r="A780" s="17" t="s">
        <v>11</v>
      </c>
      <c r="B780" s="31">
        <v>913</v>
      </c>
      <c r="C780" s="18" t="s">
        <v>7</v>
      </c>
      <c r="D780" s="18" t="s">
        <v>8</v>
      </c>
      <c r="E780" s="18" t="s">
        <v>814</v>
      </c>
      <c r="F780" s="18" t="s">
        <v>12</v>
      </c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>
        <f>U781</f>
        <v>0</v>
      </c>
      <c r="V780" s="50">
        <f t="shared" si="1385"/>
        <v>1351</v>
      </c>
      <c r="W780" s="50">
        <f t="shared" si="1385"/>
        <v>0</v>
      </c>
      <c r="X780" s="50">
        <f t="shared" si="1385"/>
        <v>268691</v>
      </c>
      <c r="Y780" s="50">
        <f t="shared" si="1385"/>
        <v>270042</v>
      </c>
      <c r="Z780" s="50">
        <f t="shared" si="1385"/>
        <v>268691</v>
      </c>
      <c r="AA780" s="50">
        <f>AA781</f>
        <v>0</v>
      </c>
      <c r="AB780" s="50">
        <f t="shared" si="1385"/>
        <v>0</v>
      </c>
      <c r="AC780" s="50">
        <f t="shared" si="1385"/>
        <v>0</v>
      </c>
      <c r="AD780" s="50">
        <f t="shared" si="1385"/>
        <v>0</v>
      </c>
      <c r="AE780" s="124">
        <f t="shared" si="1385"/>
        <v>270042</v>
      </c>
      <c r="AF780" s="124">
        <f t="shared" si="1385"/>
        <v>268691</v>
      </c>
      <c r="AG780" s="50">
        <f>AG781</f>
        <v>0</v>
      </c>
      <c r="AH780" s="50">
        <f t="shared" si="1386"/>
        <v>0</v>
      </c>
      <c r="AI780" s="50">
        <f t="shared" si="1386"/>
        <v>0</v>
      </c>
      <c r="AJ780" s="50">
        <f t="shared" si="1386"/>
        <v>0</v>
      </c>
      <c r="AK780" s="50">
        <f t="shared" si="1386"/>
        <v>270042</v>
      </c>
      <c r="AL780" s="50">
        <f t="shared" si="1386"/>
        <v>268691</v>
      </c>
      <c r="AM780" s="50">
        <f>AM781</f>
        <v>0</v>
      </c>
      <c r="AN780" s="50">
        <f t="shared" si="1387"/>
        <v>0</v>
      </c>
      <c r="AO780" s="50">
        <f t="shared" si="1387"/>
        <v>0</v>
      </c>
      <c r="AP780" s="50">
        <f t="shared" si="1387"/>
        <v>0</v>
      </c>
      <c r="AQ780" s="124">
        <f t="shared" si="1387"/>
        <v>270042</v>
      </c>
      <c r="AR780" s="124">
        <f t="shared" si="1387"/>
        <v>268691</v>
      </c>
      <c r="AS780" s="50">
        <f>AS781</f>
        <v>0</v>
      </c>
      <c r="AT780" s="50">
        <f t="shared" si="1388"/>
        <v>0</v>
      </c>
      <c r="AU780" s="50">
        <f t="shared" si="1388"/>
        <v>0</v>
      </c>
      <c r="AV780" s="50">
        <f t="shared" si="1388"/>
        <v>0</v>
      </c>
      <c r="AW780" s="50">
        <f t="shared" si="1388"/>
        <v>270042</v>
      </c>
      <c r="AX780" s="50">
        <f t="shared" si="1388"/>
        <v>268691</v>
      </c>
      <c r="AY780" s="50">
        <f>AY781</f>
        <v>0</v>
      </c>
      <c r="AZ780" s="50">
        <f t="shared" si="1388"/>
        <v>0</v>
      </c>
      <c r="BA780" s="50">
        <f t="shared" si="1388"/>
        <v>0</v>
      </c>
      <c r="BB780" s="50">
        <f t="shared" si="1388"/>
        <v>0</v>
      </c>
      <c r="BC780" s="50">
        <f t="shared" si="1388"/>
        <v>270042</v>
      </c>
      <c r="BD780" s="50">
        <f t="shared" si="1388"/>
        <v>268691</v>
      </c>
      <c r="BE780" s="50">
        <f>BE781</f>
        <v>0</v>
      </c>
      <c r="BF780" s="50">
        <f t="shared" si="1389"/>
        <v>0</v>
      </c>
      <c r="BG780" s="50">
        <f t="shared" si="1389"/>
        <v>0</v>
      </c>
      <c r="BH780" s="50">
        <f t="shared" si="1389"/>
        <v>0</v>
      </c>
      <c r="BI780" s="50">
        <f t="shared" si="1389"/>
        <v>270042</v>
      </c>
      <c r="BJ780" s="50">
        <f t="shared" si="1389"/>
        <v>268691</v>
      </c>
    </row>
    <row r="781" spans="1:62" hidden="1">
      <c r="A781" s="20" t="s">
        <v>13</v>
      </c>
      <c r="B781" s="31">
        <v>913</v>
      </c>
      <c r="C781" s="18" t="s">
        <v>7</v>
      </c>
      <c r="D781" s="18" t="s">
        <v>8</v>
      </c>
      <c r="E781" s="18" t="s">
        <v>814</v>
      </c>
      <c r="F781" s="18">
        <v>610</v>
      </c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>
        <v>1351</v>
      </c>
      <c r="W781" s="50"/>
      <c r="X781" s="50">
        <v>268691</v>
      </c>
      <c r="Y781" s="50">
        <f>S781+U781+V781+W781+X781</f>
        <v>270042</v>
      </c>
      <c r="Z781" s="50">
        <f>T781+X781</f>
        <v>268691</v>
      </c>
      <c r="AA781" s="50"/>
      <c r="AB781" s="50"/>
      <c r="AC781" s="50"/>
      <c r="AD781" s="50"/>
      <c r="AE781" s="124">
        <f>Y781+AA781+AB781+AC781+AD781</f>
        <v>270042</v>
      </c>
      <c r="AF781" s="124">
        <f>Z781+AD781</f>
        <v>268691</v>
      </c>
      <c r="AG781" s="50"/>
      <c r="AH781" s="50"/>
      <c r="AI781" s="50"/>
      <c r="AJ781" s="50"/>
      <c r="AK781" s="50">
        <f>AE781+AG781+AH781+AI781+AJ781</f>
        <v>270042</v>
      </c>
      <c r="AL781" s="50">
        <f>AF781+AJ781</f>
        <v>268691</v>
      </c>
      <c r="AM781" s="50"/>
      <c r="AN781" s="50"/>
      <c r="AO781" s="50"/>
      <c r="AP781" s="50"/>
      <c r="AQ781" s="124">
        <f>AK781+AM781+AN781+AO781+AP781</f>
        <v>270042</v>
      </c>
      <c r="AR781" s="124">
        <f>AL781+AP781</f>
        <v>268691</v>
      </c>
      <c r="AS781" s="50"/>
      <c r="AT781" s="50"/>
      <c r="AU781" s="50"/>
      <c r="AV781" s="50"/>
      <c r="AW781" s="50">
        <f>AQ781+AS781+AT781+AU781+AV781</f>
        <v>270042</v>
      </c>
      <c r="AX781" s="50">
        <f>AR781+AV781</f>
        <v>268691</v>
      </c>
      <c r="AY781" s="50"/>
      <c r="AZ781" s="50"/>
      <c r="BA781" s="50"/>
      <c r="BB781" s="50"/>
      <c r="BC781" s="50">
        <f>AW781+AY781+AZ781+BA781+BB781</f>
        <v>270042</v>
      </c>
      <c r="BD781" s="50">
        <f>AX781+BB781</f>
        <v>268691</v>
      </c>
      <c r="BE781" s="50"/>
      <c r="BF781" s="50"/>
      <c r="BG781" s="50"/>
      <c r="BH781" s="50"/>
      <c r="BI781" s="50">
        <f>BC781+BE781+BF781+BG781+BH781</f>
        <v>270042</v>
      </c>
      <c r="BJ781" s="50">
        <f>BD781+BH781</f>
        <v>268691</v>
      </c>
    </row>
    <row r="782" spans="1:62" ht="82.5" hidden="1">
      <c r="A782" s="17" t="s">
        <v>718</v>
      </c>
      <c r="B782" s="18" t="s">
        <v>182</v>
      </c>
      <c r="C782" s="18" t="s">
        <v>7</v>
      </c>
      <c r="D782" s="18" t="s">
        <v>8</v>
      </c>
      <c r="E782" s="22" t="s">
        <v>719</v>
      </c>
      <c r="F782" s="22"/>
      <c r="G782" s="6">
        <f>G783</f>
        <v>0</v>
      </c>
      <c r="H782" s="6">
        <f t="shared" ref="G782:V783" si="1390">H783</f>
        <v>0</v>
      </c>
      <c r="I782" s="6">
        <f>I783</f>
        <v>0</v>
      </c>
      <c r="J782" s="6">
        <f t="shared" si="1390"/>
        <v>0</v>
      </c>
      <c r="K782" s="6">
        <f>K783</f>
        <v>0</v>
      </c>
      <c r="L782" s="6">
        <f t="shared" si="1390"/>
        <v>0</v>
      </c>
      <c r="M782" s="6">
        <f>M783</f>
        <v>0</v>
      </c>
      <c r="N782" s="6">
        <f t="shared" si="1390"/>
        <v>0</v>
      </c>
      <c r="O782" s="6">
        <f>O783</f>
        <v>0</v>
      </c>
      <c r="P782" s="6">
        <f t="shared" si="1390"/>
        <v>0</v>
      </c>
      <c r="Q782" s="6">
        <f>Q783</f>
        <v>0</v>
      </c>
      <c r="R782" s="6">
        <f t="shared" si="1390"/>
        <v>0</v>
      </c>
      <c r="S782" s="6">
        <f>S783</f>
        <v>0</v>
      </c>
      <c r="T782" s="6">
        <f t="shared" si="1390"/>
        <v>0</v>
      </c>
      <c r="U782" s="6">
        <f>U783</f>
        <v>0</v>
      </c>
      <c r="V782" s="6">
        <f t="shared" si="1390"/>
        <v>0</v>
      </c>
      <c r="W782" s="6">
        <f>W783</f>
        <v>0</v>
      </c>
      <c r="X782" s="6">
        <f>X783</f>
        <v>0</v>
      </c>
      <c r="Y782" s="6">
        <f>Y783</f>
        <v>0</v>
      </c>
      <c r="Z782" s="6">
        <f>Z783</f>
        <v>0</v>
      </c>
      <c r="AA782" s="6">
        <f>AA783</f>
        <v>0</v>
      </c>
      <c r="AB782" s="6">
        <f t="shared" ref="AA782:AY783" si="1391">AB783</f>
        <v>0</v>
      </c>
      <c r="AC782" s="6">
        <f t="shared" si="1391"/>
        <v>0</v>
      </c>
      <c r="AD782" s="6">
        <f t="shared" si="1391"/>
        <v>0</v>
      </c>
      <c r="AE782" s="123">
        <f t="shared" si="1391"/>
        <v>0</v>
      </c>
      <c r="AF782" s="123">
        <f t="shared" si="1391"/>
        <v>0</v>
      </c>
      <c r="AG782" s="6">
        <f t="shared" si="1391"/>
        <v>0</v>
      </c>
      <c r="AH782" s="6">
        <f t="shared" si="1391"/>
        <v>0</v>
      </c>
      <c r="AI782" s="6">
        <f t="shared" si="1391"/>
        <v>0</v>
      </c>
      <c r="AJ782" s="6">
        <f t="shared" si="1391"/>
        <v>217226</v>
      </c>
      <c r="AK782" s="6">
        <f t="shared" si="1391"/>
        <v>217226</v>
      </c>
      <c r="AL782" s="6">
        <f t="shared" si="1391"/>
        <v>217226</v>
      </c>
      <c r="AM782" s="6">
        <f t="shared" si="1391"/>
        <v>0</v>
      </c>
      <c r="AN782" s="6">
        <f t="shared" si="1391"/>
        <v>0</v>
      </c>
      <c r="AO782" s="6">
        <f t="shared" si="1391"/>
        <v>0</v>
      </c>
      <c r="AP782" s="6">
        <f t="shared" si="1391"/>
        <v>0</v>
      </c>
      <c r="AQ782" s="123">
        <f t="shared" si="1391"/>
        <v>217226</v>
      </c>
      <c r="AR782" s="123">
        <f t="shared" si="1391"/>
        <v>217226</v>
      </c>
      <c r="AS782" s="6">
        <f t="shared" si="1391"/>
        <v>0</v>
      </c>
      <c r="AT782" s="6">
        <f t="shared" si="1391"/>
        <v>0</v>
      </c>
      <c r="AU782" s="6">
        <f t="shared" si="1391"/>
        <v>0</v>
      </c>
      <c r="AV782" s="6">
        <f t="shared" si="1391"/>
        <v>0</v>
      </c>
      <c r="AW782" s="6">
        <f t="shared" si="1391"/>
        <v>217226</v>
      </c>
      <c r="AX782" s="6">
        <f>AX783</f>
        <v>217226</v>
      </c>
      <c r="AY782" s="6">
        <f t="shared" si="1391"/>
        <v>0</v>
      </c>
      <c r="AZ782" s="6">
        <f t="shared" ref="AZ782:BC782" si="1392">AZ783</f>
        <v>0</v>
      </c>
      <c r="BA782" s="6">
        <f t="shared" si="1392"/>
        <v>0</v>
      </c>
      <c r="BB782" s="6">
        <f t="shared" si="1392"/>
        <v>0</v>
      </c>
      <c r="BC782" s="6">
        <f t="shared" si="1392"/>
        <v>217226</v>
      </c>
      <c r="BD782" s="6">
        <f>BD783</f>
        <v>217226</v>
      </c>
      <c r="BE782" s="6">
        <f t="shared" ref="BE782:BI782" si="1393">BE783</f>
        <v>0</v>
      </c>
      <c r="BF782" s="6">
        <f t="shared" si="1393"/>
        <v>0</v>
      </c>
      <c r="BG782" s="6">
        <f t="shared" si="1393"/>
        <v>0</v>
      </c>
      <c r="BH782" s="6">
        <f t="shared" si="1393"/>
        <v>0</v>
      </c>
      <c r="BI782" s="6">
        <f t="shared" si="1393"/>
        <v>217226</v>
      </c>
      <c r="BJ782" s="6">
        <f>BJ783</f>
        <v>217226</v>
      </c>
    </row>
    <row r="783" spans="1:62" ht="33" hidden="1">
      <c r="A783" s="17" t="s">
        <v>11</v>
      </c>
      <c r="B783" s="18" t="s">
        <v>182</v>
      </c>
      <c r="C783" s="18" t="s">
        <v>7</v>
      </c>
      <c r="D783" s="18" t="s">
        <v>8</v>
      </c>
      <c r="E783" s="22" t="s">
        <v>719</v>
      </c>
      <c r="F783" s="22" t="s">
        <v>12</v>
      </c>
      <c r="G783" s="6">
        <f t="shared" si="1390"/>
        <v>0</v>
      </c>
      <c r="H783" s="6">
        <f t="shared" si="1390"/>
        <v>0</v>
      </c>
      <c r="I783" s="6">
        <f t="shared" si="1390"/>
        <v>0</v>
      </c>
      <c r="J783" s="6">
        <f t="shared" si="1390"/>
        <v>0</v>
      </c>
      <c r="K783" s="6">
        <f t="shared" si="1390"/>
        <v>0</v>
      </c>
      <c r="L783" s="6">
        <f t="shared" si="1390"/>
        <v>0</v>
      </c>
      <c r="M783" s="6">
        <f t="shared" si="1390"/>
        <v>0</v>
      </c>
      <c r="N783" s="6">
        <f t="shared" si="1390"/>
        <v>0</v>
      </c>
      <c r="O783" s="6">
        <f t="shared" si="1390"/>
        <v>0</v>
      </c>
      <c r="P783" s="6">
        <f t="shared" si="1390"/>
        <v>0</v>
      </c>
      <c r="Q783" s="6">
        <f t="shared" si="1390"/>
        <v>0</v>
      </c>
      <c r="R783" s="6">
        <f t="shared" si="1390"/>
        <v>0</v>
      </c>
      <c r="S783" s="6">
        <f t="shared" si="1390"/>
        <v>0</v>
      </c>
      <c r="T783" s="6">
        <f t="shared" si="1390"/>
        <v>0</v>
      </c>
      <c r="U783" s="6">
        <f>U784</f>
        <v>0</v>
      </c>
      <c r="V783" s="6">
        <f>V784</f>
        <v>0</v>
      </c>
      <c r="W783" s="6">
        <f>W784</f>
        <v>0</v>
      </c>
      <c r="X783" s="6">
        <f>X784</f>
        <v>0</v>
      </c>
      <c r="Y783" s="6">
        <f>Y784</f>
        <v>0</v>
      </c>
      <c r="Z783" s="6">
        <f>Z784</f>
        <v>0</v>
      </c>
      <c r="AA783" s="6">
        <f t="shared" si="1391"/>
        <v>0</v>
      </c>
      <c r="AB783" s="6">
        <f t="shared" si="1391"/>
        <v>0</v>
      </c>
      <c r="AC783" s="6">
        <f t="shared" si="1391"/>
        <v>0</v>
      </c>
      <c r="AD783" s="6">
        <f t="shared" si="1391"/>
        <v>0</v>
      </c>
      <c r="AE783" s="123">
        <f t="shared" si="1391"/>
        <v>0</v>
      </c>
      <c r="AF783" s="123">
        <f t="shared" si="1391"/>
        <v>0</v>
      </c>
      <c r="AG783" s="6">
        <f t="shared" si="1391"/>
        <v>0</v>
      </c>
      <c r="AH783" s="6">
        <f t="shared" si="1391"/>
        <v>0</v>
      </c>
      <c r="AI783" s="6">
        <f t="shared" si="1391"/>
        <v>0</v>
      </c>
      <c r="AJ783" s="6">
        <f t="shared" si="1391"/>
        <v>217226</v>
      </c>
      <c r="AK783" s="6">
        <f t="shared" si="1391"/>
        <v>217226</v>
      </c>
      <c r="AL783" s="6">
        <f t="shared" si="1391"/>
        <v>217226</v>
      </c>
      <c r="AM783" s="6">
        <f t="shared" si="1391"/>
        <v>0</v>
      </c>
      <c r="AN783" s="6">
        <f t="shared" si="1391"/>
        <v>0</v>
      </c>
      <c r="AO783" s="6">
        <f t="shared" si="1391"/>
        <v>0</v>
      </c>
      <c r="AP783" s="6">
        <f t="shared" si="1391"/>
        <v>0</v>
      </c>
      <c r="AQ783" s="123">
        <f t="shared" si="1391"/>
        <v>217226</v>
      </c>
      <c r="AR783" s="123">
        <f t="shared" si="1391"/>
        <v>217226</v>
      </c>
      <c r="AS783" s="6">
        <f>AS784</f>
        <v>0</v>
      </c>
      <c r="AT783" s="6">
        <f>AT784</f>
        <v>0</v>
      </c>
      <c r="AU783" s="6">
        <f>AU784</f>
        <v>0</v>
      </c>
      <c r="AV783" s="6">
        <f>AV784</f>
        <v>0</v>
      </c>
      <c r="AW783" s="6">
        <f>AW784</f>
        <v>217226</v>
      </c>
      <c r="AX783" s="6">
        <f>AX784</f>
        <v>217226</v>
      </c>
      <c r="AY783" s="6">
        <f>AY784</f>
        <v>0</v>
      </c>
      <c r="AZ783" s="6">
        <f>AZ784</f>
        <v>0</v>
      </c>
      <c r="BA783" s="6">
        <f>BA784</f>
        <v>0</v>
      </c>
      <c r="BB783" s="6">
        <f>BB784</f>
        <v>0</v>
      </c>
      <c r="BC783" s="6">
        <f>BC784</f>
        <v>217226</v>
      </c>
      <c r="BD783" s="6">
        <f>BD784</f>
        <v>217226</v>
      </c>
      <c r="BE783" s="6">
        <f>BE784</f>
        <v>0</v>
      </c>
      <c r="BF783" s="6">
        <f>BF784</f>
        <v>0</v>
      </c>
      <c r="BG783" s="6">
        <f>BG784</f>
        <v>0</v>
      </c>
      <c r="BH783" s="6">
        <f>BH784</f>
        <v>0</v>
      </c>
      <c r="BI783" s="6">
        <f>BI784</f>
        <v>217226</v>
      </c>
      <c r="BJ783" s="6">
        <f>BJ784</f>
        <v>217226</v>
      </c>
    </row>
    <row r="784" spans="1:62" hidden="1">
      <c r="A784" s="17" t="s">
        <v>13</v>
      </c>
      <c r="B784" s="18" t="s">
        <v>182</v>
      </c>
      <c r="C784" s="18" t="s">
        <v>7</v>
      </c>
      <c r="D784" s="18" t="s">
        <v>8</v>
      </c>
      <c r="E784" s="22" t="s">
        <v>719</v>
      </c>
      <c r="F784" s="22" t="s">
        <v>32</v>
      </c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124"/>
      <c r="AF784" s="124"/>
      <c r="AG784" s="50"/>
      <c r="AH784" s="50"/>
      <c r="AI784" s="50"/>
      <c r="AJ784" s="50">
        <v>217226</v>
      </c>
      <c r="AK784" s="50">
        <f>AE784+AG784+AH784+AI784+AJ784</f>
        <v>217226</v>
      </c>
      <c r="AL784" s="50">
        <f>AF784+AJ784</f>
        <v>217226</v>
      </c>
      <c r="AM784" s="50"/>
      <c r="AN784" s="50"/>
      <c r="AO784" s="50"/>
      <c r="AP784" s="50"/>
      <c r="AQ784" s="124">
        <f>AK784+AM784+AN784+AO784+AP784</f>
        <v>217226</v>
      </c>
      <c r="AR784" s="124">
        <f>AL784+AP784</f>
        <v>217226</v>
      </c>
      <c r="AS784" s="50"/>
      <c r="AT784" s="50"/>
      <c r="AU784" s="50"/>
      <c r="AV784" s="50"/>
      <c r="AW784" s="50">
        <f>AQ784+AS784+AT784+AU784+AV784</f>
        <v>217226</v>
      </c>
      <c r="AX784" s="50">
        <f>AR784+AV784</f>
        <v>217226</v>
      </c>
      <c r="AY784" s="50"/>
      <c r="AZ784" s="50"/>
      <c r="BA784" s="50"/>
      <c r="BB784" s="50"/>
      <c r="BC784" s="50">
        <f>AW784+AY784+AZ784+BA784+BB784</f>
        <v>217226</v>
      </c>
      <c r="BD784" s="50">
        <f>AX784+BB784</f>
        <v>217226</v>
      </c>
      <c r="BE784" s="50"/>
      <c r="BF784" s="50"/>
      <c r="BG784" s="50"/>
      <c r="BH784" s="50"/>
      <c r="BI784" s="50">
        <f>BC784+BE784+BF784+BG784+BH784</f>
        <v>217226</v>
      </c>
      <c r="BJ784" s="50">
        <f>BD784+BH784</f>
        <v>217226</v>
      </c>
    </row>
    <row r="785" spans="1:62" ht="66" hidden="1">
      <c r="A785" s="57" t="s">
        <v>576</v>
      </c>
      <c r="B785" s="18" t="s">
        <v>182</v>
      </c>
      <c r="C785" s="18" t="s">
        <v>7</v>
      </c>
      <c r="D785" s="18" t="s">
        <v>8</v>
      </c>
      <c r="E785" s="18" t="s">
        <v>838</v>
      </c>
      <c r="F785" s="18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>
        <f>U786</f>
        <v>0</v>
      </c>
      <c r="V785" s="50">
        <f t="shared" ref="V785:AK786" si="1394">V786</f>
        <v>7279</v>
      </c>
      <c r="W785" s="50">
        <f t="shared" si="1394"/>
        <v>0</v>
      </c>
      <c r="X785" s="50">
        <f t="shared" si="1394"/>
        <v>41247</v>
      </c>
      <c r="Y785" s="50">
        <f t="shared" si="1394"/>
        <v>48526</v>
      </c>
      <c r="Z785" s="50">
        <f t="shared" si="1394"/>
        <v>41247</v>
      </c>
      <c r="AA785" s="50">
        <f>AA786</f>
        <v>0</v>
      </c>
      <c r="AB785" s="50">
        <f t="shared" si="1394"/>
        <v>0</v>
      </c>
      <c r="AC785" s="50">
        <f t="shared" si="1394"/>
        <v>0</v>
      </c>
      <c r="AD785" s="50">
        <f t="shared" si="1394"/>
        <v>0</v>
      </c>
      <c r="AE785" s="124">
        <f t="shared" si="1394"/>
        <v>48526</v>
      </c>
      <c r="AF785" s="124">
        <f t="shared" si="1394"/>
        <v>41247</v>
      </c>
      <c r="AG785" s="50">
        <f>AG786</f>
        <v>0</v>
      </c>
      <c r="AH785" s="50">
        <f t="shared" si="1394"/>
        <v>0</v>
      </c>
      <c r="AI785" s="50">
        <f t="shared" si="1394"/>
        <v>0</v>
      </c>
      <c r="AJ785" s="50">
        <f t="shared" si="1394"/>
        <v>0</v>
      </c>
      <c r="AK785" s="50">
        <f t="shared" si="1394"/>
        <v>48526</v>
      </c>
      <c r="AL785" s="50">
        <f t="shared" ref="AH785:AL786" si="1395">AL786</f>
        <v>41247</v>
      </c>
      <c r="AM785" s="50">
        <f>AM786</f>
        <v>0</v>
      </c>
      <c r="AN785" s="50">
        <f t="shared" ref="AN785:AR786" si="1396">AN786</f>
        <v>0</v>
      </c>
      <c r="AO785" s="50">
        <f t="shared" si="1396"/>
        <v>0</v>
      </c>
      <c r="AP785" s="50">
        <f t="shared" si="1396"/>
        <v>0</v>
      </c>
      <c r="AQ785" s="124">
        <f t="shared" si="1396"/>
        <v>48526</v>
      </c>
      <c r="AR785" s="124">
        <f t="shared" si="1396"/>
        <v>41247</v>
      </c>
      <c r="AS785" s="50">
        <f>AS786</f>
        <v>0</v>
      </c>
      <c r="AT785" s="50">
        <f t="shared" ref="AT785:BI786" si="1397">AT786</f>
        <v>0</v>
      </c>
      <c r="AU785" s="50">
        <f t="shared" si="1397"/>
        <v>0</v>
      </c>
      <c r="AV785" s="50">
        <f t="shared" si="1397"/>
        <v>0</v>
      </c>
      <c r="AW785" s="50">
        <f t="shared" si="1397"/>
        <v>48526</v>
      </c>
      <c r="AX785" s="50">
        <f t="shared" si="1397"/>
        <v>41247</v>
      </c>
      <c r="AY785" s="50">
        <f>AY786</f>
        <v>0</v>
      </c>
      <c r="AZ785" s="50">
        <f t="shared" si="1397"/>
        <v>0</v>
      </c>
      <c r="BA785" s="50">
        <f t="shared" si="1397"/>
        <v>0</v>
      </c>
      <c r="BB785" s="50">
        <f t="shared" si="1397"/>
        <v>0</v>
      </c>
      <c r="BC785" s="50">
        <f t="shared" si="1397"/>
        <v>48526</v>
      </c>
      <c r="BD785" s="50">
        <f t="shared" si="1397"/>
        <v>41247</v>
      </c>
      <c r="BE785" s="50">
        <f>BE786</f>
        <v>0</v>
      </c>
      <c r="BF785" s="50">
        <f t="shared" si="1397"/>
        <v>0</v>
      </c>
      <c r="BG785" s="50">
        <f t="shared" si="1397"/>
        <v>0</v>
      </c>
      <c r="BH785" s="50">
        <f t="shared" si="1397"/>
        <v>0</v>
      </c>
      <c r="BI785" s="50">
        <f t="shared" si="1397"/>
        <v>48526</v>
      </c>
      <c r="BJ785" s="50">
        <f t="shared" ref="BF785:BJ786" si="1398">BJ786</f>
        <v>41247</v>
      </c>
    </row>
    <row r="786" spans="1:62" ht="33" hidden="1">
      <c r="A786" s="17" t="s">
        <v>11</v>
      </c>
      <c r="B786" s="18" t="s">
        <v>182</v>
      </c>
      <c r="C786" s="18" t="s">
        <v>7</v>
      </c>
      <c r="D786" s="18" t="s">
        <v>8</v>
      </c>
      <c r="E786" s="18" t="s">
        <v>838</v>
      </c>
      <c r="F786" s="18" t="s">
        <v>12</v>
      </c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>
        <f>U787</f>
        <v>0</v>
      </c>
      <c r="V786" s="50">
        <f t="shared" si="1394"/>
        <v>7279</v>
      </c>
      <c r="W786" s="50">
        <f t="shared" si="1394"/>
        <v>0</v>
      </c>
      <c r="X786" s="50">
        <f t="shared" si="1394"/>
        <v>41247</v>
      </c>
      <c r="Y786" s="50">
        <f t="shared" si="1394"/>
        <v>48526</v>
      </c>
      <c r="Z786" s="50">
        <f t="shared" si="1394"/>
        <v>41247</v>
      </c>
      <c r="AA786" s="50">
        <f>AA787</f>
        <v>0</v>
      </c>
      <c r="AB786" s="50">
        <f t="shared" si="1394"/>
        <v>0</v>
      </c>
      <c r="AC786" s="50">
        <f t="shared" si="1394"/>
        <v>0</v>
      </c>
      <c r="AD786" s="50">
        <f t="shared" si="1394"/>
        <v>0</v>
      </c>
      <c r="AE786" s="124">
        <f t="shared" si="1394"/>
        <v>48526</v>
      </c>
      <c r="AF786" s="124">
        <f t="shared" si="1394"/>
        <v>41247</v>
      </c>
      <c r="AG786" s="50">
        <f>AG787</f>
        <v>0</v>
      </c>
      <c r="AH786" s="50">
        <f t="shared" si="1395"/>
        <v>0</v>
      </c>
      <c r="AI786" s="50">
        <f t="shared" si="1395"/>
        <v>0</v>
      </c>
      <c r="AJ786" s="50">
        <f t="shared" si="1395"/>
        <v>0</v>
      </c>
      <c r="AK786" s="50">
        <f t="shared" si="1395"/>
        <v>48526</v>
      </c>
      <c r="AL786" s="50">
        <f t="shared" si="1395"/>
        <v>41247</v>
      </c>
      <c r="AM786" s="50">
        <f>AM787</f>
        <v>0</v>
      </c>
      <c r="AN786" s="50">
        <f t="shared" si="1396"/>
        <v>0</v>
      </c>
      <c r="AO786" s="50">
        <f t="shared" si="1396"/>
        <v>0</v>
      </c>
      <c r="AP786" s="50">
        <f t="shared" si="1396"/>
        <v>0</v>
      </c>
      <c r="AQ786" s="124">
        <f t="shared" si="1396"/>
        <v>48526</v>
      </c>
      <c r="AR786" s="124">
        <f t="shared" si="1396"/>
        <v>41247</v>
      </c>
      <c r="AS786" s="50">
        <f>AS787</f>
        <v>0</v>
      </c>
      <c r="AT786" s="50">
        <f t="shared" si="1397"/>
        <v>0</v>
      </c>
      <c r="AU786" s="50">
        <f t="shared" si="1397"/>
        <v>0</v>
      </c>
      <c r="AV786" s="50">
        <f t="shared" si="1397"/>
        <v>0</v>
      </c>
      <c r="AW786" s="50">
        <f t="shared" si="1397"/>
        <v>48526</v>
      </c>
      <c r="AX786" s="50">
        <f t="shared" si="1397"/>
        <v>41247</v>
      </c>
      <c r="AY786" s="50">
        <f>AY787</f>
        <v>0</v>
      </c>
      <c r="AZ786" s="50">
        <f t="shared" si="1397"/>
        <v>0</v>
      </c>
      <c r="BA786" s="50">
        <f t="shared" si="1397"/>
        <v>0</v>
      </c>
      <c r="BB786" s="50">
        <f t="shared" si="1397"/>
        <v>0</v>
      </c>
      <c r="BC786" s="50">
        <f t="shared" si="1397"/>
        <v>48526</v>
      </c>
      <c r="BD786" s="50">
        <f t="shared" si="1397"/>
        <v>41247</v>
      </c>
      <c r="BE786" s="50">
        <f>BE787</f>
        <v>0</v>
      </c>
      <c r="BF786" s="50">
        <f t="shared" si="1398"/>
        <v>0</v>
      </c>
      <c r="BG786" s="50">
        <f t="shared" si="1398"/>
        <v>0</v>
      </c>
      <c r="BH786" s="50">
        <f t="shared" si="1398"/>
        <v>0</v>
      </c>
      <c r="BI786" s="50">
        <f t="shared" si="1398"/>
        <v>48526</v>
      </c>
      <c r="BJ786" s="50">
        <f t="shared" si="1398"/>
        <v>41247</v>
      </c>
    </row>
    <row r="787" spans="1:62" hidden="1">
      <c r="A787" s="20" t="s">
        <v>13</v>
      </c>
      <c r="B787" s="18" t="s">
        <v>182</v>
      </c>
      <c r="C787" s="18" t="s">
        <v>7</v>
      </c>
      <c r="D787" s="18" t="s">
        <v>8</v>
      </c>
      <c r="E787" s="18" t="s">
        <v>838</v>
      </c>
      <c r="F787" s="18" t="s">
        <v>32</v>
      </c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>
        <v>7279</v>
      </c>
      <c r="W787" s="50"/>
      <c r="X787" s="50">
        <v>41247</v>
      </c>
      <c r="Y787" s="50">
        <f>S787+U787+V787+W787+X787</f>
        <v>48526</v>
      </c>
      <c r="Z787" s="50">
        <f>T787+X787</f>
        <v>41247</v>
      </c>
      <c r="AA787" s="50"/>
      <c r="AB787" s="50"/>
      <c r="AC787" s="50"/>
      <c r="AD787" s="50"/>
      <c r="AE787" s="124">
        <f>Y787+AA787+AB787+AC787+AD787</f>
        <v>48526</v>
      </c>
      <c r="AF787" s="124">
        <f>Z787+AD787</f>
        <v>41247</v>
      </c>
      <c r="AG787" s="50"/>
      <c r="AH787" s="50"/>
      <c r="AI787" s="50"/>
      <c r="AJ787" s="50"/>
      <c r="AK787" s="50">
        <f>AE787+AG787+AH787+AI787+AJ787</f>
        <v>48526</v>
      </c>
      <c r="AL787" s="50">
        <f>AF787+AJ787</f>
        <v>41247</v>
      </c>
      <c r="AM787" s="50"/>
      <c r="AN787" s="50"/>
      <c r="AO787" s="50"/>
      <c r="AP787" s="50"/>
      <c r="AQ787" s="124">
        <f>AK787+AM787+AN787+AO787+AP787</f>
        <v>48526</v>
      </c>
      <c r="AR787" s="124">
        <f>AL787+AP787</f>
        <v>41247</v>
      </c>
      <c r="AS787" s="50"/>
      <c r="AT787" s="50"/>
      <c r="AU787" s="50"/>
      <c r="AV787" s="50"/>
      <c r="AW787" s="50">
        <f>AQ787+AS787+AT787+AU787+AV787</f>
        <v>48526</v>
      </c>
      <c r="AX787" s="50">
        <f>AR787+AV787</f>
        <v>41247</v>
      </c>
      <c r="AY787" s="50"/>
      <c r="AZ787" s="50"/>
      <c r="BA787" s="50"/>
      <c r="BB787" s="50"/>
      <c r="BC787" s="50">
        <f>AW787+AY787+AZ787+BA787+BB787</f>
        <v>48526</v>
      </c>
      <c r="BD787" s="50">
        <f>AX787+BB787</f>
        <v>41247</v>
      </c>
      <c r="BE787" s="50"/>
      <c r="BF787" s="50"/>
      <c r="BG787" s="50"/>
      <c r="BH787" s="50"/>
      <c r="BI787" s="50">
        <f>BC787+BE787+BF787+BG787+BH787</f>
        <v>48526</v>
      </c>
      <c r="BJ787" s="50">
        <f>BD787+BH787</f>
        <v>41247</v>
      </c>
    </row>
    <row r="788" spans="1:62" ht="66" hidden="1">
      <c r="A788" s="57" t="s">
        <v>576</v>
      </c>
      <c r="B788" s="18" t="s">
        <v>182</v>
      </c>
      <c r="C788" s="18" t="s">
        <v>7</v>
      </c>
      <c r="D788" s="18" t="s">
        <v>8</v>
      </c>
      <c r="E788" s="18" t="s">
        <v>786</v>
      </c>
      <c r="F788" s="18"/>
      <c r="G788" s="6">
        <f>G789</f>
        <v>3102</v>
      </c>
      <c r="H788" s="6">
        <f t="shared" ref="G788:V789" si="1399">H789</f>
        <v>0</v>
      </c>
      <c r="I788" s="6">
        <f>I789</f>
        <v>0</v>
      </c>
      <c r="J788" s="6">
        <f t="shared" si="1399"/>
        <v>0</v>
      </c>
      <c r="K788" s="6">
        <f>K789</f>
        <v>0</v>
      </c>
      <c r="L788" s="6">
        <f t="shared" si="1399"/>
        <v>0</v>
      </c>
      <c r="M788" s="6">
        <f>M789</f>
        <v>3102</v>
      </c>
      <c r="N788" s="6">
        <f t="shared" si="1399"/>
        <v>0</v>
      </c>
      <c r="O788" s="6">
        <f>O789</f>
        <v>0</v>
      </c>
      <c r="P788" s="6">
        <f t="shared" si="1399"/>
        <v>0</v>
      </c>
      <c r="Q788" s="6">
        <f>Q789</f>
        <v>0</v>
      </c>
      <c r="R788" s="6">
        <f t="shared" si="1399"/>
        <v>0</v>
      </c>
      <c r="S788" s="6">
        <f>S789</f>
        <v>3102</v>
      </c>
      <c r="T788" s="6">
        <f t="shared" si="1399"/>
        <v>0</v>
      </c>
      <c r="U788" s="6">
        <f>U789</f>
        <v>0</v>
      </c>
      <c r="V788" s="6">
        <f t="shared" si="1399"/>
        <v>0</v>
      </c>
      <c r="W788" s="6">
        <f>W789</f>
        <v>0</v>
      </c>
      <c r="X788" s="6">
        <f>X789</f>
        <v>5760</v>
      </c>
      <c r="Y788" s="6">
        <f>Y789</f>
        <v>8862</v>
      </c>
      <c r="Z788" s="6">
        <f>Z789</f>
        <v>5760</v>
      </c>
      <c r="AA788" s="6">
        <f>AA789</f>
        <v>0</v>
      </c>
      <c r="AB788" s="6">
        <f t="shared" ref="AA788:AY789" si="1400">AB789</f>
        <v>0</v>
      </c>
      <c r="AC788" s="6">
        <f t="shared" si="1400"/>
        <v>0</v>
      </c>
      <c r="AD788" s="6">
        <f t="shared" si="1400"/>
        <v>0</v>
      </c>
      <c r="AE788" s="123">
        <f t="shared" si="1400"/>
        <v>8862</v>
      </c>
      <c r="AF788" s="123">
        <f t="shared" si="1400"/>
        <v>5760</v>
      </c>
      <c r="AG788" s="6">
        <f t="shared" si="1400"/>
        <v>0</v>
      </c>
      <c r="AH788" s="6">
        <f t="shared" si="1400"/>
        <v>0</v>
      </c>
      <c r="AI788" s="6">
        <f t="shared" si="1400"/>
        <v>0</v>
      </c>
      <c r="AJ788" s="6">
        <f t="shared" si="1400"/>
        <v>0</v>
      </c>
      <c r="AK788" s="6">
        <f t="shared" si="1400"/>
        <v>8862</v>
      </c>
      <c r="AL788" s="6">
        <f t="shared" si="1400"/>
        <v>5760</v>
      </c>
      <c r="AM788" s="6">
        <f t="shared" si="1400"/>
        <v>0</v>
      </c>
      <c r="AN788" s="6">
        <f t="shared" si="1400"/>
        <v>0</v>
      </c>
      <c r="AO788" s="6">
        <f t="shared" si="1400"/>
        <v>0</v>
      </c>
      <c r="AP788" s="6">
        <f t="shared" si="1400"/>
        <v>0</v>
      </c>
      <c r="AQ788" s="123">
        <f t="shared" si="1400"/>
        <v>8862</v>
      </c>
      <c r="AR788" s="123">
        <f t="shared" si="1400"/>
        <v>5760</v>
      </c>
      <c r="AS788" s="6">
        <f t="shared" si="1400"/>
        <v>0</v>
      </c>
      <c r="AT788" s="6">
        <f t="shared" si="1400"/>
        <v>0</v>
      </c>
      <c r="AU788" s="6">
        <f t="shared" si="1400"/>
        <v>0</v>
      </c>
      <c r="AV788" s="6">
        <f t="shared" si="1400"/>
        <v>0</v>
      </c>
      <c r="AW788" s="6">
        <f t="shared" si="1400"/>
        <v>8862</v>
      </c>
      <c r="AX788" s="6">
        <f>AX789</f>
        <v>5760</v>
      </c>
      <c r="AY788" s="6">
        <f t="shared" si="1400"/>
        <v>0</v>
      </c>
      <c r="AZ788" s="6">
        <f t="shared" ref="AZ788:BC788" si="1401">AZ789</f>
        <v>0</v>
      </c>
      <c r="BA788" s="6">
        <f t="shared" si="1401"/>
        <v>0</v>
      </c>
      <c r="BB788" s="6">
        <f t="shared" si="1401"/>
        <v>0</v>
      </c>
      <c r="BC788" s="6">
        <f t="shared" si="1401"/>
        <v>8862</v>
      </c>
      <c r="BD788" s="6">
        <f>BD789</f>
        <v>5760</v>
      </c>
      <c r="BE788" s="6">
        <f t="shared" ref="BE788:BI788" si="1402">BE789</f>
        <v>0</v>
      </c>
      <c r="BF788" s="6">
        <f t="shared" si="1402"/>
        <v>0</v>
      </c>
      <c r="BG788" s="6">
        <f t="shared" si="1402"/>
        <v>0</v>
      </c>
      <c r="BH788" s="6">
        <f t="shared" si="1402"/>
        <v>0</v>
      </c>
      <c r="BI788" s="6">
        <f t="shared" si="1402"/>
        <v>8862</v>
      </c>
      <c r="BJ788" s="6">
        <f>BJ789</f>
        <v>5760</v>
      </c>
    </row>
    <row r="789" spans="1:62" ht="33" hidden="1">
      <c r="A789" s="17" t="s">
        <v>11</v>
      </c>
      <c r="B789" s="18" t="s">
        <v>182</v>
      </c>
      <c r="C789" s="18" t="s">
        <v>7</v>
      </c>
      <c r="D789" s="18" t="s">
        <v>8</v>
      </c>
      <c r="E789" s="18" t="s">
        <v>786</v>
      </c>
      <c r="F789" s="18" t="s">
        <v>12</v>
      </c>
      <c r="G789" s="6">
        <f t="shared" si="1399"/>
        <v>3102</v>
      </c>
      <c r="H789" s="6">
        <f t="shared" si="1399"/>
        <v>0</v>
      </c>
      <c r="I789" s="6">
        <f t="shared" si="1399"/>
        <v>0</v>
      </c>
      <c r="J789" s="6">
        <f t="shared" si="1399"/>
        <v>0</v>
      </c>
      <c r="K789" s="6">
        <f t="shared" si="1399"/>
        <v>0</v>
      </c>
      <c r="L789" s="6">
        <f t="shared" si="1399"/>
        <v>0</v>
      </c>
      <c r="M789" s="6">
        <f t="shared" si="1399"/>
        <v>3102</v>
      </c>
      <c r="N789" s="6">
        <f t="shared" si="1399"/>
        <v>0</v>
      </c>
      <c r="O789" s="6">
        <f t="shared" si="1399"/>
        <v>0</v>
      </c>
      <c r="P789" s="6">
        <f t="shared" si="1399"/>
        <v>0</v>
      </c>
      <c r="Q789" s="6">
        <f t="shared" si="1399"/>
        <v>0</v>
      </c>
      <c r="R789" s="6">
        <f t="shared" si="1399"/>
        <v>0</v>
      </c>
      <c r="S789" s="6">
        <f t="shared" si="1399"/>
        <v>3102</v>
      </c>
      <c r="T789" s="6">
        <f t="shared" si="1399"/>
        <v>0</v>
      </c>
      <c r="U789" s="6">
        <f>U790</f>
        <v>0</v>
      </c>
      <c r="V789" s="6">
        <f>V790</f>
        <v>0</v>
      </c>
      <c r="W789" s="6">
        <f>W790</f>
        <v>0</v>
      </c>
      <c r="X789" s="6">
        <f>X790</f>
        <v>5760</v>
      </c>
      <c r="Y789" s="6">
        <f>Y790</f>
        <v>8862</v>
      </c>
      <c r="Z789" s="6">
        <f>Z790</f>
        <v>5760</v>
      </c>
      <c r="AA789" s="6">
        <f t="shared" si="1400"/>
        <v>0</v>
      </c>
      <c r="AB789" s="6">
        <f t="shared" si="1400"/>
        <v>0</v>
      </c>
      <c r="AC789" s="6">
        <f t="shared" si="1400"/>
        <v>0</v>
      </c>
      <c r="AD789" s="6">
        <f t="shared" si="1400"/>
        <v>0</v>
      </c>
      <c r="AE789" s="123">
        <f t="shared" si="1400"/>
        <v>8862</v>
      </c>
      <c r="AF789" s="123">
        <f t="shared" si="1400"/>
        <v>5760</v>
      </c>
      <c r="AG789" s="6">
        <f t="shared" si="1400"/>
        <v>0</v>
      </c>
      <c r="AH789" s="6">
        <f t="shared" si="1400"/>
        <v>0</v>
      </c>
      <c r="AI789" s="6">
        <f t="shared" si="1400"/>
        <v>0</v>
      </c>
      <c r="AJ789" s="6">
        <f t="shared" si="1400"/>
        <v>0</v>
      </c>
      <c r="AK789" s="6">
        <f t="shared" si="1400"/>
        <v>8862</v>
      </c>
      <c r="AL789" s="6">
        <f t="shared" si="1400"/>
        <v>5760</v>
      </c>
      <c r="AM789" s="6">
        <f t="shared" si="1400"/>
        <v>0</v>
      </c>
      <c r="AN789" s="6">
        <f t="shared" si="1400"/>
        <v>0</v>
      </c>
      <c r="AO789" s="6">
        <f t="shared" si="1400"/>
        <v>0</v>
      </c>
      <c r="AP789" s="6">
        <f t="shared" si="1400"/>
        <v>0</v>
      </c>
      <c r="AQ789" s="123">
        <f t="shared" si="1400"/>
        <v>8862</v>
      </c>
      <c r="AR789" s="123">
        <f t="shared" si="1400"/>
        <v>5760</v>
      </c>
      <c r="AS789" s="6">
        <f>AS790</f>
        <v>0</v>
      </c>
      <c r="AT789" s="6">
        <f>AT790</f>
        <v>0</v>
      </c>
      <c r="AU789" s="6">
        <f>AU790</f>
        <v>0</v>
      </c>
      <c r="AV789" s="6">
        <f>AV790</f>
        <v>0</v>
      </c>
      <c r="AW789" s="6">
        <f>AW790</f>
        <v>8862</v>
      </c>
      <c r="AX789" s="6">
        <f>AX790</f>
        <v>5760</v>
      </c>
      <c r="AY789" s="6">
        <f>AY790</f>
        <v>0</v>
      </c>
      <c r="AZ789" s="6">
        <f>AZ790</f>
        <v>0</v>
      </c>
      <c r="BA789" s="6">
        <f>BA790</f>
        <v>0</v>
      </c>
      <c r="BB789" s="6">
        <f>BB790</f>
        <v>0</v>
      </c>
      <c r="BC789" s="6">
        <f>BC790</f>
        <v>8862</v>
      </c>
      <c r="BD789" s="6">
        <f>BD790</f>
        <v>5760</v>
      </c>
      <c r="BE789" s="6">
        <f>BE790</f>
        <v>0</v>
      </c>
      <c r="BF789" s="6">
        <f>BF790</f>
        <v>0</v>
      </c>
      <c r="BG789" s="6">
        <f>BG790</f>
        <v>0</v>
      </c>
      <c r="BH789" s="6">
        <f>BH790</f>
        <v>0</v>
      </c>
      <c r="BI789" s="6">
        <f>BI790</f>
        <v>8862</v>
      </c>
      <c r="BJ789" s="6">
        <f>BJ790</f>
        <v>5760</v>
      </c>
    </row>
    <row r="790" spans="1:62" hidden="1">
      <c r="A790" s="20" t="s">
        <v>13</v>
      </c>
      <c r="B790" s="18" t="s">
        <v>182</v>
      </c>
      <c r="C790" s="18" t="s">
        <v>7</v>
      </c>
      <c r="D790" s="18" t="s">
        <v>8</v>
      </c>
      <c r="E790" s="18" t="s">
        <v>786</v>
      </c>
      <c r="F790" s="18" t="s">
        <v>32</v>
      </c>
      <c r="G790" s="50">
        <v>3102</v>
      </c>
      <c r="H790" s="50"/>
      <c r="I790" s="50"/>
      <c r="J790" s="50"/>
      <c r="K790" s="50"/>
      <c r="L790" s="50"/>
      <c r="M790" s="50">
        <f>G790+I790+J790+K790+L790</f>
        <v>3102</v>
      </c>
      <c r="N790" s="50">
        <f>H790+L790</f>
        <v>0</v>
      </c>
      <c r="O790" s="50"/>
      <c r="P790" s="50"/>
      <c r="Q790" s="50"/>
      <c r="R790" s="50"/>
      <c r="S790" s="50">
        <f>M790+O790+P790+Q790+R790</f>
        <v>3102</v>
      </c>
      <c r="T790" s="50">
        <f>N790+R790</f>
        <v>0</v>
      </c>
      <c r="U790" s="50"/>
      <c r="V790" s="50"/>
      <c r="W790" s="50"/>
      <c r="X790" s="50">
        <v>5760</v>
      </c>
      <c r="Y790" s="50">
        <f>S790+U790+V790+W790+X790</f>
        <v>8862</v>
      </c>
      <c r="Z790" s="50">
        <f>T790+X790</f>
        <v>5760</v>
      </c>
      <c r="AA790" s="50"/>
      <c r="AB790" s="50"/>
      <c r="AC790" s="50"/>
      <c r="AD790" s="50"/>
      <c r="AE790" s="124">
        <f>Y790+AA790+AB790+AC790+AD790</f>
        <v>8862</v>
      </c>
      <c r="AF790" s="124">
        <f>Z790+AD790</f>
        <v>5760</v>
      </c>
      <c r="AG790" s="50"/>
      <c r="AH790" s="50"/>
      <c r="AI790" s="50"/>
      <c r="AJ790" s="50"/>
      <c r="AK790" s="50">
        <f>AE790+AG790+AH790+AI790+AJ790</f>
        <v>8862</v>
      </c>
      <c r="AL790" s="50">
        <f>AF790+AJ790</f>
        <v>5760</v>
      </c>
      <c r="AM790" s="50"/>
      <c r="AN790" s="50"/>
      <c r="AO790" s="50"/>
      <c r="AP790" s="50"/>
      <c r="AQ790" s="124">
        <f>AK790+AM790+AN790+AO790+AP790</f>
        <v>8862</v>
      </c>
      <c r="AR790" s="124">
        <f>AL790+AP790</f>
        <v>5760</v>
      </c>
      <c r="AS790" s="50"/>
      <c r="AT790" s="50"/>
      <c r="AU790" s="50"/>
      <c r="AV790" s="50"/>
      <c r="AW790" s="50">
        <f>AQ790+AS790+AT790+AU790+AV790</f>
        <v>8862</v>
      </c>
      <c r="AX790" s="50">
        <f>AR790+AV790</f>
        <v>5760</v>
      </c>
      <c r="AY790" s="50"/>
      <c r="AZ790" s="50"/>
      <c r="BA790" s="50"/>
      <c r="BB790" s="50"/>
      <c r="BC790" s="50">
        <f>AW790+AY790+AZ790+BA790+BB790</f>
        <v>8862</v>
      </c>
      <c r="BD790" s="50">
        <f>AX790+BB790</f>
        <v>5760</v>
      </c>
      <c r="BE790" s="50"/>
      <c r="BF790" s="50"/>
      <c r="BG790" s="50"/>
      <c r="BH790" s="50"/>
      <c r="BI790" s="50">
        <f>BC790+BE790+BF790+BG790+BH790</f>
        <v>8862</v>
      </c>
      <c r="BJ790" s="50">
        <f>BD790+BH790</f>
        <v>5760</v>
      </c>
    </row>
    <row r="791" spans="1:62" ht="66" hidden="1">
      <c r="A791" s="17" t="s">
        <v>576</v>
      </c>
      <c r="B791" s="18">
        <v>913</v>
      </c>
      <c r="C791" s="18" t="s">
        <v>7</v>
      </c>
      <c r="D791" s="18" t="s">
        <v>8</v>
      </c>
      <c r="E791" s="22" t="s">
        <v>591</v>
      </c>
      <c r="F791" s="6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  <c r="AE791" s="126"/>
      <c r="AF791" s="126"/>
      <c r="AG791" s="85"/>
      <c r="AH791" s="85"/>
      <c r="AI791" s="85"/>
      <c r="AJ791" s="85"/>
      <c r="AK791" s="85"/>
      <c r="AL791" s="85"/>
      <c r="AM791" s="85"/>
      <c r="AN791" s="85"/>
      <c r="AO791" s="85"/>
      <c r="AP791" s="85"/>
      <c r="AQ791" s="126"/>
      <c r="AR791" s="126"/>
      <c r="AS791" s="85"/>
      <c r="AT791" s="85"/>
      <c r="AU791" s="85"/>
      <c r="AV791" s="85"/>
      <c r="AW791" s="85"/>
      <c r="AX791" s="85"/>
      <c r="AY791" s="85"/>
      <c r="AZ791" s="85"/>
      <c r="BA791" s="85"/>
      <c r="BB791" s="85"/>
      <c r="BC791" s="85"/>
      <c r="BD791" s="85"/>
      <c r="BE791" s="85"/>
      <c r="BF791" s="85"/>
      <c r="BG791" s="85"/>
      <c r="BH791" s="85"/>
      <c r="BI791" s="85"/>
      <c r="BJ791" s="85"/>
    </row>
    <row r="792" spans="1:62" ht="33" hidden="1">
      <c r="A792" s="17" t="s">
        <v>11</v>
      </c>
      <c r="B792" s="18">
        <v>913</v>
      </c>
      <c r="C792" s="18" t="s">
        <v>7</v>
      </c>
      <c r="D792" s="18" t="s">
        <v>8</v>
      </c>
      <c r="E792" s="22" t="s">
        <v>591</v>
      </c>
      <c r="F792" s="6">
        <v>600</v>
      </c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126"/>
      <c r="AF792" s="126"/>
      <c r="AG792" s="85"/>
      <c r="AH792" s="85"/>
      <c r="AI792" s="85"/>
      <c r="AJ792" s="85"/>
      <c r="AK792" s="85"/>
      <c r="AL792" s="85"/>
      <c r="AM792" s="85"/>
      <c r="AN792" s="85"/>
      <c r="AO792" s="85"/>
      <c r="AP792" s="85"/>
      <c r="AQ792" s="126"/>
      <c r="AR792" s="126"/>
      <c r="AS792" s="85"/>
      <c r="AT792" s="85"/>
      <c r="AU792" s="85"/>
      <c r="AV792" s="85"/>
      <c r="AW792" s="85"/>
      <c r="AX792" s="85"/>
      <c r="AY792" s="85"/>
      <c r="AZ792" s="85"/>
      <c r="BA792" s="85"/>
      <c r="BB792" s="85"/>
      <c r="BC792" s="85"/>
      <c r="BD792" s="85"/>
      <c r="BE792" s="85"/>
      <c r="BF792" s="85"/>
      <c r="BG792" s="85"/>
      <c r="BH792" s="85"/>
      <c r="BI792" s="85"/>
      <c r="BJ792" s="85"/>
    </row>
    <row r="793" spans="1:62" hidden="1">
      <c r="A793" s="20" t="s">
        <v>13</v>
      </c>
      <c r="B793" s="18">
        <v>913</v>
      </c>
      <c r="C793" s="18" t="s">
        <v>7</v>
      </c>
      <c r="D793" s="18" t="s">
        <v>8</v>
      </c>
      <c r="E793" s="22" t="s">
        <v>591</v>
      </c>
      <c r="F793" s="6">
        <v>610</v>
      </c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126"/>
      <c r="AF793" s="126"/>
      <c r="AG793" s="85"/>
      <c r="AH793" s="85"/>
      <c r="AI793" s="85"/>
      <c r="AJ793" s="85"/>
      <c r="AK793" s="85"/>
      <c r="AL793" s="85"/>
      <c r="AM793" s="85"/>
      <c r="AN793" s="85"/>
      <c r="AO793" s="85"/>
      <c r="AP793" s="85"/>
      <c r="AQ793" s="126"/>
      <c r="AR793" s="126"/>
      <c r="AS793" s="85"/>
      <c r="AT793" s="85"/>
      <c r="AU793" s="85"/>
      <c r="AV793" s="85"/>
      <c r="AW793" s="85"/>
      <c r="AX793" s="85"/>
      <c r="AY793" s="85"/>
      <c r="AZ793" s="85"/>
      <c r="BA793" s="85"/>
      <c r="BB793" s="85"/>
      <c r="BC793" s="85"/>
      <c r="BD793" s="85"/>
      <c r="BE793" s="85"/>
      <c r="BF793" s="85"/>
      <c r="BG793" s="85"/>
      <c r="BH793" s="85"/>
      <c r="BI793" s="85"/>
      <c r="BJ793" s="85"/>
    </row>
    <row r="794" spans="1:62" ht="66" hidden="1">
      <c r="A794" s="17" t="s">
        <v>576</v>
      </c>
      <c r="B794" s="18">
        <v>913</v>
      </c>
      <c r="C794" s="18" t="s">
        <v>7</v>
      </c>
      <c r="D794" s="18" t="s">
        <v>8</v>
      </c>
      <c r="E794" s="22" t="s">
        <v>756</v>
      </c>
      <c r="F794" s="6"/>
      <c r="G794" s="50">
        <f t="shared" ref="G794:U795" si="1403">G795</f>
        <v>532</v>
      </c>
      <c r="H794" s="50">
        <f t="shared" ref="H794:W795" si="1404">H795</f>
        <v>0</v>
      </c>
      <c r="I794" s="50">
        <f t="shared" si="1403"/>
        <v>0</v>
      </c>
      <c r="J794" s="50">
        <f t="shared" si="1404"/>
        <v>0</v>
      </c>
      <c r="K794" s="50">
        <f t="shared" si="1403"/>
        <v>0</v>
      </c>
      <c r="L794" s="50">
        <f t="shared" si="1404"/>
        <v>0</v>
      </c>
      <c r="M794" s="50">
        <f t="shared" si="1403"/>
        <v>532</v>
      </c>
      <c r="N794" s="50">
        <f t="shared" si="1404"/>
        <v>0</v>
      </c>
      <c r="O794" s="50">
        <f t="shared" si="1403"/>
        <v>0</v>
      </c>
      <c r="P794" s="50">
        <f t="shared" si="1404"/>
        <v>0</v>
      </c>
      <c r="Q794" s="50">
        <f t="shared" si="1403"/>
        <v>0</v>
      </c>
      <c r="R794" s="50">
        <f t="shared" si="1404"/>
        <v>0</v>
      </c>
      <c r="S794" s="50">
        <f t="shared" si="1403"/>
        <v>532</v>
      </c>
      <c r="T794" s="50">
        <f t="shared" si="1404"/>
        <v>0</v>
      </c>
      <c r="U794" s="50">
        <f t="shared" si="1403"/>
        <v>-128</v>
      </c>
      <c r="V794" s="50">
        <f t="shared" si="1404"/>
        <v>0</v>
      </c>
      <c r="W794" s="50">
        <f t="shared" si="1404"/>
        <v>0</v>
      </c>
      <c r="X794" s="50">
        <f t="shared" ref="U794:AJ795" si="1405">X795</f>
        <v>1565</v>
      </c>
      <c r="Y794" s="50">
        <f t="shared" si="1405"/>
        <v>1969</v>
      </c>
      <c r="Z794" s="50">
        <f t="shared" si="1405"/>
        <v>1565</v>
      </c>
      <c r="AA794" s="50">
        <f t="shared" si="1405"/>
        <v>0</v>
      </c>
      <c r="AB794" s="50">
        <f t="shared" si="1405"/>
        <v>0</v>
      </c>
      <c r="AC794" s="50">
        <f t="shared" si="1405"/>
        <v>0</v>
      </c>
      <c r="AD794" s="50">
        <f t="shared" si="1405"/>
        <v>0</v>
      </c>
      <c r="AE794" s="124">
        <f t="shared" si="1405"/>
        <v>1969</v>
      </c>
      <c r="AF794" s="124">
        <f t="shared" si="1405"/>
        <v>1565</v>
      </c>
      <c r="AG794" s="50">
        <f t="shared" si="1405"/>
        <v>0</v>
      </c>
      <c r="AH794" s="50">
        <f t="shared" si="1405"/>
        <v>0</v>
      </c>
      <c r="AI794" s="50">
        <f t="shared" si="1405"/>
        <v>0</v>
      </c>
      <c r="AJ794" s="50">
        <f t="shared" si="1405"/>
        <v>0</v>
      </c>
      <c r="AK794" s="50">
        <f t="shared" ref="AG794:AY795" si="1406">AK795</f>
        <v>1969</v>
      </c>
      <c r="AL794" s="50">
        <f t="shared" si="1406"/>
        <v>1565</v>
      </c>
      <c r="AM794" s="50">
        <f t="shared" si="1406"/>
        <v>0</v>
      </c>
      <c r="AN794" s="50">
        <f t="shared" si="1406"/>
        <v>0</v>
      </c>
      <c r="AO794" s="50">
        <f t="shared" si="1406"/>
        <v>0</v>
      </c>
      <c r="AP794" s="50">
        <f t="shared" si="1406"/>
        <v>0</v>
      </c>
      <c r="AQ794" s="124">
        <f t="shared" si="1406"/>
        <v>1969</v>
      </c>
      <c r="AR794" s="124">
        <f t="shared" si="1406"/>
        <v>1565</v>
      </c>
      <c r="AS794" s="50">
        <f t="shared" si="1406"/>
        <v>0</v>
      </c>
      <c r="AT794" s="50">
        <f t="shared" si="1406"/>
        <v>0</v>
      </c>
      <c r="AU794" s="50">
        <f t="shared" si="1406"/>
        <v>0</v>
      </c>
      <c r="AV794" s="50">
        <f t="shared" si="1406"/>
        <v>0</v>
      </c>
      <c r="AW794" s="50">
        <f t="shared" si="1406"/>
        <v>1969</v>
      </c>
      <c r="AX794" s="50">
        <f t="shared" si="1406"/>
        <v>1565</v>
      </c>
      <c r="AY794" s="50">
        <f t="shared" si="1406"/>
        <v>0</v>
      </c>
      <c r="AZ794" s="50">
        <f t="shared" ref="AY794:BJ795" si="1407">AZ795</f>
        <v>0</v>
      </c>
      <c r="BA794" s="50">
        <f t="shared" si="1407"/>
        <v>0</v>
      </c>
      <c r="BB794" s="50">
        <f t="shared" si="1407"/>
        <v>0</v>
      </c>
      <c r="BC794" s="50">
        <f t="shared" si="1407"/>
        <v>1969</v>
      </c>
      <c r="BD794" s="50">
        <f t="shared" si="1407"/>
        <v>1565</v>
      </c>
      <c r="BE794" s="50">
        <f t="shared" si="1407"/>
        <v>0</v>
      </c>
      <c r="BF794" s="50">
        <f t="shared" si="1407"/>
        <v>0</v>
      </c>
      <c r="BG794" s="50">
        <f t="shared" si="1407"/>
        <v>0</v>
      </c>
      <c r="BH794" s="50">
        <f t="shared" si="1407"/>
        <v>0</v>
      </c>
      <c r="BI794" s="50">
        <f t="shared" si="1407"/>
        <v>1969</v>
      </c>
      <c r="BJ794" s="50">
        <f t="shared" si="1407"/>
        <v>1565</v>
      </c>
    </row>
    <row r="795" spans="1:62" ht="33" hidden="1">
      <c r="A795" s="17" t="s">
        <v>11</v>
      </c>
      <c r="B795" s="18">
        <v>913</v>
      </c>
      <c r="C795" s="18" t="s">
        <v>7</v>
      </c>
      <c r="D795" s="18" t="s">
        <v>8</v>
      </c>
      <c r="E795" s="22" t="s">
        <v>756</v>
      </c>
      <c r="F795" s="6">
        <v>600</v>
      </c>
      <c r="G795" s="50">
        <f t="shared" si="1403"/>
        <v>532</v>
      </c>
      <c r="H795" s="50">
        <f t="shared" si="1404"/>
        <v>0</v>
      </c>
      <c r="I795" s="50">
        <f t="shared" si="1403"/>
        <v>0</v>
      </c>
      <c r="J795" s="50">
        <f t="shared" si="1404"/>
        <v>0</v>
      </c>
      <c r="K795" s="50">
        <f t="shared" si="1403"/>
        <v>0</v>
      </c>
      <c r="L795" s="50">
        <f t="shared" si="1404"/>
        <v>0</v>
      </c>
      <c r="M795" s="50">
        <f t="shared" si="1403"/>
        <v>532</v>
      </c>
      <c r="N795" s="50">
        <f t="shared" si="1404"/>
        <v>0</v>
      </c>
      <c r="O795" s="50">
        <f t="shared" si="1403"/>
        <v>0</v>
      </c>
      <c r="P795" s="50">
        <f t="shared" si="1404"/>
        <v>0</v>
      </c>
      <c r="Q795" s="50">
        <f t="shared" si="1403"/>
        <v>0</v>
      </c>
      <c r="R795" s="50">
        <f t="shared" si="1404"/>
        <v>0</v>
      </c>
      <c r="S795" s="50">
        <f t="shared" si="1403"/>
        <v>532</v>
      </c>
      <c r="T795" s="50">
        <f t="shared" si="1404"/>
        <v>0</v>
      </c>
      <c r="U795" s="50">
        <f t="shared" si="1405"/>
        <v>-128</v>
      </c>
      <c r="V795" s="50">
        <f t="shared" si="1405"/>
        <v>0</v>
      </c>
      <c r="W795" s="50">
        <f t="shared" si="1405"/>
        <v>0</v>
      </c>
      <c r="X795" s="50">
        <f t="shared" si="1405"/>
        <v>1565</v>
      </c>
      <c r="Y795" s="50">
        <f t="shared" si="1405"/>
        <v>1969</v>
      </c>
      <c r="Z795" s="50">
        <f t="shared" si="1405"/>
        <v>1565</v>
      </c>
      <c r="AA795" s="50">
        <f t="shared" si="1405"/>
        <v>0</v>
      </c>
      <c r="AB795" s="50">
        <f t="shared" si="1405"/>
        <v>0</v>
      </c>
      <c r="AC795" s="50">
        <f t="shared" si="1405"/>
        <v>0</v>
      </c>
      <c r="AD795" s="50">
        <f t="shared" si="1405"/>
        <v>0</v>
      </c>
      <c r="AE795" s="124">
        <f t="shared" si="1405"/>
        <v>1969</v>
      </c>
      <c r="AF795" s="124">
        <f t="shared" si="1405"/>
        <v>1565</v>
      </c>
      <c r="AG795" s="50">
        <f t="shared" si="1406"/>
        <v>0</v>
      </c>
      <c r="AH795" s="50">
        <f t="shared" si="1406"/>
        <v>0</v>
      </c>
      <c r="AI795" s="50">
        <f t="shared" si="1406"/>
        <v>0</v>
      </c>
      <c r="AJ795" s="50">
        <f t="shared" si="1406"/>
        <v>0</v>
      </c>
      <c r="AK795" s="50">
        <f t="shared" si="1406"/>
        <v>1969</v>
      </c>
      <c r="AL795" s="50">
        <f t="shared" si="1406"/>
        <v>1565</v>
      </c>
      <c r="AM795" s="50">
        <f t="shared" si="1406"/>
        <v>0</v>
      </c>
      <c r="AN795" s="50">
        <f t="shared" si="1406"/>
        <v>0</v>
      </c>
      <c r="AO795" s="50">
        <f t="shared" si="1406"/>
        <v>0</v>
      </c>
      <c r="AP795" s="50">
        <f t="shared" si="1406"/>
        <v>0</v>
      </c>
      <c r="AQ795" s="124">
        <f t="shared" si="1406"/>
        <v>1969</v>
      </c>
      <c r="AR795" s="124">
        <f t="shared" si="1406"/>
        <v>1565</v>
      </c>
      <c r="AS795" s="50">
        <f t="shared" si="1406"/>
        <v>0</v>
      </c>
      <c r="AT795" s="50">
        <f t="shared" si="1406"/>
        <v>0</v>
      </c>
      <c r="AU795" s="50">
        <f t="shared" si="1406"/>
        <v>0</v>
      </c>
      <c r="AV795" s="50">
        <f t="shared" si="1406"/>
        <v>0</v>
      </c>
      <c r="AW795" s="50">
        <f t="shared" si="1406"/>
        <v>1969</v>
      </c>
      <c r="AX795" s="50">
        <f t="shared" si="1406"/>
        <v>1565</v>
      </c>
      <c r="AY795" s="50">
        <f t="shared" si="1407"/>
        <v>0</v>
      </c>
      <c r="AZ795" s="50">
        <f t="shared" si="1407"/>
        <v>0</v>
      </c>
      <c r="BA795" s="50">
        <f t="shared" si="1407"/>
        <v>0</v>
      </c>
      <c r="BB795" s="50">
        <f t="shared" si="1407"/>
        <v>0</v>
      </c>
      <c r="BC795" s="50">
        <f t="shared" si="1407"/>
        <v>1969</v>
      </c>
      <c r="BD795" s="50">
        <f t="shared" si="1407"/>
        <v>1565</v>
      </c>
      <c r="BE795" s="50">
        <f t="shared" si="1407"/>
        <v>0</v>
      </c>
      <c r="BF795" s="50">
        <f t="shared" si="1407"/>
        <v>0</v>
      </c>
      <c r="BG795" s="50">
        <f t="shared" si="1407"/>
        <v>0</v>
      </c>
      <c r="BH795" s="50">
        <f t="shared" si="1407"/>
        <v>0</v>
      </c>
      <c r="BI795" s="50">
        <f t="shared" si="1407"/>
        <v>1969</v>
      </c>
      <c r="BJ795" s="50">
        <f t="shared" si="1407"/>
        <v>1565</v>
      </c>
    </row>
    <row r="796" spans="1:62" hidden="1">
      <c r="A796" s="20" t="s">
        <v>13</v>
      </c>
      <c r="B796" s="18">
        <v>913</v>
      </c>
      <c r="C796" s="18" t="s">
        <v>7</v>
      </c>
      <c r="D796" s="18" t="s">
        <v>8</v>
      </c>
      <c r="E796" s="22" t="s">
        <v>756</v>
      </c>
      <c r="F796" s="6">
        <v>610</v>
      </c>
      <c r="G796" s="50">
        <v>532</v>
      </c>
      <c r="H796" s="50"/>
      <c r="I796" s="50"/>
      <c r="J796" s="50"/>
      <c r="K796" s="50"/>
      <c r="L796" s="50"/>
      <c r="M796" s="50">
        <f>G796+I796+J796+K796+L796</f>
        <v>532</v>
      </c>
      <c r="N796" s="50">
        <f>H796+L796</f>
        <v>0</v>
      </c>
      <c r="O796" s="50"/>
      <c r="P796" s="50"/>
      <c r="Q796" s="50"/>
      <c r="R796" s="50"/>
      <c r="S796" s="50">
        <f>M796+O796+P796+Q796+R796</f>
        <v>532</v>
      </c>
      <c r="T796" s="50">
        <f>N796+R796</f>
        <v>0</v>
      </c>
      <c r="U796" s="50">
        <v>-128</v>
      </c>
      <c r="V796" s="50"/>
      <c r="W796" s="50"/>
      <c r="X796" s="50">
        <v>1565</v>
      </c>
      <c r="Y796" s="50">
        <f>S796+U796+V796+W796+X796</f>
        <v>1969</v>
      </c>
      <c r="Z796" s="50">
        <f>T796+X796</f>
        <v>1565</v>
      </c>
      <c r="AA796" s="50"/>
      <c r="AB796" s="50"/>
      <c r="AC796" s="50"/>
      <c r="AD796" s="50"/>
      <c r="AE796" s="124">
        <f>Y796+AA796+AB796+AC796+AD796</f>
        <v>1969</v>
      </c>
      <c r="AF796" s="124">
        <f>Z796+AD796</f>
        <v>1565</v>
      </c>
      <c r="AG796" s="50"/>
      <c r="AH796" s="50"/>
      <c r="AI796" s="50"/>
      <c r="AJ796" s="50"/>
      <c r="AK796" s="50">
        <f>AE796+AG796+AH796+AI796+AJ796</f>
        <v>1969</v>
      </c>
      <c r="AL796" s="50">
        <f>AF796+AJ796</f>
        <v>1565</v>
      </c>
      <c r="AM796" s="50"/>
      <c r="AN796" s="50"/>
      <c r="AO796" s="50"/>
      <c r="AP796" s="50"/>
      <c r="AQ796" s="124">
        <f>AK796+AM796+AN796+AO796+AP796</f>
        <v>1969</v>
      </c>
      <c r="AR796" s="124">
        <f>AL796+AP796</f>
        <v>1565</v>
      </c>
      <c r="AS796" s="50"/>
      <c r="AT796" s="50"/>
      <c r="AU796" s="50"/>
      <c r="AV796" s="50"/>
      <c r="AW796" s="50">
        <f>AQ796+AS796+AT796+AU796+AV796</f>
        <v>1969</v>
      </c>
      <c r="AX796" s="50">
        <f>AR796+AV796</f>
        <v>1565</v>
      </c>
      <c r="AY796" s="50"/>
      <c r="AZ796" s="50"/>
      <c r="BA796" s="50"/>
      <c r="BB796" s="50"/>
      <c r="BC796" s="50">
        <f>AW796+AY796+AZ796+BA796+BB796</f>
        <v>1969</v>
      </c>
      <c r="BD796" s="50">
        <f>AX796+BB796</f>
        <v>1565</v>
      </c>
      <c r="BE796" s="50"/>
      <c r="BF796" s="50"/>
      <c r="BG796" s="50"/>
      <c r="BH796" s="50"/>
      <c r="BI796" s="50">
        <f>BC796+BE796+BF796+BG796+BH796</f>
        <v>1969</v>
      </c>
      <c r="BJ796" s="50">
        <f>BD796+BH796</f>
        <v>1565</v>
      </c>
    </row>
    <row r="797" spans="1:62" ht="66" hidden="1">
      <c r="A797" s="17" t="s">
        <v>576</v>
      </c>
      <c r="B797" s="18">
        <v>913</v>
      </c>
      <c r="C797" s="18" t="s">
        <v>7</v>
      </c>
      <c r="D797" s="18" t="s">
        <v>8</v>
      </c>
      <c r="E797" s="22" t="s">
        <v>757</v>
      </c>
      <c r="F797" s="6"/>
      <c r="G797" s="50">
        <f t="shared" ref="G797:U798" si="1408">G798</f>
        <v>0</v>
      </c>
      <c r="H797" s="50">
        <f t="shared" ref="H797:W798" si="1409">H798</f>
        <v>0</v>
      </c>
      <c r="I797" s="50">
        <f t="shared" si="1408"/>
        <v>0</v>
      </c>
      <c r="J797" s="50">
        <f t="shared" si="1409"/>
        <v>0</v>
      </c>
      <c r="K797" s="50">
        <f t="shared" si="1408"/>
        <v>0</v>
      </c>
      <c r="L797" s="50">
        <f t="shared" si="1409"/>
        <v>0</v>
      </c>
      <c r="M797" s="50">
        <f t="shared" si="1408"/>
        <v>0</v>
      </c>
      <c r="N797" s="50">
        <f t="shared" si="1409"/>
        <v>0</v>
      </c>
      <c r="O797" s="50">
        <f t="shared" si="1408"/>
        <v>0</v>
      </c>
      <c r="P797" s="50">
        <f t="shared" si="1409"/>
        <v>0</v>
      </c>
      <c r="Q797" s="50">
        <f t="shared" si="1408"/>
        <v>0</v>
      </c>
      <c r="R797" s="50">
        <f t="shared" si="1409"/>
        <v>0</v>
      </c>
      <c r="S797" s="50">
        <f t="shared" si="1408"/>
        <v>0</v>
      </c>
      <c r="T797" s="50">
        <f t="shared" si="1409"/>
        <v>0</v>
      </c>
      <c r="U797" s="50">
        <f t="shared" si="1408"/>
        <v>0</v>
      </c>
      <c r="V797" s="50">
        <f t="shared" si="1409"/>
        <v>0</v>
      </c>
      <c r="W797" s="50">
        <f t="shared" si="1409"/>
        <v>0</v>
      </c>
      <c r="X797" s="50">
        <f t="shared" ref="U797:AJ798" si="1410">X798</f>
        <v>0</v>
      </c>
      <c r="Y797" s="50">
        <f t="shared" si="1410"/>
        <v>0</v>
      </c>
      <c r="Z797" s="50">
        <f t="shared" si="1410"/>
        <v>0</v>
      </c>
      <c r="AA797" s="50">
        <f t="shared" si="1410"/>
        <v>0</v>
      </c>
      <c r="AB797" s="50">
        <f t="shared" si="1410"/>
        <v>0</v>
      </c>
      <c r="AC797" s="50">
        <f t="shared" si="1410"/>
        <v>0</v>
      </c>
      <c r="AD797" s="50">
        <f t="shared" si="1410"/>
        <v>0</v>
      </c>
      <c r="AE797" s="124">
        <f t="shared" si="1410"/>
        <v>0</v>
      </c>
      <c r="AF797" s="124">
        <f t="shared" si="1410"/>
        <v>0</v>
      </c>
      <c r="AG797" s="50">
        <f t="shared" si="1410"/>
        <v>0</v>
      </c>
      <c r="AH797" s="50">
        <f t="shared" si="1410"/>
        <v>0</v>
      </c>
      <c r="AI797" s="50">
        <f t="shared" si="1410"/>
        <v>0</v>
      </c>
      <c r="AJ797" s="50">
        <f t="shared" si="1410"/>
        <v>0</v>
      </c>
      <c r="AK797" s="50">
        <f t="shared" ref="AG797:AY798" si="1411">AK798</f>
        <v>0</v>
      </c>
      <c r="AL797" s="50">
        <f t="shared" si="1411"/>
        <v>0</v>
      </c>
      <c r="AM797" s="50">
        <f t="shared" si="1411"/>
        <v>0</v>
      </c>
      <c r="AN797" s="50">
        <f t="shared" si="1411"/>
        <v>0</v>
      </c>
      <c r="AO797" s="50">
        <f t="shared" si="1411"/>
        <v>0</v>
      </c>
      <c r="AP797" s="50">
        <f t="shared" si="1411"/>
        <v>0</v>
      </c>
      <c r="AQ797" s="124">
        <f t="shared" si="1411"/>
        <v>0</v>
      </c>
      <c r="AR797" s="124">
        <f t="shared" si="1411"/>
        <v>0</v>
      </c>
      <c r="AS797" s="50">
        <f t="shared" si="1411"/>
        <v>0</v>
      </c>
      <c r="AT797" s="50">
        <f t="shared" si="1411"/>
        <v>0</v>
      </c>
      <c r="AU797" s="50">
        <f t="shared" si="1411"/>
        <v>0</v>
      </c>
      <c r="AV797" s="50">
        <f t="shared" si="1411"/>
        <v>0</v>
      </c>
      <c r="AW797" s="50">
        <f t="shared" si="1411"/>
        <v>0</v>
      </c>
      <c r="AX797" s="50">
        <f t="shared" si="1411"/>
        <v>0</v>
      </c>
      <c r="AY797" s="50">
        <f t="shared" si="1411"/>
        <v>0</v>
      </c>
      <c r="AZ797" s="50">
        <f t="shared" ref="AY797:BJ798" si="1412">AZ798</f>
        <v>0</v>
      </c>
      <c r="BA797" s="50">
        <f t="shared" si="1412"/>
        <v>0</v>
      </c>
      <c r="BB797" s="50">
        <f t="shared" si="1412"/>
        <v>0</v>
      </c>
      <c r="BC797" s="50">
        <f t="shared" si="1412"/>
        <v>0</v>
      </c>
      <c r="BD797" s="50">
        <f t="shared" si="1412"/>
        <v>0</v>
      </c>
      <c r="BE797" s="50">
        <f t="shared" si="1412"/>
        <v>0</v>
      </c>
      <c r="BF797" s="50">
        <f t="shared" si="1412"/>
        <v>0</v>
      </c>
      <c r="BG797" s="50">
        <f t="shared" si="1412"/>
        <v>0</v>
      </c>
      <c r="BH797" s="50">
        <f t="shared" si="1412"/>
        <v>0</v>
      </c>
      <c r="BI797" s="50">
        <f t="shared" si="1412"/>
        <v>0</v>
      </c>
      <c r="BJ797" s="50">
        <f t="shared" si="1412"/>
        <v>0</v>
      </c>
    </row>
    <row r="798" spans="1:62" ht="33" hidden="1">
      <c r="A798" s="17" t="s">
        <v>11</v>
      </c>
      <c r="B798" s="18">
        <v>913</v>
      </c>
      <c r="C798" s="18" t="s">
        <v>7</v>
      </c>
      <c r="D798" s="18" t="s">
        <v>8</v>
      </c>
      <c r="E798" s="22" t="s">
        <v>757</v>
      </c>
      <c r="F798" s="6">
        <v>600</v>
      </c>
      <c r="G798" s="50">
        <f t="shared" si="1408"/>
        <v>0</v>
      </c>
      <c r="H798" s="50">
        <f t="shared" si="1409"/>
        <v>0</v>
      </c>
      <c r="I798" s="50">
        <f t="shared" si="1408"/>
        <v>0</v>
      </c>
      <c r="J798" s="50">
        <f t="shared" si="1409"/>
        <v>0</v>
      </c>
      <c r="K798" s="50">
        <f t="shared" si="1408"/>
        <v>0</v>
      </c>
      <c r="L798" s="50">
        <f t="shared" si="1409"/>
        <v>0</v>
      </c>
      <c r="M798" s="50">
        <f t="shared" si="1408"/>
        <v>0</v>
      </c>
      <c r="N798" s="50">
        <f t="shared" si="1409"/>
        <v>0</v>
      </c>
      <c r="O798" s="50">
        <f t="shared" si="1408"/>
        <v>0</v>
      </c>
      <c r="P798" s="50">
        <f t="shared" si="1409"/>
        <v>0</v>
      </c>
      <c r="Q798" s="50">
        <f t="shared" si="1408"/>
        <v>0</v>
      </c>
      <c r="R798" s="50">
        <f t="shared" si="1409"/>
        <v>0</v>
      </c>
      <c r="S798" s="50">
        <f t="shared" si="1408"/>
        <v>0</v>
      </c>
      <c r="T798" s="50">
        <f t="shared" si="1409"/>
        <v>0</v>
      </c>
      <c r="U798" s="50">
        <f t="shared" si="1410"/>
        <v>0</v>
      </c>
      <c r="V798" s="50">
        <f t="shared" si="1410"/>
        <v>0</v>
      </c>
      <c r="W798" s="50">
        <f t="shared" si="1410"/>
        <v>0</v>
      </c>
      <c r="X798" s="50">
        <f t="shared" si="1410"/>
        <v>0</v>
      </c>
      <c r="Y798" s="50">
        <f t="shared" si="1410"/>
        <v>0</v>
      </c>
      <c r="Z798" s="50">
        <f t="shared" si="1410"/>
        <v>0</v>
      </c>
      <c r="AA798" s="50">
        <f t="shared" si="1410"/>
        <v>0</v>
      </c>
      <c r="AB798" s="50">
        <f t="shared" si="1410"/>
        <v>0</v>
      </c>
      <c r="AC798" s="50">
        <f t="shared" si="1410"/>
        <v>0</v>
      </c>
      <c r="AD798" s="50">
        <f t="shared" si="1410"/>
        <v>0</v>
      </c>
      <c r="AE798" s="124">
        <f t="shared" si="1410"/>
        <v>0</v>
      </c>
      <c r="AF798" s="124">
        <f t="shared" si="1410"/>
        <v>0</v>
      </c>
      <c r="AG798" s="50">
        <f t="shared" si="1411"/>
        <v>0</v>
      </c>
      <c r="AH798" s="50">
        <f t="shared" si="1411"/>
        <v>0</v>
      </c>
      <c r="AI798" s="50">
        <f t="shared" si="1411"/>
        <v>0</v>
      </c>
      <c r="AJ798" s="50">
        <f t="shared" si="1411"/>
        <v>0</v>
      </c>
      <c r="AK798" s="50">
        <f t="shared" si="1411"/>
        <v>0</v>
      </c>
      <c r="AL798" s="50">
        <f t="shared" si="1411"/>
        <v>0</v>
      </c>
      <c r="AM798" s="50">
        <f t="shared" si="1411"/>
        <v>0</v>
      </c>
      <c r="AN798" s="50">
        <f t="shared" si="1411"/>
        <v>0</v>
      </c>
      <c r="AO798" s="50">
        <f t="shared" si="1411"/>
        <v>0</v>
      </c>
      <c r="AP798" s="50">
        <f t="shared" si="1411"/>
        <v>0</v>
      </c>
      <c r="AQ798" s="124">
        <f t="shared" si="1411"/>
        <v>0</v>
      </c>
      <c r="AR798" s="124">
        <f t="shared" si="1411"/>
        <v>0</v>
      </c>
      <c r="AS798" s="50">
        <f t="shared" si="1411"/>
        <v>0</v>
      </c>
      <c r="AT798" s="50">
        <f t="shared" si="1411"/>
        <v>0</v>
      </c>
      <c r="AU798" s="50">
        <f t="shared" si="1411"/>
        <v>0</v>
      </c>
      <c r="AV798" s="50">
        <f t="shared" si="1411"/>
        <v>0</v>
      </c>
      <c r="AW798" s="50">
        <f t="shared" si="1411"/>
        <v>0</v>
      </c>
      <c r="AX798" s="50">
        <f t="shared" si="1411"/>
        <v>0</v>
      </c>
      <c r="AY798" s="50">
        <f t="shared" si="1412"/>
        <v>0</v>
      </c>
      <c r="AZ798" s="50">
        <f t="shared" si="1412"/>
        <v>0</v>
      </c>
      <c r="BA798" s="50">
        <f t="shared" si="1412"/>
        <v>0</v>
      </c>
      <c r="BB798" s="50">
        <f t="shared" si="1412"/>
        <v>0</v>
      </c>
      <c r="BC798" s="50">
        <f t="shared" si="1412"/>
        <v>0</v>
      </c>
      <c r="BD798" s="50">
        <f t="shared" si="1412"/>
        <v>0</v>
      </c>
      <c r="BE798" s="50">
        <f t="shared" si="1412"/>
        <v>0</v>
      </c>
      <c r="BF798" s="50">
        <f t="shared" si="1412"/>
        <v>0</v>
      </c>
      <c r="BG798" s="50">
        <f t="shared" si="1412"/>
        <v>0</v>
      </c>
      <c r="BH798" s="50">
        <f t="shared" si="1412"/>
        <v>0</v>
      </c>
      <c r="BI798" s="50">
        <f t="shared" si="1412"/>
        <v>0</v>
      </c>
      <c r="BJ798" s="50">
        <f t="shared" si="1412"/>
        <v>0</v>
      </c>
    </row>
    <row r="799" spans="1:62" hidden="1">
      <c r="A799" s="20" t="s">
        <v>13</v>
      </c>
      <c r="B799" s="18">
        <v>913</v>
      </c>
      <c r="C799" s="18" t="s">
        <v>7</v>
      </c>
      <c r="D799" s="18" t="s">
        <v>8</v>
      </c>
      <c r="E799" s="22" t="s">
        <v>757</v>
      </c>
      <c r="F799" s="6">
        <v>610</v>
      </c>
      <c r="G799" s="50">
        <f>6813-6813</f>
        <v>0</v>
      </c>
      <c r="H799" s="50"/>
      <c r="I799" s="50">
        <f>6813-6813</f>
        <v>0</v>
      </c>
      <c r="J799" s="50"/>
      <c r="K799" s="50">
        <f>6813-6813</f>
        <v>0</v>
      </c>
      <c r="L799" s="50"/>
      <c r="M799" s="50">
        <f>6813-6813</f>
        <v>0</v>
      </c>
      <c r="N799" s="50"/>
      <c r="O799" s="50">
        <f>6813-6813</f>
        <v>0</v>
      </c>
      <c r="P799" s="50"/>
      <c r="Q799" s="50">
        <f>6813-6813</f>
        <v>0</v>
      </c>
      <c r="R799" s="50"/>
      <c r="S799" s="50">
        <f>6813-6813</f>
        <v>0</v>
      </c>
      <c r="T799" s="50"/>
      <c r="U799" s="50">
        <f>6813-6813</f>
        <v>0</v>
      </c>
      <c r="V799" s="50"/>
      <c r="W799" s="50">
        <f>6813-6813</f>
        <v>0</v>
      </c>
      <c r="X799" s="50"/>
      <c r="Y799" s="50">
        <f>6813-6813</f>
        <v>0</v>
      </c>
      <c r="Z799" s="50"/>
      <c r="AA799" s="50">
        <f>6813-6813</f>
        <v>0</v>
      </c>
      <c r="AB799" s="50"/>
      <c r="AC799" s="50">
        <f>6813-6813</f>
        <v>0</v>
      </c>
      <c r="AD799" s="50"/>
      <c r="AE799" s="124">
        <f>6813-6813</f>
        <v>0</v>
      </c>
      <c r="AF799" s="124"/>
      <c r="AG799" s="50">
        <f>6813-6813</f>
        <v>0</v>
      </c>
      <c r="AH799" s="50"/>
      <c r="AI799" s="50">
        <f>6813-6813</f>
        <v>0</v>
      </c>
      <c r="AJ799" s="50"/>
      <c r="AK799" s="50">
        <f>6813-6813</f>
        <v>0</v>
      </c>
      <c r="AL799" s="50"/>
      <c r="AM799" s="50">
        <f>6813-6813</f>
        <v>0</v>
      </c>
      <c r="AN799" s="50"/>
      <c r="AO799" s="50">
        <f>6813-6813</f>
        <v>0</v>
      </c>
      <c r="AP799" s="50"/>
      <c r="AQ799" s="124">
        <f>6813-6813</f>
        <v>0</v>
      </c>
      <c r="AR799" s="124"/>
      <c r="AS799" s="50">
        <f>6813-6813</f>
        <v>0</v>
      </c>
      <c r="AT799" s="50"/>
      <c r="AU799" s="50">
        <f>6813-6813</f>
        <v>0</v>
      </c>
      <c r="AV799" s="50"/>
      <c r="AW799" s="50">
        <f>6813-6813</f>
        <v>0</v>
      </c>
      <c r="AX799" s="50"/>
      <c r="AY799" s="50">
        <f>6813-6813</f>
        <v>0</v>
      </c>
      <c r="AZ799" s="50"/>
      <c r="BA799" s="50">
        <f>6813-6813</f>
        <v>0</v>
      </c>
      <c r="BB799" s="50"/>
      <c r="BC799" s="50">
        <f>6813-6813</f>
        <v>0</v>
      </c>
      <c r="BD799" s="50"/>
      <c r="BE799" s="50">
        <f>6813-6813</f>
        <v>0</v>
      </c>
      <c r="BF799" s="50"/>
      <c r="BG799" s="50">
        <f>6813-6813</f>
        <v>0</v>
      </c>
      <c r="BH799" s="50"/>
      <c r="BI799" s="50">
        <f>6813-6813</f>
        <v>0</v>
      </c>
      <c r="BJ799" s="50"/>
    </row>
    <row r="800" spans="1:62" ht="49.5" hidden="1">
      <c r="A800" s="17" t="s">
        <v>574</v>
      </c>
      <c r="B800" s="18">
        <v>913</v>
      </c>
      <c r="C800" s="18" t="s">
        <v>7</v>
      </c>
      <c r="D800" s="18" t="s">
        <v>8</v>
      </c>
      <c r="E800" s="22" t="s">
        <v>769</v>
      </c>
      <c r="F800" s="6"/>
      <c r="G800" s="50">
        <f>G801</f>
        <v>1334</v>
      </c>
      <c r="H800" s="50">
        <f>H801</f>
        <v>0</v>
      </c>
      <c r="I800" s="50">
        <f t="shared" ref="I800:X801" si="1413">I801</f>
        <v>0</v>
      </c>
      <c r="J800" s="50">
        <f t="shared" si="1413"/>
        <v>0</v>
      </c>
      <c r="K800" s="50">
        <f t="shared" si="1413"/>
        <v>0</v>
      </c>
      <c r="L800" s="50">
        <f t="shared" si="1413"/>
        <v>0</v>
      </c>
      <c r="M800" s="50">
        <f t="shared" si="1413"/>
        <v>1334</v>
      </c>
      <c r="N800" s="50">
        <f t="shared" si="1413"/>
        <v>0</v>
      </c>
      <c r="O800" s="50">
        <f t="shared" si="1413"/>
        <v>0</v>
      </c>
      <c r="P800" s="50">
        <f t="shared" si="1413"/>
        <v>0</v>
      </c>
      <c r="Q800" s="50">
        <f t="shared" si="1413"/>
        <v>0</v>
      </c>
      <c r="R800" s="50">
        <f t="shared" si="1413"/>
        <v>0</v>
      </c>
      <c r="S800" s="50">
        <f t="shared" si="1413"/>
        <v>1334</v>
      </c>
      <c r="T800" s="50">
        <f t="shared" si="1413"/>
        <v>0</v>
      </c>
      <c r="U800" s="50">
        <f t="shared" si="1413"/>
        <v>0</v>
      </c>
      <c r="V800" s="50">
        <f t="shared" si="1413"/>
        <v>0</v>
      </c>
      <c r="W800" s="50">
        <f t="shared" si="1413"/>
        <v>0</v>
      </c>
      <c r="X800" s="50">
        <f t="shared" si="1413"/>
        <v>737</v>
      </c>
      <c r="Y800" s="50">
        <f t="shared" ref="U800:AJ801" si="1414">Y801</f>
        <v>2071</v>
      </c>
      <c r="Z800" s="50">
        <f t="shared" si="1414"/>
        <v>737</v>
      </c>
      <c r="AA800" s="50">
        <f t="shared" si="1414"/>
        <v>0</v>
      </c>
      <c r="AB800" s="50">
        <f t="shared" si="1414"/>
        <v>0</v>
      </c>
      <c r="AC800" s="50">
        <f t="shared" si="1414"/>
        <v>0</v>
      </c>
      <c r="AD800" s="50">
        <f t="shared" si="1414"/>
        <v>0</v>
      </c>
      <c r="AE800" s="124">
        <f t="shared" si="1414"/>
        <v>2071</v>
      </c>
      <c r="AF800" s="124">
        <f t="shared" si="1414"/>
        <v>737</v>
      </c>
      <c r="AG800" s="50">
        <f t="shared" si="1414"/>
        <v>0</v>
      </c>
      <c r="AH800" s="50">
        <f t="shared" si="1414"/>
        <v>0</v>
      </c>
      <c r="AI800" s="50">
        <f t="shared" si="1414"/>
        <v>0</v>
      </c>
      <c r="AJ800" s="50">
        <f t="shared" si="1414"/>
        <v>0</v>
      </c>
      <c r="AK800" s="50">
        <f t="shared" ref="AG800:AY801" si="1415">AK801</f>
        <v>2071</v>
      </c>
      <c r="AL800" s="50">
        <f t="shared" si="1415"/>
        <v>737</v>
      </c>
      <c r="AM800" s="50">
        <f t="shared" si="1415"/>
        <v>0</v>
      </c>
      <c r="AN800" s="50">
        <f t="shared" si="1415"/>
        <v>0</v>
      </c>
      <c r="AO800" s="50">
        <f t="shared" si="1415"/>
        <v>0</v>
      </c>
      <c r="AP800" s="50">
        <f t="shared" si="1415"/>
        <v>0</v>
      </c>
      <c r="AQ800" s="124">
        <f t="shared" si="1415"/>
        <v>2071</v>
      </c>
      <c r="AR800" s="124">
        <f t="shared" si="1415"/>
        <v>737</v>
      </c>
      <c r="AS800" s="50">
        <f t="shared" si="1415"/>
        <v>0</v>
      </c>
      <c r="AT800" s="50">
        <f t="shared" si="1415"/>
        <v>0</v>
      </c>
      <c r="AU800" s="50">
        <f t="shared" si="1415"/>
        <v>0</v>
      </c>
      <c r="AV800" s="50">
        <f t="shared" si="1415"/>
        <v>0</v>
      </c>
      <c r="AW800" s="50">
        <f t="shared" si="1415"/>
        <v>2071</v>
      </c>
      <c r="AX800" s="50">
        <f t="shared" si="1415"/>
        <v>737</v>
      </c>
      <c r="AY800" s="50">
        <f t="shared" si="1415"/>
        <v>0</v>
      </c>
      <c r="AZ800" s="50">
        <f t="shared" ref="AY800:BJ801" si="1416">AZ801</f>
        <v>0</v>
      </c>
      <c r="BA800" s="50">
        <f t="shared" si="1416"/>
        <v>0</v>
      </c>
      <c r="BB800" s="50">
        <f t="shared" si="1416"/>
        <v>0</v>
      </c>
      <c r="BC800" s="50">
        <f t="shared" si="1416"/>
        <v>2071</v>
      </c>
      <c r="BD800" s="50">
        <f t="shared" si="1416"/>
        <v>737</v>
      </c>
      <c r="BE800" s="50">
        <f t="shared" si="1416"/>
        <v>0</v>
      </c>
      <c r="BF800" s="50">
        <f t="shared" si="1416"/>
        <v>0</v>
      </c>
      <c r="BG800" s="50">
        <f t="shared" si="1416"/>
        <v>0</v>
      </c>
      <c r="BH800" s="50">
        <f t="shared" si="1416"/>
        <v>0</v>
      </c>
      <c r="BI800" s="50">
        <f t="shared" si="1416"/>
        <v>2071</v>
      </c>
      <c r="BJ800" s="50">
        <f t="shared" si="1416"/>
        <v>737</v>
      </c>
    </row>
    <row r="801" spans="1:62" ht="33" hidden="1">
      <c r="A801" s="17" t="s">
        <v>11</v>
      </c>
      <c r="B801" s="18">
        <v>913</v>
      </c>
      <c r="C801" s="18" t="s">
        <v>7</v>
      </c>
      <c r="D801" s="18" t="s">
        <v>8</v>
      </c>
      <c r="E801" s="22" t="s">
        <v>769</v>
      </c>
      <c r="F801" s="6">
        <v>600</v>
      </c>
      <c r="G801" s="50">
        <f>G802</f>
        <v>1334</v>
      </c>
      <c r="H801" s="50">
        <f>H802</f>
        <v>0</v>
      </c>
      <c r="I801" s="50">
        <f t="shared" si="1413"/>
        <v>0</v>
      </c>
      <c r="J801" s="50">
        <f t="shared" si="1413"/>
        <v>0</v>
      </c>
      <c r="K801" s="50">
        <f t="shared" si="1413"/>
        <v>0</v>
      </c>
      <c r="L801" s="50">
        <f t="shared" si="1413"/>
        <v>0</v>
      </c>
      <c r="M801" s="50">
        <f t="shared" si="1413"/>
        <v>1334</v>
      </c>
      <c r="N801" s="50">
        <f t="shared" si="1413"/>
        <v>0</v>
      </c>
      <c r="O801" s="50">
        <f t="shared" si="1413"/>
        <v>0</v>
      </c>
      <c r="P801" s="50">
        <f t="shared" si="1413"/>
        <v>0</v>
      </c>
      <c r="Q801" s="50">
        <f t="shared" si="1413"/>
        <v>0</v>
      </c>
      <c r="R801" s="50">
        <f t="shared" si="1413"/>
        <v>0</v>
      </c>
      <c r="S801" s="50">
        <f t="shared" si="1413"/>
        <v>1334</v>
      </c>
      <c r="T801" s="50">
        <f t="shared" si="1413"/>
        <v>0</v>
      </c>
      <c r="U801" s="50">
        <f t="shared" si="1414"/>
        <v>0</v>
      </c>
      <c r="V801" s="50">
        <f t="shared" si="1414"/>
        <v>0</v>
      </c>
      <c r="W801" s="50">
        <f t="shared" si="1414"/>
        <v>0</v>
      </c>
      <c r="X801" s="50">
        <f t="shared" si="1414"/>
        <v>737</v>
      </c>
      <c r="Y801" s="50">
        <f t="shared" si="1414"/>
        <v>2071</v>
      </c>
      <c r="Z801" s="50">
        <f t="shared" si="1414"/>
        <v>737</v>
      </c>
      <c r="AA801" s="50">
        <f t="shared" si="1414"/>
        <v>0</v>
      </c>
      <c r="AB801" s="50">
        <f t="shared" si="1414"/>
        <v>0</v>
      </c>
      <c r="AC801" s="50">
        <f t="shared" si="1414"/>
        <v>0</v>
      </c>
      <c r="AD801" s="50">
        <f t="shared" si="1414"/>
        <v>0</v>
      </c>
      <c r="AE801" s="124">
        <f t="shared" si="1414"/>
        <v>2071</v>
      </c>
      <c r="AF801" s="124">
        <f t="shared" si="1414"/>
        <v>737</v>
      </c>
      <c r="AG801" s="50">
        <f t="shared" si="1415"/>
        <v>0</v>
      </c>
      <c r="AH801" s="50">
        <f t="shared" si="1415"/>
        <v>0</v>
      </c>
      <c r="AI801" s="50">
        <f t="shared" si="1415"/>
        <v>0</v>
      </c>
      <c r="AJ801" s="50">
        <f t="shared" si="1415"/>
        <v>0</v>
      </c>
      <c r="AK801" s="50">
        <f t="shared" si="1415"/>
        <v>2071</v>
      </c>
      <c r="AL801" s="50">
        <f t="shared" si="1415"/>
        <v>737</v>
      </c>
      <c r="AM801" s="50">
        <f t="shared" si="1415"/>
        <v>0</v>
      </c>
      <c r="AN801" s="50">
        <f t="shared" si="1415"/>
        <v>0</v>
      </c>
      <c r="AO801" s="50">
        <f t="shared" si="1415"/>
        <v>0</v>
      </c>
      <c r="AP801" s="50">
        <f t="shared" si="1415"/>
        <v>0</v>
      </c>
      <c r="AQ801" s="124">
        <f t="shared" si="1415"/>
        <v>2071</v>
      </c>
      <c r="AR801" s="124">
        <f t="shared" si="1415"/>
        <v>737</v>
      </c>
      <c r="AS801" s="50">
        <f t="shared" si="1415"/>
        <v>0</v>
      </c>
      <c r="AT801" s="50">
        <f t="shared" si="1415"/>
        <v>0</v>
      </c>
      <c r="AU801" s="50">
        <f t="shared" si="1415"/>
        <v>0</v>
      </c>
      <c r="AV801" s="50">
        <f t="shared" si="1415"/>
        <v>0</v>
      </c>
      <c r="AW801" s="50">
        <f t="shared" si="1415"/>
        <v>2071</v>
      </c>
      <c r="AX801" s="50">
        <f t="shared" si="1415"/>
        <v>737</v>
      </c>
      <c r="AY801" s="50">
        <f t="shared" si="1416"/>
        <v>0</v>
      </c>
      <c r="AZ801" s="50">
        <f t="shared" si="1416"/>
        <v>0</v>
      </c>
      <c r="BA801" s="50">
        <f t="shared" si="1416"/>
        <v>0</v>
      </c>
      <c r="BB801" s="50">
        <f t="shared" si="1416"/>
        <v>0</v>
      </c>
      <c r="BC801" s="50">
        <f t="shared" si="1416"/>
        <v>2071</v>
      </c>
      <c r="BD801" s="50">
        <f t="shared" si="1416"/>
        <v>737</v>
      </c>
      <c r="BE801" s="50">
        <f t="shared" si="1416"/>
        <v>0</v>
      </c>
      <c r="BF801" s="50">
        <f t="shared" si="1416"/>
        <v>0</v>
      </c>
      <c r="BG801" s="50">
        <f t="shared" si="1416"/>
        <v>0</v>
      </c>
      <c r="BH801" s="50">
        <f t="shared" si="1416"/>
        <v>0</v>
      </c>
      <c r="BI801" s="50">
        <f t="shared" si="1416"/>
        <v>2071</v>
      </c>
      <c r="BJ801" s="50">
        <f t="shared" si="1416"/>
        <v>737</v>
      </c>
    </row>
    <row r="802" spans="1:62" hidden="1">
      <c r="A802" s="20" t="s">
        <v>13</v>
      </c>
      <c r="B802" s="18">
        <v>913</v>
      </c>
      <c r="C802" s="18" t="s">
        <v>7</v>
      </c>
      <c r="D802" s="18" t="s">
        <v>8</v>
      </c>
      <c r="E802" s="22" t="s">
        <v>769</v>
      </c>
      <c r="F802" s="6">
        <v>610</v>
      </c>
      <c r="G802" s="50">
        <v>1334</v>
      </c>
      <c r="H802" s="50"/>
      <c r="I802" s="50"/>
      <c r="J802" s="50"/>
      <c r="K802" s="50"/>
      <c r="L802" s="50"/>
      <c r="M802" s="50">
        <f>G802+I802+J802+K802+L802</f>
        <v>1334</v>
      </c>
      <c r="N802" s="50">
        <f>H802+L802</f>
        <v>0</v>
      </c>
      <c r="O802" s="50"/>
      <c r="P802" s="50"/>
      <c r="Q802" s="50"/>
      <c r="R802" s="50"/>
      <c r="S802" s="50">
        <f>M802+O802+P802+Q802+R802</f>
        <v>1334</v>
      </c>
      <c r="T802" s="50">
        <f>N802+R802</f>
        <v>0</v>
      </c>
      <c r="U802" s="50"/>
      <c r="V802" s="50"/>
      <c r="W802" s="50"/>
      <c r="X802" s="50">
        <v>737</v>
      </c>
      <c r="Y802" s="50">
        <f>S802+U802+V802+W802+X802</f>
        <v>2071</v>
      </c>
      <c r="Z802" s="50">
        <f>T802+X802</f>
        <v>737</v>
      </c>
      <c r="AA802" s="50"/>
      <c r="AB802" s="50"/>
      <c r="AC802" s="50"/>
      <c r="AD802" s="50"/>
      <c r="AE802" s="124">
        <f>Y802+AA802+AB802+AC802+AD802</f>
        <v>2071</v>
      </c>
      <c r="AF802" s="124">
        <f>Z802+AD802</f>
        <v>737</v>
      </c>
      <c r="AG802" s="50"/>
      <c r="AH802" s="50"/>
      <c r="AI802" s="50"/>
      <c r="AJ802" s="50"/>
      <c r="AK802" s="50">
        <f>AE802+AG802+AH802+AI802+AJ802</f>
        <v>2071</v>
      </c>
      <c r="AL802" s="50">
        <f>AF802+AJ802</f>
        <v>737</v>
      </c>
      <c r="AM802" s="50"/>
      <c r="AN802" s="50"/>
      <c r="AO802" s="50"/>
      <c r="AP802" s="50"/>
      <c r="AQ802" s="124">
        <f>AK802+AM802+AN802+AO802+AP802</f>
        <v>2071</v>
      </c>
      <c r="AR802" s="124">
        <f>AL802+AP802</f>
        <v>737</v>
      </c>
      <c r="AS802" s="50"/>
      <c r="AT802" s="50"/>
      <c r="AU802" s="50"/>
      <c r="AV802" s="50"/>
      <c r="AW802" s="50">
        <f>AQ802+AS802+AT802+AU802+AV802</f>
        <v>2071</v>
      </c>
      <c r="AX802" s="50">
        <f>AR802+AV802</f>
        <v>737</v>
      </c>
      <c r="AY802" s="50"/>
      <c r="AZ802" s="50"/>
      <c r="BA802" s="50"/>
      <c r="BB802" s="50"/>
      <c r="BC802" s="50">
        <f>AW802+AY802+AZ802+BA802+BB802</f>
        <v>2071</v>
      </c>
      <c r="BD802" s="50">
        <f>AX802+BB802</f>
        <v>737</v>
      </c>
      <c r="BE802" s="50"/>
      <c r="BF802" s="50"/>
      <c r="BG802" s="50"/>
      <c r="BH802" s="50"/>
      <c r="BI802" s="50">
        <f>BC802+BE802+BF802+BG802+BH802</f>
        <v>2071</v>
      </c>
      <c r="BJ802" s="50">
        <f>BD802+BH802</f>
        <v>737</v>
      </c>
    </row>
    <row r="803" spans="1:62" ht="33" hidden="1">
      <c r="A803" s="17" t="s">
        <v>274</v>
      </c>
      <c r="B803" s="31">
        <v>913</v>
      </c>
      <c r="C803" s="18" t="s">
        <v>7</v>
      </c>
      <c r="D803" s="18" t="s">
        <v>8</v>
      </c>
      <c r="E803" s="18" t="s">
        <v>333</v>
      </c>
      <c r="F803" s="6"/>
      <c r="G803" s="6">
        <f>G804+G808</f>
        <v>2817</v>
      </c>
      <c r="H803" s="6">
        <f>H804+H808</f>
        <v>0</v>
      </c>
      <c r="I803" s="6">
        <f t="shared" ref="I803:N803" si="1417">I804+I808</f>
        <v>0</v>
      </c>
      <c r="J803" s="6">
        <f t="shared" si="1417"/>
        <v>0</v>
      </c>
      <c r="K803" s="6">
        <f t="shared" si="1417"/>
        <v>0</v>
      </c>
      <c r="L803" s="6">
        <f t="shared" si="1417"/>
        <v>0</v>
      </c>
      <c r="M803" s="6">
        <f t="shared" si="1417"/>
        <v>2817</v>
      </c>
      <c r="N803" s="6">
        <f t="shared" si="1417"/>
        <v>0</v>
      </c>
      <c r="O803" s="6">
        <f t="shared" ref="O803:T803" si="1418">O804+O808</f>
        <v>0</v>
      </c>
      <c r="P803" s="6">
        <f t="shared" si="1418"/>
        <v>0</v>
      </c>
      <c r="Q803" s="6">
        <f t="shared" si="1418"/>
        <v>0</v>
      </c>
      <c r="R803" s="6">
        <f t="shared" si="1418"/>
        <v>0</v>
      </c>
      <c r="S803" s="6">
        <f t="shared" si="1418"/>
        <v>2817</v>
      </c>
      <c r="T803" s="6">
        <f t="shared" si="1418"/>
        <v>0</v>
      </c>
      <c r="U803" s="6">
        <f t="shared" ref="U803:Z803" si="1419">U804+U808</f>
        <v>0</v>
      </c>
      <c r="V803" s="6">
        <f t="shared" si="1419"/>
        <v>0</v>
      </c>
      <c r="W803" s="6">
        <f t="shared" si="1419"/>
        <v>0</v>
      </c>
      <c r="X803" s="6">
        <f t="shared" si="1419"/>
        <v>0</v>
      </c>
      <c r="Y803" s="6">
        <f t="shared" si="1419"/>
        <v>2817</v>
      </c>
      <c r="Z803" s="6">
        <f t="shared" si="1419"/>
        <v>0</v>
      </c>
      <c r="AA803" s="6">
        <f t="shared" ref="AA803:AF803" si="1420">AA804+AA808</f>
        <v>0</v>
      </c>
      <c r="AB803" s="6">
        <f t="shared" si="1420"/>
        <v>0</v>
      </c>
      <c r="AC803" s="6">
        <f t="shared" si="1420"/>
        <v>0</v>
      </c>
      <c r="AD803" s="6">
        <f t="shared" si="1420"/>
        <v>0</v>
      </c>
      <c r="AE803" s="123">
        <f t="shared" si="1420"/>
        <v>2817</v>
      </c>
      <c r="AF803" s="123">
        <f t="shared" si="1420"/>
        <v>0</v>
      </c>
      <c r="AG803" s="6">
        <f t="shared" ref="AG803:AL803" si="1421">AG804+AG808</f>
        <v>0</v>
      </c>
      <c r="AH803" s="6">
        <f t="shared" si="1421"/>
        <v>0</v>
      </c>
      <c r="AI803" s="6">
        <f t="shared" si="1421"/>
        <v>0</v>
      </c>
      <c r="AJ803" s="6">
        <f t="shared" si="1421"/>
        <v>0</v>
      </c>
      <c r="AK803" s="6">
        <f t="shared" si="1421"/>
        <v>2817</v>
      </c>
      <c r="AL803" s="6">
        <f t="shared" si="1421"/>
        <v>0</v>
      </c>
      <c r="AM803" s="6">
        <f t="shared" ref="AM803:AR803" si="1422">AM804+AM808</f>
        <v>0</v>
      </c>
      <c r="AN803" s="6">
        <f t="shared" si="1422"/>
        <v>0</v>
      </c>
      <c r="AO803" s="6">
        <f t="shared" si="1422"/>
        <v>0</v>
      </c>
      <c r="AP803" s="6">
        <f t="shared" si="1422"/>
        <v>0</v>
      </c>
      <c r="AQ803" s="123">
        <f t="shared" si="1422"/>
        <v>2817</v>
      </c>
      <c r="AR803" s="123">
        <f t="shared" si="1422"/>
        <v>0</v>
      </c>
      <c r="AS803" s="6">
        <f t="shared" ref="AS803:AX803" si="1423">AS804+AS808</f>
        <v>0</v>
      </c>
      <c r="AT803" s="6">
        <f t="shared" si="1423"/>
        <v>3517</v>
      </c>
      <c r="AU803" s="6">
        <f t="shared" si="1423"/>
        <v>0</v>
      </c>
      <c r="AV803" s="6">
        <f t="shared" si="1423"/>
        <v>0</v>
      </c>
      <c r="AW803" s="6">
        <f t="shared" si="1423"/>
        <v>6334</v>
      </c>
      <c r="AX803" s="6">
        <f t="shared" si="1423"/>
        <v>0</v>
      </c>
      <c r="AY803" s="6">
        <f t="shared" ref="AY803:BD803" si="1424">AY804+AY808</f>
        <v>0</v>
      </c>
      <c r="AZ803" s="6">
        <f t="shared" si="1424"/>
        <v>0</v>
      </c>
      <c r="BA803" s="6">
        <f t="shared" si="1424"/>
        <v>0</v>
      </c>
      <c r="BB803" s="6">
        <f t="shared" si="1424"/>
        <v>0</v>
      </c>
      <c r="BC803" s="6">
        <f t="shared" si="1424"/>
        <v>6334</v>
      </c>
      <c r="BD803" s="6">
        <f t="shared" si="1424"/>
        <v>0</v>
      </c>
      <c r="BE803" s="6">
        <f t="shared" ref="BE803:BJ803" si="1425">BE804+BE808</f>
        <v>0</v>
      </c>
      <c r="BF803" s="6">
        <f t="shared" si="1425"/>
        <v>0</v>
      </c>
      <c r="BG803" s="6">
        <f t="shared" si="1425"/>
        <v>-232</v>
      </c>
      <c r="BH803" s="6">
        <f t="shared" si="1425"/>
        <v>0</v>
      </c>
      <c r="BI803" s="6">
        <f t="shared" si="1425"/>
        <v>6102</v>
      </c>
      <c r="BJ803" s="6">
        <f t="shared" si="1425"/>
        <v>0</v>
      </c>
    </row>
    <row r="804" spans="1:62" hidden="1">
      <c r="A804" s="20" t="s">
        <v>14</v>
      </c>
      <c r="B804" s="31">
        <v>913</v>
      </c>
      <c r="C804" s="18" t="s">
        <v>7</v>
      </c>
      <c r="D804" s="18" t="s">
        <v>8</v>
      </c>
      <c r="E804" s="18" t="s">
        <v>334</v>
      </c>
      <c r="F804" s="18"/>
      <c r="G804" s="6">
        <f t="shared" ref="G804:V806" si="1426">G805</f>
        <v>2817</v>
      </c>
      <c r="H804" s="6">
        <f t="shared" si="1426"/>
        <v>0</v>
      </c>
      <c r="I804" s="6">
        <f t="shared" si="1426"/>
        <v>0</v>
      </c>
      <c r="J804" s="6">
        <f t="shared" si="1426"/>
        <v>0</v>
      </c>
      <c r="K804" s="6">
        <f t="shared" si="1426"/>
        <v>0</v>
      </c>
      <c r="L804" s="6">
        <f t="shared" si="1426"/>
        <v>0</v>
      </c>
      <c r="M804" s="6">
        <f t="shared" si="1426"/>
        <v>2817</v>
      </c>
      <c r="N804" s="6">
        <f t="shared" si="1426"/>
        <v>0</v>
      </c>
      <c r="O804" s="6">
        <f t="shared" si="1426"/>
        <v>0</v>
      </c>
      <c r="P804" s="6">
        <f t="shared" si="1426"/>
        <v>0</v>
      </c>
      <c r="Q804" s="6">
        <f t="shared" si="1426"/>
        <v>0</v>
      </c>
      <c r="R804" s="6">
        <f t="shared" si="1426"/>
        <v>0</v>
      </c>
      <c r="S804" s="6">
        <f t="shared" si="1426"/>
        <v>2817</v>
      </c>
      <c r="T804" s="6">
        <f t="shared" si="1426"/>
        <v>0</v>
      </c>
      <c r="U804" s="6">
        <f t="shared" si="1426"/>
        <v>0</v>
      </c>
      <c r="V804" s="6">
        <f t="shared" si="1426"/>
        <v>0</v>
      </c>
      <c r="W804" s="6">
        <f t="shared" ref="U804:AJ806" si="1427">W805</f>
        <v>0</v>
      </c>
      <c r="X804" s="6">
        <f t="shared" si="1427"/>
        <v>0</v>
      </c>
      <c r="Y804" s="6">
        <f t="shared" si="1427"/>
        <v>2817</v>
      </c>
      <c r="Z804" s="6">
        <f t="shared" si="1427"/>
        <v>0</v>
      </c>
      <c r="AA804" s="6">
        <f t="shared" si="1427"/>
        <v>0</v>
      </c>
      <c r="AB804" s="6">
        <f t="shared" si="1427"/>
        <v>0</v>
      </c>
      <c r="AC804" s="6">
        <f t="shared" si="1427"/>
        <v>0</v>
      </c>
      <c r="AD804" s="6">
        <f t="shared" si="1427"/>
        <v>0</v>
      </c>
      <c r="AE804" s="123">
        <f t="shared" si="1427"/>
        <v>2817</v>
      </c>
      <c r="AF804" s="123">
        <f t="shared" si="1427"/>
        <v>0</v>
      </c>
      <c r="AG804" s="6">
        <f t="shared" si="1427"/>
        <v>0</v>
      </c>
      <c r="AH804" s="6">
        <f t="shared" si="1427"/>
        <v>0</v>
      </c>
      <c r="AI804" s="6">
        <f t="shared" si="1427"/>
        <v>0</v>
      </c>
      <c r="AJ804" s="6">
        <f t="shared" si="1427"/>
        <v>0</v>
      </c>
      <c r="AK804" s="6">
        <f t="shared" ref="AG804:AY806" si="1428">AK805</f>
        <v>2817</v>
      </c>
      <c r="AL804" s="6">
        <f t="shared" si="1428"/>
        <v>0</v>
      </c>
      <c r="AM804" s="6">
        <f t="shared" si="1428"/>
        <v>0</v>
      </c>
      <c r="AN804" s="6">
        <f t="shared" si="1428"/>
        <v>0</v>
      </c>
      <c r="AO804" s="6">
        <f t="shared" si="1428"/>
        <v>0</v>
      </c>
      <c r="AP804" s="6">
        <f t="shared" si="1428"/>
        <v>0</v>
      </c>
      <c r="AQ804" s="123">
        <f t="shared" si="1428"/>
        <v>2817</v>
      </c>
      <c r="AR804" s="123">
        <f t="shared" si="1428"/>
        <v>0</v>
      </c>
      <c r="AS804" s="6">
        <f t="shared" si="1428"/>
        <v>0</v>
      </c>
      <c r="AT804" s="6">
        <f t="shared" si="1428"/>
        <v>3517</v>
      </c>
      <c r="AU804" s="6">
        <f t="shared" si="1428"/>
        <v>0</v>
      </c>
      <c r="AV804" s="6">
        <f t="shared" si="1428"/>
        <v>0</v>
      </c>
      <c r="AW804" s="6">
        <f t="shared" si="1428"/>
        <v>6334</v>
      </c>
      <c r="AX804" s="6">
        <f t="shared" si="1428"/>
        <v>0</v>
      </c>
      <c r="AY804" s="6">
        <f t="shared" si="1428"/>
        <v>0</v>
      </c>
      <c r="AZ804" s="6">
        <f t="shared" ref="AY804:BJ806" si="1429">AZ805</f>
        <v>0</v>
      </c>
      <c r="BA804" s="6">
        <f t="shared" si="1429"/>
        <v>0</v>
      </c>
      <c r="BB804" s="6">
        <f t="shared" si="1429"/>
        <v>0</v>
      </c>
      <c r="BC804" s="6">
        <f t="shared" si="1429"/>
        <v>6334</v>
      </c>
      <c r="BD804" s="6">
        <f t="shared" si="1429"/>
        <v>0</v>
      </c>
      <c r="BE804" s="6">
        <f t="shared" si="1429"/>
        <v>0</v>
      </c>
      <c r="BF804" s="6">
        <f t="shared" si="1429"/>
        <v>0</v>
      </c>
      <c r="BG804" s="6">
        <f t="shared" si="1429"/>
        <v>-232</v>
      </c>
      <c r="BH804" s="6">
        <f t="shared" si="1429"/>
        <v>0</v>
      </c>
      <c r="BI804" s="6">
        <f t="shared" si="1429"/>
        <v>6102</v>
      </c>
      <c r="BJ804" s="6">
        <f t="shared" si="1429"/>
        <v>0</v>
      </c>
    </row>
    <row r="805" spans="1:62" hidden="1">
      <c r="A805" s="20" t="s">
        <v>189</v>
      </c>
      <c r="B805" s="31">
        <v>913</v>
      </c>
      <c r="C805" s="18" t="s">
        <v>7</v>
      </c>
      <c r="D805" s="18" t="s">
        <v>8</v>
      </c>
      <c r="E805" s="18" t="s">
        <v>683</v>
      </c>
      <c r="F805" s="18"/>
      <c r="G805" s="6">
        <f t="shared" si="1426"/>
        <v>2817</v>
      </c>
      <c r="H805" s="6">
        <f t="shared" si="1426"/>
        <v>0</v>
      </c>
      <c r="I805" s="6">
        <f t="shared" si="1426"/>
        <v>0</v>
      </c>
      <c r="J805" s="6">
        <f t="shared" si="1426"/>
        <v>0</v>
      </c>
      <c r="K805" s="6">
        <f t="shared" si="1426"/>
        <v>0</v>
      </c>
      <c r="L805" s="6">
        <f t="shared" si="1426"/>
        <v>0</v>
      </c>
      <c r="M805" s="6">
        <f t="shared" si="1426"/>
        <v>2817</v>
      </c>
      <c r="N805" s="6">
        <f t="shared" si="1426"/>
        <v>0</v>
      </c>
      <c r="O805" s="6">
        <f t="shared" si="1426"/>
        <v>0</v>
      </c>
      <c r="P805" s="6">
        <f t="shared" si="1426"/>
        <v>0</v>
      </c>
      <c r="Q805" s="6">
        <f t="shared" si="1426"/>
        <v>0</v>
      </c>
      <c r="R805" s="6">
        <f t="shared" si="1426"/>
        <v>0</v>
      </c>
      <c r="S805" s="6">
        <f t="shared" si="1426"/>
        <v>2817</v>
      </c>
      <c r="T805" s="6">
        <f t="shared" si="1426"/>
        <v>0</v>
      </c>
      <c r="U805" s="6">
        <f t="shared" si="1427"/>
        <v>0</v>
      </c>
      <c r="V805" s="6">
        <f t="shared" si="1427"/>
        <v>0</v>
      </c>
      <c r="W805" s="6">
        <f t="shared" si="1427"/>
        <v>0</v>
      </c>
      <c r="X805" s="6">
        <f t="shared" si="1427"/>
        <v>0</v>
      </c>
      <c r="Y805" s="6">
        <f t="shared" si="1427"/>
        <v>2817</v>
      </c>
      <c r="Z805" s="6">
        <f t="shared" si="1427"/>
        <v>0</v>
      </c>
      <c r="AA805" s="6">
        <f t="shared" si="1427"/>
        <v>0</v>
      </c>
      <c r="AB805" s="6">
        <f t="shared" si="1427"/>
        <v>0</v>
      </c>
      <c r="AC805" s="6">
        <f t="shared" si="1427"/>
        <v>0</v>
      </c>
      <c r="AD805" s="6">
        <f t="shared" si="1427"/>
        <v>0</v>
      </c>
      <c r="AE805" s="123">
        <f t="shared" si="1427"/>
        <v>2817</v>
      </c>
      <c r="AF805" s="123">
        <f t="shared" si="1427"/>
        <v>0</v>
      </c>
      <c r="AG805" s="6">
        <f t="shared" si="1428"/>
        <v>0</v>
      </c>
      <c r="AH805" s="6">
        <f t="shared" si="1428"/>
        <v>0</v>
      </c>
      <c r="AI805" s="6">
        <f t="shared" si="1428"/>
        <v>0</v>
      </c>
      <c r="AJ805" s="6">
        <f t="shared" si="1428"/>
        <v>0</v>
      </c>
      <c r="AK805" s="6">
        <f t="shared" si="1428"/>
        <v>2817</v>
      </c>
      <c r="AL805" s="6">
        <f t="shared" si="1428"/>
        <v>0</v>
      </c>
      <c r="AM805" s="6">
        <f t="shared" si="1428"/>
        <v>0</v>
      </c>
      <c r="AN805" s="6">
        <f t="shared" si="1428"/>
        <v>0</v>
      </c>
      <c r="AO805" s="6">
        <f t="shared" si="1428"/>
        <v>0</v>
      </c>
      <c r="AP805" s="6">
        <f t="shared" si="1428"/>
        <v>0</v>
      </c>
      <c r="AQ805" s="123">
        <f t="shared" si="1428"/>
        <v>2817</v>
      </c>
      <c r="AR805" s="123">
        <f t="shared" si="1428"/>
        <v>0</v>
      </c>
      <c r="AS805" s="6">
        <f t="shared" si="1428"/>
        <v>0</v>
      </c>
      <c r="AT805" s="6">
        <f t="shared" si="1428"/>
        <v>3517</v>
      </c>
      <c r="AU805" s="6">
        <f t="shared" si="1428"/>
        <v>0</v>
      </c>
      <c r="AV805" s="6">
        <f t="shared" si="1428"/>
        <v>0</v>
      </c>
      <c r="AW805" s="6">
        <f t="shared" si="1428"/>
        <v>6334</v>
      </c>
      <c r="AX805" s="6">
        <f t="shared" si="1428"/>
        <v>0</v>
      </c>
      <c r="AY805" s="6">
        <f t="shared" si="1429"/>
        <v>0</v>
      </c>
      <c r="AZ805" s="6">
        <f t="shared" si="1429"/>
        <v>0</v>
      </c>
      <c r="BA805" s="6">
        <f t="shared" si="1429"/>
        <v>0</v>
      </c>
      <c r="BB805" s="6">
        <f t="shared" si="1429"/>
        <v>0</v>
      </c>
      <c r="BC805" s="6">
        <f t="shared" si="1429"/>
        <v>6334</v>
      </c>
      <c r="BD805" s="6">
        <f t="shared" si="1429"/>
        <v>0</v>
      </c>
      <c r="BE805" s="6">
        <f t="shared" si="1429"/>
        <v>0</v>
      </c>
      <c r="BF805" s="6">
        <f t="shared" si="1429"/>
        <v>0</v>
      </c>
      <c r="BG805" s="6">
        <f t="shared" si="1429"/>
        <v>-232</v>
      </c>
      <c r="BH805" s="6">
        <f t="shared" si="1429"/>
        <v>0</v>
      </c>
      <c r="BI805" s="6">
        <f t="shared" si="1429"/>
        <v>6102</v>
      </c>
      <c r="BJ805" s="6">
        <f t="shared" si="1429"/>
        <v>0</v>
      </c>
    </row>
    <row r="806" spans="1:62" ht="33" hidden="1">
      <c r="A806" s="17" t="s">
        <v>11</v>
      </c>
      <c r="B806" s="31">
        <v>913</v>
      </c>
      <c r="C806" s="18" t="s">
        <v>7</v>
      </c>
      <c r="D806" s="18" t="s">
        <v>8</v>
      </c>
      <c r="E806" s="18" t="s">
        <v>683</v>
      </c>
      <c r="F806" s="18" t="s">
        <v>12</v>
      </c>
      <c r="G806" s="6">
        <f t="shared" si="1426"/>
        <v>2817</v>
      </c>
      <c r="H806" s="6">
        <f t="shared" si="1426"/>
        <v>0</v>
      </c>
      <c r="I806" s="6">
        <f t="shared" si="1426"/>
        <v>0</v>
      </c>
      <c r="J806" s="6">
        <f t="shared" si="1426"/>
        <v>0</v>
      </c>
      <c r="K806" s="6">
        <f t="shared" si="1426"/>
        <v>0</v>
      </c>
      <c r="L806" s="6">
        <f t="shared" si="1426"/>
        <v>0</v>
      </c>
      <c r="M806" s="6">
        <f t="shared" si="1426"/>
        <v>2817</v>
      </c>
      <c r="N806" s="6">
        <f t="shared" si="1426"/>
        <v>0</v>
      </c>
      <c r="O806" s="6">
        <f t="shared" si="1426"/>
        <v>0</v>
      </c>
      <c r="P806" s="6">
        <f t="shared" si="1426"/>
        <v>0</v>
      </c>
      <c r="Q806" s="6">
        <f t="shared" si="1426"/>
        <v>0</v>
      </c>
      <c r="R806" s="6">
        <f t="shared" si="1426"/>
        <v>0</v>
      </c>
      <c r="S806" s="6">
        <f t="shared" si="1426"/>
        <v>2817</v>
      </c>
      <c r="T806" s="6">
        <f t="shared" si="1426"/>
        <v>0</v>
      </c>
      <c r="U806" s="6">
        <f t="shared" si="1427"/>
        <v>0</v>
      </c>
      <c r="V806" s="6">
        <f t="shared" si="1427"/>
        <v>0</v>
      </c>
      <c r="W806" s="6">
        <f t="shared" si="1427"/>
        <v>0</v>
      </c>
      <c r="X806" s="6">
        <f t="shared" si="1427"/>
        <v>0</v>
      </c>
      <c r="Y806" s="6">
        <f t="shared" si="1427"/>
        <v>2817</v>
      </c>
      <c r="Z806" s="6">
        <f t="shared" si="1427"/>
        <v>0</v>
      </c>
      <c r="AA806" s="6">
        <f t="shared" si="1427"/>
        <v>0</v>
      </c>
      <c r="AB806" s="6">
        <f t="shared" si="1427"/>
        <v>0</v>
      </c>
      <c r="AC806" s="6">
        <f t="shared" si="1427"/>
        <v>0</v>
      </c>
      <c r="AD806" s="6">
        <f t="shared" si="1427"/>
        <v>0</v>
      </c>
      <c r="AE806" s="123">
        <f t="shared" si="1427"/>
        <v>2817</v>
      </c>
      <c r="AF806" s="123">
        <f t="shared" si="1427"/>
        <v>0</v>
      </c>
      <c r="AG806" s="6">
        <f t="shared" si="1428"/>
        <v>0</v>
      </c>
      <c r="AH806" s="6">
        <f t="shared" si="1428"/>
        <v>0</v>
      </c>
      <c r="AI806" s="6">
        <f t="shared" si="1428"/>
        <v>0</v>
      </c>
      <c r="AJ806" s="6">
        <f t="shared" si="1428"/>
        <v>0</v>
      </c>
      <c r="AK806" s="6">
        <f t="shared" si="1428"/>
        <v>2817</v>
      </c>
      <c r="AL806" s="6">
        <f t="shared" si="1428"/>
        <v>0</v>
      </c>
      <c r="AM806" s="6">
        <f t="shared" si="1428"/>
        <v>0</v>
      </c>
      <c r="AN806" s="6">
        <f t="shared" si="1428"/>
        <v>0</v>
      </c>
      <c r="AO806" s="6">
        <f t="shared" si="1428"/>
        <v>0</v>
      </c>
      <c r="AP806" s="6">
        <f t="shared" si="1428"/>
        <v>0</v>
      </c>
      <c r="AQ806" s="123">
        <f t="shared" si="1428"/>
        <v>2817</v>
      </c>
      <c r="AR806" s="123">
        <f t="shared" si="1428"/>
        <v>0</v>
      </c>
      <c r="AS806" s="6">
        <f t="shared" si="1428"/>
        <v>0</v>
      </c>
      <c r="AT806" s="6">
        <f t="shared" si="1428"/>
        <v>3517</v>
      </c>
      <c r="AU806" s="6">
        <f t="shared" si="1428"/>
        <v>0</v>
      </c>
      <c r="AV806" s="6">
        <f t="shared" si="1428"/>
        <v>0</v>
      </c>
      <c r="AW806" s="6">
        <f t="shared" si="1428"/>
        <v>6334</v>
      </c>
      <c r="AX806" s="6">
        <f t="shared" si="1428"/>
        <v>0</v>
      </c>
      <c r="AY806" s="6">
        <f t="shared" si="1429"/>
        <v>0</v>
      </c>
      <c r="AZ806" s="6">
        <f t="shared" si="1429"/>
        <v>0</v>
      </c>
      <c r="BA806" s="6">
        <f t="shared" si="1429"/>
        <v>0</v>
      </c>
      <c r="BB806" s="6">
        <f t="shared" si="1429"/>
        <v>0</v>
      </c>
      <c r="BC806" s="6">
        <f t="shared" si="1429"/>
        <v>6334</v>
      </c>
      <c r="BD806" s="6">
        <f t="shared" si="1429"/>
        <v>0</v>
      </c>
      <c r="BE806" s="6">
        <f t="shared" si="1429"/>
        <v>0</v>
      </c>
      <c r="BF806" s="6">
        <f t="shared" si="1429"/>
        <v>0</v>
      </c>
      <c r="BG806" s="6">
        <f t="shared" si="1429"/>
        <v>-232</v>
      </c>
      <c r="BH806" s="6">
        <f t="shared" si="1429"/>
        <v>0</v>
      </c>
      <c r="BI806" s="6">
        <f t="shared" si="1429"/>
        <v>6102</v>
      </c>
      <c r="BJ806" s="6">
        <f t="shared" si="1429"/>
        <v>0</v>
      </c>
    </row>
    <row r="807" spans="1:62" hidden="1">
      <c r="A807" s="20" t="s">
        <v>13</v>
      </c>
      <c r="B807" s="31">
        <v>913</v>
      </c>
      <c r="C807" s="18" t="s">
        <v>7</v>
      </c>
      <c r="D807" s="18" t="s">
        <v>8</v>
      </c>
      <c r="E807" s="18" t="s">
        <v>683</v>
      </c>
      <c r="F807" s="18">
        <v>610</v>
      </c>
      <c r="G807" s="50">
        <v>2817</v>
      </c>
      <c r="H807" s="50"/>
      <c r="I807" s="50"/>
      <c r="J807" s="50"/>
      <c r="K807" s="50"/>
      <c r="L807" s="50"/>
      <c r="M807" s="50">
        <f>G807+I807+J807+K807+L807</f>
        <v>2817</v>
      </c>
      <c r="N807" s="50">
        <f>H807+L807</f>
        <v>0</v>
      </c>
      <c r="O807" s="50"/>
      <c r="P807" s="50"/>
      <c r="Q807" s="50"/>
      <c r="R807" s="50"/>
      <c r="S807" s="50">
        <f>M807+O807+P807+Q807+R807</f>
        <v>2817</v>
      </c>
      <c r="T807" s="50">
        <f>N807+R807</f>
        <v>0</v>
      </c>
      <c r="U807" s="50"/>
      <c r="V807" s="50"/>
      <c r="W807" s="50"/>
      <c r="X807" s="50"/>
      <c r="Y807" s="50">
        <f>S807+U807+V807+W807+X807</f>
        <v>2817</v>
      </c>
      <c r="Z807" s="50">
        <f>T807+X807</f>
        <v>0</v>
      </c>
      <c r="AA807" s="50"/>
      <c r="AB807" s="50"/>
      <c r="AC807" s="50"/>
      <c r="AD807" s="50"/>
      <c r="AE807" s="124">
        <f>Y807+AA807+AB807+AC807+AD807</f>
        <v>2817</v>
      </c>
      <c r="AF807" s="124">
        <f>Z807+AD807</f>
        <v>0</v>
      </c>
      <c r="AG807" s="50"/>
      <c r="AH807" s="50"/>
      <c r="AI807" s="50"/>
      <c r="AJ807" s="50"/>
      <c r="AK807" s="50">
        <f>AE807+AG807+AH807+AI807+AJ807</f>
        <v>2817</v>
      </c>
      <c r="AL807" s="50">
        <f>AF807+AJ807</f>
        <v>0</v>
      </c>
      <c r="AM807" s="50"/>
      <c r="AN807" s="50"/>
      <c r="AO807" s="50"/>
      <c r="AP807" s="50"/>
      <c r="AQ807" s="124">
        <f>AK807+AM807+AN807+AO807+AP807</f>
        <v>2817</v>
      </c>
      <c r="AR807" s="124">
        <f>AL807+AP807</f>
        <v>0</v>
      </c>
      <c r="AS807" s="50"/>
      <c r="AT807" s="50">
        <v>3517</v>
      </c>
      <c r="AU807" s="50"/>
      <c r="AV807" s="50"/>
      <c r="AW807" s="50">
        <f>AQ807+AS807+AT807+AU807+AV807</f>
        <v>6334</v>
      </c>
      <c r="AX807" s="50">
        <f>AR807+AV807</f>
        <v>0</v>
      </c>
      <c r="AY807" s="50"/>
      <c r="AZ807" s="50"/>
      <c r="BA807" s="50"/>
      <c r="BB807" s="50"/>
      <c r="BC807" s="50">
        <f>AW807+AY807+AZ807+BA807+BB807</f>
        <v>6334</v>
      </c>
      <c r="BD807" s="50">
        <f>AX807+BB807</f>
        <v>0</v>
      </c>
      <c r="BE807" s="50"/>
      <c r="BF807" s="50"/>
      <c r="BG807" s="50">
        <v>-232</v>
      </c>
      <c r="BH807" s="50"/>
      <c r="BI807" s="50">
        <f>BC807+BE807+BF807+BG807+BH807</f>
        <v>6102</v>
      </c>
      <c r="BJ807" s="50">
        <f>BD807+BH807</f>
        <v>0</v>
      </c>
    </row>
    <row r="808" spans="1:62" ht="66" hidden="1">
      <c r="A808" s="17" t="s">
        <v>539</v>
      </c>
      <c r="B808" s="18" t="s">
        <v>182</v>
      </c>
      <c r="C808" s="18" t="s">
        <v>7</v>
      </c>
      <c r="D808" s="18" t="s">
        <v>8</v>
      </c>
      <c r="E808" s="18" t="s">
        <v>538</v>
      </c>
      <c r="F808" s="18"/>
      <c r="G808" s="50">
        <f t="shared" ref="G808:V809" si="1430">G809</f>
        <v>0</v>
      </c>
      <c r="H808" s="50">
        <f t="shared" si="1430"/>
        <v>0</v>
      </c>
      <c r="I808" s="50">
        <f t="shared" si="1430"/>
        <v>0</v>
      </c>
      <c r="J808" s="50">
        <f t="shared" si="1430"/>
        <v>0</v>
      </c>
      <c r="K808" s="50">
        <f t="shared" si="1430"/>
        <v>0</v>
      </c>
      <c r="L808" s="50">
        <f t="shared" si="1430"/>
        <v>0</v>
      </c>
      <c r="M808" s="50">
        <f t="shared" si="1430"/>
        <v>0</v>
      </c>
      <c r="N808" s="50">
        <f t="shared" si="1430"/>
        <v>0</v>
      </c>
      <c r="O808" s="50">
        <f t="shared" si="1430"/>
        <v>0</v>
      </c>
      <c r="P808" s="50">
        <f t="shared" si="1430"/>
        <v>0</v>
      </c>
      <c r="Q808" s="50">
        <f t="shared" si="1430"/>
        <v>0</v>
      </c>
      <c r="R808" s="50">
        <f t="shared" si="1430"/>
        <v>0</v>
      </c>
      <c r="S808" s="50">
        <f t="shared" si="1430"/>
        <v>0</v>
      </c>
      <c r="T808" s="50">
        <f t="shared" si="1430"/>
        <v>0</v>
      </c>
      <c r="U808" s="50">
        <f t="shared" si="1430"/>
        <v>0</v>
      </c>
      <c r="V808" s="50">
        <f t="shared" si="1430"/>
        <v>0</v>
      </c>
      <c r="W808" s="50">
        <f t="shared" ref="U808:AJ809" si="1431">W809</f>
        <v>0</v>
      </c>
      <c r="X808" s="50">
        <f t="shared" si="1431"/>
        <v>0</v>
      </c>
      <c r="Y808" s="50">
        <f t="shared" si="1431"/>
        <v>0</v>
      </c>
      <c r="Z808" s="50">
        <f t="shared" si="1431"/>
        <v>0</v>
      </c>
      <c r="AA808" s="50">
        <f t="shared" si="1431"/>
        <v>0</v>
      </c>
      <c r="AB808" s="50">
        <f t="shared" si="1431"/>
        <v>0</v>
      </c>
      <c r="AC808" s="50">
        <f t="shared" si="1431"/>
        <v>0</v>
      </c>
      <c r="AD808" s="50">
        <f t="shared" si="1431"/>
        <v>0</v>
      </c>
      <c r="AE808" s="124">
        <f t="shared" si="1431"/>
        <v>0</v>
      </c>
      <c r="AF808" s="124">
        <f t="shared" si="1431"/>
        <v>0</v>
      </c>
      <c r="AG808" s="50">
        <f t="shared" si="1431"/>
        <v>0</v>
      </c>
      <c r="AH808" s="50">
        <f t="shared" si="1431"/>
        <v>0</v>
      </c>
      <c r="AI808" s="50">
        <f t="shared" si="1431"/>
        <v>0</v>
      </c>
      <c r="AJ808" s="50">
        <f t="shared" si="1431"/>
        <v>0</v>
      </c>
      <c r="AK808" s="50">
        <f t="shared" ref="AG808:AY809" si="1432">AK809</f>
        <v>0</v>
      </c>
      <c r="AL808" s="50">
        <f t="shared" si="1432"/>
        <v>0</v>
      </c>
      <c r="AM808" s="50">
        <f t="shared" si="1432"/>
        <v>0</v>
      </c>
      <c r="AN808" s="50">
        <f t="shared" si="1432"/>
        <v>0</v>
      </c>
      <c r="AO808" s="50">
        <f t="shared" si="1432"/>
        <v>0</v>
      </c>
      <c r="AP808" s="50">
        <f t="shared" si="1432"/>
        <v>0</v>
      </c>
      <c r="AQ808" s="124">
        <f t="shared" si="1432"/>
        <v>0</v>
      </c>
      <c r="AR808" s="124">
        <f t="shared" si="1432"/>
        <v>0</v>
      </c>
      <c r="AS808" s="50">
        <f t="shared" si="1432"/>
        <v>0</v>
      </c>
      <c r="AT808" s="50">
        <f t="shared" si="1432"/>
        <v>0</v>
      </c>
      <c r="AU808" s="50">
        <f t="shared" si="1432"/>
        <v>0</v>
      </c>
      <c r="AV808" s="50">
        <f t="shared" si="1432"/>
        <v>0</v>
      </c>
      <c r="AW808" s="50">
        <f t="shared" si="1432"/>
        <v>0</v>
      </c>
      <c r="AX808" s="50">
        <f t="shared" si="1432"/>
        <v>0</v>
      </c>
      <c r="AY808" s="50">
        <f t="shared" si="1432"/>
        <v>0</v>
      </c>
      <c r="AZ808" s="50">
        <f t="shared" ref="AY808:BJ809" si="1433">AZ809</f>
        <v>0</v>
      </c>
      <c r="BA808" s="50">
        <f t="shared" si="1433"/>
        <v>0</v>
      </c>
      <c r="BB808" s="50">
        <f t="shared" si="1433"/>
        <v>0</v>
      </c>
      <c r="BC808" s="50">
        <f t="shared" si="1433"/>
        <v>0</v>
      </c>
      <c r="BD808" s="50">
        <f t="shared" si="1433"/>
        <v>0</v>
      </c>
      <c r="BE808" s="50">
        <f t="shared" si="1433"/>
        <v>0</v>
      </c>
      <c r="BF808" s="50">
        <f t="shared" si="1433"/>
        <v>0</v>
      </c>
      <c r="BG808" s="50">
        <f t="shared" si="1433"/>
        <v>0</v>
      </c>
      <c r="BH808" s="50">
        <f t="shared" si="1433"/>
        <v>0</v>
      </c>
      <c r="BI808" s="50">
        <f t="shared" si="1433"/>
        <v>0</v>
      </c>
      <c r="BJ808" s="50">
        <f t="shared" si="1433"/>
        <v>0</v>
      </c>
    </row>
    <row r="809" spans="1:62" ht="33" hidden="1">
      <c r="A809" s="17" t="s">
        <v>11</v>
      </c>
      <c r="B809" s="18" t="s">
        <v>182</v>
      </c>
      <c r="C809" s="18" t="s">
        <v>7</v>
      </c>
      <c r="D809" s="18" t="s">
        <v>8</v>
      </c>
      <c r="E809" s="18" t="s">
        <v>538</v>
      </c>
      <c r="F809" s="18" t="s">
        <v>12</v>
      </c>
      <c r="G809" s="50">
        <f t="shared" si="1430"/>
        <v>0</v>
      </c>
      <c r="H809" s="50">
        <f t="shared" si="1430"/>
        <v>0</v>
      </c>
      <c r="I809" s="50">
        <f t="shared" si="1430"/>
        <v>0</v>
      </c>
      <c r="J809" s="50">
        <f t="shared" si="1430"/>
        <v>0</v>
      </c>
      <c r="K809" s="50">
        <f t="shared" si="1430"/>
        <v>0</v>
      </c>
      <c r="L809" s="50">
        <f t="shared" si="1430"/>
        <v>0</v>
      </c>
      <c r="M809" s="50">
        <f t="shared" si="1430"/>
        <v>0</v>
      </c>
      <c r="N809" s="50">
        <f t="shared" si="1430"/>
        <v>0</v>
      </c>
      <c r="O809" s="50">
        <f t="shared" si="1430"/>
        <v>0</v>
      </c>
      <c r="P809" s="50">
        <f t="shared" si="1430"/>
        <v>0</v>
      </c>
      <c r="Q809" s="50">
        <f t="shared" si="1430"/>
        <v>0</v>
      </c>
      <c r="R809" s="50">
        <f t="shared" si="1430"/>
        <v>0</v>
      </c>
      <c r="S809" s="50">
        <f t="shared" si="1430"/>
        <v>0</v>
      </c>
      <c r="T809" s="50">
        <f t="shared" si="1430"/>
        <v>0</v>
      </c>
      <c r="U809" s="50">
        <f t="shared" si="1431"/>
        <v>0</v>
      </c>
      <c r="V809" s="50">
        <f t="shared" si="1431"/>
        <v>0</v>
      </c>
      <c r="W809" s="50">
        <f t="shared" si="1431"/>
        <v>0</v>
      </c>
      <c r="X809" s="50">
        <f t="shared" si="1431"/>
        <v>0</v>
      </c>
      <c r="Y809" s="50">
        <f t="shared" si="1431"/>
        <v>0</v>
      </c>
      <c r="Z809" s="50">
        <f t="shared" si="1431"/>
        <v>0</v>
      </c>
      <c r="AA809" s="50">
        <f t="shared" si="1431"/>
        <v>0</v>
      </c>
      <c r="AB809" s="50">
        <f t="shared" si="1431"/>
        <v>0</v>
      </c>
      <c r="AC809" s="50">
        <f t="shared" si="1431"/>
        <v>0</v>
      </c>
      <c r="AD809" s="50">
        <f t="shared" si="1431"/>
        <v>0</v>
      </c>
      <c r="AE809" s="124">
        <f t="shared" si="1431"/>
        <v>0</v>
      </c>
      <c r="AF809" s="124">
        <f t="shared" si="1431"/>
        <v>0</v>
      </c>
      <c r="AG809" s="50">
        <f t="shared" si="1432"/>
        <v>0</v>
      </c>
      <c r="AH809" s="50">
        <f t="shared" si="1432"/>
        <v>0</v>
      </c>
      <c r="AI809" s="50">
        <f t="shared" si="1432"/>
        <v>0</v>
      </c>
      <c r="AJ809" s="50">
        <f t="shared" si="1432"/>
        <v>0</v>
      </c>
      <c r="AK809" s="50">
        <f t="shared" si="1432"/>
        <v>0</v>
      </c>
      <c r="AL809" s="50">
        <f t="shared" si="1432"/>
        <v>0</v>
      </c>
      <c r="AM809" s="50">
        <f t="shared" si="1432"/>
        <v>0</v>
      </c>
      <c r="AN809" s="50">
        <f t="shared" si="1432"/>
        <v>0</v>
      </c>
      <c r="AO809" s="50">
        <f t="shared" si="1432"/>
        <v>0</v>
      </c>
      <c r="AP809" s="50">
        <f t="shared" si="1432"/>
        <v>0</v>
      </c>
      <c r="AQ809" s="124">
        <f t="shared" si="1432"/>
        <v>0</v>
      </c>
      <c r="AR809" s="124">
        <f t="shared" si="1432"/>
        <v>0</v>
      </c>
      <c r="AS809" s="50">
        <f t="shared" si="1432"/>
        <v>0</v>
      </c>
      <c r="AT809" s="50">
        <f t="shared" si="1432"/>
        <v>0</v>
      </c>
      <c r="AU809" s="50">
        <f t="shared" si="1432"/>
        <v>0</v>
      </c>
      <c r="AV809" s="50">
        <f t="shared" si="1432"/>
        <v>0</v>
      </c>
      <c r="AW809" s="50">
        <f t="shared" si="1432"/>
        <v>0</v>
      </c>
      <c r="AX809" s="50">
        <f t="shared" si="1432"/>
        <v>0</v>
      </c>
      <c r="AY809" s="50">
        <f t="shared" si="1433"/>
        <v>0</v>
      </c>
      <c r="AZ809" s="50">
        <f t="shared" si="1433"/>
        <v>0</v>
      </c>
      <c r="BA809" s="50">
        <f t="shared" si="1433"/>
        <v>0</v>
      </c>
      <c r="BB809" s="50">
        <f t="shared" si="1433"/>
        <v>0</v>
      </c>
      <c r="BC809" s="50">
        <f t="shared" si="1433"/>
        <v>0</v>
      </c>
      <c r="BD809" s="50">
        <f t="shared" si="1433"/>
        <v>0</v>
      </c>
      <c r="BE809" s="50">
        <f t="shared" si="1433"/>
        <v>0</v>
      </c>
      <c r="BF809" s="50">
        <f t="shared" si="1433"/>
        <v>0</v>
      </c>
      <c r="BG809" s="50">
        <f t="shared" si="1433"/>
        <v>0</v>
      </c>
      <c r="BH809" s="50">
        <f t="shared" si="1433"/>
        <v>0</v>
      </c>
      <c r="BI809" s="50">
        <f t="shared" si="1433"/>
        <v>0</v>
      </c>
      <c r="BJ809" s="50">
        <f t="shared" si="1433"/>
        <v>0</v>
      </c>
    </row>
    <row r="810" spans="1:62" hidden="1">
      <c r="A810" s="20" t="s">
        <v>13</v>
      </c>
      <c r="B810" s="18" t="s">
        <v>182</v>
      </c>
      <c r="C810" s="18" t="s">
        <v>7</v>
      </c>
      <c r="D810" s="18" t="s">
        <v>8</v>
      </c>
      <c r="E810" s="18" t="s">
        <v>538</v>
      </c>
      <c r="F810" s="18" t="s">
        <v>32</v>
      </c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124"/>
      <c r="AF810" s="124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124"/>
      <c r="AR810" s="124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</row>
    <row r="811" spans="1:62" hidden="1">
      <c r="A811" s="20" t="s">
        <v>55</v>
      </c>
      <c r="B811" s="31">
        <v>913</v>
      </c>
      <c r="C811" s="18" t="s">
        <v>7</v>
      </c>
      <c r="D811" s="18" t="s">
        <v>8</v>
      </c>
      <c r="E811" s="18" t="s">
        <v>56</v>
      </c>
      <c r="F811" s="18"/>
      <c r="G811" s="50">
        <f t="shared" ref="G811:V814" si="1434">G812</f>
        <v>0</v>
      </c>
      <c r="H811" s="50">
        <f t="shared" si="1434"/>
        <v>0</v>
      </c>
      <c r="I811" s="50">
        <f t="shared" si="1434"/>
        <v>0</v>
      </c>
      <c r="J811" s="50">
        <f t="shared" si="1434"/>
        <v>0</v>
      </c>
      <c r="K811" s="50">
        <f t="shared" si="1434"/>
        <v>0</v>
      </c>
      <c r="L811" s="50">
        <f t="shared" si="1434"/>
        <v>0</v>
      </c>
      <c r="M811" s="50">
        <f t="shared" si="1434"/>
        <v>0</v>
      </c>
      <c r="N811" s="50">
        <f t="shared" si="1434"/>
        <v>0</v>
      </c>
      <c r="O811" s="50">
        <f t="shared" si="1434"/>
        <v>0</v>
      </c>
      <c r="P811" s="50">
        <f t="shared" si="1434"/>
        <v>0</v>
      </c>
      <c r="Q811" s="50">
        <f t="shared" si="1434"/>
        <v>0</v>
      </c>
      <c r="R811" s="50">
        <f t="shared" si="1434"/>
        <v>0</v>
      </c>
      <c r="S811" s="50">
        <f t="shared" si="1434"/>
        <v>0</v>
      </c>
      <c r="T811" s="50">
        <f t="shared" si="1434"/>
        <v>0</v>
      </c>
      <c r="U811" s="50">
        <f t="shared" si="1434"/>
        <v>0</v>
      </c>
      <c r="V811" s="50">
        <f t="shared" si="1434"/>
        <v>0</v>
      </c>
      <c r="W811" s="50">
        <f t="shared" ref="U811:AJ814" si="1435">W812</f>
        <v>0</v>
      </c>
      <c r="X811" s="50">
        <f t="shared" si="1435"/>
        <v>0</v>
      </c>
      <c r="Y811" s="50">
        <f t="shared" si="1435"/>
        <v>0</v>
      </c>
      <c r="Z811" s="50">
        <f t="shared" si="1435"/>
        <v>0</v>
      </c>
      <c r="AA811" s="50">
        <f t="shared" si="1435"/>
        <v>0</v>
      </c>
      <c r="AB811" s="50">
        <f t="shared" si="1435"/>
        <v>0</v>
      </c>
      <c r="AC811" s="50">
        <f t="shared" si="1435"/>
        <v>0</v>
      </c>
      <c r="AD811" s="50">
        <f t="shared" si="1435"/>
        <v>0</v>
      </c>
      <c r="AE811" s="124">
        <f t="shared" si="1435"/>
        <v>0</v>
      </c>
      <c r="AF811" s="124">
        <f t="shared" si="1435"/>
        <v>0</v>
      </c>
      <c r="AG811" s="50">
        <f t="shared" si="1435"/>
        <v>0</v>
      </c>
      <c r="AH811" s="50">
        <f t="shared" si="1435"/>
        <v>0</v>
      </c>
      <c r="AI811" s="50">
        <f t="shared" si="1435"/>
        <v>0</v>
      </c>
      <c r="AJ811" s="50">
        <f t="shared" si="1435"/>
        <v>0</v>
      </c>
      <c r="AK811" s="50">
        <f t="shared" ref="AG811:AY814" si="1436">AK812</f>
        <v>0</v>
      </c>
      <c r="AL811" s="50">
        <f t="shared" si="1436"/>
        <v>0</v>
      </c>
      <c r="AM811" s="50">
        <f t="shared" si="1436"/>
        <v>0</v>
      </c>
      <c r="AN811" s="50">
        <f t="shared" si="1436"/>
        <v>0</v>
      </c>
      <c r="AO811" s="50">
        <f t="shared" si="1436"/>
        <v>0</v>
      </c>
      <c r="AP811" s="50">
        <f t="shared" si="1436"/>
        <v>0</v>
      </c>
      <c r="AQ811" s="124">
        <f t="shared" si="1436"/>
        <v>0</v>
      </c>
      <c r="AR811" s="124">
        <f t="shared" si="1436"/>
        <v>0</v>
      </c>
      <c r="AS811" s="50">
        <f t="shared" si="1436"/>
        <v>0</v>
      </c>
      <c r="AT811" s="50">
        <f t="shared" si="1436"/>
        <v>0</v>
      </c>
      <c r="AU811" s="50">
        <f t="shared" si="1436"/>
        <v>0</v>
      </c>
      <c r="AV811" s="50">
        <f t="shared" si="1436"/>
        <v>0</v>
      </c>
      <c r="AW811" s="50">
        <f t="shared" si="1436"/>
        <v>0</v>
      </c>
      <c r="AX811" s="50">
        <f t="shared" si="1436"/>
        <v>0</v>
      </c>
      <c r="AY811" s="50">
        <f t="shared" si="1436"/>
        <v>0</v>
      </c>
      <c r="AZ811" s="50">
        <f t="shared" ref="AY811:BJ814" si="1437">AZ812</f>
        <v>0</v>
      </c>
      <c r="BA811" s="50">
        <f t="shared" si="1437"/>
        <v>0</v>
      </c>
      <c r="BB811" s="50">
        <f t="shared" si="1437"/>
        <v>0</v>
      </c>
      <c r="BC811" s="50">
        <f t="shared" si="1437"/>
        <v>0</v>
      </c>
      <c r="BD811" s="50">
        <f t="shared" si="1437"/>
        <v>0</v>
      </c>
      <c r="BE811" s="50">
        <f t="shared" si="1437"/>
        <v>0</v>
      </c>
      <c r="BF811" s="50">
        <f t="shared" si="1437"/>
        <v>0</v>
      </c>
      <c r="BG811" s="50">
        <f t="shared" si="1437"/>
        <v>0</v>
      </c>
      <c r="BH811" s="50">
        <f t="shared" si="1437"/>
        <v>0</v>
      </c>
      <c r="BI811" s="50">
        <f t="shared" si="1437"/>
        <v>0</v>
      </c>
      <c r="BJ811" s="50">
        <f t="shared" si="1437"/>
        <v>0</v>
      </c>
    </row>
    <row r="812" spans="1:62" hidden="1">
      <c r="A812" s="20" t="s">
        <v>14</v>
      </c>
      <c r="B812" s="31">
        <v>913</v>
      </c>
      <c r="C812" s="18" t="s">
        <v>7</v>
      </c>
      <c r="D812" s="18" t="s">
        <v>8</v>
      </c>
      <c r="E812" s="37" t="s">
        <v>57</v>
      </c>
      <c r="F812" s="18"/>
      <c r="G812" s="50">
        <f t="shared" si="1434"/>
        <v>0</v>
      </c>
      <c r="H812" s="50">
        <f t="shared" si="1434"/>
        <v>0</v>
      </c>
      <c r="I812" s="50">
        <f t="shared" si="1434"/>
        <v>0</v>
      </c>
      <c r="J812" s="50">
        <f t="shared" si="1434"/>
        <v>0</v>
      </c>
      <c r="K812" s="50">
        <f t="shared" si="1434"/>
        <v>0</v>
      </c>
      <c r="L812" s="50">
        <f t="shared" si="1434"/>
        <v>0</v>
      </c>
      <c r="M812" s="50">
        <f t="shared" si="1434"/>
        <v>0</v>
      </c>
      <c r="N812" s="50">
        <f t="shared" si="1434"/>
        <v>0</v>
      </c>
      <c r="O812" s="50">
        <f t="shared" si="1434"/>
        <v>0</v>
      </c>
      <c r="P812" s="50">
        <f t="shared" si="1434"/>
        <v>0</v>
      </c>
      <c r="Q812" s="50">
        <f t="shared" si="1434"/>
        <v>0</v>
      </c>
      <c r="R812" s="50">
        <f t="shared" si="1434"/>
        <v>0</v>
      </c>
      <c r="S812" s="50">
        <f t="shared" si="1434"/>
        <v>0</v>
      </c>
      <c r="T812" s="50">
        <f t="shared" si="1434"/>
        <v>0</v>
      </c>
      <c r="U812" s="50">
        <f t="shared" si="1435"/>
        <v>0</v>
      </c>
      <c r="V812" s="50">
        <f t="shared" si="1435"/>
        <v>0</v>
      </c>
      <c r="W812" s="50">
        <f t="shared" si="1435"/>
        <v>0</v>
      </c>
      <c r="X812" s="50">
        <f t="shared" si="1435"/>
        <v>0</v>
      </c>
      <c r="Y812" s="50">
        <f t="shared" si="1435"/>
        <v>0</v>
      </c>
      <c r="Z812" s="50">
        <f t="shared" si="1435"/>
        <v>0</v>
      </c>
      <c r="AA812" s="50">
        <f t="shared" si="1435"/>
        <v>0</v>
      </c>
      <c r="AB812" s="50">
        <f t="shared" si="1435"/>
        <v>0</v>
      </c>
      <c r="AC812" s="50">
        <f t="shared" si="1435"/>
        <v>0</v>
      </c>
      <c r="AD812" s="50">
        <f t="shared" si="1435"/>
        <v>0</v>
      </c>
      <c r="AE812" s="124">
        <f t="shared" si="1435"/>
        <v>0</v>
      </c>
      <c r="AF812" s="124">
        <f t="shared" si="1435"/>
        <v>0</v>
      </c>
      <c r="AG812" s="50">
        <f t="shared" si="1436"/>
        <v>0</v>
      </c>
      <c r="AH812" s="50">
        <f t="shared" si="1436"/>
        <v>0</v>
      </c>
      <c r="AI812" s="50">
        <f t="shared" si="1436"/>
        <v>0</v>
      </c>
      <c r="AJ812" s="50">
        <f t="shared" si="1436"/>
        <v>0</v>
      </c>
      <c r="AK812" s="50">
        <f t="shared" si="1436"/>
        <v>0</v>
      </c>
      <c r="AL812" s="50">
        <f t="shared" si="1436"/>
        <v>0</v>
      </c>
      <c r="AM812" s="50">
        <f t="shared" si="1436"/>
        <v>0</v>
      </c>
      <c r="AN812" s="50">
        <f t="shared" si="1436"/>
        <v>0</v>
      </c>
      <c r="AO812" s="50">
        <f t="shared" si="1436"/>
        <v>0</v>
      </c>
      <c r="AP812" s="50">
        <f t="shared" si="1436"/>
        <v>0</v>
      </c>
      <c r="AQ812" s="124">
        <f t="shared" si="1436"/>
        <v>0</v>
      </c>
      <c r="AR812" s="124">
        <f t="shared" si="1436"/>
        <v>0</v>
      </c>
      <c r="AS812" s="50">
        <f t="shared" si="1436"/>
        <v>0</v>
      </c>
      <c r="AT812" s="50">
        <f t="shared" si="1436"/>
        <v>0</v>
      </c>
      <c r="AU812" s="50">
        <f t="shared" si="1436"/>
        <v>0</v>
      </c>
      <c r="AV812" s="50">
        <f t="shared" si="1436"/>
        <v>0</v>
      </c>
      <c r="AW812" s="50">
        <f t="shared" si="1436"/>
        <v>0</v>
      </c>
      <c r="AX812" s="50">
        <f t="shared" si="1436"/>
        <v>0</v>
      </c>
      <c r="AY812" s="50">
        <f t="shared" si="1437"/>
        <v>0</v>
      </c>
      <c r="AZ812" s="50">
        <f t="shared" si="1437"/>
        <v>0</v>
      </c>
      <c r="BA812" s="50">
        <f t="shared" si="1437"/>
        <v>0</v>
      </c>
      <c r="BB812" s="50">
        <f t="shared" si="1437"/>
        <v>0</v>
      </c>
      <c r="BC812" s="50">
        <f t="shared" si="1437"/>
        <v>0</v>
      </c>
      <c r="BD812" s="50">
        <f t="shared" si="1437"/>
        <v>0</v>
      </c>
      <c r="BE812" s="50">
        <f t="shared" si="1437"/>
        <v>0</v>
      </c>
      <c r="BF812" s="50">
        <f t="shared" si="1437"/>
        <v>0</v>
      </c>
      <c r="BG812" s="50">
        <f t="shared" si="1437"/>
        <v>0</v>
      </c>
      <c r="BH812" s="50">
        <f t="shared" si="1437"/>
        <v>0</v>
      </c>
      <c r="BI812" s="50">
        <f t="shared" si="1437"/>
        <v>0</v>
      </c>
      <c r="BJ812" s="50">
        <f t="shared" si="1437"/>
        <v>0</v>
      </c>
    </row>
    <row r="813" spans="1:62" hidden="1">
      <c r="A813" s="20" t="s">
        <v>189</v>
      </c>
      <c r="B813" s="31">
        <v>913</v>
      </c>
      <c r="C813" s="18" t="s">
        <v>7</v>
      </c>
      <c r="D813" s="18" t="s">
        <v>8</v>
      </c>
      <c r="E813" s="37" t="s">
        <v>755</v>
      </c>
      <c r="F813" s="18"/>
      <c r="G813" s="50">
        <f t="shared" si="1434"/>
        <v>0</v>
      </c>
      <c r="H813" s="50">
        <f t="shared" si="1434"/>
        <v>0</v>
      </c>
      <c r="I813" s="50">
        <f t="shared" si="1434"/>
        <v>0</v>
      </c>
      <c r="J813" s="50">
        <f t="shared" si="1434"/>
        <v>0</v>
      </c>
      <c r="K813" s="50">
        <f t="shared" si="1434"/>
        <v>0</v>
      </c>
      <c r="L813" s="50">
        <f t="shared" si="1434"/>
        <v>0</v>
      </c>
      <c r="M813" s="50">
        <f t="shared" si="1434"/>
        <v>0</v>
      </c>
      <c r="N813" s="50">
        <f t="shared" si="1434"/>
        <v>0</v>
      </c>
      <c r="O813" s="50">
        <f t="shared" si="1434"/>
        <v>0</v>
      </c>
      <c r="P813" s="50">
        <f t="shared" si="1434"/>
        <v>0</v>
      </c>
      <c r="Q813" s="50">
        <f t="shared" si="1434"/>
        <v>0</v>
      </c>
      <c r="R813" s="50">
        <f t="shared" si="1434"/>
        <v>0</v>
      </c>
      <c r="S813" s="50">
        <f t="shared" si="1434"/>
        <v>0</v>
      </c>
      <c r="T813" s="50">
        <f t="shared" si="1434"/>
        <v>0</v>
      </c>
      <c r="U813" s="50">
        <f t="shared" si="1435"/>
        <v>0</v>
      </c>
      <c r="V813" s="50">
        <f t="shared" si="1435"/>
        <v>0</v>
      </c>
      <c r="W813" s="50">
        <f t="shared" si="1435"/>
        <v>0</v>
      </c>
      <c r="X813" s="50">
        <f t="shared" si="1435"/>
        <v>0</v>
      </c>
      <c r="Y813" s="50">
        <f t="shared" si="1435"/>
        <v>0</v>
      </c>
      <c r="Z813" s="50">
        <f t="shared" si="1435"/>
        <v>0</v>
      </c>
      <c r="AA813" s="50">
        <f t="shared" si="1435"/>
        <v>0</v>
      </c>
      <c r="AB813" s="50">
        <f t="shared" si="1435"/>
        <v>0</v>
      </c>
      <c r="AC813" s="50">
        <f t="shared" si="1435"/>
        <v>0</v>
      </c>
      <c r="AD813" s="50">
        <f t="shared" si="1435"/>
        <v>0</v>
      </c>
      <c r="AE813" s="124">
        <f t="shared" si="1435"/>
        <v>0</v>
      </c>
      <c r="AF813" s="124">
        <f t="shared" si="1435"/>
        <v>0</v>
      </c>
      <c r="AG813" s="50">
        <f t="shared" si="1436"/>
        <v>0</v>
      </c>
      <c r="AH813" s="50">
        <f t="shared" si="1436"/>
        <v>0</v>
      </c>
      <c r="AI813" s="50">
        <f t="shared" si="1436"/>
        <v>0</v>
      </c>
      <c r="AJ813" s="50">
        <f t="shared" si="1436"/>
        <v>0</v>
      </c>
      <c r="AK813" s="50">
        <f t="shared" si="1436"/>
        <v>0</v>
      </c>
      <c r="AL813" s="50">
        <f t="shared" si="1436"/>
        <v>0</v>
      </c>
      <c r="AM813" s="50">
        <f t="shared" si="1436"/>
        <v>0</v>
      </c>
      <c r="AN813" s="50">
        <f t="shared" si="1436"/>
        <v>0</v>
      </c>
      <c r="AO813" s="50">
        <f t="shared" si="1436"/>
        <v>0</v>
      </c>
      <c r="AP813" s="50">
        <f t="shared" si="1436"/>
        <v>0</v>
      </c>
      <c r="AQ813" s="124">
        <f t="shared" si="1436"/>
        <v>0</v>
      </c>
      <c r="AR813" s="124">
        <f t="shared" si="1436"/>
        <v>0</v>
      </c>
      <c r="AS813" s="50">
        <f t="shared" si="1436"/>
        <v>0</v>
      </c>
      <c r="AT813" s="50">
        <f t="shared" si="1436"/>
        <v>0</v>
      </c>
      <c r="AU813" s="50">
        <f t="shared" si="1436"/>
        <v>0</v>
      </c>
      <c r="AV813" s="50">
        <f t="shared" si="1436"/>
        <v>0</v>
      </c>
      <c r="AW813" s="50">
        <f t="shared" si="1436"/>
        <v>0</v>
      </c>
      <c r="AX813" s="50">
        <f t="shared" si="1436"/>
        <v>0</v>
      </c>
      <c r="AY813" s="50">
        <f t="shared" si="1437"/>
        <v>0</v>
      </c>
      <c r="AZ813" s="50">
        <f t="shared" si="1437"/>
        <v>0</v>
      </c>
      <c r="BA813" s="50">
        <f t="shared" si="1437"/>
        <v>0</v>
      </c>
      <c r="BB813" s="50">
        <f t="shared" si="1437"/>
        <v>0</v>
      </c>
      <c r="BC813" s="50">
        <f t="shared" si="1437"/>
        <v>0</v>
      </c>
      <c r="BD813" s="50">
        <f t="shared" si="1437"/>
        <v>0</v>
      </c>
      <c r="BE813" s="50">
        <f t="shared" si="1437"/>
        <v>0</v>
      </c>
      <c r="BF813" s="50">
        <f t="shared" si="1437"/>
        <v>0</v>
      </c>
      <c r="BG813" s="50">
        <f t="shared" si="1437"/>
        <v>0</v>
      </c>
      <c r="BH813" s="50">
        <f t="shared" si="1437"/>
        <v>0</v>
      </c>
      <c r="BI813" s="50">
        <f t="shared" si="1437"/>
        <v>0</v>
      </c>
      <c r="BJ813" s="50">
        <f t="shared" si="1437"/>
        <v>0</v>
      </c>
    </row>
    <row r="814" spans="1:62" ht="33" hidden="1">
      <c r="A814" s="17" t="s">
        <v>11</v>
      </c>
      <c r="B814" s="31">
        <v>913</v>
      </c>
      <c r="C814" s="18" t="s">
        <v>7</v>
      </c>
      <c r="D814" s="18" t="s">
        <v>8</v>
      </c>
      <c r="E814" s="37" t="s">
        <v>755</v>
      </c>
      <c r="F814" s="18" t="s">
        <v>12</v>
      </c>
      <c r="G814" s="50">
        <f t="shared" si="1434"/>
        <v>0</v>
      </c>
      <c r="H814" s="50">
        <f t="shared" si="1434"/>
        <v>0</v>
      </c>
      <c r="I814" s="50">
        <f t="shared" si="1434"/>
        <v>0</v>
      </c>
      <c r="J814" s="50">
        <f t="shared" si="1434"/>
        <v>0</v>
      </c>
      <c r="K814" s="50">
        <f t="shared" si="1434"/>
        <v>0</v>
      </c>
      <c r="L814" s="50">
        <f t="shared" si="1434"/>
        <v>0</v>
      </c>
      <c r="M814" s="50">
        <f t="shared" si="1434"/>
        <v>0</v>
      </c>
      <c r="N814" s="50">
        <f t="shared" si="1434"/>
        <v>0</v>
      </c>
      <c r="O814" s="50">
        <f t="shared" si="1434"/>
        <v>0</v>
      </c>
      <c r="P814" s="50">
        <f t="shared" si="1434"/>
        <v>0</v>
      </c>
      <c r="Q814" s="50">
        <f t="shared" si="1434"/>
        <v>0</v>
      </c>
      <c r="R814" s="50">
        <f t="shared" si="1434"/>
        <v>0</v>
      </c>
      <c r="S814" s="50">
        <f t="shared" si="1434"/>
        <v>0</v>
      </c>
      <c r="T814" s="50">
        <f t="shared" si="1434"/>
        <v>0</v>
      </c>
      <c r="U814" s="50">
        <f t="shared" si="1435"/>
        <v>0</v>
      </c>
      <c r="V814" s="50">
        <f t="shared" si="1435"/>
        <v>0</v>
      </c>
      <c r="W814" s="50">
        <f t="shared" si="1435"/>
        <v>0</v>
      </c>
      <c r="X814" s="50">
        <f t="shared" si="1435"/>
        <v>0</v>
      </c>
      <c r="Y814" s="50">
        <f t="shared" si="1435"/>
        <v>0</v>
      </c>
      <c r="Z814" s="50">
        <f t="shared" si="1435"/>
        <v>0</v>
      </c>
      <c r="AA814" s="50">
        <f t="shared" si="1435"/>
        <v>0</v>
      </c>
      <c r="AB814" s="50">
        <f t="shared" si="1435"/>
        <v>0</v>
      </c>
      <c r="AC814" s="50">
        <f t="shared" si="1435"/>
        <v>0</v>
      </c>
      <c r="AD814" s="50">
        <f t="shared" si="1435"/>
        <v>0</v>
      </c>
      <c r="AE814" s="124">
        <f t="shared" si="1435"/>
        <v>0</v>
      </c>
      <c r="AF814" s="124">
        <f t="shared" si="1435"/>
        <v>0</v>
      </c>
      <c r="AG814" s="50">
        <f t="shared" si="1436"/>
        <v>0</v>
      </c>
      <c r="AH814" s="50">
        <f t="shared" si="1436"/>
        <v>0</v>
      </c>
      <c r="AI814" s="50">
        <f t="shared" si="1436"/>
        <v>0</v>
      </c>
      <c r="AJ814" s="50">
        <f t="shared" si="1436"/>
        <v>0</v>
      </c>
      <c r="AK814" s="50">
        <f t="shared" si="1436"/>
        <v>0</v>
      </c>
      <c r="AL814" s="50">
        <f t="shared" si="1436"/>
        <v>0</v>
      </c>
      <c r="AM814" s="50">
        <f t="shared" si="1436"/>
        <v>0</v>
      </c>
      <c r="AN814" s="50">
        <f t="shared" si="1436"/>
        <v>0</v>
      </c>
      <c r="AO814" s="50">
        <f t="shared" si="1436"/>
        <v>0</v>
      </c>
      <c r="AP814" s="50">
        <f t="shared" si="1436"/>
        <v>0</v>
      </c>
      <c r="AQ814" s="124">
        <f t="shared" si="1436"/>
        <v>0</v>
      </c>
      <c r="AR814" s="124">
        <f t="shared" si="1436"/>
        <v>0</v>
      </c>
      <c r="AS814" s="50">
        <f t="shared" si="1436"/>
        <v>0</v>
      </c>
      <c r="AT814" s="50">
        <f t="shared" si="1436"/>
        <v>0</v>
      </c>
      <c r="AU814" s="50">
        <f t="shared" si="1436"/>
        <v>0</v>
      </c>
      <c r="AV814" s="50">
        <f t="shared" si="1436"/>
        <v>0</v>
      </c>
      <c r="AW814" s="50">
        <f t="shared" si="1436"/>
        <v>0</v>
      </c>
      <c r="AX814" s="50">
        <f t="shared" si="1436"/>
        <v>0</v>
      </c>
      <c r="AY814" s="50">
        <f t="shared" si="1437"/>
        <v>0</v>
      </c>
      <c r="AZ814" s="50">
        <f t="shared" si="1437"/>
        <v>0</v>
      </c>
      <c r="BA814" s="50">
        <f t="shared" si="1437"/>
        <v>0</v>
      </c>
      <c r="BB814" s="50">
        <f t="shared" si="1437"/>
        <v>0</v>
      </c>
      <c r="BC814" s="50">
        <f t="shared" si="1437"/>
        <v>0</v>
      </c>
      <c r="BD814" s="50">
        <f t="shared" si="1437"/>
        <v>0</v>
      </c>
      <c r="BE814" s="50">
        <f t="shared" si="1437"/>
        <v>0</v>
      </c>
      <c r="BF814" s="50">
        <f t="shared" si="1437"/>
        <v>0</v>
      </c>
      <c r="BG814" s="50">
        <f t="shared" si="1437"/>
        <v>0</v>
      </c>
      <c r="BH814" s="50">
        <f t="shared" si="1437"/>
        <v>0</v>
      </c>
      <c r="BI814" s="50">
        <f t="shared" si="1437"/>
        <v>0</v>
      </c>
      <c r="BJ814" s="50">
        <f t="shared" si="1437"/>
        <v>0</v>
      </c>
    </row>
    <row r="815" spans="1:62" hidden="1">
      <c r="A815" s="20" t="s">
        <v>13</v>
      </c>
      <c r="B815" s="31">
        <v>913</v>
      </c>
      <c r="C815" s="18" t="s">
        <v>7</v>
      </c>
      <c r="D815" s="18" t="s">
        <v>8</v>
      </c>
      <c r="E815" s="37" t="s">
        <v>755</v>
      </c>
      <c r="F815" s="18" t="s">
        <v>32</v>
      </c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124"/>
      <c r="AF815" s="124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124"/>
      <c r="AR815" s="124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</row>
    <row r="816" spans="1:62" hidden="1">
      <c r="A816" s="27"/>
      <c r="B816" s="31"/>
      <c r="C816" s="18"/>
      <c r="D816" s="18"/>
      <c r="E816" s="18"/>
      <c r="F816" s="18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  <c r="AE816" s="126"/>
      <c r="AF816" s="126"/>
      <c r="AG816" s="85"/>
      <c r="AH816" s="85"/>
      <c r="AI816" s="85"/>
      <c r="AJ816" s="85"/>
      <c r="AK816" s="85"/>
      <c r="AL816" s="85"/>
      <c r="AM816" s="85"/>
      <c r="AN816" s="85"/>
      <c r="AO816" s="85"/>
      <c r="AP816" s="85"/>
      <c r="AQ816" s="126"/>
      <c r="AR816" s="126"/>
      <c r="AS816" s="85"/>
      <c r="AT816" s="85"/>
      <c r="AU816" s="85"/>
      <c r="AV816" s="85"/>
      <c r="AW816" s="85"/>
      <c r="AX816" s="85"/>
      <c r="AY816" s="85"/>
      <c r="AZ816" s="85"/>
      <c r="BA816" s="85"/>
      <c r="BB816" s="85"/>
      <c r="BC816" s="85"/>
      <c r="BD816" s="85"/>
      <c r="BE816" s="85"/>
      <c r="BF816" s="85"/>
      <c r="BG816" s="85"/>
      <c r="BH816" s="85"/>
      <c r="BI816" s="85"/>
      <c r="BJ816" s="85"/>
    </row>
    <row r="817" spans="1:62" ht="18.75" hidden="1">
      <c r="A817" s="53" t="s">
        <v>356</v>
      </c>
      <c r="B817" s="30" t="s">
        <v>182</v>
      </c>
      <c r="C817" s="16" t="s">
        <v>7</v>
      </c>
      <c r="D817" s="16" t="s">
        <v>73</v>
      </c>
      <c r="E817" s="16"/>
      <c r="F817" s="102"/>
      <c r="G817" s="11">
        <f t="shared" ref="G817:Z817" si="1438">G818+G849</f>
        <v>379034</v>
      </c>
      <c r="H817" s="11">
        <f t="shared" si="1438"/>
        <v>0</v>
      </c>
      <c r="I817" s="11">
        <f t="shared" si="1438"/>
        <v>0</v>
      </c>
      <c r="J817" s="11">
        <f t="shared" si="1438"/>
        <v>0</v>
      </c>
      <c r="K817" s="11">
        <f t="shared" si="1438"/>
        <v>0</v>
      </c>
      <c r="L817" s="11">
        <f t="shared" si="1438"/>
        <v>0</v>
      </c>
      <c r="M817" s="11">
        <f t="shared" si="1438"/>
        <v>379034</v>
      </c>
      <c r="N817" s="11">
        <f t="shared" si="1438"/>
        <v>0</v>
      </c>
      <c r="O817" s="11">
        <f t="shared" si="1438"/>
        <v>0</v>
      </c>
      <c r="P817" s="11">
        <f t="shared" si="1438"/>
        <v>0</v>
      </c>
      <c r="Q817" s="11">
        <f t="shared" si="1438"/>
        <v>0</v>
      </c>
      <c r="R817" s="11">
        <f t="shared" si="1438"/>
        <v>0</v>
      </c>
      <c r="S817" s="11">
        <f t="shared" si="1438"/>
        <v>379034</v>
      </c>
      <c r="T817" s="11">
        <f t="shared" si="1438"/>
        <v>0</v>
      </c>
      <c r="U817" s="11">
        <f t="shared" si="1438"/>
        <v>13</v>
      </c>
      <c r="V817" s="11">
        <f t="shared" si="1438"/>
        <v>0</v>
      </c>
      <c r="W817" s="11">
        <f t="shared" si="1438"/>
        <v>0</v>
      </c>
      <c r="X817" s="11">
        <f t="shared" si="1438"/>
        <v>72</v>
      </c>
      <c r="Y817" s="11">
        <f t="shared" si="1438"/>
        <v>379119</v>
      </c>
      <c r="Z817" s="11">
        <f t="shared" si="1438"/>
        <v>72</v>
      </c>
      <c r="AA817" s="11">
        <f t="shared" ref="AA817:AF817" si="1439">AA818+AA849</f>
        <v>0</v>
      </c>
      <c r="AB817" s="11">
        <f t="shared" si="1439"/>
        <v>0</v>
      </c>
      <c r="AC817" s="11">
        <f t="shared" si="1439"/>
        <v>0</v>
      </c>
      <c r="AD817" s="11">
        <f t="shared" si="1439"/>
        <v>0</v>
      </c>
      <c r="AE817" s="132">
        <f t="shared" si="1439"/>
        <v>379119</v>
      </c>
      <c r="AF817" s="132">
        <f t="shared" si="1439"/>
        <v>72</v>
      </c>
      <c r="AG817" s="11">
        <f t="shared" ref="AG817:AL817" si="1440">AG818+AG849</f>
        <v>0</v>
      </c>
      <c r="AH817" s="11">
        <f t="shared" si="1440"/>
        <v>3861</v>
      </c>
      <c r="AI817" s="11">
        <f t="shared" si="1440"/>
        <v>0</v>
      </c>
      <c r="AJ817" s="11">
        <f t="shared" si="1440"/>
        <v>83876</v>
      </c>
      <c r="AK817" s="11">
        <f t="shared" si="1440"/>
        <v>466856</v>
      </c>
      <c r="AL817" s="11">
        <f t="shared" si="1440"/>
        <v>83948</v>
      </c>
      <c r="AM817" s="11">
        <f t="shared" ref="AM817:AR817" si="1441">AM818+AM849</f>
        <v>0</v>
      </c>
      <c r="AN817" s="11">
        <f t="shared" si="1441"/>
        <v>0</v>
      </c>
      <c r="AO817" s="11">
        <f t="shared" si="1441"/>
        <v>0</v>
      </c>
      <c r="AP817" s="11">
        <f t="shared" si="1441"/>
        <v>0</v>
      </c>
      <c r="AQ817" s="132">
        <f t="shared" si="1441"/>
        <v>466856</v>
      </c>
      <c r="AR817" s="132">
        <f t="shared" si="1441"/>
        <v>83948</v>
      </c>
      <c r="AS817" s="11">
        <f t="shared" ref="AS817:AX817" si="1442">AS818+AS849</f>
        <v>0</v>
      </c>
      <c r="AT817" s="11">
        <f t="shared" si="1442"/>
        <v>0</v>
      </c>
      <c r="AU817" s="11">
        <f t="shared" si="1442"/>
        <v>0</v>
      </c>
      <c r="AV817" s="11">
        <f t="shared" si="1442"/>
        <v>0</v>
      </c>
      <c r="AW817" s="11">
        <f t="shared" si="1442"/>
        <v>466856</v>
      </c>
      <c r="AX817" s="11">
        <f t="shared" si="1442"/>
        <v>83948</v>
      </c>
      <c r="AY817" s="11">
        <f t="shared" ref="AY817:BD817" si="1443">AY818+AY849</f>
        <v>0</v>
      </c>
      <c r="AZ817" s="11">
        <f t="shared" si="1443"/>
        <v>0</v>
      </c>
      <c r="BA817" s="11">
        <f t="shared" si="1443"/>
        <v>0</v>
      </c>
      <c r="BB817" s="11">
        <f t="shared" si="1443"/>
        <v>0</v>
      </c>
      <c r="BC817" s="11">
        <f t="shared" si="1443"/>
        <v>466856</v>
      </c>
      <c r="BD817" s="11">
        <f t="shared" si="1443"/>
        <v>83948</v>
      </c>
      <c r="BE817" s="11">
        <f t="shared" ref="BE817:BJ817" si="1444">BE818+BE849</f>
        <v>0</v>
      </c>
      <c r="BF817" s="11">
        <f t="shared" si="1444"/>
        <v>3071</v>
      </c>
      <c r="BG817" s="11">
        <f t="shared" si="1444"/>
        <v>-55</v>
      </c>
      <c r="BH817" s="11">
        <f t="shared" si="1444"/>
        <v>0</v>
      </c>
      <c r="BI817" s="11">
        <f t="shared" si="1444"/>
        <v>469872</v>
      </c>
      <c r="BJ817" s="11">
        <f t="shared" si="1444"/>
        <v>83948</v>
      </c>
    </row>
    <row r="818" spans="1:62" ht="33" hidden="1">
      <c r="A818" s="20" t="s">
        <v>664</v>
      </c>
      <c r="B818" s="31">
        <v>913</v>
      </c>
      <c r="C818" s="18" t="s">
        <v>7</v>
      </c>
      <c r="D818" s="18" t="s">
        <v>73</v>
      </c>
      <c r="E818" s="18" t="s">
        <v>167</v>
      </c>
      <c r="F818" s="18"/>
      <c r="G818" s="6">
        <f t="shared" ref="G818:T818" si="1445">G819+G823+G830+G837+G840+G846</f>
        <v>378796</v>
      </c>
      <c r="H818" s="6">
        <f t="shared" si="1445"/>
        <v>0</v>
      </c>
      <c r="I818" s="6">
        <f t="shared" si="1445"/>
        <v>0</v>
      </c>
      <c r="J818" s="6">
        <f t="shared" si="1445"/>
        <v>0</v>
      </c>
      <c r="K818" s="6">
        <f t="shared" si="1445"/>
        <v>0</v>
      </c>
      <c r="L818" s="6">
        <f t="shared" si="1445"/>
        <v>0</v>
      </c>
      <c r="M818" s="6">
        <f t="shared" si="1445"/>
        <v>378796</v>
      </c>
      <c r="N818" s="6">
        <f t="shared" si="1445"/>
        <v>0</v>
      </c>
      <c r="O818" s="6">
        <f t="shared" si="1445"/>
        <v>0</v>
      </c>
      <c r="P818" s="6">
        <f t="shared" si="1445"/>
        <v>0</v>
      </c>
      <c r="Q818" s="6">
        <f t="shared" si="1445"/>
        <v>0</v>
      </c>
      <c r="R818" s="6">
        <f t="shared" si="1445"/>
        <v>0</v>
      </c>
      <c r="S818" s="6">
        <f t="shared" si="1445"/>
        <v>378796</v>
      </c>
      <c r="T818" s="6">
        <f t="shared" si="1445"/>
        <v>0</v>
      </c>
      <c r="U818" s="6">
        <f t="shared" ref="U818:AI818" si="1446">U819+U823+U830+U837+U840+U843+U846</f>
        <v>13</v>
      </c>
      <c r="V818" s="6">
        <f t="shared" si="1446"/>
        <v>0</v>
      </c>
      <c r="W818" s="6">
        <f t="shared" si="1446"/>
        <v>0</v>
      </c>
      <c r="X818" s="6">
        <f t="shared" si="1446"/>
        <v>72</v>
      </c>
      <c r="Y818" s="6">
        <f t="shared" si="1446"/>
        <v>378881</v>
      </c>
      <c r="Z818" s="6">
        <f t="shared" si="1446"/>
        <v>72</v>
      </c>
      <c r="AA818" s="6">
        <f t="shared" si="1446"/>
        <v>0</v>
      </c>
      <c r="AB818" s="6">
        <f t="shared" si="1446"/>
        <v>0</v>
      </c>
      <c r="AC818" s="6">
        <f t="shared" si="1446"/>
        <v>0</v>
      </c>
      <c r="AD818" s="6">
        <f t="shared" si="1446"/>
        <v>0</v>
      </c>
      <c r="AE818" s="123">
        <f t="shared" si="1446"/>
        <v>378881</v>
      </c>
      <c r="AF818" s="123">
        <f t="shared" si="1446"/>
        <v>72</v>
      </c>
      <c r="AG818" s="6">
        <f t="shared" si="1446"/>
        <v>0</v>
      </c>
      <c r="AH818" s="6">
        <f t="shared" si="1446"/>
        <v>3861</v>
      </c>
      <c r="AI818" s="6">
        <f t="shared" si="1446"/>
        <v>0</v>
      </c>
      <c r="AJ818" s="6">
        <f>AJ819+AJ823+AJ830+AJ837+AJ840+AJ843+AJ846+AJ827</f>
        <v>83876</v>
      </c>
      <c r="AK818" s="6">
        <f>AK819+AK823+AK830+AK837+AK840+AK843+AK846+AK827</f>
        <v>466618</v>
      </c>
      <c r="AL818" s="6">
        <f>AL819+AL823+AL830+AL837+AL840+AL843+AL846+AL827</f>
        <v>83948</v>
      </c>
      <c r="AM818" s="6">
        <f>AM819+AM823+AM830+AM837+AM840+AM843+AM846</f>
        <v>0</v>
      </c>
      <c r="AN818" s="6">
        <f>AN819+AN823+AN830+AN837+AN840+AN843+AN846</f>
        <v>0</v>
      </c>
      <c r="AO818" s="6">
        <f>AO819+AO823+AO830+AO837+AO840+AO843+AO846</f>
        <v>0</v>
      </c>
      <c r="AP818" s="6">
        <f>AP819+AP823+AP830+AP837+AP840+AP843+AP846+AP827</f>
        <v>0</v>
      </c>
      <c r="AQ818" s="123">
        <f>AQ819+AQ823+AQ830+AQ837+AQ840+AQ843+AQ846+AQ827</f>
        <v>466618</v>
      </c>
      <c r="AR818" s="123">
        <f>AR819+AR823+AR830+AR837+AR840+AR843+AR846+AR827</f>
        <v>83948</v>
      </c>
      <c r="AS818" s="6">
        <f>AS819+AS823+AS830+AS837+AS840+AS843+AS846</f>
        <v>0</v>
      </c>
      <c r="AT818" s="6">
        <f>AT819+AT823+AT830+AT837+AT840+AT843+AT846</f>
        <v>0</v>
      </c>
      <c r="AU818" s="6">
        <f>AU819+AU823+AU830+AU837+AU840+AU843+AU846</f>
        <v>0</v>
      </c>
      <c r="AV818" s="6">
        <f>AV819+AV823+AV830+AV837+AV840+AV843+AV846+AV827</f>
        <v>0</v>
      </c>
      <c r="AW818" s="6">
        <f>AW819+AW823+AW830+AW837+AW840+AW843+AW846+AW827</f>
        <v>466618</v>
      </c>
      <c r="AX818" s="6">
        <f>AX819+AX823+AX830+AX837+AX840+AX843+AX846+AX827</f>
        <v>83948</v>
      </c>
      <c r="AY818" s="6">
        <f>AY819+AY823+AY830+AY837+AY840+AY843+AY846</f>
        <v>0</v>
      </c>
      <c r="AZ818" s="6">
        <f>AZ819+AZ823+AZ830+AZ837+AZ840+AZ843+AZ846</f>
        <v>0</v>
      </c>
      <c r="BA818" s="6">
        <f>BA819+BA823+BA830+BA837+BA840+BA843+BA846</f>
        <v>0</v>
      </c>
      <c r="BB818" s="6">
        <f>BB819+BB823+BB830+BB837+BB840+BB843+BB846+BB827</f>
        <v>0</v>
      </c>
      <c r="BC818" s="6">
        <f>BC819+BC823+BC830+BC837+BC840+BC843+BC846+BC827</f>
        <v>466618</v>
      </c>
      <c r="BD818" s="6">
        <f>BD819+BD823+BD830+BD837+BD840+BD843+BD846+BD827</f>
        <v>83948</v>
      </c>
      <c r="BE818" s="6">
        <f>BE819+BE823+BE830+BE837+BE840+BE843+BE846</f>
        <v>0</v>
      </c>
      <c r="BF818" s="6">
        <f>BF819+BF823+BF830+BF837+BF840+BF843+BF846</f>
        <v>3071</v>
      </c>
      <c r="BG818" s="6">
        <f>BG819+BG823+BG830+BG837+BG840+BG843+BG846</f>
        <v>-55</v>
      </c>
      <c r="BH818" s="6">
        <f>BH819+BH823+BH830+BH837+BH840+BH843+BH846+BH827</f>
        <v>0</v>
      </c>
      <c r="BI818" s="6">
        <f>BI819+BI823+BI830+BI837+BI840+BI843+BI846+BI827</f>
        <v>469634</v>
      </c>
      <c r="BJ818" s="6">
        <f>BJ819+BJ823+BJ830+BJ837+BJ840+BJ843+BJ846+BJ827</f>
        <v>83948</v>
      </c>
    </row>
    <row r="819" spans="1:62" ht="33" hidden="1">
      <c r="A819" s="27" t="s">
        <v>70</v>
      </c>
      <c r="B819" s="31">
        <v>913</v>
      </c>
      <c r="C819" s="18" t="s">
        <v>7</v>
      </c>
      <c r="D819" s="18" t="s">
        <v>73</v>
      </c>
      <c r="E819" s="18" t="s">
        <v>177</v>
      </c>
      <c r="F819" s="18"/>
      <c r="G819" s="49">
        <f t="shared" ref="G819:V821" si="1447">G820</f>
        <v>376357</v>
      </c>
      <c r="H819" s="49">
        <f t="shared" si="1447"/>
        <v>0</v>
      </c>
      <c r="I819" s="49">
        <f t="shared" si="1447"/>
        <v>0</v>
      </c>
      <c r="J819" s="49">
        <f t="shared" si="1447"/>
        <v>0</v>
      </c>
      <c r="K819" s="49">
        <f t="shared" si="1447"/>
        <v>0</v>
      </c>
      <c r="L819" s="49">
        <f t="shared" si="1447"/>
        <v>0</v>
      </c>
      <c r="M819" s="49">
        <f t="shared" si="1447"/>
        <v>376357</v>
      </c>
      <c r="N819" s="49">
        <f t="shared" si="1447"/>
        <v>0</v>
      </c>
      <c r="O819" s="49">
        <f t="shared" si="1447"/>
        <v>0</v>
      </c>
      <c r="P819" s="49">
        <f t="shared" si="1447"/>
        <v>0</v>
      </c>
      <c r="Q819" s="49">
        <f t="shared" si="1447"/>
        <v>0</v>
      </c>
      <c r="R819" s="49">
        <f t="shared" si="1447"/>
        <v>0</v>
      </c>
      <c r="S819" s="49">
        <f t="shared" si="1447"/>
        <v>376357</v>
      </c>
      <c r="T819" s="49">
        <f t="shared" si="1447"/>
        <v>0</v>
      </c>
      <c r="U819" s="49">
        <f t="shared" si="1447"/>
        <v>0</v>
      </c>
      <c r="V819" s="49">
        <f t="shared" si="1447"/>
        <v>0</v>
      </c>
      <c r="W819" s="49">
        <f t="shared" ref="U819:AJ821" si="1448">W820</f>
        <v>0</v>
      </c>
      <c r="X819" s="49">
        <f t="shared" si="1448"/>
        <v>0</v>
      </c>
      <c r="Y819" s="49">
        <f t="shared" si="1448"/>
        <v>376357</v>
      </c>
      <c r="Z819" s="49">
        <f t="shared" si="1448"/>
        <v>0</v>
      </c>
      <c r="AA819" s="49">
        <f t="shared" si="1448"/>
        <v>0</v>
      </c>
      <c r="AB819" s="49">
        <f t="shared" si="1448"/>
        <v>0</v>
      </c>
      <c r="AC819" s="49">
        <f t="shared" si="1448"/>
        <v>0</v>
      </c>
      <c r="AD819" s="49">
        <f t="shared" si="1448"/>
        <v>0</v>
      </c>
      <c r="AE819" s="122">
        <f t="shared" si="1448"/>
        <v>376357</v>
      </c>
      <c r="AF819" s="122">
        <f t="shared" si="1448"/>
        <v>0</v>
      </c>
      <c r="AG819" s="49">
        <f t="shared" si="1448"/>
        <v>0</v>
      </c>
      <c r="AH819" s="49">
        <f t="shared" si="1448"/>
        <v>1061</v>
      </c>
      <c r="AI819" s="49">
        <f t="shared" si="1448"/>
        <v>0</v>
      </c>
      <c r="AJ819" s="49">
        <f t="shared" si="1448"/>
        <v>0</v>
      </c>
      <c r="AK819" s="49">
        <f t="shared" ref="AG819:AY821" si="1449">AK820</f>
        <v>377418</v>
      </c>
      <c r="AL819" s="49">
        <f t="shared" si="1449"/>
        <v>0</v>
      </c>
      <c r="AM819" s="49">
        <f t="shared" si="1449"/>
        <v>0</v>
      </c>
      <c r="AN819" s="49">
        <f t="shared" si="1449"/>
        <v>0</v>
      </c>
      <c r="AO819" s="49">
        <f t="shared" si="1449"/>
        <v>0</v>
      </c>
      <c r="AP819" s="49">
        <f t="shared" si="1449"/>
        <v>0</v>
      </c>
      <c r="AQ819" s="122">
        <f t="shared" si="1449"/>
        <v>377418</v>
      </c>
      <c r="AR819" s="122">
        <f t="shared" si="1449"/>
        <v>0</v>
      </c>
      <c r="AS819" s="49">
        <f t="shared" si="1449"/>
        <v>0</v>
      </c>
      <c r="AT819" s="49">
        <f t="shared" si="1449"/>
        <v>0</v>
      </c>
      <c r="AU819" s="49">
        <f t="shared" si="1449"/>
        <v>0</v>
      </c>
      <c r="AV819" s="49">
        <f t="shared" si="1449"/>
        <v>0</v>
      </c>
      <c r="AW819" s="49">
        <f t="shared" si="1449"/>
        <v>377418</v>
      </c>
      <c r="AX819" s="49">
        <f t="shared" si="1449"/>
        <v>0</v>
      </c>
      <c r="AY819" s="49">
        <f t="shared" si="1449"/>
        <v>0</v>
      </c>
      <c r="AZ819" s="49">
        <f t="shared" ref="AY819:BJ821" si="1450">AZ820</f>
        <v>0</v>
      </c>
      <c r="BA819" s="49">
        <f t="shared" si="1450"/>
        <v>0</v>
      </c>
      <c r="BB819" s="49">
        <f t="shared" si="1450"/>
        <v>0</v>
      </c>
      <c r="BC819" s="49">
        <f t="shared" si="1450"/>
        <v>377418</v>
      </c>
      <c r="BD819" s="49">
        <f t="shared" si="1450"/>
        <v>0</v>
      </c>
      <c r="BE819" s="49">
        <f t="shared" si="1450"/>
        <v>0</v>
      </c>
      <c r="BF819" s="49">
        <f t="shared" si="1450"/>
        <v>3071</v>
      </c>
      <c r="BG819" s="49">
        <f t="shared" si="1450"/>
        <v>0</v>
      </c>
      <c r="BH819" s="49">
        <f t="shared" si="1450"/>
        <v>0</v>
      </c>
      <c r="BI819" s="49">
        <f t="shared" si="1450"/>
        <v>380489</v>
      </c>
      <c r="BJ819" s="49">
        <f t="shared" si="1450"/>
        <v>0</v>
      </c>
    </row>
    <row r="820" spans="1:62" hidden="1">
      <c r="A820" s="20" t="s">
        <v>10</v>
      </c>
      <c r="B820" s="31">
        <v>913</v>
      </c>
      <c r="C820" s="18" t="s">
        <v>7</v>
      </c>
      <c r="D820" s="18" t="s">
        <v>73</v>
      </c>
      <c r="E820" s="18" t="s">
        <v>188</v>
      </c>
      <c r="F820" s="18"/>
      <c r="G820" s="6">
        <f t="shared" si="1447"/>
        <v>376357</v>
      </c>
      <c r="H820" s="6">
        <f t="shared" si="1447"/>
        <v>0</v>
      </c>
      <c r="I820" s="6">
        <f t="shared" si="1447"/>
        <v>0</v>
      </c>
      <c r="J820" s="6">
        <f t="shared" si="1447"/>
        <v>0</v>
      </c>
      <c r="K820" s="6">
        <f t="shared" si="1447"/>
        <v>0</v>
      </c>
      <c r="L820" s="6">
        <f t="shared" si="1447"/>
        <v>0</v>
      </c>
      <c r="M820" s="6">
        <f t="shared" si="1447"/>
        <v>376357</v>
      </c>
      <c r="N820" s="6">
        <f t="shared" si="1447"/>
        <v>0</v>
      </c>
      <c r="O820" s="6">
        <f t="shared" si="1447"/>
        <v>0</v>
      </c>
      <c r="P820" s="6">
        <f t="shared" si="1447"/>
        <v>0</v>
      </c>
      <c r="Q820" s="6">
        <f t="shared" si="1447"/>
        <v>0</v>
      </c>
      <c r="R820" s="6">
        <f t="shared" si="1447"/>
        <v>0</v>
      </c>
      <c r="S820" s="6">
        <f t="shared" si="1447"/>
        <v>376357</v>
      </c>
      <c r="T820" s="6">
        <f t="shared" si="1447"/>
        <v>0</v>
      </c>
      <c r="U820" s="6">
        <f t="shared" si="1448"/>
        <v>0</v>
      </c>
      <c r="V820" s="6">
        <f t="shared" si="1448"/>
        <v>0</v>
      </c>
      <c r="W820" s="6">
        <f t="shared" si="1448"/>
        <v>0</v>
      </c>
      <c r="X820" s="6">
        <f t="shared" si="1448"/>
        <v>0</v>
      </c>
      <c r="Y820" s="6">
        <f t="shared" si="1448"/>
        <v>376357</v>
      </c>
      <c r="Z820" s="6">
        <f t="shared" si="1448"/>
        <v>0</v>
      </c>
      <c r="AA820" s="6">
        <f t="shared" si="1448"/>
        <v>0</v>
      </c>
      <c r="AB820" s="6">
        <f t="shared" si="1448"/>
        <v>0</v>
      </c>
      <c r="AC820" s="6">
        <f t="shared" si="1448"/>
        <v>0</v>
      </c>
      <c r="AD820" s="6">
        <f t="shared" si="1448"/>
        <v>0</v>
      </c>
      <c r="AE820" s="123">
        <f t="shared" si="1448"/>
        <v>376357</v>
      </c>
      <c r="AF820" s="123">
        <f t="shared" si="1448"/>
        <v>0</v>
      </c>
      <c r="AG820" s="6">
        <f t="shared" si="1449"/>
        <v>0</v>
      </c>
      <c r="AH820" s="6">
        <f t="shared" si="1449"/>
        <v>1061</v>
      </c>
      <c r="AI820" s="6">
        <f t="shared" si="1449"/>
        <v>0</v>
      </c>
      <c r="AJ820" s="6">
        <f t="shared" si="1449"/>
        <v>0</v>
      </c>
      <c r="AK820" s="6">
        <f t="shared" si="1449"/>
        <v>377418</v>
      </c>
      <c r="AL820" s="6">
        <f t="shared" si="1449"/>
        <v>0</v>
      </c>
      <c r="AM820" s="6">
        <f t="shared" si="1449"/>
        <v>0</v>
      </c>
      <c r="AN820" s="6">
        <f t="shared" si="1449"/>
        <v>0</v>
      </c>
      <c r="AO820" s="6">
        <f t="shared" si="1449"/>
        <v>0</v>
      </c>
      <c r="AP820" s="6">
        <f t="shared" si="1449"/>
        <v>0</v>
      </c>
      <c r="AQ820" s="123">
        <f t="shared" si="1449"/>
        <v>377418</v>
      </c>
      <c r="AR820" s="123">
        <f t="shared" si="1449"/>
        <v>0</v>
      </c>
      <c r="AS820" s="6">
        <f t="shared" si="1449"/>
        <v>0</v>
      </c>
      <c r="AT820" s="6">
        <f t="shared" si="1449"/>
        <v>0</v>
      </c>
      <c r="AU820" s="6">
        <f t="shared" si="1449"/>
        <v>0</v>
      </c>
      <c r="AV820" s="6">
        <f t="shared" si="1449"/>
        <v>0</v>
      </c>
      <c r="AW820" s="6">
        <f t="shared" si="1449"/>
        <v>377418</v>
      </c>
      <c r="AX820" s="6">
        <f t="shared" si="1449"/>
        <v>0</v>
      </c>
      <c r="AY820" s="6">
        <f t="shared" si="1450"/>
        <v>0</v>
      </c>
      <c r="AZ820" s="6">
        <f t="shared" si="1450"/>
        <v>0</v>
      </c>
      <c r="BA820" s="6">
        <f t="shared" si="1450"/>
        <v>0</v>
      </c>
      <c r="BB820" s="6">
        <f t="shared" si="1450"/>
        <v>0</v>
      </c>
      <c r="BC820" s="6">
        <f t="shared" si="1450"/>
        <v>377418</v>
      </c>
      <c r="BD820" s="6">
        <f t="shared" si="1450"/>
        <v>0</v>
      </c>
      <c r="BE820" s="6">
        <f t="shared" si="1450"/>
        <v>0</v>
      </c>
      <c r="BF820" s="6">
        <f t="shared" si="1450"/>
        <v>3071</v>
      </c>
      <c r="BG820" s="6">
        <f t="shared" si="1450"/>
        <v>0</v>
      </c>
      <c r="BH820" s="6">
        <f t="shared" si="1450"/>
        <v>0</v>
      </c>
      <c r="BI820" s="6">
        <f t="shared" si="1450"/>
        <v>380489</v>
      </c>
      <c r="BJ820" s="6">
        <f t="shared" si="1450"/>
        <v>0</v>
      </c>
    </row>
    <row r="821" spans="1:62" ht="33" hidden="1">
      <c r="A821" s="17" t="s">
        <v>11</v>
      </c>
      <c r="B821" s="31">
        <v>913</v>
      </c>
      <c r="C821" s="18" t="s">
        <v>7</v>
      </c>
      <c r="D821" s="18" t="s">
        <v>73</v>
      </c>
      <c r="E821" s="18" t="s">
        <v>188</v>
      </c>
      <c r="F821" s="18" t="s">
        <v>12</v>
      </c>
      <c r="G821" s="49">
        <f t="shared" si="1447"/>
        <v>376357</v>
      </c>
      <c r="H821" s="49">
        <f t="shared" si="1447"/>
        <v>0</v>
      </c>
      <c r="I821" s="49">
        <f t="shared" si="1447"/>
        <v>0</v>
      </c>
      <c r="J821" s="49">
        <f t="shared" si="1447"/>
        <v>0</v>
      </c>
      <c r="K821" s="49">
        <f t="shared" si="1447"/>
        <v>0</v>
      </c>
      <c r="L821" s="49">
        <f t="shared" si="1447"/>
        <v>0</v>
      </c>
      <c r="M821" s="49">
        <f t="shared" si="1447"/>
        <v>376357</v>
      </c>
      <c r="N821" s="49">
        <f t="shared" si="1447"/>
        <v>0</v>
      </c>
      <c r="O821" s="49">
        <f t="shared" si="1447"/>
        <v>0</v>
      </c>
      <c r="P821" s="49">
        <f t="shared" si="1447"/>
        <v>0</v>
      </c>
      <c r="Q821" s="49">
        <f t="shared" si="1447"/>
        <v>0</v>
      </c>
      <c r="R821" s="49">
        <f t="shared" si="1447"/>
        <v>0</v>
      </c>
      <c r="S821" s="49">
        <f t="shared" si="1447"/>
        <v>376357</v>
      </c>
      <c r="T821" s="49">
        <f t="shared" si="1447"/>
        <v>0</v>
      </c>
      <c r="U821" s="49">
        <f t="shared" si="1448"/>
        <v>0</v>
      </c>
      <c r="V821" s="49">
        <f t="shared" si="1448"/>
        <v>0</v>
      </c>
      <c r="W821" s="49">
        <f t="shared" si="1448"/>
        <v>0</v>
      </c>
      <c r="X821" s="49">
        <f t="shared" si="1448"/>
        <v>0</v>
      </c>
      <c r="Y821" s="49">
        <f t="shared" si="1448"/>
        <v>376357</v>
      </c>
      <c r="Z821" s="49">
        <f t="shared" si="1448"/>
        <v>0</v>
      </c>
      <c r="AA821" s="49">
        <f t="shared" si="1448"/>
        <v>0</v>
      </c>
      <c r="AB821" s="49">
        <f t="shared" si="1448"/>
        <v>0</v>
      </c>
      <c r="AC821" s="49">
        <f t="shared" si="1448"/>
        <v>0</v>
      </c>
      <c r="AD821" s="49">
        <f t="shared" si="1448"/>
        <v>0</v>
      </c>
      <c r="AE821" s="122">
        <f t="shared" si="1448"/>
        <v>376357</v>
      </c>
      <c r="AF821" s="122">
        <f t="shared" si="1448"/>
        <v>0</v>
      </c>
      <c r="AG821" s="49">
        <f t="shared" si="1449"/>
        <v>0</v>
      </c>
      <c r="AH821" s="49">
        <f t="shared" si="1449"/>
        <v>1061</v>
      </c>
      <c r="AI821" s="49">
        <f t="shared" si="1449"/>
        <v>0</v>
      </c>
      <c r="AJ821" s="49">
        <f t="shared" si="1449"/>
        <v>0</v>
      </c>
      <c r="AK821" s="49">
        <f t="shared" si="1449"/>
        <v>377418</v>
      </c>
      <c r="AL821" s="49">
        <f t="shared" si="1449"/>
        <v>0</v>
      </c>
      <c r="AM821" s="49">
        <f t="shared" si="1449"/>
        <v>0</v>
      </c>
      <c r="AN821" s="49">
        <f t="shared" si="1449"/>
        <v>0</v>
      </c>
      <c r="AO821" s="49">
        <f t="shared" si="1449"/>
        <v>0</v>
      </c>
      <c r="AP821" s="49">
        <f t="shared" si="1449"/>
        <v>0</v>
      </c>
      <c r="AQ821" s="122">
        <f t="shared" si="1449"/>
        <v>377418</v>
      </c>
      <c r="AR821" s="122">
        <f t="shared" si="1449"/>
        <v>0</v>
      </c>
      <c r="AS821" s="49">
        <f t="shared" si="1449"/>
        <v>0</v>
      </c>
      <c r="AT821" s="49">
        <f t="shared" si="1449"/>
        <v>0</v>
      </c>
      <c r="AU821" s="49">
        <f t="shared" si="1449"/>
        <v>0</v>
      </c>
      <c r="AV821" s="49">
        <f t="shared" si="1449"/>
        <v>0</v>
      </c>
      <c r="AW821" s="49">
        <f t="shared" si="1449"/>
        <v>377418</v>
      </c>
      <c r="AX821" s="49">
        <f t="shared" si="1449"/>
        <v>0</v>
      </c>
      <c r="AY821" s="49">
        <f t="shared" si="1450"/>
        <v>0</v>
      </c>
      <c r="AZ821" s="49">
        <f t="shared" si="1450"/>
        <v>0</v>
      </c>
      <c r="BA821" s="49">
        <f t="shared" si="1450"/>
        <v>0</v>
      </c>
      <c r="BB821" s="49">
        <f t="shared" si="1450"/>
        <v>0</v>
      </c>
      <c r="BC821" s="49">
        <f t="shared" si="1450"/>
        <v>377418</v>
      </c>
      <c r="BD821" s="49">
        <f t="shared" si="1450"/>
        <v>0</v>
      </c>
      <c r="BE821" s="49">
        <f t="shared" si="1450"/>
        <v>0</v>
      </c>
      <c r="BF821" s="49">
        <f t="shared" si="1450"/>
        <v>3071</v>
      </c>
      <c r="BG821" s="49">
        <f t="shared" si="1450"/>
        <v>0</v>
      </c>
      <c r="BH821" s="49">
        <f t="shared" si="1450"/>
        <v>0</v>
      </c>
      <c r="BI821" s="49">
        <f t="shared" si="1450"/>
        <v>380489</v>
      </c>
      <c r="BJ821" s="49">
        <f t="shared" si="1450"/>
        <v>0</v>
      </c>
    </row>
    <row r="822" spans="1:62" hidden="1">
      <c r="A822" s="20" t="s">
        <v>13</v>
      </c>
      <c r="B822" s="31">
        <v>913</v>
      </c>
      <c r="C822" s="18" t="s">
        <v>7</v>
      </c>
      <c r="D822" s="18" t="s">
        <v>73</v>
      </c>
      <c r="E822" s="18" t="s">
        <v>188</v>
      </c>
      <c r="F822" s="18">
        <v>610</v>
      </c>
      <c r="G822" s="50">
        <v>376357</v>
      </c>
      <c r="H822" s="50"/>
      <c r="I822" s="50"/>
      <c r="J822" s="50"/>
      <c r="K822" s="50"/>
      <c r="L822" s="50"/>
      <c r="M822" s="50">
        <f>G822+I822+J822+K822+L822</f>
        <v>376357</v>
      </c>
      <c r="N822" s="50">
        <f>H822+L822</f>
        <v>0</v>
      </c>
      <c r="O822" s="50"/>
      <c r="P822" s="50"/>
      <c r="Q822" s="50"/>
      <c r="R822" s="50"/>
      <c r="S822" s="50">
        <f>M822+O822+P822+Q822+R822</f>
        <v>376357</v>
      </c>
      <c r="T822" s="50">
        <f>N822+R822</f>
        <v>0</v>
      </c>
      <c r="U822" s="50"/>
      <c r="V822" s="50"/>
      <c r="W822" s="50"/>
      <c r="X822" s="50"/>
      <c r="Y822" s="50">
        <f>S822+U822+V822+W822+X822</f>
        <v>376357</v>
      </c>
      <c r="Z822" s="50">
        <f>T822+X822</f>
        <v>0</v>
      </c>
      <c r="AA822" s="50"/>
      <c r="AB822" s="50"/>
      <c r="AC822" s="50"/>
      <c r="AD822" s="50"/>
      <c r="AE822" s="124">
        <f>Y822+AA822+AB822+AC822+AD822</f>
        <v>376357</v>
      </c>
      <c r="AF822" s="124">
        <f>Z822+AD822</f>
        <v>0</v>
      </c>
      <c r="AG822" s="50"/>
      <c r="AH822" s="50">
        <v>1061</v>
      </c>
      <c r="AI822" s="50"/>
      <c r="AJ822" s="50"/>
      <c r="AK822" s="50">
        <f>AE822+AG822+AH822+AI822+AJ822</f>
        <v>377418</v>
      </c>
      <c r="AL822" s="50">
        <f>AF822+AJ822</f>
        <v>0</v>
      </c>
      <c r="AM822" s="50"/>
      <c r="AN822" s="50"/>
      <c r="AO822" s="50"/>
      <c r="AP822" s="50"/>
      <c r="AQ822" s="124">
        <f>AK822+AM822+AN822+AO822+AP822</f>
        <v>377418</v>
      </c>
      <c r="AR822" s="124">
        <f>AL822+AP822</f>
        <v>0</v>
      </c>
      <c r="AS822" s="50"/>
      <c r="AT822" s="50"/>
      <c r="AU822" s="50"/>
      <c r="AV822" s="50"/>
      <c r="AW822" s="50">
        <f>AQ822+AS822+AT822+AU822+AV822</f>
        <v>377418</v>
      </c>
      <c r="AX822" s="50">
        <f>AR822+AV822</f>
        <v>0</v>
      </c>
      <c r="AY822" s="50"/>
      <c r="AZ822" s="50"/>
      <c r="BA822" s="50"/>
      <c r="BB822" s="50"/>
      <c r="BC822" s="50">
        <f>AW822+AY822+AZ822+BA822+BB822</f>
        <v>377418</v>
      </c>
      <c r="BD822" s="50">
        <f>AX822+BB822</f>
        <v>0</v>
      </c>
      <c r="BE822" s="50"/>
      <c r="BF822" s="50">
        <v>3071</v>
      </c>
      <c r="BG822" s="50"/>
      <c r="BH822" s="50"/>
      <c r="BI822" s="50">
        <f>BC822+BE822+BF822+BG822+BH822</f>
        <v>380489</v>
      </c>
      <c r="BJ822" s="50">
        <f>BD822+BH822</f>
        <v>0</v>
      </c>
    </row>
    <row r="823" spans="1:62" hidden="1">
      <c r="A823" s="20" t="s">
        <v>14</v>
      </c>
      <c r="B823" s="31">
        <v>913</v>
      </c>
      <c r="C823" s="18" t="s">
        <v>7</v>
      </c>
      <c r="D823" s="18" t="s">
        <v>73</v>
      </c>
      <c r="E823" s="18" t="s">
        <v>168</v>
      </c>
      <c r="F823" s="18"/>
      <c r="G823" s="6">
        <f t="shared" ref="G823:V825" si="1451">G824</f>
        <v>2439</v>
      </c>
      <c r="H823" s="6">
        <f t="shared" si="1451"/>
        <v>0</v>
      </c>
      <c r="I823" s="6">
        <f t="shared" si="1451"/>
        <v>0</v>
      </c>
      <c r="J823" s="6">
        <f t="shared" si="1451"/>
        <v>0</v>
      </c>
      <c r="K823" s="6">
        <f t="shared" si="1451"/>
        <v>0</v>
      </c>
      <c r="L823" s="6">
        <f t="shared" si="1451"/>
        <v>0</v>
      </c>
      <c r="M823" s="6">
        <f t="shared" si="1451"/>
        <v>2439</v>
      </c>
      <c r="N823" s="6">
        <f t="shared" si="1451"/>
        <v>0</v>
      </c>
      <c r="O823" s="6">
        <f t="shared" si="1451"/>
        <v>0</v>
      </c>
      <c r="P823" s="6">
        <f t="shared" si="1451"/>
        <v>0</v>
      </c>
      <c r="Q823" s="6">
        <f t="shared" si="1451"/>
        <v>0</v>
      </c>
      <c r="R823" s="6">
        <f t="shared" si="1451"/>
        <v>0</v>
      </c>
      <c r="S823" s="6">
        <f t="shared" si="1451"/>
        <v>2439</v>
      </c>
      <c r="T823" s="6">
        <f t="shared" si="1451"/>
        <v>0</v>
      </c>
      <c r="U823" s="6">
        <f t="shared" si="1451"/>
        <v>0</v>
      </c>
      <c r="V823" s="6">
        <f t="shared" si="1451"/>
        <v>0</v>
      </c>
      <c r="W823" s="6">
        <f t="shared" ref="U823:AJ825" si="1452">W824</f>
        <v>0</v>
      </c>
      <c r="X823" s="6">
        <f t="shared" si="1452"/>
        <v>0</v>
      </c>
      <c r="Y823" s="6">
        <f t="shared" si="1452"/>
        <v>2439</v>
      </c>
      <c r="Z823" s="6">
        <f t="shared" si="1452"/>
        <v>0</v>
      </c>
      <c r="AA823" s="6">
        <f t="shared" si="1452"/>
        <v>0</v>
      </c>
      <c r="AB823" s="6">
        <f t="shared" si="1452"/>
        <v>0</v>
      </c>
      <c r="AC823" s="6">
        <f t="shared" si="1452"/>
        <v>0</v>
      </c>
      <c r="AD823" s="6">
        <f t="shared" si="1452"/>
        <v>0</v>
      </c>
      <c r="AE823" s="123">
        <f t="shared" si="1452"/>
        <v>2439</v>
      </c>
      <c r="AF823" s="123">
        <f t="shared" si="1452"/>
        <v>0</v>
      </c>
      <c r="AG823" s="6">
        <f t="shared" si="1452"/>
        <v>0</v>
      </c>
      <c r="AH823" s="6">
        <f t="shared" si="1452"/>
        <v>2800</v>
      </c>
      <c r="AI823" s="6">
        <f t="shared" si="1452"/>
        <v>0</v>
      </c>
      <c r="AJ823" s="6">
        <f t="shared" si="1452"/>
        <v>0</v>
      </c>
      <c r="AK823" s="6">
        <f t="shared" ref="AG823:AY825" si="1453">AK824</f>
        <v>5239</v>
      </c>
      <c r="AL823" s="6">
        <f t="shared" si="1453"/>
        <v>0</v>
      </c>
      <c r="AM823" s="6">
        <f t="shared" si="1453"/>
        <v>0</v>
      </c>
      <c r="AN823" s="6">
        <f t="shared" si="1453"/>
        <v>0</v>
      </c>
      <c r="AO823" s="6">
        <f t="shared" si="1453"/>
        <v>0</v>
      </c>
      <c r="AP823" s="6">
        <f t="shared" si="1453"/>
        <v>0</v>
      </c>
      <c r="AQ823" s="123">
        <f t="shared" si="1453"/>
        <v>5239</v>
      </c>
      <c r="AR823" s="123">
        <f t="shared" si="1453"/>
        <v>0</v>
      </c>
      <c r="AS823" s="6">
        <f t="shared" si="1453"/>
        <v>0</v>
      </c>
      <c r="AT823" s="6">
        <f t="shared" si="1453"/>
        <v>0</v>
      </c>
      <c r="AU823" s="6">
        <f t="shared" si="1453"/>
        <v>0</v>
      </c>
      <c r="AV823" s="6">
        <f t="shared" si="1453"/>
        <v>0</v>
      </c>
      <c r="AW823" s="6">
        <f t="shared" si="1453"/>
        <v>5239</v>
      </c>
      <c r="AX823" s="6">
        <f t="shared" si="1453"/>
        <v>0</v>
      </c>
      <c r="AY823" s="6">
        <f t="shared" si="1453"/>
        <v>0</v>
      </c>
      <c r="AZ823" s="6">
        <f t="shared" ref="AY823:BJ825" si="1454">AZ824</f>
        <v>0</v>
      </c>
      <c r="BA823" s="6">
        <f t="shared" si="1454"/>
        <v>0</v>
      </c>
      <c r="BB823" s="6">
        <f t="shared" si="1454"/>
        <v>0</v>
      </c>
      <c r="BC823" s="6">
        <f t="shared" si="1454"/>
        <v>5239</v>
      </c>
      <c r="BD823" s="6">
        <f t="shared" si="1454"/>
        <v>0</v>
      </c>
      <c r="BE823" s="6">
        <f t="shared" si="1454"/>
        <v>0</v>
      </c>
      <c r="BF823" s="6">
        <f t="shared" si="1454"/>
        <v>0</v>
      </c>
      <c r="BG823" s="6">
        <f t="shared" si="1454"/>
        <v>-55</v>
      </c>
      <c r="BH823" s="6">
        <f t="shared" si="1454"/>
        <v>0</v>
      </c>
      <c r="BI823" s="6">
        <f t="shared" si="1454"/>
        <v>5184</v>
      </c>
      <c r="BJ823" s="6">
        <f t="shared" si="1454"/>
        <v>0</v>
      </c>
    </row>
    <row r="824" spans="1:62" hidden="1">
      <c r="A824" s="20" t="s">
        <v>15</v>
      </c>
      <c r="B824" s="31">
        <v>913</v>
      </c>
      <c r="C824" s="18" t="s">
        <v>7</v>
      </c>
      <c r="D824" s="18" t="s">
        <v>73</v>
      </c>
      <c r="E824" s="18" t="s">
        <v>191</v>
      </c>
      <c r="F824" s="18"/>
      <c r="G824" s="6">
        <f t="shared" si="1451"/>
        <v>2439</v>
      </c>
      <c r="H824" s="6">
        <f t="shared" si="1451"/>
        <v>0</v>
      </c>
      <c r="I824" s="6">
        <f t="shared" si="1451"/>
        <v>0</v>
      </c>
      <c r="J824" s="6">
        <f t="shared" si="1451"/>
        <v>0</v>
      </c>
      <c r="K824" s="6">
        <f t="shared" si="1451"/>
        <v>0</v>
      </c>
      <c r="L824" s="6">
        <f t="shared" si="1451"/>
        <v>0</v>
      </c>
      <c r="M824" s="6">
        <f t="shared" si="1451"/>
        <v>2439</v>
      </c>
      <c r="N824" s="6">
        <f t="shared" si="1451"/>
        <v>0</v>
      </c>
      <c r="O824" s="6">
        <f t="shared" si="1451"/>
        <v>0</v>
      </c>
      <c r="P824" s="6">
        <f t="shared" si="1451"/>
        <v>0</v>
      </c>
      <c r="Q824" s="6">
        <f t="shared" si="1451"/>
        <v>0</v>
      </c>
      <c r="R824" s="6">
        <f t="shared" si="1451"/>
        <v>0</v>
      </c>
      <c r="S824" s="6">
        <f t="shared" si="1451"/>
        <v>2439</v>
      </c>
      <c r="T824" s="6">
        <f t="shared" si="1451"/>
        <v>0</v>
      </c>
      <c r="U824" s="6">
        <f t="shared" si="1452"/>
        <v>0</v>
      </c>
      <c r="V824" s="6">
        <f t="shared" si="1452"/>
        <v>0</v>
      </c>
      <c r="W824" s="6">
        <f t="shared" si="1452"/>
        <v>0</v>
      </c>
      <c r="X824" s="6">
        <f t="shared" si="1452"/>
        <v>0</v>
      </c>
      <c r="Y824" s="6">
        <f t="shared" si="1452"/>
        <v>2439</v>
      </c>
      <c r="Z824" s="6">
        <f t="shared" si="1452"/>
        <v>0</v>
      </c>
      <c r="AA824" s="6">
        <f t="shared" si="1452"/>
        <v>0</v>
      </c>
      <c r="AB824" s="6">
        <f t="shared" si="1452"/>
        <v>0</v>
      </c>
      <c r="AC824" s="6">
        <f t="shared" si="1452"/>
        <v>0</v>
      </c>
      <c r="AD824" s="6">
        <f t="shared" si="1452"/>
        <v>0</v>
      </c>
      <c r="AE824" s="123">
        <f t="shared" si="1452"/>
        <v>2439</v>
      </c>
      <c r="AF824" s="123">
        <f t="shared" si="1452"/>
        <v>0</v>
      </c>
      <c r="AG824" s="6">
        <f t="shared" si="1453"/>
        <v>0</v>
      </c>
      <c r="AH824" s="6">
        <f t="shared" si="1453"/>
        <v>2800</v>
      </c>
      <c r="AI824" s="6">
        <f t="shared" si="1453"/>
        <v>0</v>
      </c>
      <c r="AJ824" s="6">
        <f t="shared" si="1453"/>
        <v>0</v>
      </c>
      <c r="AK824" s="6">
        <f t="shared" si="1453"/>
        <v>5239</v>
      </c>
      <c r="AL824" s="6">
        <f t="shared" si="1453"/>
        <v>0</v>
      </c>
      <c r="AM824" s="6">
        <f t="shared" si="1453"/>
        <v>0</v>
      </c>
      <c r="AN824" s="6">
        <f t="shared" si="1453"/>
        <v>0</v>
      </c>
      <c r="AO824" s="6">
        <f t="shared" si="1453"/>
        <v>0</v>
      </c>
      <c r="AP824" s="6">
        <f t="shared" si="1453"/>
        <v>0</v>
      </c>
      <c r="AQ824" s="123">
        <f t="shared" si="1453"/>
        <v>5239</v>
      </c>
      <c r="AR824" s="123">
        <f t="shared" si="1453"/>
        <v>0</v>
      </c>
      <c r="AS824" s="6">
        <f t="shared" si="1453"/>
        <v>0</v>
      </c>
      <c r="AT824" s="6">
        <f t="shared" si="1453"/>
        <v>0</v>
      </c>
      <c r="AU824" s="6">
        <f t="shared" si="1453"/>
        <v>0</v>
      </c>
      <c r="AV824" s="6">
        <f t="shared" si="1453"/>
        <v>0</v>
      </c>
      <c r="AW824" s="6">
        <f t="shared" si="1453"/>
        <v>5239</v>
      </c>
      <c r="AX824" s="6">
        <f t="shared" si="1453"/>
        <v>0</v>
      </c>
      <c r="AY824" s="6">
        <f t="shared" si="1454"/>
        <v>0</v>
      </c>
      <c r="AZ824" s="6">
        <f t="shared" si="1454"/>
        <v>0</v>
      </c>
      <c r="BA824" s="6">
        <f t="shared" si="1454"/>
        <v>0</v>
      </c>
      <c r="BB824" s="6">
        <f t="shared" si="1454"/>
        <v>0</v>
      </c>
      <c r="BC824" s="6">
        <f t="shared" si="1454"/>
        <v>5239</v>
      </c>
      <c r="BD824" s="6">
        <f t="shared" si="1454"/>
        <v>0</v>
      </c>
      <c r="BE824" s="6">
        <f t="shared" si="1454"/>
        <v>0</v>
      </c>
      <c r="BF824" s="6">
        <f t="shared" si="1454"/>
        <v>0</v>
      </c>
      <c r="BG824" s="6">
        <f t="shared" si="1454"/>
        <v>-55</v>
      </c>
      <c r="BH824" s="6">
        <f t="shared" si="1454"/>
        <v>0</v>
      </c>
      <c r="BI824" s="6">
        <f t="shared" si="1454"/>
        <v>5184</v>
      </c>
      <c r="BJ824" s="6">
        <f t="shared" si="1454"/>
        <v>0</v>
      </c>
    </row>
    <row r="825" spans="1:62" ht="33" hidden="1">
      <c r="A825" s="17" t="s">
        <v>11</v>
      </c>
      <c r="B825" s="31">
        <v>913</v>
      </c>
      <c r="C825" s="18" t="s">
        <v>7</v>
      </c>
      <c r="D825" s="18" t="s">
        <v>73</v>
      </c>
      <c r="E825" s="18" t="s">
        <v>191</v>
      </c>
      <c r="F825" s="18" t="s">
        <v>12</v>
      </c>
      <c r="G825" s="49">
        <f t="shared" si="1451"/>
        <v>2439</v>
      </c>
      <c r="H825" s="49">
        <f t="shared" si="1451"/>
        <v>0</v>
      </c>
      <c r="I825" s="49">
        <f t="shared" si="1451"/>
        <v>0</v>
      </c>
      <c r="J825" s="49">
        <f t="shared" si="1451"/>
        <v>0</v>
      </c>
      <c r="K825" s="49">
        <f t="shared" si="1451"/>
        <v>0</v>
      </c>
      <c r="L825" s="49">
        <f t="shared" si="1451"/>
        <v>0</v>
      </c>
      <c r="M825" s="49">
        <f t="shared" si="1451"/>
        <v>2439</v>
      </c>
      <c r="N825" s="49">
        <f t="shared" si="1451"/>
        <v>0</v>
      </c>
      <c r="O825" s="49">
        <f t="shared" si="1451"/>
        <v>0</v>
      </c>
      <c r="P825" s="49">
        <f t="shared" si="1451"/>
        <v>0</v>
      </c>
      <c r="Q825" s="49">
        <f t="shared" si="1451"/>
        <v>0</v>
      </c>
      <c r="R825" s="49">
        <f t="shared" si="1451"/>
        <v>0</v>
      </c>
      <c r="S825" s="49">
        <f t="shared" si="1451"/>
        <v>2439</v>
      </c>
      <c r="T825" s="49">
        <f t="shared" si="1451"/>
        <v>0</v>
      </c>
      <c r="U825" s="49">
        <f t="shared" si="1452"/>
        <v>0</v>
      </c>
      <c r="V825" s="49">
        <f t="shared" si="1452"/>
        <v>0</v>
      </c>
      <c r="W825" s="49">
        <f t="shared" si="1452"/>
        <v>0</v>
      </c>
      <c r="X825" s="49">
        <f t="shared" si="1452"/>
        <v>0</v>
      </c>
      <c r="Y825" s="49">
        <f t="shared" si="1452"/>
        <v>2439</v>
      </c>
      <c r="Z825" s="49">
        <f t="shared" si="1452"/>
        <v>0</v>
      </c>
      <c r="AA825" s="49">
        <f t="shared" si="1452"/>
        <v>0</v>
      </c>
      <c r="AB825" s="49">
        <f t="shared" si="1452"/>
        <v>0</v>
      </c>
      <c r="AC825" s="49">
        <f t="shared" si="1452"/>
        <v>0</v>
      </c>
      <c r="AD825" s="49">
        <f t="shared" si="1452"/>
        <v>0</v>
      </c>
      <c r="AE825" s="122">
        <f t="shared" si="1452"/>
        <v>2439</v>
      </c>
      <c r="AF825" s="122">
        <f t="shared" si="1452"/>
        <v>0</v>
      </c>
      <c r="AG825" s="49">
        <f t="shared" si="1453"/>
        <v>0</v>
      </c>
      <c r="AH825" s="49">
        <f t="shared" si="1453"/>
        <v>2800</v>
      </c>
      <c r="AI825" s="49">
        <f t="shared" si="1453"/>
        <v>0</v>
      </c>
      <c r="AJ825" s="49">
        <f t="shared" si="1453"/>
        <v>0</v>
      </c>
      <c r="AK825" s="49">
        <f t="shared" si="1453"/>
        <v>5239</v>
      </c>
      <c r="AL825" s="49">
        <f t="shared" si="1453"/>
        <v>0</v>
      </c>
      <c r="AM825" s="49">
        <f t="shared" si="1453"/>
        <v>0</v>
      </c>
      <c r="AN825" s="49">
        <f t="shared" si="1453"/>
        <v>0</v>
      </c>
      <c r="AO825" s="49">
        <f t="shared" si="1453"/>
        <v>0</v>
      </c>
      <c r="AP825" s="49">
        <f t="shared" si="1453"/>
        <v>0</v>
      </c>
      <c r="AQ825" s="122">
        <f t="shared" si="1453"/>
        <v>5239</v>
      </c>
      <c r="AR825" s="122">
        <f t="shared" si="1453"/>
        <v>0</v>
      </c>
      <c r="AS825" s="49">
        <f t="shared" si="1453"/>
        <v>0</v>
      </c>
      <c r="AT825" s="49">
        <f t="shared" si="1453"/>
        <v>0</v>
      </c>
      <c r="AU825" s="49">
        <f t="shared" si="1453"/>
        <v>0</v>
      </c>
      <c r="AV825" s="49">
        <f t="shared" si="1453"/>
        <v>0</v>
      </c>
      <c r="AW825" s="49">
        <f t="shared" si="1453"/>
        <v>5239</v>
      </c>
      <c r="AX825" s="49">
        <f t="shared" si="1453"/>
        <v>0</v>
      </c>
      <c r="AY825" s="49">
        <f t="shared" si="1454"/>
        <v>0</v>
      </c>
      <c r="AZ825" s="49">
        <f t="shared" si="1454"/>
        <v>0</v>
      </c>
      <c r="BA825" s="49">
        <f t="shared" si="1454"/>
        <v>0</v>
      </c>
      <c r="BB825" s="49">
        <f t="shared" si="1454"/>
        <v>0</v>
      </c>
      <c r="BC825" s="49">
        <f t="shared" si="1454"/>
        <v>5239</v>
      </c>
      <c r="BD825" s="49">
        <f t="shared" si="1454"/>
        <v>0</v>
      </c>
      <c r="BE825" s="49">
        <f t="shared" si="1454"/>
        <v>0</v>
      </c>
      <c r="BF825" s="49">
        <f t="shared" si="1454"/>
        <v>0</v>
      </c>
      <c r="BG825" s="49">
        <f t="shared" si="1454"/>
        <v>-55</v>
      </c>
      <c r="BH825" s="49">
        <f t="shared" si="1454"/>
        <v>0</v>
      </c>
      <c r="BI825" s="49">
        <f t="shared" si="1454"/>
        <v>5184</v>
      </c>
      <c r="BJ825" s="49">
        <f t="shared" si="1454"/>
        <v>0</v>
      </c>
    </row>
    <row r="826" spans="1:62" hidden="1">
      <c r="A826" s="20" t="s">
        <v>13</v>
      </c>
      <c r="B826" s="31">
        <v>913</v>
      </c>
      <c r="C826" s="18" t="s">
        <v>7</v>
      </c>
      <c r="D826" s="18" t="s">
        <v>73</v>
      </c>
      <c r="E826" s="18" t="s">
        <v>191</v>
      </c>
      <c r="F826" s="18">
        <v>610</v>
      </c>
      <c r="G826" s="50">
        <v>2439</v>
      </c>
      <c r="H826" s="50"/>
      <c r="I826" s="50"/>
      <c r="J826" s="50"/>
      <c r="K826" s="50"/>
      <c r="L826" s="50"/>
      <c r="M826" s="50">
        <f>G826+I826+J826+K826+L826</f>
        <v>2439</v>
      </c>
      <c r="N826" s="50">
        <f>H826+L826</f>
        <v>0</v>
      </c>
      <c r="O826" s="50"/>
      <c r="P826" s="50"/>
      <c r="Q826" s="50"/>
      <c r="R826" s="50"/>
      <c r="S826" s="50">
        <f>M826+O826+P826+Q826+R826</f>
        <v>2439</v>
      </c>
      <c r="T826" s="50">
        <f>N826+R826</f>
        <v>0</v>
      </c>
      <c r="U826" s="50"/>
      <c r="V826" s="50"/>
      <c r="W826" s="50"/>
      <c r="X826" s="50"/>
      <c r="Y826" s="50">
        <f>S826+U826+V826+W826+X826</f>
        <v>2439</v>
      </c>
      <c r="Z826" s="50">
        <f>T826+X826</f>
        <v>0</v>
      </c>
      <c r="AA826" s="50"/>
      <c r="AB826" s="50"/>
      <c r="AC826" s="50"/>
      <c r="AD826" s="50"/>
      <c r="AE826" s="124">
        <f>Y826+AA826+AB826+AC826+AD826</f>
        <v>2439</v>
      </c>
      <c r="AF826" s="124">
        <f>Z826+AD826</f>
        <v>0</v>
      </c>
      <c r="AG826" s="50"/>
      <c r="AH826" s="50">
        <v>2800</v>
      </c>
      <c r="AI826" s="50"/>
      <c r="AJ826" s="50"/>
      <c r="AK826" s="50">
        <f>AE826+AG826+AH826+AI826+AJ826</f>
        <v>5239</v>
      </c>
      <c r="AL826" s="50">
        <f>AF826+AJ826</f>
        <v>0</v>
      </c>
      <c r="AM826" s="50"/>
      <c r="AN826" s="50"/>
      <c r="AO826" s="50"/>
      <c r="AP826" s="50"/>
      <c r="AQ826" s="124">
        <f>AK826+AM826+AN826+AO826+AP826</f>
        <v>5239</v>
      </c>
      <c r="AR826" s="124">
        <f>AL826+AP826</f>
        <v>0</v>
      </c>
      <c r="AS826" s="50"/>
      <c r="AT826" s="50"/>
      <c r="AU826" s="50"/>
      <c r="AV826" s="50"/>
      <c r="AW826" s="50">
        <f>AQ826+AS826+AT826+AU826+AV826</f>
        <v>5239</v>
      </c>
      <c r="AX826" s="50">
        <f>AR826+AV826</f>
        <v>0</v>
      </c>
      <c r="AY826" s="50"/>
      <c r="AZ826" s="50"/>
      <c r="BA826" s="50"/>
      <c r="BB826" s="50"/>
      <c r="BC826" s="50">
        <f>AW826+AY826+AZ826+BA826+BB826</f>
        <v>5239</v>
      </c>
      <c r="BD826" s="50">
        <f>AX826+BB826</f>
        <v>0</v>
      </c>
      <c r="BE826" s="50"/>
      <c r="BF826" s="50"/>
      <c r="BG826" s="50">
        <v>-55</v>
      </c>
      <c r="BH826" s="50"/>
      <c r="BI826" s="50">
        <f>BC826+BE826+BF826+BG826+BH826</f>
        <v>5184</v>
      </c>
      <c r="BJ826" s="50">
        <f>BD826+BH826</f>
        <v>0</v>
      </c>
    </row>
    <row r="827" spans="1:62" ht="84" hidden="1" customHeight="1">
      <c r="A827" s="20" t="s">
        <v>852</v>
      </c>
      <c r="B827" s="31">
        <v>913</v>
      </c>
      <c r="C827" s="18" t="s">
        <v>7</v>
      </c>
      <c r="D827" s="18" t="s">
        <v>73</v>
      </c>
      <c r="E827" s="18" t="s">
        <v>851</v>
      </c>
      <c r="F827" s="18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124"/>
      <c r="AF827" s="124"/>
      <c r="AG827" s="50">
        <f>AG828</f>
        <v>0</v>
      </c>
      <c r="AH827" s="50">
        <f t="shared" ref="AH827:AZ828" si="1455">AH828</f>
        <v>0</v>
      </c>
      <c r="AI827" s="50">
        <f t="shared" si="1455"/>
        <v>0</v>
      </c>
      <c r="AJ827" s="50">
        <f t="shared" si="1455"/>
        <v>6154</v>
      </c>
      <c r="AK827" s="50">
        <f t="shared" si="1455"/>
        <v>6154</v>
      </c>
      <c r="AL827" s="50">
        <f t="shared" si="1455"/>
        <v>6154</v>
      </c>
      <c r="AM827" s="50">
        <f>AM828</f>
        <v>0</v>
      </c>
      <c r="AN827" s="50">
        <f t="shared" si="1455"/>
        <v>0</v>
      </c>
      <c r="AO827" s="50">
        <f t="shared" si="1455"/>
        <v>0</v>
      </c>
      <c r="AP827" s="50">
        <f t="shared" si="1455"/>
        <v>0</v>
      </c>
      <c r="AQ827" s="124">
        <f t="shared" si="1455"/>
        <v>6154</v>
      </c>
      <c r="AR827" s="124">
        <f t="shared" si="1455"/>
        <v>6154</v>
      </c>
      <c r="AS827" s="50">
        <f>AS828</f>
        <v>0</v>
      </c>
      <c r="AT827" s="50">
        <f t="shared" si="1455"/>
        <v>0</v>
      </c>
      <c r="AU827" s="50">
        <f t="shared" si="1455"/>
        <v>0</v>
      </c>
      <c r="AV827" s="50">
        <f t="shared" si="1455"/>
        <v>0</v>
      </c>
      <c r="AW827" s="50">
        <f t="shared" si="1455"/>
        <v>6154</v>
      </c>
      <c r="AX827" s="50">
        <f t="shared" si="1455"/>
        <v>6154</v>
      </c>
      <c r="AY827" s="50">
        <f>AY828</f>
        <v>0</v>
      </c>
      <c r="AZ827" s="50">
        <f t="shared" si="1455"/>
        <v>0</v>
      </c>
      <c r="BA827" s="50">
        <f t="shared" ref="AZ827:BD828" si="1456">BA828</f>
        <v>0</v>
      </c>
      <c r="BB827" s="50">
        <f t="shared" si="1456"/>
        <v>0</v>
      </c>
      <c r="BC827" s="50">
        <f t="shared" si="1456"/>
        <v>6154</v>
      </c>
      <c r="BD827" s="50">
        <f t="shared" si="1456"/>
        <v>6154</v>
      </c>
      <c r="BE827" s="50">
        <f>BE828</f>
        <v>0</v>
      </c>
      <c r="BF827" s="50">
        <f t="shared" ref="BF827:BJ828" si="1457">BF828</f>
        <v>0</v>
      </c>
      <c r="BG827" s="50">
        <f t="shared" si="1457"/>
        <v>0</v>
      </c>
      <c r="BH827" s="50">
        <f t="shared" si="1457"/>
        <v>0</v>
      </c>
      <c r="BI827" s="50">
        <f t="shared" si="1457"/>
        <v>6154</v>
      </c>
      <c r="BJ827" s="50">
        <f t="shared" si="1457"/>
        <v>6154</v>
      </c>
    </row>
    <row r="828" spans="1:62" ht="33" hidden="1">
      <c r="A828" s="17" t="s">
        <v>11</v>
      </c>
      <c r="B828" s="31">
        <v>913</v>
      </c>
      <c r="C828" s="18" t="s">
        <v>7</v>
      </c>
      <c r="D828" s="18" t="s">
        <v>73</v>
      </c>
      <c r="E828" s="18" t="s">
        <v>851</v>
      </c>
      <c r="F828" s="18" t="s">
        <v>12</v>
      </c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124"/>
      <c r="AF828" s="124"/>
      <c r="AG828" s="50">
        <f>AG829</f>
        <v>0</v>
      </c>
      <c r="AH828" s="50">
        <f t="shared" si="1455"/>
        <v>0</v>
      </c>
      <c r="AI828" s="50">
        <f t="shared" si="1455"/>
        <v>0</v>
      </c>
      <c r="AJ828" s="50">
        <f t="shared" si="1455"/>
        <v>6154</v>
      </c>
      <c r="AK828" s="50">
        <f t="shared" si="1455"/>
        <v>6154</v>
      </c>
      <c r="AL828" s="50">
        <f t="shared" si="1455"/>
        <v>6154</v>
      </c>
      <c r="AM828" s="50">
        <f>AM829</f>
        <v>0</v>
      </c>
      <c r="AN828" s="50">
        <f t="shared" si="1455"/>
        <v>0</v>
      </c>
      <c r="AO828" s="50">
        <f t="shared" si="1455"/>
        <v>0</v>
      </c>
      <c r="AP828" s="50">
        <f t="shared" si="1455"/>
        <v>0</v>
      </c>
      <c r="AQ828" s="124">
        <f t="shared" si="1455"/>
        <v>6154</v>
      </c>
      <c r="AR828" s="124">
        <f t="shared" si="1455"/>
        <v>6154</v>
      </c>
      <c r="AS828" s="50">
        <f>AS829</f>
        <v>0</v>
      </c>
      <c r="AT828" s="50">
        <f t="shared" si="1455"/>
        <v>0</v>
      </c>
      <c r="AU828" s="50">
        <f t="shared" si="1455"/>
        <v>0</v>
      </c>
      <c r="AV828" s="50">
        <f t="shared" si="1455"/>
        <v>0</v>
      </c>
      <c r="AW828" s="50">
        <f t="shared" si="1455"/>
        <v>6154</v>
      </c>
      <c r="AX828" s="50">
        <f t="shared" si="1455"/>
        <v>6154</v>
      </c>
      <c r="AY828" s="50">
        <f>AY829</f>
        <v>0</v>
      </c>
      <c r="AZ828" s="50">
        <f t="shared" si="1456"/>
        <v>0</v>
      </c>
      <c r="BA828" s="50">
        <f t="shared" si="1456"/>
        <v>0</v>
      </c>
      <c r="BB828" s="50">
        <f t="shared" si="1456"/>
        <v>0</v>
      </c>
      <c r="BC828" s="50">
        <f t="shared" si="1456"/>
        <v>6154</v>
      </c>
      <c r="BD828" s="50">
        <f t="shared" si="1456"/>
        <v>6154</v>
      </c>
      <c r="BE828" s="50">
        <f>BE829</f>
        <v>0</v>
      </c>
      <c r="BF828" s="50">
        <f t="shared" si="1457"/>
        <v>0</v>
      </c>
      <c r="BG828" s="50">
        <f t="shared" si="1457"/>
        <v>0</v>
      </c>
      <c r="BH828" s="50">
        <f t="shared" si="1457"/>
        <v>0</v>
      </c>
      <c r="BI828" s="50">
        <f t="shared" si="1457"/>
        <v>6154</v>
      </c>
      <c r="BJ828" s="50">
        <f t="shared" si="1457"/>
        <v>6154</v>
      </c>
    </row>
    <row r="829" spans="1:62" hidden="1">
      <c r="A829" s="20" t="s">
        <v>13</v>
      </c>
      <c r="B829" s="31">
        <v>913</v>
      </c>
      <c r="C829" s="18" t="s">
        <v>7</v>
      </c>
      <c r="D829" s="18" t="s">
        <v>73</v>
      </c>
      <c r="E829" s="18" t="s">
        <v>851</v>
      </c>
      <c r="F829" s="18">
        <v>610</v>
      </c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124"/>
      <c r="AF829" s="124"/>
      <c r="AG829" s="50"/>
      <c r="AH829" s="50"/>
      <c r="AI829" s="50"/>
      <c r="AJ829" s="50">
        <v>6154</v>
      </c>
      <c r="AK829" s="50">
        <f>AE829+AG829+AH829+AI829+AJ829</f>
        <v>6154</v>
      </c>
      <c r="AL829" s="50">
        <f>AF829+AJ829</f>
        <v>6154</v>
      </c>
      <c r="AM829" s="50"/>
      <c r="AN829" s="50"/>
      <c r="AO829" s="50"/>
      <c r="AP829" s="50"/>
      <c r="AQ829" s="124">
        <f>AK829+AM829+AN829+AO829+AP829</f>
        <v>6154</v>
      </c>
      <c r="AR829" s="124">
        <f>AL829+AP829</f>
        <v>6154</v>
      </c>
      <c r="AS829" s="50"/>
      <c r="AT829" s="50"/>
      <c r="AU829" s="50"/>
      <c r="AV829" s="50"/>
      <c r="AW829" s="50">
        <f>AQ829+AS829+AT829+AU829+AV829</f>
        <v>6154</v>
      </c>
      <c r="AX829" s="50">
        <f>AR829+AV829</f>
        <v>6154</v>
      </c>
      <c r="AY829" s="50"/>
      <c r="AZ829" s="50"/>
      <c r="BA829" s="50"/>
      <c r="BB829" s="50"/>
      <c r="BC829" s="50">
        <f>AW829+AY829+AZ829+BA829+BB829</f>
        <v>6154</v>
      </c>
      <c r="BD829" s="50">
        <f>AX829+BB829</f>
        <v>6154</v>
      </c>
      <c r="BE829" s="50"/>
      <c r="BF829" s="50"/>
      <c r="BG829" s="50"/>
      <c r="BH829" s="50"/>
      <c r="BI829" s="50">
        <f>BC829+BE829+BF829+BG829+BH829</f>
        <v>6154</v>
      </c>
      <c r="BJ829" s="50">
        <f>BD829+BH829</f>
        <v>6154</v>
      </c>
    </row>
    <row r="830" spans="1:62" hidden="1">
      <c r="A830" s="20" t="s">
        <v>434</v>
      </c>
      <c r="B830" s="31">
        <v>913</v>
      </c>
      <c r="C830" s="18" t="s">
        <v>7</v>
      </c>
      <c r="D830" s="18" t="s">
        <v>73</v>
      </c>
      <c r="E830" s="18" t="s">
        <v>460</v>
      </c>
      <c r="F830" s="18"/>
      <c r="G830" s="50">
        <f>G831+G834</f>
        <v>0</v>
      </c>
      <c r="H830" s="50">
        <f>H831+H834</f>
        <v>0</v>
      </c>
      <c r="I830" s="50">
        <f t="shared" ref="I830:N830" si="1458">I831+I834</f>
        <v>0</v>
      </c>
      <c r="J830" s="50">
        <f t="shared" si="1458"/>
        <v>0</v>
      </c>
      <c r="K830" s="50">
        <f t="shared" si="1458"/>
        <v>0</v>
      </c>
      <c r="L830" s="50">
        <f t="shared" si="1458"/>
        <v>0</v>
      </c>
      <c r="M830" s="50">
        <f t="shared" si="1458"/>
        <v>0</v>
      </c>
      <c r="N830" s="50">
        <f t="shared" si="1458"/>
        <v>0</v>
      </c>
      <c r="O830" s="50">
        <f t="shared" ref="O830:T830" si="1459">O831+O834</f>
        <v>0</v>
      </c>
      <c r="P830" s="50">
        <f t="shared" si="1459"/>
        <v>0</v>
      </c>
      <c r="Q830" s="50">
        <f t="shared" si="1459"/>
        <v>0</v>
      </c>
      <c r="R830" s="50">
        <f t="shared" si="1459"/>
        <v>0</v>
      </c>
      <c r="S830" s="50">
        <f t="shared" si="1459"/>
        <v>0</v>
      </c>
      <c r="T830" s="50">
        <f t="shared" si="1459"/>
        <v>0</v>
      </c>
      <c r="U830" s="50">
        <f t="shared" ref="U830:Z830" si="1460">U831+U834</f>
        <v>0</v>
      </c>
      <c r="V830" s="50">
        <f t="shared" si="1460"/>
        <v>0</v>
      </c>
      <c r="W830" s="50">
        <f t="shared" si="1460"/>
        <v>0</v>
      </c>
      <c r="X830" s="50">
        <f t="shared" si="1460"/>
        <v>0</v>
      </c>
      <c r="Y830" s="50">
        <f t="shared" si="1460"/>
        <v>0</v>
      </c>
      <c r="Z830" s="50">
        <f t="shared" si="1460"/>
        <v>0</v>
      </c>
      <c r="AA830" s="50">
        <f t="shared" ref="AA830:AF830" si="1461">AA831+AA834</f>
        <v>0</v>
      </c>
      <c r="AB830" s="50">
        <f t="shared" si="1461"/>
        <v>0</v>
      </c>
      <c r="AC830" s="50">
        <f t="shared" si="1461"/>
        <v>0</v>
      </c>
      <c r="AD830" s="50">
        <f t="shared" si="1461"/>
        <v>0</v>
      </c>
      <c r="AE830" s="124">
        <f t="shared" si="1461"/>
        <v>0</v>
      </c>
      <c r="AF830" s="124">
        <f t="shared" si="1461"/>
        <v>0</v>
      </c>
      <c r="AG830" s="50">
        <f t="shared" ref="AG830:AL830" si="1462">AG831+AG834</f>
        <v>0</v>
      </c>
      <c r="AH830" s="50">
        <f t="shared" si="1462"/>
        <v>0</v>
      </c>
      <c r="AI830" s="50">
        <f t="shared" si="1462"/>
        <v>0</v>
      </c>
      <c r="AJ830" s="50">
        <f t="shared" si="1462"/>
        <v>77722</v>
      </c>
      <c r="AK830" s="50">
        <f t="shared" si="1462"/>
        <v>77722</v>
      </c>
      <c r="AL830" s="50">
        <f t="shared" si="1462"/>
        <v>77722</v>
      </c>
      <c r="AM830" s="50">
        <f t="shared" ref="AM830:AR830" si="1463">AM831+AM834</f>
        <v>0</v>
      </c>
      <c r="AN830" s="50">
        <f t="shared" si="1463"/>
        <v>0</v>
      </c>
      <c r="AO830" s="50">
        <f t="shared" si="1463"/>
        <v>0</v>
      </c>
      <c r="AP830" s="50">
        <f t="shared" si="1463"/>
        <v>0</v>
      </c>
      <c r="AQ830" s="124">
        <f t="shared" si="1463"/>
        <v>77722</v>
      </c>
      <c r="AR830" s="124">
        <f t="shared" si="1463"/>
        <v>77722</v>
      </c>
      <c r="AS830" s="50">
        <f t="shared" ref="AS830:AX830" si="1464">AS831+AS834</f>
        <v>0</v>
      </c>
      <c r="AT830" s="50">
        <f t="shared" si="1464"/>
        <v>0</v>
      </c>
      <c r="AU830" s="50">
        <f t="shared" si="1464"/>
        <v>0</v>
      </c>
      <c r="AV830" s="50">
        <f t="shared" si="1464"/>
        <v>0</v>
      </c>
      <c r="AW830" s="50">
        <f t="shared" si="1464"/>
        <v>77722</v>
      </c>
      <c r="AX830" s="50">
        <f t="shared" si="1464"/>
        <v>77722</v>
      </c>
      <c r="AY830" s="50">
        <f t="shared" ref="AY830:BD830" si="1465">AY831+AY834</f>
        <v>0</v>
      </c>
      <c r="AZ830" s="50">
        <f t="shared" si="1465"/>
        <v>0</v>
      </c>
      <c r="BA830" s="50">
        <f t="shared" si="1465"/>
        <v>0</v>
      </c>
      <c r="BB830" s="50">
        <f t="shared" si="1465"/>
        <v>0</v>
      </c>
      <c r="BC830" s="50">
        <f t="shared" si="1465"/>
        <v>77722</v>
      </c>
      <c r="BD830" s="50">
        <f t="shared" si="1465"/>
        <v>77722</v>
      </c>
      <c r="BE830" s="50">
        <f t="shared" ref="BE830:BJ830" si="1466">BE831+BE834</f>
        <v>0</v>
      </c>
      <c r="BF830" s="50">
        <f t="shared" si="1466"/>
        <v>0</v>
      </c>
      <c r="BG830" s="50">
        <f t="shared" si="1466"/>
        <v>0</v>
      </c>
      <c r="BH830" s="50">
        <f t="shared" si="1466"/>
        <v>0</v>
      </c>
      <c r="BI830" s="50">
        <f t="shared" si="1466"/>
        <v>77722</v>
      </c>
      <c r="BJ830" s="50">
        <f t="shared" si="1466"/>
        <v>77722</v>
      </c>
    </row>
    <row r="831" spans="1:62" ht="49.5" hidden="1">
      <c r="A831" s="27" t="s">
        <v>467</v>
      </c>
      <c r="B831" s="31">
        <v>913</v>
      </c>
      <c r="C831" s="18" t="s">
        <v>7</v>
      </c>
      <c r="D831" s="18" t="s">
        <v>73</v>
      </c>
      <c r="E831" s="18" t="s">
        <v>468</v>
      </c>
      <c r="F831" s="18"/>
      <c r="G831" s="50">
        <f>G832</f>
        <v>0</v>
      </c>
      <c r="H831" s="50">
        <f t="shared" ref="G831:V832" si="1467">H832</f>
        <v>0</v>
      </c>
      <c r="I831" s="50">
        <f>I832</f>
        <v>0</v>
      </c>
      <c r="J831" s="50">
        <f t="shared" si="1467"/>
        <v>0</v>
      </c>
      <c r="K831" s="50">
        <f>K832</f>
        <v>0</v>
      </c>
      <c r="L831" s="50">
        <f t="shared" si="1467"/>
        <v>0</v>
      </c>
      <c r="M831" s="50">
        <f>M832</f>
        <v>0</v>
      </c>
      <c r="N831" s="50">
        <f t="shared" si="1467"/>
        <v>0</v>
      </c>
      <c r="O831" s="50">
        <f>O832</f>
        <v>0</v>
      </c>
      <c r="P831" s="50">
        <f t="shared" si="1467"/>
        <v>0</v>
      </c>
      <c r="Q831" s="50">
        <f>Q832</f>
        <v>0</v>
      </c>
      <c r="R831" s="50">
        <f t="shared" si="1467"/>
        <v>0</v>
      </c>
      <c r="S831" s="50">
        <f>S832</f>
        <v>0</v>
      </c>
      <c r="T831" s="50">
        <f t="shared" si="1467"/>
        <v>0</v>
      </c>
      <c r="U831" s="50">
        <f>U832</f>
        <v>0</v>
      </c>
      <c r="V831" s="50">
        <f t="shared" si="1467"/>
        <v>0</v>
      </c>
      <c r="W831" s="50">
        <f>W832</f>
        <v>0</v>
      </c>
      <c r="X831" s="50">
        <f>X832</f>
        <v>0</v>
      </c>
      <c r="Y831" s="50">
        <f>Y832</f>
        <v>0</v>
      </c>
      <c r="Z831" s="50">
        <f>Z832</f>
        <v>0</v>
      </c>
      <c r="AA831" s="50">
        <f>AA832</f>
        <v>0</v>
      </c>
      <c r="AB831" s="50">
        <f t="shared" ref="AA831:AY832" si="1468">AB832</f>
        <v>0</v>
      </c>
      <c r="AC831" s="50">
        <f t="shared" si="1468"/>
        <v>0</v>
      </c>
      <c r="AD831" s="50">
        <f t="shared" si="1468"/>
        <v>0</v>
      </c>
      <c r="AE831" s="124">
        <f t="shared" si="1468"/>
        <v>0</v>
      </c>
      <c r="AF831" s="124">
        <f t="shared" si="1468"/>
        <v>0</v>
      </c>
      <c r="AG831" s="50">
        <f t="shared" si="1468"/>
        <v>0</v>
      </c>
      <c r="AH831" s="50">
        <f t="shared" si="1468"/>
        <v>0</v>
      </c>
      <c r="AI831" s="50">
        <f t="shared" si="1468"/>
        <v>0</v>
      </c>
      <c r="AJ831" s="50">
        <f t="shared" si="1468"/>
        <v>77233</v>
      </c>
      <c r="AK831" s="50">
        <f t="shared" si="1468"/>
        <v>77233</v>
      </c>
      <c r="AL831" s="50">
        <f t="shared" si="1468"/>
        <v>77233</v>
      </c>
      <c r="AM831" s="50">
        <f t="shared" si="1468"/>
        <v>0</v>
      </c>
      <c r="AN831" s="50">
        <f t="shared" si="1468"/>
        <v>0</v>
      </c>
      <c r="AO831" s="50">
        <f t="shared" si="1468"/>
        <v>0</v>
      </c>
      <c r="AP831" s="50">
        <f t="shared" si="1468"/>
        <v>0</v>
      </c>
      <c r="AQ831" s="124">
        <f t="shared" si="1468"/>
        <v>77233</v>
      </c>
      <c r="AR831" s="124">
        <f t="shared" si="1468"/>
        <v>77233</v>
      </c>
      <c r="AS831" s="50">
        <f t="shared" si="1468"/>
        <v>0</v>
      </c>
      <c r="AT831" s="50">
        <f t="shared" si="1468"/>
        <v>0</v>
      </c>
      <c r="AU831" s="50">
        <f t="shared" si="1468"/>
        <v>0</v>
      </c>
      <c r="AV831" s="50">
        <f t="shared" si="1468"/>
        <v>0</v>
      </c>
      <c r="AW831" s="50">
        <f t="shared" si="1468"/>
        <v>77233</v>
      </c>
      <c r="AX831" s="50">
        <f>AX832</f>
        <v>77233</v>
      </c>
      <c r="AY831" s="50">
        <f t="shared" si="1468"/>
        <v>0</v>
      </c>
      <c r="AZ831" s="50">
        <f t="shared" ref="AZ831:BC831" si="1469">AZ832</f>
        <v>0</v>
      </c>
      <c r="BA831" s="50">
        <f t="shared" si="1469"/>
        <v>0</v>
      </c>
      <c r="BB831" s="50">
        <f t="shared" si="1469"/>
        <v>0</v>
      </c>
      <c r="BC831" s="50">
        <f t="shared" si="1469"/>
        <v>77233</v>
      </c>
      <c r="BD831" s="50">
        <f>BD832</f>
        <v>77233</v>
      </c>
      <c r="BE831" s="50">
        <f t="shared" ref="BE831:BI831" si="1470">BE832</f>
        <v>0</v>
      </c>
      <c r="BF831" s="50">
        <f t="shared" si="1470"/>
        <v>0</v>
      </c>
      <c r="BG831" s="50">
        <f t="shared" si="1470"/>
        <v>0</v>
      </c>
      <c r="BH831" s="50">
        <f t="shared" si="1470"/>
        <v>0</v>
      </c>
      <c r="BI831" s="50">
        <f t="shared" si="1470"/>
        <v>77233</v>
      </c>
      <c r="BJ831" s="50">
        <f>BJ832</f>
        <v>77233</v>
      </c>
    </row>
    <row r="832" spans="1:62" ht="33" hidden="1">
      <c r="A832" s="17" t="s">
        <v>11</v>
      </c>
      <c r="B832" s="31">
        <v>913</v>
      </c>
      <c r="C832" s="18" t="s">
        <v>7</v>
      </c>
      <c r="D832" s="18" t="s">
        <v>73</v>
      </c>
      <c r="E832" s="18" t="s">
        <v>468</v>
      </c>
      <c r="F832" s="18" t="s">
        <v>12</v>
      </c>
      <c r="G832" s="50">
        <f t="shared" si="1467"/>
        <v>0</v>
      </c>
      <c r="H832" s="50">
        <f t="shared" si="1467"/>
        <v>0</v>
      </c>
      <c r="I832" s="50">
        <f t="shared" si="1467"/>
        <v>0</v>
      </c>
      <c r="J832" s="50">
        <f t="shared" si="1467"/>
        <v>0</v>
      </c>
      <c r="K832" s="50">
        <f t="shared" si="1467"/>
        <v>0</v>
      </c>
      <c r="L832" s="50">
        <f t="shared" si="1467"/>
        <v>0</v>
      </c>
      <c r="M832" s="50">
        <f t="shared" si="1467"/>
        <v>0</v>
      </c>
      <c r="N832" s="50">
        <f t="shared" si="1467"/>
        <v>0</v>
      </c>
      <c r="O832" s="50">
        <f t="shared" si="1467"/>
        <v>0</v>
      </c>
      <c r="P832" s="50">
        <f t="shared" si="1467"/>
        <v>0</v>
      </c>
      <c r="Q832" s="50">
        <f t="shared" si="1467"/>
        <v>0</v>
      </c>
      <c r="R832" s="50">
        <f t="shared" si="1467"/>
        <v>0</v>
      </c>
      <c r="S832" s="50">
        <f t="shared" si="1467"/>
        <v>0</v>
      </c>
      <c r="T832" s="50">
        <f t="shared" si="1467"/>
        <v>0</v>
      </c>
      <c r="U832" s="50">
        <f>U833</f>
        <v>0</v>
      </c>
      <c r="V832" s="50">
        <f>V833</f>
        <v>0</v>
      </c>
      <c r="W832" s="50">
        <f>W833</f>
        <v>0</v>
      </c>
      <c r="X832" s="50">
        <f>X833</f>
        <v>0</v>
      </c>
      <c r="Y832" s="50">
        <f>Y833</f>
        <v>0</v>
      </c>
      <c r="Z832" s="50">
        <f>Z833</f>
        <v>0</v>
      </c>
      <c r="AA832" s="50">
        <f t="shared" si="1468"/>
        <v>0</v>
      </c>
      <c r="AB832" s="50">
        <f t="shared" si="1468"/>
        <v>0</v>
      </c>
      <c r="AC832" s="50">
        <f t="shared" si="1468"/>
        <v>0</v>
      </c>
      <c r="AD832" s="50">
        <f t="shared" si="1468"/>
        <v>0</v>
      </c>
      <c r="AE832" s="124">
        <f t="shared" si="1468"/>
        <v>0</v>
      </c>
      <c r="AF832" s="124">
        <f t="shared" si="1468"/>
        <v>0</v>
      </c>
      <c r="AG832" s="50">
        <f t="shared" si="1468"/>
        <v>0</v>
      </c>
      <c r="AH832" s="50">
        <f t="shared" si="1468"/>
        <v>0</v>
      </c>
      <c r="AI832" s="50">
        <f t="shared" si="1468"/>
        <v>0</v>
      </c>
      <c r="AJ832" s="50">
        <f t="shared" si="1468"/>
        <v>77233</v>
      </c>
      <c r="AK832" s="50">
        <f t="shared" si="1468"/>
        <v>77233</v>
      </c>
      <c r="AL832" s="50">
        <f t="shared" si="1468"/>
        <v>77233</v>
      </c>
      <c r="AM832" s="50">
        <f t="shared" si="1468"/>
        <v>0</v>
      </c>
      <c r="AN832" s="50">
        <f t="shared" si="1468"/>
        <v>0</v>
      </c>
      <c r="AO832" s="50">
        <f t="shared" si="1468"/>
        <v>0</v>
      </c>
      <c r="AP832" s="50">
        <f t="shared" si="1468"/>
        <v>0</v>
      </c>
      <c r="AQ832" s="124">
        <f t="shared" si="1468"/>
        <v>77233</v>
      </c>
      <c r="AR832" s="124">
        <f t="shared" si="1468"/>
        <v>77233</v>
      </c>
      <c r="AS832" s="50">
        <f>AS833</f>
        <v>0</v>
      </c>
      <c r="AT832" s="50">
        <f>AT833</f>
        <v>0</v>
      </c>
      <c r="AU832" s="50">
        <f>AU833</f>
        <v>0</v>
      </c>
      <c r="AV832" s="50">
        <f>AV833</f>
        <v>0</v>
      </c>
      <c r="AW832" s="50">
        <f>AW833</f>
        <v>77233</v>
      </c>
      <c r="AX832" s="50">
        <f>AX833</f>
        <v>77233</v>
      </c>
      <c r="AY832" s="50">
        <f>AY833</f>
        <v>0</v>
      </c>
      <c r="AZ832" s="50">
        <f>AZ833</f>
        <v>0</v>
      </c>
      <c r="BA832" s="50">
        <f>BA833</f>
        <v>0</v>
      </c>
      <c r="BB832" s="50">
        <f>BB833</f>
        <v>0</v>
      </c>
      <c r="BC832" s="50">
        <f>BC833</f>
        <v>77233</v>
      </c>
      <c r="BD832" s="50">
        <f>BD833</f>
        <v>77233</v>
      </c>
      <c r="BE832" s="50">
        <f>BE833</f>
        <v>0</v>
      </c>
      <c r="BF832" s="50">
        <f>BF833</f>
        <v>0</v>
      </c>
      <c r="BG832" s="50">
        <f>BG833</f>
        <v>0</v>
      </c>
      <c r="BH832" s="50">
        <f>BH833</f>
        <v>0</v>
      </c>
      <c r="BI832" s="50">
        <f>BI833</f>
        <v>77233</v>
      </c>
      <c r="BJ832" s="50">
        <f>BJ833</f>
        <v>77233</v>
      </c>
    </row>
    <row r="833" spans="1:62" hidden="1">
      <c r="A833" s="20" t="s">
        <v>13</v>
      </c>
      <c r="B833" s="31">
        <v>913</v>
      </c>
      <c r="C833" s="18" t="s">
        <v>7</v>
      </c>
      <c r="D833" s="18" t="s">
        <v>73</v>
      </c>
      <c r="E833" s="18" t="s">
        <v>468</v>
      </c>
      <c r="F833" s="18" t="s">
        <v>32</v>
      </c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124"/>
      <c r="AF833" s="124"/>
      <c r="AG833" s="50"/>
      <c r="AH833" s="50"/>
      <c r="AI833" s="50"/>
      <c r="AJ833" s="50">
        <v>77233</v>
      </c>
      <c r="AK833" s="50">
        <f>AE833+AG833+AH833+AI833+AJ833</f>
        <v>77233</v>
      </c>
      <c r="AL833" s="50">
        <f>AF833+AJ833</f>
        <v>77233</v>
      </c>
      <c r="AM833" s="50"/>
      <c r="AN833" s="50"/>
      <c r="AO833" s="50"/>
      <c r="AP833" s="50"/>
      <c r="AQ833" s="124">
        <f>AK833+AM833+AN833+AO833+AP833</f>
        <v>77233</v>
      </c>
      <c r="AR833" s="124">
        <f>AL833+AP833</f>
        <v>77233</v>
      </c>
      <c r="AS833" s="50"/>
      <c r="AT833" s="50"/>
      <c r="AU833" s="50"/>
      <c r="AV833" s="50"/>
      <c r="AW833" s="50">
        <f>AQ833+AS833+AT833+AU833+AV833</f>
        <v>77233</v>
      </c>
      <c r="AX833" s="50">
        <f>AR833+AV833</f>
        <v>77233</v>
      </c>
      <c r="AY833" s="50"/>
      <c r="AZ833" s="50"/>
      <c r="BA833" s="50"/>
      <c r="BB833" s="50"/>
      <c r="BC833" s="50">
        <f>AW833+AY833+AZ833+BA833+BB833</f>
        <v>77233</v>
      </c>
      <c r="BD833" s="50">
        <f>AX833+BB833</f>
        <v>77233</v>
      </c>
      <c r="BE833" s="50"/>
      <c r="BF833" s="50"/>
      <c r="BG833" s="50"/>
      <c r="BH833" s="50"/>
      <c r="BI833" s="50">
        <f>BC833+BE833+BF833+BG833+BH833</f>
        <v>77233</v>
      </c>
      <c r="BJ833" s="50">
        <f>BD833+BH833</f>
        <v>77233</v>
      </c>
    </row>
    <row r="834" spans="1:62" ht="82.5" hidden="1">
      <c r="A834" s="27" t="s">
        <v>480</v>
      </c>
      <c r="B834" s="31">
        <v>913</v>
      </c>
      <c r="C834" s="18" t="s">
        <v>7</v>
      </c>
      <c r="D834" s="18" t="s">
        <v>73</v>
      </c>
      <c r="E834" s="18" t="s">
        <v>481</v>
      </c>
      <c r="F834" s="18"/>
      <c r="G834" s="50">
        <f>G835</f>
        <v>0</v>
      </c>
      <c r="H834" s="50">
        <f t="shared" ref="G834:V835" si="1471">H835</f>
        <v>0</v>
      </c>
      <c r="I834" s="50">
        <f>I835</f>
        <v>0</v>
      </c>
      <c r="J834" s="50">
        <f t="shared" si="1471"/>
        <v>0</v>
      </c>
      <c r="K834" s="50">
        <f>K835</f>
        <v>0</v>
      </c>
      <c r="L834" s="50">
        <f t="shared" si="1471"/>
        <v>0</v>
      </c>
      <c r="M834" s="50">
        <f>M835</f>
        <v>0</v>
      </c>
      <c r="N834" s="50">
        <f t="shared" si="1471"/>
        <v>0</v>
      </c>
      <c r="O834" s="50">
        <f>O835</f>
        <v>0</v>
      </c>
      <c r="P834" s="50">
        <f t="shared" si="1471"/>
        <v>0</v>
      </c>
      <c r="Q834" s="50">
        <f>Q835</f>
        <v>0</v>
      </c>
      <c r="R834" s="50">
        <f t="shared" si="1471"/>
        <v>0</v>
      </c>
      <c r="S834" s="50">
        <f>S835</f>
        <v>0</v>
      </c>
      <c r="T834" s="50">
        <f t="shared" si="1471"/>
        <v>0</v>
      </c>
      <c r="U834" s="50">
        <f>U835</f>
        <v>0</v>
      </c>
      <c r="V834" s="50">
        <f t="shared" si="1471"/>
        <v>0</v>
      </c>
      <c r="W834" s="50">
        <f>W835</f>
        <v>0</v>
      </c>
      <c r="X834" s="50">
        <f>X835</f>
        <v>0</v>
      </c>
      <c r="Y834" s="50">
        <f>Y835</f>
        <v>0</v>
      </c>
      <c r="Z834" s="50">
        <f>Z835</f>
        <v>0</v>
      </c>
      <c r="AA834" s="50">
        <f>AA835</f>
        <v>0</v>
      </c>
      <c r="AB834" s="50">
        <f t="shared" ref="AA834:AY835" si="1472">AB835</f>
        <v>0</v>
      </c>
      <c r="AC834" s="50">
        <f t="shared" si="1472"/>
        <v>0</v>
      </c>
      <c r="AD834" s="50">
        <f t="shared" si="1472"/>
        <v>0</v>
      </c>
      <c r="AE834" s="124">
        <f t="shared" si="1472"/>
        <v>0</v>
      </c>
      <c r="AF834" s="124">
        <f t="shared" si="1472"/>
        <v>0</v>
      </c>
      <c r="AG834" s="50">
        <f t="shared" si="1472"/>
        <v>0</v>
      </c>
      <c r="AH834" s="50">
        <f t="shared" si="1472"/>
        <v>0</v>
      </c>
      <c r="AI834" s="50">
        <f t="shared" si="1472"/>
        <v>0</v>
      </c>
      <c r="AJ834" s="50">
        <f t="shared" si="1472"/>
        <v>489</v>
      </c>
      <c r="AK834" s="50">
        <f t="shared" si="1472"/>
        <v>489</v>
      </c>
      <c r="AL834" s="50">
        <f t="shared" si="1472"/>
        <v>489</v>
      </c>
      <c r="AM834" s="50">
        <f t="shared" si="1472"/>
        <v>0</v>
      </c>
      <c r="AN834" s="50">
        <f t="shared" si="1472"/>
        <v>0</v>
      </c>
      <c r="AO834" s="50">
        <f t="shared" si="1472"/>
        <v>0</v>
      </c>
      <c r="AP834" s="50">
        <f t="shared" si="1472"/>
        <v>0</v>
      </c>
      <c r="AQ834" s="124">
        <f t="shared" si="1472"/>
        <v>489</v>
      </c>
      <c r="AR834" s="124">
        <f t="shared" si="1472"/>
        <v>489</v>
      </c>
      <c r="AS834" s="50">
        <f t="shared" si="1472"/>
        <v>0</v>
      </c>
      <c r="AT834" s="50">
        <f t="shared" si="1472"/>
        <v>0</v>
      </c>
      <c r="AU834" s="50">
        <f t="shared" si="1472"/>
        <v>0</v>
      </c>
      <c r="AV834" s="50">
        <f t="shared" si="1472"/>
        <v>0</v>
      </c>
      <c r="AW834" s="50">
        <f t="shared" si="1472"/>
        <v>489</v>
      </c>
      <c r="AX834" s="50">
        <f>AX835</f>
        <v>489</v>
      </c>
      <c r="AY834" s="50">
        <f t="shared" si="1472"/>
        <v>0</v>
      </c>
      <c r="AZ834" s="50">
        <f t="shared" ref="AZ834:BC834" si="1473">AZ835</f>
        <v>0</v>
      </c>
      <c r="BA834" s="50">
        <f t="shared" si="1473"/>
        <v>0</v>
      </c>
      <c r="BB834" s="50">
        <f t="shared" si="1473"/>
        <v>0</v>
      </c>
      <c r="BC834" s="50">
        <f t="shared" si="1473"/>
        <v>489</v>
      </c>
      <c r="BD834" s="50">
        <f>BD835</f>
        <v>489</v>
      </c>
      <c r="BE834" s="50">
        <f t="shared" ref="BE834:BI834" si="1474">BE835</f>
        <v>0</v>
      </c>
      <c r="BF834" s="50">
        <f t="shared" si="1474"/>
        <v>0</v>
      </c>
      <c r="BG834" s="50">
        <f t="shared" si="1474"/>
        <v>0</v>
      </c>
      <c r="BH834" s="50">
        <f t="shared" si="1474"/>
        <v>0</v>
      </c>
      <c r="BI834" s="50">
        <f t="shared" si="1474"/>
        <v>489</v>
      </c>
      <c r="BJ834" s="50">
        <f>BJ835</f>
        <v>489</v>
      </c>
    </row>
    <row r="835" spans="1:62" ht="33" hidden="1">
      <c r="A835" s="17" t="s">
        <v>11</v>
      </c>
      <c r="B835" s="31">
        <v>913</v>
      </c>
      <c r="C835" s="18" t="s">
        <v>7</v>
      </c>
      <c r="D835" s="18" t="s">
        <v>73</v>
      </c>
      <c r="E835" s="18" t="s">
        <v>481</v>
      </c>
      <c r="F835" s="18" t="s">
        <v>12</v>
      </c>
      <c r="G835" s="50">
        <f t="shared" si="1471"/>
        <v>0</v>
      </c>
      <c r="H835" s="50">
        <f t="shared" si="1471"/>
        <v>0</v>
      </c>
      <c r="I835" s="50">
        <f t="shared" si="1471"/>
        <v>0</v>
      </c>
      <c r="J835" s="50">
        <f t="shared" si="1471"/>
        <v>0</v>
      </c>
      <c r="K835" s="50">
        <f t="shared" si="1471"/>
        <v>0</v>
      </c>
      <c r="L835" s="50">
        <f t="shared" si="1471"/>
        <v>0</v>
      </c>
      <c r="M835" s="50">
        <f t="shared" si="1471"/>
        <v>0</v>
      </c>
      <c r="N835" s="50">
        <f t="shared" si="1471"/>
        <v>0</v>
      </c>
      <c r="O835" s="50">
        <f t="shared" si="1471"/>
        <v>0</v>
      </c>
      <c r="P835" s="50">
        <f t="shared" si="1471"/>
        <v>0</v>
      </c>
      <c r="Q835" s="50">
        <f t="shared" si="1471"/>
        <v>0</v>
      </c>
      <c r="R835" s="50">
        <f t="shared" si="1471"/>
        <v>0</v>
      </c>
      <c r="S835" s="50">
        <f t="shared" si="1471"/>
        <v>0</v>
      </c>
      <c r="T835" s="50">
        <f t="shared" si="1471"/>
        <v>0</v>
      </c>
      <c r="U835" s="50">
        <f>U836</f>
        <v>0</v>
      </c>
      <c r="V835" s="50">
        <f>V836</f>
        <v>0</v>
      </c>
      <c r="W835" s="50">
        <f>W836</f>
        <v>0</v>
      </c>
      <c r="X835" s="50">
        <f>X836</f>
        <v>0</v>
      </c>
      <c r="Y835" s="50">
        <f>Y836</f>
        <v>0</v>
      </c>
      <c r="Z835" s="50">
        <f>Z836</f>
        <v>0</v>
      </c>
      <c r="AA835" s="50">
        <f t="shared" si="1472"/>
        <v>0</v>
      </c>
      <c r="AB835" s="50">
        <f t="shared" si="1472"/>
        <v>0</v>
      </c>
      <c r="AC835" s="50">
        <f t="shared" si="1472"/>
        <v>0</v>
      </c>
      <c r="AD835" s="50">
        <f t="shared" si="1472"/>
        <v>0</v>
      </c>
      <c r="AE835" s="124">
        <f t="shared" si="1472"/>
        <v>0</v>
      </c>
      <c r="AF835" s="124">
        <f t="shared" si="1472"/>
        <v>0</v>
      </c>
      <c r="AG835" s="50">
        <f t="shared" si="1472"/>
        <v>0</v>
      </c>
      <c r="AH835" s="50">
        <f t="shared" si="1472"/>
        <v>0</v>
      </c>
      <c r="AI835" s="50">
        <f t="shared" si="1472"/>
        <v>0</v>
      </c>
      <c r="AJ835" s="50">
        <f t="shared" si="1472"/>
        <v>489</v>
      </c>
      <c r="AK835" s="50">
        <f t="shared" si="1472"/>
        <v>489</v>
      </c>
      <c r="AL835" s="50">
        <f t="shared" si="1472"/>
        <v>489</v>
      </c>
      <c r="AM835" s="50">
        <f t="shared" si="1472"/>
        <v>0</v>
      </c>
      <c r="AN835" s="50">
        <f t="shared" si="1472"/>
        <v>0</v>
      </c>
      <c r="AO835" s="50">
        <f t="shared" si="1472"/>
        <v>0</v>
      </c>
      <c r="AP835" s="50">
        <f t="shared" si="1472"/>
        <v>0</v>
      </c>
      <c r="AQ835" s="124">
        <f t="shared" si="1472"/>
        <v>489</v>
      </c>
      <c r="AR835" s="124">
        <f t="shared" si="1472"/>
        <v>489</v>
      </c>
      <c r="AS835" s="50">
        <f>AS836</f>
        <v>0</v>
      </c>
      <c r="AT835" s="50">
        <f>AT836</f>
        <v>0</v>
      </c>
      <c r="AU835" s="50">
        <f>AU836</f>
        <v>0</v>
      </c>
      <c r="AV835" s="50">
        <f>AV836</f>
        <v>0</v>
      </c>
      <c r="AW835" s="50">
        <f>AW836</f>
        <v>489</v>
      </c>
      <c r="AX835" s="50">
        <f>AX836</f>
        <v>489</v>
      </c>
      <c r="AY835" s="50">
        <f>AY836</f>
        <v>0</v>
      </c>
      <c r="AZ835" s="50">
        <f>AZ836</f>
        <v>0</v>
      </c>
      <c r="BA835" s="50">
        <f>BA836</f>
        <v>0</v>
      </c>
      <c r="BB835" s="50">
        <f>BB836</f>
        <v>0</v>
      </c>
      <c r="BC835" s="50">
        <f>BC836</f>
        <v>489</v>
      </c>
      <c r="BD835" s="50">
        <f>BD836</f>
        <v>489</v>
      </c>
      <c r="BE835" s="50">
        <f>BE836</f>
        <v>0</v>
      </c>
      <c r="BF835" s="50">
        <f>BF836</f>
        <v>0</v>
      </c>
      <c r="BG835" s="50">
        <f>BG836</f>
        <v>0</v>
      </c>
      <c r="BH835" s="50">
        <f>BH836</f>
        <v>0</v>
      </c>
      <c r="BI835" s="50">
        <f>BI836</f>
        <v>489</v>
      </c>
      <c r="BJ835" s="50">
        <f>BJ836</f>
        <v>489</v>
      </c>
    </row>
    <row r="836" spans="1:62" hidden="1">
      <c r="A836" s="20" t="s">
        <v>13</v>
      </c>
      <c r="B836" s="31">
        <v>913</v>
      </c>
      <c r="C836" s="18" t="s">
        <v>7</v>
      </c>
      <c r="D836" s="18" t="s">
        <v>73</v>
      </c>
      <c r="E836" s="18" t="s">
        <v>481</v>
      </c>
      <c r="F836" s="18" t="s">
        <v>32</v>
      </c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124"/>
      <c r="AF836" s="124"/>
      <c r="AG836" s="50"/>
      <c r="AH836" s="50"/>
      <c r="AI836" s="50"/>
      <c r="AJ836" s="50">
        <v>489</v>
      </c>
      <c r="AK836" s="50">
        <f>AE836+AG836+AH836+AI836+AJ836</f>
        <v>489</v>
      </c>
      <c r="AL836" s="50">
        <f>AF836+AJ836</f>
        <v>489</v>
      </c>
      <c r="AM836" s="50"/>
      <c r="AN836" s="50"/>
      <c r="AO836" s="50"/>
      <c r="AP836" s="50"/>
      <c r="AQ836" s="124">
        <f>AK836+AM836+AN836+AO836+AP836</f>
        <v>489</v>
      </c>
      <c r="AR836" s="124">
        <f>AL836+AP836</f>
        <v>489</v>
      </c>
      <c r="AS836" s="50"/>
      <c r="AT836" s="50"/>
      <c r="AU836" s="50"/>
      <c r="AV836" s="50"/>
      <c r="AW836" s="50">
        <f>AQ836+AS836+AT836+AU836+AV836</f>
        <v>489</v>
      </c>
      <c r="AX836" s="50">
        <f>AR836+AV836</f>
        <v>489</v>
      </c>
      <c r="AY836" s="50"/>
      <c r="AZ836" s="50"/>
      <c r="BA836" s="50"/>
      <c r="BB836" s="50"/>
      <c r="BC836" s="50">
        <f>AW836+AY836+AZ836+BA836+BB836</f>
        <v>489</v>
      </c>
      <c r="BD836" s="50">
        <f>AX836+BB836</f>
        <v>489</v>
      </c>
      <c r="BE836" s="50"/>
      <c r="BF836" s="50"/>
      <c r="BG836" s="50"/>
      <c r="BH836" s="50"/>
      <c r="BI836" s="50">
        <f>BC836+BE836+BF836+BG836+BH836</f>
        <v>489</v>
      </c>
      <c r="BJ836" s="50">
        <f>BD836+BH836</f>
        <v>489</v>
      </c>
    </row>
    <row r="837" spans="1:62" s="145" customFormat="1" ht="51" hidden="1">
      <c r="A837" s="152" t="s">
        <v>647</v>
      </c>
      <c r="B837" s="153" t="s">
        <v>182</v>
      </c>
      <c r="C837" s="153" t="s">
        <v>7</v>
      </c>
      <c r="D837" s="142" t="s">
        <v>73</v>
      </c>
      <c r="E837" s="153" t="s">
        <v>581</v>
      </c>
      <c r="F837" s="142"/>
      <c r="G837" s="144">
        <f t="shared" ref="G837:V838" si="1475">G838</f>
        <v>0</v>
      </c>
      <c r="H837" s="144">
        <f t="shared" si="1475"/>
        <v>0</v>
      </c>
      <c r="I837" s="144">
        <f t="shared" si="1475"/>
        <v>0</v>
      </c>
      <c r="J837" s="144">
        <f t="shared" si="1475"/>
        <v>0</v>
      </c>
      <c r="K837" s="144">
        <f t="shared" si="1475"/>
        <v>0</v>
      </c>
      <c r="L837" s="144">
        <f t="shared" si="1475"/>
        <v>0</v>
      </c>
      <c r="M837" s="144">
        <f t="shared" si="1475"/>
        <v>0</v>
      </c>
      <c r="N837" s="144">
        <f t="shared" si="1475"/>
        <v>0</v>
      </c>
      <c r="O837" s="144">
        <f t="shared" si="1475"/>
        <v>0</v>
      </c>
      <c r="P837" s="144">
        <f t="shared" si="1475"/>
        <v>0</v>
      </c>
      <c r="Q837" s="144">
        <f t="shared" si="1475"/>
        <v>0</v>
      </c>
      <c r="R837" s="144">
        <f t="shared" si="1475"/>
        <v>0</v>
      </c>
      <c r="S837" s="144">
        <f t="shared" si="1475"/>
        <v>0</v>
      </c>
      <c r="T837" s="144">
        <f t="shared" si="1475"/>
        <v>0</v>
      </c>
      <c r="U837" s="144">
        <f t="shared" si="1475"/>
        <v>0</v>
      </c>
      <c r="V837" s="144">
        <f t="shared" si="1475"/>
        <v>0</v>
      </c>
      <c r="W837" s="144">
        <f t="shared" ref="U837:AJ838" si="1476">W838</f>
        <v>0</v>
      </c>
      <c r="X837" s="144">
        <f t="shared" si="1476"/>
        <v>0</v>
      </c>
      <c r="Y837" s="144">
        <f t="shared" si="1476"/>
        <v>0</v>
      </c>
      <c r="Z837" s="144">
        <f t="shared" si="1476"/>
        <v>0</v>
      </c>
      <c r="AA837" s="144">
        <f t="shared" si="1476"/>
        <v>0</v>
      </c>
      <c r="AB837" s="144">
        <f t="shared" si="1476"/>
        <v>0</v>
      </c>
      <c r="AC837" s="144">
        <f t="shared" si="1476"/>
        <v>0</v>
      </c>
      <c r="AD837" s="144">
        <f t="shared" si="1476"/>
        <v>0</v>
      </c>
      <c r="AE837" s="144">
        <f t="shared" si="1476"/>
        <v>0</v>
      </c>
      <c r="AF837" s="144">
        <f t="shared" si="1476"/>
        <v>0</v>
      </c>
      <c r="AG837" s="144">
        <f t="shared" si="1476"/>
        <v>0</v>
      </c>
      <c r="AH837" s="144">
        <f t="shared" si="1476"/>
        <v>0</v>
      </c>
      <c r="AI837" s="144">
        <f t="shared" si="1476"/>
        <v>0</v>
      </c>
      <c r="AJ837" s="144">
        <f t="shared" si="1476"/>
        <v>0</v>
      </c>
      <c r="AK837" s="144">
        <f t="shared" ref="AG837:AY838" si="1477">AK838</f>
        <v>0</v>
      </c>
      <c r="AL837" s="144">
        <f t="shared" si="1477"/>
        <v>0</v>
      </c>
      <c r="AM837" s="6">
        <f t="shared" si="1477"/>
        <v>0</v>
      </c>
      <c r="AN837" s="6">
        <f t="shared" si="1477"/>
        <v>0</v>
      </c>
      <c r="AO837" s="6">
        <f t="shared" si="1477"/>
        <v>0</v>
      </c>
      <c r="AP837" s="6">
        <f t="shared" si="1477"/>
        <v>0</v>
      </c>
      <c r="AQ837" s="123">
        <f t="shared" si="1477"/>
        <v>0</v>
      </c>
      <c r="AR837" s="123">
        <f t="shared" si="1477"/>
        <v>0</v>
      </c>
      <c r="AS837" s="6">
        <f t="shared" si="1477"/>
        <v>0</v>
      </c>
      <c r="AT837" s="6">
        <f t="shared" si="1477"/>
        <v>0</v>
      </c>
      <c r="AU837" s="6">
        <f t="shared" si="1477"/>
        <v>0</v>
      </c>
      <c r="AV837" s="6">
        <f t="shared" si="1477"/>
        <v>0</v>
      </c>
      <c r="AW837" s="6">
        <f t="shared" si="1477"/>
        <v>0</v>
      </c>
      <c r="AX837" s="6">
        <f t="shared" si="1477"/>
        <v>0</v>
      </c>
      <c r="AY837" s="144">
        <f t="shared" si="1477"/>
        <v>0</v>
      </c>
      <c r="AZ837" s="144">
        <f t="shared" ref="AY837:BJ838" si="1478">AZ838</f>
        <v>0</v>
      </c>
      <c r="BA837" s="144">
        <f t="shared" si="1478"/>
        <v>0</v>
      </c>
      <c r="BB837" s="144">
        <f t="shared" si="1478"/>
        <v>0</v>
      </c>
      <c r="BC837" s="144">
        <f t="shared" si="1478"/>
        <v>0</v>
      </c>
      <c r="BD837" s="144">
        <f t="shared" si="1478"/>
        <v>0</v>
      </c>
      <c r="BE837" s="144">
        <f t="shared" si="1478"/>
        <v>0</v>
      </c>
      <c r="BF837" s="144">
        <f t="shared" si="1478"/>
        <v>0</v>
      </c>
      <c r="BG837" s="144">
        <f t="shared" si="1478"/>
        <v>0</v>
      </c>
      <c r="BH837" s="144">
        <f t="shared" si="1478"/>
        <v>0</v>
      </c>
      <c r="BI837" s="144">
        <f t="shared" si="1478"/>
        <v>0</v>
      </c>
      <c r="BJ837" s="144">
        <f t="shared" si="1478"/>
        <v>0</v>
      </c>
    </row>
    <row r="838" spans="1:62" s="145" customFormat="1" ht="33" hidden="1">
      <c r="A838" s="149" t="s">
        <v>11</v>
      </c>
      <c r="B838" s="153" t="s">
        <v>182</v>
      </c>
      <c r="C838" s="153" t="s">
        <v>7</v>
      </c>
      <c r="D838" s="142" t="s">
        <v>73</v>
      </c>
      <c r="E838" s="153" t="s">
        <v>581</v>
      </c>
      <c r="F838" s="153" t="s">
        <v>12</v>
      </c>
      <c r="G838" s="144">
        <f t="shared" si="1475"/>
        <v>0</v>
      </c>
      <c r="H838" s="144">
        <f t="shared" si="1475"/>
        <v>0</v>
      </c>
      <c r="I838" s="144">
        <f t="shared" si="1475"/>
        <v>0</v>
      </c>
      <c r="J838" s="144">
        <f t="shared" si="1475"/>
        <v>0</v>
      </c>
      <c r="K838" s="144">
        <f t="shared" si="1475"/>
        <v>0</v>
      </c>
      <c r="L838" s="144">
        <f t="shared" si="1475"/>
        <v>0</v>
      </c>
      <c r="M838" s="144">
        <f t="shared" si="1475"/>
        <v>0</v>
      </c>
      <c r="N838" s="144">
        <f t="shared" si="1475"/>
        <v>0</v>
      </c>
      <c r="O838" s="144">
        <f t="shared" si="1475"/>
        <v>0</v>
      </c>
      <c r="P838" s="144">
        <f t="shared" si="1475"/>
        <v>0</v>
      </c>
      <c r="Q838" s="144">
        <f t="shared" si="1475"/>
        <v>0</v>
      </c>
      <c r="R838" s="144">
        <f t="shared" si="1475"/>
        <v>0</v>
      </c>
      <c r="S838" s="144">
        <f t="shared" si="1475"/>
        <v>0</v>
      </c>
      <c r="T838" s="144">
        <f t="shared" si="1475"/>
        <v>0</v>
      </c>
      <c r="U838" s="144">
        <f t="shared" si="1476"/>
        <v>0</v>
      </c>
      <c r="V838" s="144">
        <f t="shared" si="1476"/>
        <v>0</v>
      </c>
      <c r="W838" s="144">
        <f t="shared" si="1476"/>
        <v>0</v>
      </c>
      <c r="X838" s="144">
        <f t="shared" si="1476"/>
        <v>0</v>
      </c>
      <c r="Y838" s="144">
        <f t="shared" si="1476"/>
        <v>0</v>
      </c>
      <c r="Z838" s="144">
        <f t="shared" si="1476"/>
        <v>0</v>
      </c>
      <c r="AA838" s="144">
        <f t="shared" si="1476"/>
        <v>0</v>
      </c>
      <c r="AB838" s="144">
        <f t="shared" si="1476"/>
        <v>0</v>
      </c>
      <c r="AC838" s="144">
        <f t="shared" si="1476"/>
        <v>0</v>
      </c>
      <c r="AD838" s="144">
        <f t="shared" si="1476"/>
        <v>0</v>
      </c>
      <c r="AE838" s="144">
        <f t="shared" si="1476"/>
        <v>0</v>
      </c>
      <c r="AF838" s="144">
        <f t="shared" si="1476"/>
        <v>0</v>
      </c>
      <c r="AG838" s="144">
        <f t="shared" si="1477"/>
        <v>0</v>
      </c>
      <c r="AH838" s="144">
        <f t="shared" si="1477"/>
        <v>0</v>
      </c>
      <c r="AI838" s="144">
        <f t="shared" si="1477"/>
        <v>0</v>
      </c>
      <c r="AJ838" s="144">
        <f t="shared" si="1477"/>
        <v>0</v>
      </c>
      <c r="AK838" s="144">
        <f t="shared" si="1477"/>
        <v>0</v>
      </c>
      <c r="AL838" s="144">
        <f t="shared" si="1477"/>
        <v>0</v>
      </c>
      <c r="AM838" s="6">
        <f t="shared" si="1477"/>
        <v>0</v>
      </c>
      <c r="AN838" s="6">
        <f t="shared" si="1477"/>
        <v>0</v>
      </c>
      <c r="AO838" s="6">
        <f t="shared" si="1477"/>
        <v>0</v>
      </c>
      <c r="AP838" s="6">
        <f t="shared" si="1477"/>
        <v>0</v>
      </c>
      <c r="AQ838" s="123">
        <f t="shared" si="1477"/>
        <v>0</v>
      </c>
      <c r="AR838" s="123">
        <f t="shared" si="1477"/>
        <v>0</v>
      </c>
      <c r="AS838" s="6">
        <f t="shared" si="1477"/>
        <v>0</v>
      </c>
      <c r="AT838" s="6">
        <f t="shared" si="1477"/>
        <v>0</v>
      </c>
      <c r="AU838" s="6">
        <f t="shared" si="1477"/>
        <v>0</v>
      </c>
      <c r="AV838" s="6">
        <f t="shared" si="1477"/>
        <v>0</v>
      </c>
      <c r="AW838" s="6">
        <f t="shared" si="1477"/>
        <v>0</v>
      </c>
      <c r="AX838" s="6">
        <f t="shared" si="1477"/>
        <v>0</v>
      </c>
      <c r="AY838" s="144">
        <f t="shared" si="1478"/>
        <v>0</v>
      </c>
      <c r="AZ838" s="144">
        <f t="shared" si="1478"/>
        <v>0</v>
      </c>
      <c r="BA838" s="144">
        <f t="shared" si="1478"/>
        <v>0</v>
      </c>
      <c r="BB838" s="144">
        <f t="shared" si="1478"/>
        <v>0</v>
      </c>
      <c r="BC838" s="144">
        <f t="shared" si="1478"/>
        <v>0</v>
      </c>
      <c r="BD838" s="144">
        <f t="shared" si="1478"/>
        <v>0</v>
      </c>
      <c r="BE838" s="144">
        <f t="shared" si="1478"/>
        <v>0</v>
      </c>
      <c r="BF838" s="144">
        <f t="shared" si="1478"/>
        <v>0</v>
      </c>
      <c r="BG838" s="144">
        <f t="shared" si="1478"/>
        <v>0</v>
      </c>
      <c r="BH838" s="144">
        <f t="shared" si="1478"/>
        <v>0</v>
      </c>
      <c r="BI838" s="144">
        <f t="shared" si="1478"/>
        <v>0</v>
      </c>
      <c r="BJ838" s="144">
        <f t="shared" si="1478"/>
        <v>0</v>
      </c>
    </row>
    <row r="839" spans="1:62" s="145" customFormat="1" hidden="1">
      <c r="A839" s="146" t="s">
        <v>13</v>
      </c>
      <c r="B839" s="142" t="s">
        <v>182</v>
      </c>
      <c r="C839" s="142" t="s">
        <v>7</v>
      </c>
      <c r="D839" s="142" t="s">
        <v>73</v>
      </c>
      <c r="E839" s="153" t="s">
        <v>581</v>
      </c>
      <c r="F839" s="142" t="s">
        <v>32</v>
      </c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  <c r="AA839" s="147"/>
      <c r="AB839" s="147"/>
      <c r="AC839" s="147"/>
      <c r="AD839" s="147"/>
      <c r="AE839" s="147"/>
      <c r="AF839" s="147"/>
      <c r="AG839" s="147"/>
      <c r="AH839" s="147"/>
      <c r="AI839" s="147"/>
      <c r="AJ839" s="147"/>
      <c r="AK839" s="147"/>
      <c r="AL839" s="147"/>
      <c r="AM839" s="50"/>
      <c r="AN839" s="50"/>
      <c r="AO839" s="50"/>
      <c r="AP839" s="50"/>
      <c r="AQ839" s="124"/>
      <c r="AR839" s="124"/>
      <c r="AS839" s="50"/>
      <c r="AT839" s="50"/>
      <c r="AU839" s="50"/>
      <c r="AV839" s="50"/>
      <c r="AW839" s="50"/>
      <c r="AX839" s="50"/>
      <c r="AY839" s="147"/>
      <c r="AZ839" s="147"/>
      <c r="BA839" s="147"/>
      <c r="BB839" s="147"/>
      <c r="BC839" s="147"/>
      <c r="BD839" s="147"/>
      <c r="BE839" s="147"/>
      <c r="BF839" s="147"/>
      <c r="BG839" s="147"/>
      <c r="BH839" s="147"/>
      <c r="BI839" s="147"/>
      <c r="BJ839" s="147"/>
    </row>
    <row r="840" spans="1:62" s="145" customFormat="1" ht="51" hidden="1">
      <c r="A840" s="152" t="s">
        <v>647</v>
      </c>
      <c r="B840" s="153" t="s">
        <v>182</v>
      </c>
      <c r="C840" s="153" t="s">
        <v>7</v>
      </c>
      <c r="D840" s="142" t="s">
        <v>73</v>
      </c>
      <c r="E840" s="153" t="s">
        <v>582</v>
      </c>
      <c r="F840" s="142"/>
      <c r="G840" s="148">
        <f>G841</f>
        <v>0</v>
      </c>
      <c r="H840" s="148">
        <f>H841</f>
        <v>0</v>
      </c>
      <c r="I840" s="148">
        <f t="shared" ref="I840:X841" si="1479">I841</f>
        <v>0</v>
      </c>
      <c r="J840" s="148">
        <f t="shared" si="1479"/>
        <v>0</v>
      </c>
      <c r="K840" s="148">
        <f t="shared" si="1479"/>
        <v>0</v>
      </c>
      <c r="L840" s="148">
        <f t="shared" si="1479"/>
        <v>0</v>
      </c>
      <c r="M840" s="148">
        <f t="shared" si="1479"/>
        <v>0</v>
      </c>
      <c r="N840" s="148">
        <f t="shared" si="1479"/>
        <v>0</v>
      </c>
      <c r="O840" s="148">
        <f t="shared" si="1479"/>
        <v>0</v>
      </c>
      <c r="P840" s="148">
        <f t="shared" si="1479"/>
        <v>0</v>
      </c>
      <c r="Q840" s="148">
        <f t="shared" si="1479"/>
        <v>0</v>
      </c>
      <c r="R840" s="148">
        <f t="shared" si="1479"/>
        <v>0</v>
      </c>
      <c r="S840" s="148">
        <f t="shared" si="1479"/>
        <v>0</v>
      </c>
      <c r="T840" s="148">
        <f t="shared" si="1479"/>
        <v>0</v>
      </c>
      <c r="U840" s="148">
        <f t="shared" si="1479"/>
        <v>0</v>
      </c>
      <c r="V840" s="148">
        <f t="shared" si="1479"/>
        <v>0</v>
      </c>
      <c r="W840" s="148">
        <f t="shared" si="1479"/>
        <v>0</v>
      </c>
      <c r="X840" s="148">
        <f t="shared" si="1479"/>
        <v>0</v>
      </c>
      <c r="Y840" s="148">
        <f t="shared" ref="U840:AJ841" si="1480">Y841</f>
        <v>0</v>
      </c>
      <c r="Z840" s="148">
        <f t="shared" si="1480"/>
        <v>0</v>
      </c>
      <c r="AA840" s="148">
        <f t="shared" si="1480"/>
        <v>0</v>
      </c>
      <c r="AB840" s="148">
        <f t="shared" si="1480"/>
        <v>0</v>
      </c>
      <c r="AC840" s="148">
        <f t="shared" si="1480"/>
        <v>0</v>
      </c>
      <c r="AD840" s="148">
        <f t="shared" si="1480"/>
        <v>0</v>
      </c>
      <c r="AE840" s="148">
        <f t="shared" si="1480"/>
        <v>0</v>
      </c>
      <c r="AF840" s="148">
        <f t="shared" si="1480"/>
        <v>0</v>
      </c>
      <c r="AG840" s="148">
        <f t="shared" si="1480"/>
        <v>0</v>
      </c>
      <c r="AH840" s="148">
        <f t="shared" si="1480"/>
        <v>0</v>
      </c>
      <c r="AI840" s="148">
        <f t="shared" si="1480"/>
        <v>0</v>
      </c>
      <c r="AJ840" s="148">
        <f t="shared" si="1480"/>
        <v>0</v>
      </c>
      <c r="AK840" s="148">
        <f t="shared" ref="AG840:AY841" si="1481">AK841</f>
        <v>0</v>
      </c>
      <c r="AL840" s="148">
        <f t="shared" si="1481"/>
        <v>0</v>
      </c>
      <c r="AM840" s="85">
        <f t="shared" si="1481"/>
        <v>0</v>
      </c>
      <c r="AN840" s="85">
        <f t="shared" si="1481"/>
        <v>0</v>
      </c>
      <c r="AO840" s="85">
        <f t="shared" si="1481"/>
        <v>0</v>
      </c>
      <c r="AP840" s="85">
        <f t="shared" si="1481"/>
        <v>0</v>
      </c>
      <c r="AQ840" s="126">
        <f t="shared" si="1481"/>
        <v>0</v>
      </c>
      <c r="AR840" s="126">
        <f t="shared" si="1481"/>
        <v>0</v>
      </c>
      <c r="AS840" s="85">
        <f t="shared" si="1481"/>
        <v>0</v>
      </c>
      <c r="AT840" s="85">
        <f t="shared" si="1481"/>
        <v>0</v>
      </c>
      <c r="AU840" s="85">
        <f t="shared" si="1481"/>
        <v>0</v>
      </c>
      <c r="AV840" s="85">
        <f t="shared" si="1481"/>
        <v>0</v>
      </c>
      <c r="AW840" s="85">
        <f t="shared" si="1481"/>
        <v>0</v>
      </c>
      <c r="AX840" s="85">
        <f t="shared" si="1481"/>
        <v>0</v>
      </c>
      <c r="AY840" s="148">
        <f t="shared" si="1481"/>
        <v>0</v>
      </c>
      <c r="AZ840" s="148">
        <f t="shared" ref="AY840:BJ841" si="1482">AZ841</f>
        <v>0</v>
      </c>
      <c r="BA840" s="148">
        <f t="shared" si="1482"/>
        <v>0</v>
      </c>
      <c r="BB840" s="148">
        <f t="shared" si="1482"/>
        <v>0</v>
      </c>
      <c r="BC840" s="148">
        <f t="shared" si="1482"/>
        <v>0</v>
      </c>
      <c r="BD840" s="148">
        <f t="shared" si="1482"/>
        <v>0</v>
      </c>
      <c r="BE840" s="148">
        <f t="shared" si="1482"/>
        <v>0</v>
      </c>
      <c r="BF840" s="148">
        <f t="shared" si="1482"/>
        <v>0</v>
      </c>
      <c r="BG840" s="148">
        <f t="shared" si="1482"/>
        <v>0</v>
      </c>
      <c r="BH840" s="148">
        <f t="shared" si="1482"/>
        <v>0</v>
      </c>
      <c r="BI840" s="148">
        <f t="shared" si="1482"/>
        <v>0</v>
      </c>
      <c r="BJ840" s="148">
        <f t="shared" si="1482"/>
        <v>0</v>
      </c>
    </row>
    <row r="841" spans="1:62" s="145" customFormat="1" ht="33" hidden="1">
      <c r="A841" s="149" t="s">
        <v>11</v>
      </c>
      <c r="B841" s="153" t="s">
        <v>182</v>
      </c>
      <c r="C841" s="153" t="s">
        <v>7</v>
      </c>
      <c r="D841" s="142" t="s">
        <v>73</v>
      </c>
      <c r="E841" s="153" t="s">
        <v>582</v>
      </c>
      <c r="F841" s="153" t="s">
        <v>12</v>
      </c>
      <c r="G841" s="148">
        <f>G842</f>
        <v>0</v>
      </c>
      <c r="H841" s="148">
        <f>H842</f>
        <v>0</v>
      </c>
      <c r="I841" s="148">
        <f t="shared" si="1479"/>
        <v>0</v>
      </c>
      <c r="J841" s="148">
        <f t="shared" si="1479"/>
        <v>0</v>
      </c>
      <c r="K841" s="148">
        <f t="shared" si="1479"/>
        <v>0</v>
      </c>
      <c r="L841" s="148">
        <f t="shared" si="1479"/>
        <v>0</v>
      </c>
      <c r="M841" s="148">
        <f t="shared" si="1479"/>
        <v>0</v>
      </c>
      <c r="N841" s="148">
        <f t="shared" si="1479"/>
        <v>0</v>
      </c>
      <c r="O841" s="148">
        <f t="shared" si="1479"/>
        <v>0</v>
      </c>
      <c r="P841" s="148">
        <f t="shared" si="1479"/>
        <v>0</v>
      </c>
      <c r="Q841" s="148">
        <f t="shared" si="1479"/>
        <v>0</v>
      </c>
      <c r="R841" s="148">
        <f t="shared" si="1479"/>
        <v>0</v>
      </c>
      <c r="S841" s="148">
        <f t="shared" si="1479"/>
        <v>0</v>
      </c>
      <c r="T841" s="148">
        <f t="shared" si="1479"/>
        <v>0</v>
      </c>
      <c r="U841" s="148">
        <f t="shared" si="1480"/>
        <v>0</v>
      </c>
      <c r="V841" s="148">
        <f t="shared" si="1480"/>
        <v>0</v>
      </c>
      <c r="W841" s="148">
        <f t="shared" si="1480"/>
        <v>0</v>
      </c>
      <c r="X841" s="148">
        <f t="shared" si="1480"/>
        <v>0</v>
      </c>
      <c r="Y841" s="148">
        <f t="shared" si="1480"/>
        <v>0</v>
      </c>
      <c r="Z841" s="148">
        <f t="shared" si="1480"/>
        <v>0</v>
      </c>
      <c r="AA841" s="148">
        <f t="shared" si="1480"/>
        <v>0</v>
      </c>
      <c r="AB841" s="148">
        <f t="shared" si="1480"/>
        <v>0</v>
      </c>
      <c r="AC841" s="148">
        <f t="shared" si="1480"/>
        <v>0</v>
      </c>
      <c r="AD841" s="148">
        <f t="shared" si="1480"/>
        <v>0</v>
      </c>
      <c r="AE841" s="148">
        <f t="shared" si="1480"/>
        <v>0</v>
      </c>
      <c r="AF841" s="148">
        <f t="shared" si="1480"/>
        <v>0</v>
      </c>
      <c r="AG841" s="148">
        <f t="shared" si="1481"/>
        <v>0</v>
      </c>
      <c r="AH841" s="148">
        <f t="shared" si="1481"/>
        <v>0</v>
      </c>
      <c r="AI841" s="148">
        <f t="shared" si="1481"/>
        <v>0</v>
      </c>
      <c r="AJ841" s="148">
        <f t="shared" si="1481"/>
        <v>0</v>
      </c>
      <c r="AK841" s="148">
        <f t="shared" si="1481"/>
        <v>0</v>
      </c>
      <c r="AL841" s="148">
        <f t="shared" si="1481"/>
        <v>0</v>
      </c>
      <c r="AM841" s="85">
        <f t="shared" si="1481"/>
        <v>0</v>
      </c>
      <c r="AN841" s="85">
        <f t="shared" si="1481"/>
        <v>0</v>
      </c>
      <c r="AO841" s="85">
        <f t="shared" si="1481"/>
        <v>0</v>
      </c>
      <c r="AP841" s="85">
        <f t="shared" si="1481"/>
        <v>0</v>
      </c>
      <c r="AQ841" s="126">
        <f t="shared" si="1481"/>
        <v>0</v>
      </c>
      <c r="AR841" s="126">
        <f t="shared" si="1481"/>
        <v>0</v>
      </c>
      <c r="AS841" s="85">
        <f t="shared" si="1481"/>
        <v>0</v>
      </c>
      <c r="AT841" s="85">
        <f t="shared" si="1481"/>
        <v>0</v>
      </c>
      <c r="AU841" s="85">
        <f t="shared" si="1481"/>
        <v>0</v>
      </c>
      <c r="AV841" s="85">
        <f t="shared" si="1481"/>
        <v>0</v>
      </c>
      <c r="AW841" s="85">
        <f t="shared" si="1481"/>
        <v>0</v>
      </c>
      <c r="AX841" s="85">
        <f t="shared" si="1481"/>
        <v>0</v>
      </c>
      <c r="AY841" s="148">
        <f t="shared" si="1482"/>
        <v>0</v>
      </c>
      <c r="AZ841" s="148">
        <f t="shared" si="1482"/>
        <v>0</v>
      </c>
      <c r="BA841" s="148">
        <f t="shared" si="1482"/>
        <v>0</v>
      </c>
      <c r="BB841" s="148">
        <f t="shared" si="1482"/>
        <v>0</v>
      </c>
      <c r="BC841" s="148">
        <f t="shared" si="1482"/>
        <v>0</v>
      </c>
      <c r="BD841" s="148">
        <f t="shared" si="1482"/>
        <v>0</v>
      </c>
      <c r="BE841" s="148">
        <f t="shared" si="1482"/>
        <v>0</v>
      </c>
      <c r="BF841" s="148">
        <f t="shared" si="1482"/>
        <v>0</v>
      </c>
      <c r="BG841" s="148">
        <f t="shared" si="1482"/>
        <v>0</v>
      </c>
      <c r="BH841" s="148">
        <f t="shared" si="1482"/>
        <v>0</v>
      </c>
      <c r="BI841" s="148">
        <f t="shared" si="1482"/>
        <v>0</v>
      </c>
      <c r="BJ841" s="148">
        <f t="shared" si="1482"/>
        <v>0</v>
      </c>
    </row>
    <row r="842" spans="1:62" s="145" customFormat="1" hidden="1">
      <c r="A842" s="146" t="s">
        <v>13</v>
      </c>
      <c r="B842" s="142" t="s">
        <v>182</v>
      </c>
      <c r="C842" s="142" t="s">
        <v>7</v>
      </c>
      <c r="D842" s="142" t="s">
        <v>73</v>
      </c>
      <c r="E842" s="153" t="s">
        <v>582</v>
      </c>
      <c r="F842" s="142" t="s">
        <v>32</v>
      </c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  <c r="AA842" s="148"/>
      <c r="AB842" s="148"/>
      <c r="AC842" s="148"/>
      <c r="AD842" s="148"/>
      <c r="AE842" s="148"/>
      <c r="AF842" s="148"/>
      <c r="AG842" s="148"/>
      <c r="AH842" s="148"/>
      <c r="AI842" s="148"/>
      <c r="AJ842" s="148"/>
      <c r="AK842" s="148"/>
      <c r="AL842" s="148"/>
      <c r="AM842" s="85"/>
      <c r="AN842" s="85"/>
      <c r="AO842" s="85"/>
      <c r="AP842" s="85"/>
      <c r="AQ842" s="126"/>
      <c r="AR842" s="126"/>
      <c r="AS842" s="85"/>
      <c r="AT842" s="85"/>
      <c r="AU842" s="85"/>
      <c r="AV842" s="85"/>
      <c r="AW842" s="85"/>
      <c r="AX842" s="85"/>
      <c r="AY842" s="148"/>
      <c r="AZ842" s="148"/>
      <c r="BA842" s="148"/>
      <c r="BB842" s="148"/>
      <c r="BC842" s="148"/>
      <c r="BD842" s="148"/>
      <c r="BE842" s="148"/>
      <c r="BF842" s="148"/>
      <c r="BG842" s="148"/>
      <c r="BH842" s="148"/>
      <c r="BI842" s="148"/>
      <c r="BJ842" s="148"/>
    </row>
    <row r="843" spans="1:62" s="145" customFormat="1" ht="51" hidden="1">
      <c r="A843" s="152" t="s">
        <v>711</v>
      </c>
      <c r="B843" s="142">
        <v>913</v>
      </c>
      <c r="C843" s="142" t="s">
        <v>7</v>
      </c>
      <c r="D843" s="142" t="s">
        <v>73</v>
      </c>
      <c r="E843" s="143" t="s">
        <v>698</v>
      </c>
      <c r="F843" s="144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>
        <f>U844</f>
        <v>0</v>
      </c>
      <c r="V843" s="147">
        <f t="shared" ref="V843:AK844" si="1483">V844</f>
        <v>0</v>
      </c>
      <c r="W843" s="147">
        <f t="shared" si="1483"/>
        <v>0</v>
      </c>
      <c r="X843" s="147">
        <f t="shared" si="1483"/>
        <v>0</v>
      </c>
      <c r="Y843" s="147">
        <f t="shared" si="1483"/>
        <v>0</v>
      </c>
      <c r="Z843" s="147">
        <f t="shared" si="1483"/>
        <v>0</v>
      </c>
      <c r="AA843" s="148">
        <f>AA844</f>
        <v>0</v>
      </c>
      <c r="AB843" s="147">
        <f t="shared" si="1483"/>
        <v>0</v>
      </c>
      <c r="AC843" s="147">
        <f t="shared" si="1483"/>
        <v>0</v>
      </c>
      <c r="AD843" s="147">
        <f t="shared" si="1483"/>
        <v>0</v>
      </c>
      <c r="AE843" s="147">
        <f t="shared" si="1483"/>
        <v>0</v>
      </c>
      <c r="AF843" s="147">
        <f t="shared" si="1483"/>
        <v>0</v>
      </c>
      <c r="AG843" s="148">
        <f>AG844</f>
        <v>0</v>
      </c>
      <c r="AH843" s="147">
        <f t="shared" si="1483"/>
        <v>0</v>
      </c>
      <c r="AI843" s="147">
        <f t="shared" si="1483"/>
        <v>0</v>
      </c>
      <c r="AJ843" s="147">
        <f t="shared" si="1483"/>
        <v>0</v>
      </c>
      <c r="AK843" s="147">
        <f t="shared" si="1483"/>
        <v>0</v>
      </c>
      <c r="AL843" s="147">
        <f t="shared" ref="AH843:AL844" si="1484">AL844</f>
        <v>0</v>
      </c>
      <c r="AM843" s="85">
        <f>AM844</f>
        <v>0</v>
      </c>
      <c r="AN843" s="50">
        <f t="shared" ref="AN843:AR844" si="1485">AN844</f>
        <v>0</v>
      </c>
      <c r="AO843" s="50">
        <f t="shared" si="1485"/>
        <v>0</v>
      </c>
      <c r="AP843" s="50">
        <f t="shared" si="1485"/>
        <v>0</v>
      </c>
      <c r="AQ843" s="124">
        <f t="shared" si="1485"/>
        <v>0</v>
      </c>
      <c r="AR843" s="124">
        <f t="shared" si="1485"/>
        <v>0</v>
      </c>
      <c r="AS843" s="85">
        <f>AS844</f>
        <v>0</v>
      </c>
      <c r="AT843" s="50">
        <f t="shared" ref="AT843:BI844" si="1486">AT844</f>
        <v>0</v>
      </c>
      <c r="AU843" s="50">
        <f t="shared" si="1486"/>
        <v>0</v>
      </c>
      <c r="AV843" s="50">
        <f t="shared" si="1486"/>
        <v>0</v>
      </c>
      <c r="AW843" s="50">
        <f t="shared" si="1486"/>
        <v>0</v>
      </c>
      <c r="AX843" s="50">
        <f t="shared" si="1486"/>
        <v>0</v>
      </c>
      <c r="AY843" s="148">
        <f>AY844</f>
        <v>0</v>
      </c>
      <c r="AZ843" s="147">
        <f t="shared" si="1486"/>
        <v>0</v>
      </c>
      <c r="BA843" s="147">
        <f t="shared" si="1486"/>
        <v>0</v>
      </c>
      <c r="BB843" s="147">
        <f t="shared" si="1486"/>
        <v>0</v>
      </c>
      <c r="BC843" s="147">
        <f t="shared" si="1486"/>
        <v>0</v>
      </c>
      <c r="BD843" s="147">
        <f t="shared" si="1486"/>
        <v>0</v>
      </c>
      <c r="BE843" s="148">
        <f>BE844</f>
        <v>0</v>
      </c>
      <c r="BF843" s="147">
        <f t="shared" si="1486"/>
        <v>0</v>
      </c>
      <c r="BG843" s="147">
        <f t="shared" si="1486"/>
        <v>0</v>
      </c>
      <c r="BH843" s="147">
        <f t="shared" si="1486"/>
        <v>0</v>
      </c>
      <c r="BI843" s="147">
        <f t="shared" si="1486"/>
        <v>0</v>
      </c>
      <c r="BJ843" s="147">
        <f t="shared" ref="BF843:BJ844" si="1487">BJ844</f>
        <v>0</v>
      </c>
    </row>
    <row r="844" spans="1:62" s="145" customFormat="1" ht="33" hidden="1">
      <c r="A844" s="141" t="s">
        <v>11</v>
      </c>
      <c r="B844" s="142">
        <v>913</v>
      </c>
      <c r="C844" s="142" t="s">
        <v>7</v>
      </c>
      <c r="D844" s="142" t="s">
        <v>73</v>
      </c>
      <c r="E844" s="143" t="s">
        <v>698</v>
      </c>
      <c r="F844" s="144">
        <v>600</v>
      </c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>
        <f>U845</f>
        <v>0</v>
      </c>
      <c r="V844" s="147">
        <f t="shared" si="1483"/>
        <v>0</v>
      </c>
      <c r="W844" s="147">
        <f t="shared" si="1483"/>
        <v>0</v>
      </c>
      <c r="X844" s="147">
        <f t="shared" si="1483"/>
        <v>0</v>
      </c>
      <c r="Y844" s="147">
        <f t="shared" si="1483"/>
        <v>0</v>
      </c>
      <c r="Z844" s="147">
        <f t="shared" si="1483"/>
        <v>0</v>
      </c>
      <c r="AA844" s="148">
        <f>AA845</f>
        <v>0</v>
      </c>
      <c r="AB844" s="147">
        <f t="shared" si="1483"/>
        <v>0</v>
      </c>
      <c r="AC844" s="147">
        <f t="shared" si="1483"/>
        <v>0</v>
      </c>
      <c r="AD844" s="147">
        <f t="shared" si="1483"/>
        <v>0</v>
      </c>
      <c r="AE844" s="147">
        <f t="shared" si="1483"/>
        <v>0</v>
      </c>
      <c r="AF844" s="147">
        <f t="shared" si="1483"/>
        <v>0</v>
      </c>
      <c r="AG844" s="148">
        <f>AG845</f>
        <v>0</v>
      </c>
      <c r="AH844" s="147">
        <f t="shared" si="1484"/>
        <v>0</v>
      </c>
      <c r="AI844" s="147">
        <f t="shared" si="1484"/>
        <v>0</v>
      </c>
      <c r="AJ844" s="147">
        <f t="shared" si="1484"/>
        <v>0</v>
      </c>
      <c r="AK844" s="147">
        <f t="shared" si="1484"/>
        <v>0</v>
      </c>
      <c r="AL844" s="147">
        <f t="shared" si="1484"/>
        <v>0</v>
      </c>
      <c r="AM844" s="85">
        <f>AM845</f>
        <v>0</v>
      </c>
      <c r="AN844" s="50">
        <f t="shared" si="1485"/>
        <v>0</v>
      </c>
      <c r="AO844" s="50">
        <f t="shared" si="1485"/>
        <v>0</v>
      </c>
      <c r="AP844" s="50">
        <f t="shared" si="1485"/>
        <v>0</v>
      </c>
      <c r="AQ844" s="124">
        <f t="shared" si="1485"/>
        <v>0</v>
      </c>
      <c r="AR844" s="124">
        <f t="shared" si="1485"/>
        <v>0</v>
      </c>
      <c r="AS844" s="85">
        <f>AS845</f>
        <v>0</v>
      </c>
      <c r="AT844" s="50">
        <f t="shared" si="1486"/>
        <v>0</v>
      </c>
      <c r="AU844" s="50">
        <f t="shared" si="1486"/>
        <v>0</v>
      </c>
      <c r="AV844" s="50">
        <f t="shared" si="1486"/>
        <v>0</v>
      </c>
      <c r="AW844" s="50">
        <f t="shared" si="1486"/>
        <v>0</v>
      </c>
      <c r="AX844" s="50">
        <f t="shared" si="1486"/>
        <v>0</v>
      </c>
      <c r="AY844" s="148">
        <f>AY845</f>
        <v>0</v>
      </c>
      <c r="AZ844" s="147">
        <f t="shared" si="1486"/>
        <v>0</v>
      </c>
      <c r="BA844" s="147">
        <f t="shared" si="1486"/>
        <v>0</v>
      </c>
      <c r="BB844" s="147">
        <f t="shared" si="1486"/>
        <v>0</v>
      </c>
      <c r="BC844" s="147">
        <f t="shared" si="1486"/>
        <v>0</v>
      </c>
      <c r="BD844" s="147">
        <f t="shared" si="1486"/>
        <v>0</v>
      </c>
      <c r="BE844" s="148">
        <f>BE845</f>
        <v>0</v>
      </c>
      <c r="BF844" s="147">
        <f t="shared" si="1487"/>
        <v>0</v>
      </c>
      <c r="BG844" s="147">
        <f t="shared" si="1487"/>
        <v>0</v>
      </c>
      <c r="BH844" s="147">
        <f t="shared" si="1487"/>
        <v>0</v>
      </c>
      <c r="BI844" s="147">
        <f t="shared" si="1487"/>
        <v>0</v>
      </c>
      <c r="BJ844" s="147">
        <f t="shared" si="1487"/>
        <v>0</v>
      </c>
    </row>
    <row r="845" spans="1:62" s="145" customFormat="1" hidden="1">
      <c r="A845" s="146" t="s">
        <v>13</v>
      </c>
      <c r="B845" s="142">
        <v>913</v>
      </c>
      <c r="C845" s="142" t="s">
        <v>7</v>
      </c>
      <c r="D845" s="142" t="s">
        <v>73</v>
      </c>
      <c r="E845" s="143" t="s">
        <v>698</v>
      </c>
      <c r="F845" s="144">
        <v>610</v>
      </c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7"/>
      <c r="W845" s="147"/>
      <c r="X845" s="147"/>
      <c r="Y845" s="147">
        <f>S845+U845+V845+W845+X845</f>
        <v>0</v>
      </c>
      <c r="Z845" s="147">
        <f>T845+X845</f>
        <v>0</v>
      </c>
      <c r="AA845" s="148"/>
      <c r="AB845" s="147"/>
      <c r="AC845" s="147"/>
      <c r="AD845" s="147"/>
      <c r="AE845" s="147">
        <f>Y845+AA845+AB845+AC845+AD845</f>
        <v>0</v>
      </c>
      <c r="AF845" s="147">
        <f>Z845+AD845</f>
        <v>0</v>
      </c>
      <c r="AG845" s="148"/>
      <c r="AH845" s="147"/>
      <c r="AI845" s="147"/>
      <c r="AJ845" s="147"/>
      <c r="AK845" s="147">
        <f>AE845+AG845+AH845+AI845+AJ845</f>
        <v>0</v>
      </c>
      <c r="AL845" s="147">
        <f>AF845+AJ845</f>
        <v>0</v>
      </c>
      <c r="AM845" s="85"/>
      <c r="AN845" s="50"/>
      <c r="AO845" s="50"/>
      <c r="AP845" s="50"/>
      <c r="AQ845" s="124">
        <f>AK845+AM845+AN845+AO845+AP845</f>
        <v>0</v>
      </c>
      <c r="AR845" s="124">
        <f>AL845+AP845</f>
        <v>0</v>
      </c>
      <c r="AS845" s="85"/>
      <c r="AT845" s="50"/>
      <c r="AU845" s="50"/>
      <c r="AV845" s="50"/>
      <c r="AW845" s="50">
        <f>AQ845+AS845+AT845+AU845+AV845</f>
        <v>0</v>
      </c>
      <c r="AX845" s="50">
        <f>AR845+AV845</f>
        <v>0</v>
      </c>
      <c r="AY845" s="148"/>
      <c r="AZ845" s="147"/>
      <c r="BA845" s="147"/>
      <c r="BB845" s="147"/>
      <c r="BC845" s="147">
        <f>AW845+AY845+AZ845+BA845+BB845</f>
        <v>0</v>
      </c>
      <c r="BD845" s="147">
        <f>AX845+BB845</f>
        <v>0</v>
      </c>
      <c r="BE845" s="148"/>
      <c r="BF845" s="147"/>
      <c r="BG845" s="147"/>
      <c r="BH845" s="147"/>
      <c r="BI845" s="147">
        <f>BC845+BE845+BF845+BG845+BH845</f>
        <v>0</v>
      </c>
      <c r="BJ845" s="147">
        <f>BD845+BH845</f>
        <v>0</v>
      </c>
    </row>
    <row r="846" spans="1:62" ht="66" hidden="1">
      <c r="A846" s="17" t="s">
        <v>576</v>
      </c>
      <c r="B846" s="18">
        <v>913</v>
      </c>
      <c r="C846" s="18" t="s">
        <v>7</v>
      </c>
      <c r="D846" s="18" t="s">
        <v>73</v>
      </c>
      <c r="E846" s="22" t="s">
        <v>756</v>
      </c>
      <c r="F846" s="6"/>
      <c r="G846" s="50">
        <f t="shared" ref="G846:S847" si="1488">G847</f>
        <v>0</v>
      </c>
      <c r="H846" s="50">
        <f t="shared" ref="H846:W847" si="1489">H847</f>
        <v>0</v>
      </c>
      <c r="I846" s="50">
        <f t="shared" si="1488"/>
        <v>0</v>
      </c>
      <c r="J846" s="50">
        <f t="shared" si="1489"/>
        <v>0</v>
      </c>
      <c r="K846" s="50">
        <f t="shared" si="1488"/>
        <v>0</v>
      </c>
      <c r="L846" s="50">
        <f t="shared" si="1489"/>
        <v>0</v>
      </c>
      <c r="M846" s="50">
        <f t="shared" si="1488"/>
        <v>0</v>
      </c>
      <c r="N846" s="50">
        <f t="shared" si="1489"/>
        <v>0</v>
      </c>
      <c r="O846" s="50">
        <f t="shared" si="1488"/>
        <v>0</v>
      </c>
      <c r="P846" s="50">
        <f t="shared" si="1489"/>
        <v>0</v>
      </c>
      <c r="Q846" s="50">
        <f t="shared" si="1488"/>
        <v>0</v>
      </c>
      <c r="R846" s="50">
        <f t="shared" si="1489"/>
        <v>0</v>
      </c>
      <c r="S846" s="50">
        <f t="shared" si="1488"/>
        <v>0</v>
      </c>
      <c r="T846" s="50">
        <f t="shared" si="1489"/>
        <v>0</v>
      </c>
      <c r="U846" s="50">
        <f>U847</f>
        <v>13</v>
      </c>
      <c r="V846" s="50">
        <f t="shared" si="1489"/>
        <v>0</v>
      </c>
      <c r="W846" s="50">
        <f t="shared" si="1489"/>
        <v>0</v>
      </c>
      <c r="X846" s="50">
        <f t="shared" ref="U846:Z847" si="1490">X847</f>
        <v>72</v>
      </c>
      <c r="Y846" s="50">
        <f t="shared" si="1490"/>
        <v>85</v>
      </c>
      <c r="Z846" s="50">
        <f t="shared" si="1490"/>
        <v>72</v>
      </c>
      <c r="AA846" s="50">
        <f>AA847</f>
        <v>0</v>
      </c>
      <c r="AB846" s="50">
        <f t="shared" ref="AA846:AW847" si="1491">AB847</f>
        <v>0</v>
      </c>
      <c r="AC846" s="50">
        <f t="shared" si="1491"/>
        <v>0</v>
      </c>
      <c r="AD846" s="50">
        <f t="shared" si="1491"/>
        <v>0</v>
      </c>
      <c r="AE846" s="124">
        <f t="shared" si="1491"/>
        <v>85</v>
      </c>
      <c r="AF846" s="124">
        <f t="shared" si="1491"/>
        <v>72</v>
      </c>
      <c r="AG846" s="50">
        <f>AG847</f>
        <v>0</v>
      </c>
      <c r="AH846" s="50">
        <f t="shared" si="1491"/>
        <v>0</v>
      </c>
      <c r="AI846" s="50">
        <f t="shared" si="1491"/>
        <v>0</v>
      </c>
      <c r="AJ846" s="50">
        <f t="shared" si="1491"/>
        <v>0</v>
      </c>
      <c r="AK846" s="50">
        <f t="shared" si="1491"/>
        <v>85</v>
      </c>
      <c r="AL846" s="50">
        <f t="shared" si="1491"/>
        <v>72</v>
      </c>
      <c r="AM846" s="50">
        <f>AM847</f>
        <v>0</v>
      </c>
      <c r="AN846" s="50">
        <f t="shared" si="1491"/>
        <v>0</v>
      </c>
      <c r="AO846" s="50">
        <f t="shared" si="1491"/>
        <v>0</v>
      </c>
      <c r="AP846" s="50">
        <f t="shared" si="1491"/>
        <v>0</v>
      </c>
      <c r="AQ846" s="124">
        <f t="shared" si="1491"/>
        <v>85</v>
      </c>
      <c r="AR846" s="124">
        <f t="shared" si="1491"/>
        <v>72</v>
      </c>
      <c r="AS846" s="50">
        <f>AS847</f>
        <v>0</v>
      </c>
      <c r="AT846" s="50">
        <f t="shared" si="1491"/>
        <v>0</v>
      </c>
      <c r="AU846" s="50">
        <f t="shared" si="1491"/>
        <v>0</v>
      </c>
      <c r="AV846" s="50">
        <f t="shared" si="1491"/>
        <v>0</v>
      </c>
      <c r="AW846" s="50">
        <f t="shared" si="1491"/>
        <v>85</v>
      </c>
      <c r="AX846" s="50">
        <f>AX847</f>
        <v>72</v>
      </c>
      <c r="AY846" s="50">
        <f>AY847</f>
        <v>0</v>
      </c>
      <c r="AZ846" s="50">
        <f t="shared" ref="AZ846:BC846" si="1492">AZ847</f>
        <v>0</v>
      </c>
      <c r="BA846" s="50">
        <f t="shared" si="1492"/>
        <v>0</v>
      </c>
      <c r="BB846" s="50">
        <f t="shared" si="1492"/>
        <v>0</v>
      </c>
      <c r="BC846" s="50">
        <f t="shared" si="1492"/>
        <v>85</v>
      </c>
      <c r="BD846" s="50">
        <f>BD847</f>
        <v>72</v>
      </c>
      <c r="BE846" s="50">
        <f>BE847</f>
        <v>0</v>
      </c>
      <c r="BF846" s="50">
        <f t="shared" ref="BF846:BI846" si="1493">BF847</f>
        <v>0</v>
      </c>
      <c r="BG846" s="50">
        <f t="shared" si="1493"/>
        <v>0</v>
      </c>
      <c r="BH846" s="50">
        <f t="shared" si="1493"/>
        <v>0</v>
      </c>
      <c r="BI846" s="50">
        <f t="shared" si="1493"/>
        <v>85</v>
      </c>
      <c r="BJ846" s="50">
        <f>BJ847</f>
        <v>72</v>
      </c>
    </row>
    <row r="847" spans="1:62" ht="33" hidden="1">
      <c r="A847" s="17" t="s">
        <v>11</v>
      </c>
      <c r="B847" s="18">
        <v>913</v>
      </c>
      <c r="C847" s="18" t="s">
        <v>7</v>
      </c>
      <c r="D847" s="18" t="s">
        <v>73</v>
      </c>
      <c r="E847" s="22" t="s">
        <v>756</v>
      </c>
      <c r="F847" s="6">
        <v>600</v>
      </c>
      <c r="G847" s="50">
        <f t="shared" si="1488"/>
        <v>0</v>
      </c>
      <c r="H847" s="50">
        <f t="shared" si="1489"/>
        <v>0</v>
      </c>
      <c r="I847" s="50">
        <f t="shared" si="1488"/>
        <v>0</v>
      </c>
      <c r="J847" s="50">
        <f t="shared" si="1489"/>
        <v>0</v>
      </c>
      <c r="K847" s="50">
        <f t="shared" si="1488"/>
        <v>0</v>
      </c>
      <c r="L847" s="50">
        <f t="shared" si="1489"/>
        <v>0</v>
      </c>
      <c r="M847" s="50">
        <f t="shared" si="1488"/>
        <v>0</v>
      </c>
      <c r="N847" s="50">
        <f t="shared" si="1489"/>
        <v>0</v>
      </c>
      <c r="O847" s="50">
        <f t="shared" si="1488"/>
        <v>0</v>
      </c>
      <c r="P847" s="50">
        <f t="shared" si="1489"/>
        <v>0</v>
      </c>
      <c r="Q847" s="50">
        <f t="shared" si="1488"/>
        <v>0</v>
      </c>
      <c r="R847" s="50">
        <f t="shared" si="1489"/>
        <v>0</v>
      </c>
      <c r="S847" s="50">
        <f t="shared" si="1488"/>
        <v>0</v>
      </c>
      <c r="T847" s="50">
        <f t="shared" si="1489"/>
        <v>0</v>
      </c>
      <c r="U847" s="50">
        <f t="shared" si="1490"/>
        <v>13</v>
      </c>
      <c r="V847" s="50">
        <f t="shared" si="1490"/>
        <v>0</v>
      </c>
      <c r="W847" s="50">
        <f t="shared" si="1490"/>
        <v>0</v>
      </c>
      <c r="X847" s="50">
        <f t="shared" si="1490"/>
        <v>72</v>
      </c>
      <c r="Y847" s="50">
        <f t="shared" si="1490"/>
        <v>85</v>
      </c>
      <c r="Z847" s="50">
        <f t="shared" si="1490"/>
        <v>72</v>
      </c>
      <c r="AA847" s="50">
        <f t="shared" si="1491"/>
        <v>0</v>
      </c>
      <c r="AB847" s="50">
        <f t="shared" si="1491"/>
        <v>0</v>
      </c>
      <c r="AC847" s="50">
        <f t="shared" si="1491"/>
        <v>0</v>
      </c>
      <c r="AD847" s="50">
        <f t="shared" si="1491"/>
        <v>0</v>
      </c>
      <c r="AE847" s="124">
        <f t="shared" si="1491"/>
        <v>85</v>
      </c>
      <c r="AF847" s="124">
        <f t="shared" si="1491"/>
        <v>72</v>
      </c>
      <c r="AG847" s="50">
        <f t="shared" si="1491"/>
        <v>0</v>
      </c>
      <c r="AH847" s="50">
        <f t="shared" si="1491"/>
        <v>0</v>
      </c>
      <c r="AI847" s="50">
        <f t="shared" si="1491"/>
        <v>0</v>
      </c>
      <c r="AJ847" s="50">
        <f t="shared" si="1491"/>
        <v>0</v>
      </c>
      <c r="AK847" s="50">
        <f t="shared" si="1491"/>
        <v>85</v>
      </c>
      <c r="AL847" s="50">
        <f t="shared" si="1491"/>
        <v>72</v>
      </c>
      <c r="AM847" s="50">
        <f t="shared" si="1491"/>
        <v>0</v>
      </c>
      <c r="AN847" s="50">
        <f t="shared" si="1491"/>
        <v>0</v>
      </c>
      <c r="AO847" s="50">
        <f t="shared" si="1491"/>
        <v>0</v>
      </c>
      <c r="AP847" s="50">
        <f t="shared" si="1491"/>
        <v>0</v>
      </c>
      <c r="AQ847" s="124">
        <f t="shared" si="1491"/>
        <v>85</v>
      </c>
      <c r="AR847" s="124">
        <f t="shared" si="1491"/>
        <v>72</v>
      </c>
      <c r="AS847" s="50">
        <f>AS848</f>
        <v>0</v>
      </c>
      <c r="AT847" s="50">
        <f>AT848</f>
        <v>0</v>
      </c>
      <c r="AU847" s="50">
        <f>AU848</f>
        <v>0</v>
      </c>
      <c r="AV847" s="50">
        <f>AV848</f>
        <v>0</v>
      </c>
      <c r="AW847" s="50">
        <f>AW848</f>
        <v>85</v>
      </c>
      <c r="AX847" s="50">
        <f>AX848</f>
        <v>72</v>
      </c>
      <c r="AY847" s="50">
        <f>AY848</f>
        <v>0</v>
      </c>
      <c r="AZ847" s="50">
        <f>AZ848</f>
        <v>0</v>
      </c>
      <c r="BA847" s="50">
        <f>BA848</f>
        <v>0</v>
      </c>
      <c r="BB847" s="50">
        <f>BB848</f>
        <v>0</v>
      </c>
      <c r="BC847" s="50">
        <f>BC848</f>
        <v>85</v>
      </c>
      <c r="BD847" s="50">
        <f>BD848</f>
        <v>72</v>
      </c>
      <c r="BE847" s="50">
        <f>BE848</f>
        <v>0</v>
      </c>
      <c r="BF847" s="50">
        <f>BF848</f>
        <v>0</v>
      </c>
      <c r="BG847" s="50">
        <f>BG848</f>
        <v>0</v>
      </c>
      <c r="BH847" s="50">
        <f>BH848</f>
        <v>0</v>
      </c>
      <c r="BI847" s="50">
        <f>BI848</f>
        <v>85</v>
      </c>
      <c r="BJ847" s="50">
        <f>BJ848</f>
        <v>72</v>
      </c>
    </row>
    <row r="848" spans="1:62" hidden="1">
      <c r="A848" s="20" t="s">
        <v>13</v>
      </c>
      <c r="B848" s="18">
        <v>913</v>
      </c>
      <c r="C848" s="18" t="s">
        <v>7</v>
      </c>
      <c r="D848" s="18" t="s">
        <v>73</v>
      </c>
      <c r="E848" s="22" t="s">
        <v>756</v>
      </c>
      <c r="F848" s="6">
        <v>610</v>
      </c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>
        <v>13</v>
      </c>
      <c r="V848" s="50"/>
      <c r="W848" s="50"/>
      <c r="X848" s="50">
        <v>72</v>
      </c>
      <c r="Y848" s="50">
        <f>S848+U848+V848+W848+X848</f>
        <v>85</v>
      </c>
      <c r="Z848" s="50">
        <f>T848+X848</f>
        <v>72</v>
      </c>
      <c r="AA848" s="50"/>
      <c r="AB848" s="50"/>
      <c r="AC848" s="50"/>
      <c r="AD848" s="50"/>
      <c r="AE848" s="124">
        <f>Y848+AA848+AB848+AC848+AD848</f>
        <v>85</v>
      </c>
      <c r="AF848" s="124">
        <f>Z848+AD848</f>
        <v>72</v>
      </c>
      <c r="AG848" s="50"/>
      <c r="AH848" s="50"/>
      <c r="AI848" s="50"/>
      <c r="AJ848" s="50"/>
      <c r="AK848" s="50">
        <f>AE848+AG848+AH848+AI848+AJ848</f>
        <v>85</v>
      </c>
      <c r="AL848" s="50">
        <f>AF848+AJ848</f>
        <v>72</v>
      </c>
      <c r="AM848" s="50"/>
      <c r="AN848" s="50"/>
      <c r="AO848" s="50"/>
      <c r="AP848" s="50"/>
      <c r="AQ848" s="124">
        <f>AK848+AM848+AN848+AO848+AP848</f>
        <v>85</v>
      </c>
      <c r="AR848" s="124">
        <f>AL848+AP848</f>
        <v>72</v>
      </c>
      <c r="AS848" s="50"/>
      <c r="AT848" s="50"/>
      <c r="AU848" s="50"/>
      <c r="AV848" s="50"/>
      <c r="AW848" s="50">
        <f>AQ848+AS848+AT848+AU848+AV848</f>
        <v>85</v>
      </c>
      <c r="AX848" s="50">
        <f>AR848+AV848</f>
        <v>72</v>
      </c>
      <c r="AY848" s="50"/>
      <c r="AZ848" s="50"/>
      <c r="BA848" s="50"/>
      <c r="BB848" s="50"/>
      <c r="BC848" s="50">
        <f>AW848+AY848+AZ848+BA848+BB848</f>
        <v>85</v>
      </c>
      <c r="BD848" s="50">
        <f>AX848+BB848</f>
        <v>72</v>
      </c>
      <c r="BE848" s="50"/>
      <c r="BF848" s="50"/>
      <c r="BG848" s="50"/>
      <c r="BH848" s="50"/>
      <c r="BI848" s="50">
        <f>BC848+BE848+BF848+BG848+BH848</f>
        <v>85</v>
      </c>
      <c r="BJ848" s="50">
        <f>BD848+BH848</f>
        <v>72</v>
      </c>
    </row>
    <row r="849" spans="1:62" ht="33" hidden="1">
      <c r="A849" s="17" t="s">
        <v>274</v>
      </c>
      <c r="B849" s="31">
        <v>913</v>
      </c>
      <c r="C849" s="18" t="s">
        <v>7</v>
      </c>
      <c r="D849" s="18" t="s">
        <v>73</v>
      </c>
      <c r="E849" s="18" t="s">
        <v>333</v>
      </c>
      <c r="F849" s="18"/>
      <c r="G849" s="50">
        <f>G850</f>
        <v>238</v>
      </c>
      <c r="H849" s="50">
        <f t="shared" ref="G849:V852" si="1494">H850</f>
        <v>0</v>
      </c>
      <c r="I849" s="50">
        <f>I850</f>
        <v>0</v>
      </c>
      <c r="J849" s="50">
        <f t="shared" si="1494"/>
        <v>0</v>
      </c>
      <c r="K849" s="50">
        <f>K850</f>
        <v>0</v>
      </c>
      <c r="L849" s="50">
        <f t="shared" si="1494"/>
        <v>0</v>
      </c>
      <c r="M849" s="50">
        <f>M850</f>
        <v>238</v>
      </c>
      <c r="N849" s="50">
        <f t="shared" si="1494"/>
        <v>0</v>
      </c>
      <c r="O849" s="50">
        <f>O850</f>
        <v>0</v>
      </c>
      <c r="P849" s="50">
        <f t="shared" si="1494"/>
        <v>0</v>
      </c>
      <c r="Q849" s="50">
        <f>Q850</f>
        <v>0</v>
      </c>
      <c r="R849" s="50">
        <f t="shared" si="1494"/>
        <v>0</v>
      </c>
      <c r="S849" s="50">
        <f>S850</f>
        <v>238</v>
      </c>
      <c r="T849" s="50">
        <f t="shared" si="1494"/>
        <v>0</v>
      </c>
      <c r="U849" s="50">
        <f>U850</f>
        <v>0</v>
      </c>
      <c r="V849" s="50">
        <f t="shared" si="1494"/>
        <v>0</v>
      </c>
      <c r="W849" s="50">
        <f>W850</f>
        <v>0</v>
      </c>
      <c r="X849" s="50">
        <f>X850</f>
        <v>0</v>
      </c>
      <c r="Y849" s="50">
        <f>Y850</f>
        <v>238</v>
      </c>
      <c r="Z849" s="50">
        <f>Z850</f>
        <v>0</v>
      </c>
      <c r="AA849" s="50">
        <f>AA850</f>
        <v>0</v>
      </c>
      <c r="AB849" s="50">
        <f t="shared" ref="AA849:AY852" si="1495">AB850</f>
        <v>0</v>
      </c>
      <c r="AC849" s="50">
        <f t="shared" si="1495"/>
        <v>0</v>
      </c>
      <c r="AD849" s="50">
        <f t="shared" si="1495"/>
        <v>0</v>
      </c>
      <c r="AE849" s="124">
        <f t="shared" si="1495"/>
        <v>238</v>
      </c>
      <c r="AF849" s="124">
        <f t="shared" si="1495"/>
        <v>0</v>
      </c>
      <c r="AG849" s="50">
        <f t="shared" si="1495"/>
        <v>0</v>
      </c>
      <c r="AH849" s="50">
        <f t="shared" si="1495"/>
        <v>0</v>
      </c>
      <c r="AI849" s="50">
        <f t="shared" si="1495"/>
        <v>0</v>
      </c>
      <c r="AJ849" s="50">
        <f t="shared" si="1495"/>
        <v>0</v>
      </c>
      <c r="AK849" s="50">
        <f t="shared" si="1495"/>
        <v>238</v>
      </c>
      <c r="AL849" s="50">
        <f t="shared" si="1495"/>
        <v>0</v>
      </c>
      <c r="AM849" s="50">
        <f t="shared" si="1495"/>
        <v>0</v>
      </c>
      <c r="AN849" s="50">
        <f t="shared" si="1495"/>
        <v>0</v>
      </c>
      <c r="AO849" s="50">
        <f t="shared" si="1495"/>
        <v>0</v>
      </c>
      <c r="AP849" s="50">
        <f t="shared" si="1495"/>
        <v>0</v>
      </c>
      <c r="AQ849" s="124">
        <f t="shared" si="1495"/>
        <v>238</v>
      </c>
      <c r="AR849" s="124">
        <f t="shared" si="1495"/>
        <v>0</v>
      </c>
      <c r="AS849" s="50">
        <f t="shared" si="1495"/>
        <v>0</v>
      </c>
      <c r="AT849" s="50">
        <f t="shared" si="1495"/>
        <v>0</v>
      </c>
      <c r="AU849" s="50">
        <f t="shared" si="1495"/>
        <v>0</v>
      </c>
      <c r="AV849" s="50">
        <f t="shared" si="1495"/>
        <v>0</v>
      </c>
      <c r="AW849" s="50">
        <f t="shared" si="1495"/>
        <v>238</v>
      </c>
      <c r="AX849" s="50">
        <f t="shared" ref="AW849:AX852" si="1496">AX850</f>
        <v>0</v>
      </c>
      <c r="AY849" s="50">
        <f t="shared" si="1495"/>
        <v>0</v>
      </c>
      <c r="AZ849" s="50">
        <f t="shared" ref="AY849:BJ852" si="1497">AZ850</f>
        <v>0</v>
      </c>
      <c r="BA849" s="50">
        <f t="shared" si="1497"/>
        <v>0</v>
      </c>
      <c r="BB849" s="50">
        <f t="shared" si="1497"/>
        <v>0</v>
      </c>
      <c r="BC849" s="50">
        <f t="shared" si="1497"/>
        <v>238</v>
      </c>
      <c r="BD849" s="50">
        <f t="shared" si="1497"/>
        <v>0</v>
      </c>
      <c r="BE849" s="50">
        <f t="shared" si="1497"/>
        <v>0</v>
      </c>
      <c r="BF849" s="50">
        <f t="shared" si="1497"/>
        <v>0</v>
      </c>
      <c r="BG849" s="50">
        <f t="shared" si="1497"/>
        <v>0</v>
      </c>
      <c r="BH849" s="50">
        <f t="shared" si="1497"/>
        <v>0</v>
      </c>
      <c r="BI849" s="50">
        <f t="shared" si="1497"/>
        <v>238</v>
      </c>
      <c r="BJ849" s="50">
        <f t="shared" si="1497"/>
        <v>0</v>
      </c>
    </row>
    <row r="850" spans="1:62" hidden="1">
      <c r="A850" s="20" t="s">
        <v>14</v>
      </c>
      <c r="B850" s="31">
        <v>913</v>
      </c>
      <c r="C850" s="18" t="s">
        <v>7</v>
      </c>
      <c r="D850" s="18" t="s">
        <v>73</v>
      </c>
      <c r="E850" s="37" t="s">
        <v>334</v>
      </c>
      <c r="F850" s="18"/>
      <c r="G850" s="50">
        <f t="shared" si="1494"/>
        <v>238</v>
      </c>
      <c r="H850" s="50">
        <f t="shared" si="1494"/>
        <v>0</v>
      </c>
      <c r="I850" s="50">
        <f t="shared" si="1494"/>
        <v>0</v>
      </c>
      <c r="J850" s="50">
        <f t="shared" si="1494"/>
        <v>0</v>
      </c>
      <c r="K850" s="50">
        <f t="shared" si="1494"/>
        <v>0</v>
      </c>
      <c r="L850" s="50">
        <f t="shared" si="1494"/>
        <v>0</v>
      </c>
      <c r="M850" s="50">
        <f t="shared" si="1494"/>
        <v>238</v>
      </c>
      <c r="N850" s="50">
        <f t="shared" si="1494"/>
        <v>0</v>
      </c>
      <c r="O850" s="50">
        <f t="shared" si="1494"/>
        <v>0</v>
      </c>
      <c r="P850" s="50">
        <f t="shared" si="1494"/>
        <v>0</v>
      </c>
      <c r="Q850" s="50">
        <f t="shared" si="1494"/>
        <v>0</v>
      </c>
      <c r="R850" s="50">
        <f t="shared" si="1494"/>
        <v>0</v>
      </c>
      <c r="S850" s="50">
        <f t="shared" si="1494"/>
        <v>238</v>
      </c>
      <c r="T850" s="50">
        <f t="shared" si="1494"/>
        <v>0</v>
      </c>
      <c r="U850" s="50">
        <f>U851</f>
        <v>0</v>
      </c>
      <c r="V850" s="50">
        <f t="shared" ref="V850:Z852" si="1498">V851</f>
        <v>0</v>
      </c>
      <c r="W850" s="50">
        <f t="shared" si="1498"/>
        <v>0</v>
      </c>
      <c r="X850" s="50">
        <f t="shared" si="1498"/>
        <v>0</v>
      </c>
      <c r="Y850" s="50">
        <f t="shared" si="1498"/>
        <v>238</v>
      </c>
      <c r="Z850" s="50">
        <f t="shared" si="1498"/>
        <v>0</v>
      </c>
      <c r="AA850" s="50">
        <f t="shared" si="1495"/>
        <v>0</v>
      </c>
      <c r="AB850" s="50">
        <f t="shared" si="1495"/>
        <v>0</v>
      </c>
      <c r="AC850" s="50">
        <f t="shared" si="1495"/>
        <v>0</v>
      </c>
      <c r="AD850" s="50">
        <f t="shared" si="1495"/>
        <v>0</v>
      </c>
      <c r="AE850" s="124">
        <f t="shared" si="1495"/>
        <v>238</v>
      </c>
      <c r="AF850" s="124">
        <f t="shared" si="1495"/>
        <v>0</v>
      </c>
      <c r="AG850" s="50">
        <f t="shared" si="1495"/>
        <v>0</v>
      </c>
      <c r="AH850" s="50">
        <f t="shared" si="1495"/>
        <v>0</v>
      </c>
      <c r="AI850" s="50">
        <f t="shared" si="1495"/>
        <v>0</v>
      </c>
      <c r="AJ850" s="50">
        <f t="shared" si="1495"/>
        <v>0</v>
      </c>
      <c r="AK850" s="50">
        <f t="shared" si="1495"/>
        <v>238</v>
      </c>
      <c r="AL850" s="50">
        <f t="shared" si="1495"/>
        <v>0</v>
      </c>
      <c r="AM850" s="50">
        <f t="shared" si="1495"/>
        <v>0</v>
      </c>
      <c r="AN850" s="50">
        <f t="shared" si="1495"/>
        <v>0</v>
      </c>
      <c r="AO850" s="50">
        <f t="shared" si="1495"/>
        <v>0</v>
      </c>
      <c r="AP850" s="50">
        <f t="shared" si="1495"/>
        <v>0</v>
      </c>
      <c r="AQ850" s="124">
        <f t="shared" si="1495"/>
        <v>238</v>
      </c>
      <c r="AR850" s="124">
        <f t="shared" si="1495"/>
        <v>0</v>
      </c>
      <c r="AS850" s="50">
        <f t="shared" ref="AS850:AV852" si="1499">AS851</f>
        <v>0</v>
      </c>
      <c r="AT850" s="50">
        <f t="shared" si="1499"/>
        <v>0</v>
      </c>
      <c r="AU850" s="50">
        <f t="shared" si="1499"/>
        <v>0</v>
      </c>
      <c r="AV850" s="50">
        <f t="shared" si="1499"/>
        <v>0</v>
      </c>
      <c r="AW850" s="50">
        <f t="shared" si="1496"/>
        <v>238</v>
      </c>
      <c r="AX850" s="50">
        <f t="shared" si="1496"/>
        <v>0</v>
      </c>
      <c r="AY850" s="50">
        <f t="shared" si="1495"/>
        <v>0</v>
      </c>
      <c r="AZ850" s="50">
        <f t="shared" si="1497"/>
        <v>0</v>
      </c>
      <c r="BA850" s="50">
        <f t="shared" si="1497"/>
        <v>0</v>
      </c>
      <c r="BB850" s="50">
        <f t="shared" si="1497"/>
        <v>0</v>
      </c>
      <c r="BC850" s="50">
        <f t="shared" si="1497"/>
        <v>238</v>
      </c>
      <c r="BD850" s="50">
        <f t="shared" si="1497"/>
        <v>0</v>
      </c>
      <c r="BE850" s="50">
        <f t="shared" si="1497"/>
        <v>0</v>
      </c>
      <c r="BF850" s="50">
        <f t="shared" si="1497"/>
        <v>0</v>
      </c>
      <c r="BG850" s="50">
        <f t="shared" si="1497"/>
        <v>0</v>
      </c>
      <c r="BH850" s="50">
        <f t="shared" si="1497"/>
        <v>0</v>
      </c>
      <c r="BI850" s="50">
        <f t="shared" si="1497"/>
        <v>238</v>
      </c>
      <c r="BJ850" s="50">
        <f t="shared" si="1497"/>
        <v>0</v>
      </c>
    </row>
    <row r="851" spans="1:62" hidden="1">
      <c r="A851" s="20" t="s">
        <v>15</v>
      </c>
      <c r="B851" s="31">
        <v>913</v>
      </c>
      <c r="C851" s="18" t="s">
        <v>7</v>
      </c>
      <c r="D851" s="18" t="s">
        <v>73</v>
      </c>
      <c r="E851" s="37" t="s">
        <v>720</v>
      </c>
      <c r="F851" s="18"/>
      <c r="G851" s="50">
        <f t="shared" si="1494"/>
        <v>238</v>
      </c>
      <c r="H851" s="50">
        <f t="shared" si="1494"/>
        <v>0</v>
      </c>
      <c r="I851" s="50">
        <f t="shared" si="1494"/>
        <v>0</v>
      </c>
      <c r="J851" s="50">
        <f t="shared" si="1494"/>
        <v>0</v>
      </c>
      <c r="K851" s="50">
        <f t="shared" si="1494"/>
        <v>0</v>
      </c>
      <c r="L851" s="50">
        <f t="shared" si="1494"/>
        <v>0</v>
      </c>
      <c r="M851" s="50">
        <f t="shared" si="1494"/>
        <v>238</v>
      </c>
      <c r="N851" s="50">
        <f t="shared" si="1494"/>
        <v>0</v>
      </c>
      <c r="O851" s="50">
        <f t="shared" si="1494"/>
        <v>0</v>
      </c>
      <c r="P851" s="50">
        <f t="shared" si="1494"/>
        <v>0</v>
      </c>
      <c r="Q851" s="50">
        <f t="shared" si="1494"/>
        <v>0</v>
      </c>
      <c r="R851" s="50">
        <f t="shared" si="1494"/>
        <v>0</v>
      </c>
      <c r="S851" s="50">
        <f t="shared" si="1494"/>
        <v>238</v>
      </c>
      <c r="T851" s="50">
        <f t="shared" si="1494"/>
        <v>0</v>
      </c>
      <c r="U851" s="50">
        <f>U852</f>
        <v>0</v>
      </c>
      <c r="V851" s="50">
        <f t="shared" si="1498"/>
        <v>0</v>
      </c>
      <c r="W851" s="50">
        <f t="shared" si="1498"/>
        <v>0</v>
      </c>
      <c r="X851" s="50">
        <f t="shared" si="1498"/>
        <v>0</v>
      </c>
      <c r="Y851" s="50">
        <f t="shared" si="1498"/>
        <v>238</v>
      </c>
      <c r="Z851" s="50">
        <f t="shared" si="1498"/>
        <v>0</v>
      </c>
      <c r="AA851" s="50">
        <f t="shared" si="1495"/>
        <v>0</v>
      </c>
      <c r="AB851" s="50">
        <f t="shared" si="1495"/>
        <v>0</v>
      </c>
      <c r="AC851" s="50">
        <f t="shared" si="1495"/>
        <v>0</v>
      </c>
      <c r="AD851" s="50">
        <f t="shared" si="1495"/>
        <v>0</v>
      </c>
      <c r="AE851" s="124">
        <f t="shared" si="1495"/>
        <v>238</v>
      </c>
      <c r="AF851" s="124">
        <f t="shared" si="1495"/>
        <v>0</v>
      </c>
      <c r="AG851" s="50">
        <f t="shared" si="1495"/>
        <v>0</v>
      </c>
      <c r="AH851" s="50">
        <f t="shared" si="1495"/>
        <v>0</v>
      </c>
      <c r="AI851" s="50">
        <f t="shared" si="1495"/>
        <v>0</v>
      </c>
      <c r="AJ851" s="50">
        <f t="shared" si="1495"/>
        <v>0</v>
      </c>
      <c r="AK851" s="50">
        <f t="shared" si="1495"/>
        <v>238</v>
      </c>
      <c r="AL851" s="50">
        <f t="shared" si="1495"/>
        <v>0</v>
      </c>
      <c r="AM851" s="50">
        <f t="shared" si="1495"/>
        <v>0</v>
      </c>
      <c r="AN851" s="50">
        <f t="shared" si="1495"/>
        <v>0</v>
      </c>
      <c r="AO851" s="50">
        <f t="shared" si="1495"/>
        <v>0</v>
      </c>
      <c r="AP851" s="50">
        <f t="shared" si="1495"/>
        <v>0</v>
      </c>
      <c r="AQ851" s="124">
        <f t="shared" si="1495"/>
        <v>238</v>
      </c>
      <c r="AR851" s="124">
        <f t="shared" si="1495"/>
        <v>0</v>
      </c>
      <c r="AS851" s="50">
        <f t="shared" si="1499"/>
        <v>0</v>
      </c>
      <c r="AT851" s="50">
        <f t="shared" si="1499"/>
        <v>0</v>
      </c>
      <c r="AU851" s="50">
        <f t="shared" si="1499"/>
        <v>0</v>
      </c>
      <c r="AV851" s="50">
        <f t="shared" si="1499"/>
        <v>0</v>
      </c>
      <c r="AW851" s="50">
        <f t="shared" si="1496"/>
        <v>238</v>
      </c>
      <c r="AX851" s="50">
        <f t="shared" si="1496"/>
        <v>0</v>
      </c>
      <c r="AY851" s="50">
        <f t="shared" si="1497"/>
        <v>0</v>
      </c>
      <c r="AZ851" s="50">
        <f t="shared" si="1497"/>
        <v>0</v>
      </c>
      <c r="BA851" s="50">
        <f t="shared" si="1497"/>
        <v>0</v>
      </c>
      <c r="BB851" s="50">
        <f t="shared" si="1497"/>
        <v>0</v>
      </c>
      <c r="BC851" s="50">
        <f t="shared" si="1497"/>
        <v>238</v>
      </c>
      <c r="BD851" s="50">
        <f t="shared" si="1497"/>
        <v>0</v>
      </c>
      <c r="BE851" s="50">
        <f t="shared" si="1497"/>
        <v>0</v>
      </c>
      <c r="BF851" s="50">
        <f t="shared" si="1497"/>
        <v>0</v>
      </c>
      <c r="BG851" s="50">
        <f t="shared" si="1497"/>
        <v>0</v>
      </c>
      <c r="BH851" s="50">
        <f t="shared" si="1497"/>
        <v>0</v>
      </c>
      <c r="BI851" s="50">
        <f t="shared" si="1497"/>
        <v>238</v>
      </c>
      <c r="BJ851" s="50">
        <f t="shared" si="1497"/>
        <v>0</v>
      </c>
    </row>
    <row r="852" spans="1:62" ht="33" hidden="1">
      <c r="A852" s="17" t="s">
        <v>11</v>
      </c>
      <c r="B852" s="31">
        <v>913</v>
      </c>
      <c r="C852" s="18" t="s">
        <v>7</v>
      </c>
      <c r="D852" s="18" t="s">
        <v>73</v>
      </c>
      <c r="E852" s="37" t="s">
        <v>720</v>
      </c>
      <c r="F852" s="18" t="s">
        <v>12</v>
      </c>
      <c r="G852" s="50">
        <f t="shared" si="1494"/>
        <v>238</v>
      </c>
      <c r="H852" s="50">
        <f t="shared" si="1494"/>
        <v>0</v>
      </c>
      <c r="I852" s="50">
        <f t="shared" si="1494"/>
        <v>0</v>
      </c>
      <c r="J852" s="50">
        <f t="shared" si="1494"/>
        <v>0</v>
      </c>
      <c r="K852" s="50">
        <f t="shared" si="1494"/>
        <v>0</v>
      </c>
      <c r="L852" s="50">
        <f t="shared" si="1494"/>
        <v>0</v>
      </c>
      <c r="M852" s="50">
        <f t="shared" si="1494"/>
        <v>238</v>
      </c>
      <c r="N852" s="50">
        <f t="shared" si="1494"/>
        <v>0</v>
      </c>
      <c r="O852" s="50">
        <f t="shared" si="1494"/>
        <v>0</v>
      </c>
      <c r="P852" s="50">
        <f t="shared" si="1494"/>
        <v>0</v>
      </c>
      <c r="Q852" s="50">
        <f t="shared" si="1494"/>
        <v>0</v>
      </c>
      <c r="R852" s="50">
        <f t="shared" si="1494"/>
        <v>0</v>
      </c>
      <c r="S852" s="50">
        <f t="shared" si="1494"/>
        <v>238</v>
      </c>
      <c r="T852" s="50">
        <f t="shared" si="1494"/>
        <v>0</v>
      </c>
      <c r="U852" s="50">
        <f>U853</f>
        <v>0</v>
      </c>
      <c r="V852" s="50">
        <f t="shared" si="1498"/>
        <v>0</v>
      </c>
      <c r="W852" s="50">
        <f t="shared" si="1498"/>
        <v>0</v>
      </c>
      <c r="X852" s="50">
        <f t="shared" si="1498"/>
        <v>0</v>
      </c>
      <c r="Y852" s="50">
        <f t="shared" si="1498"/>
        <v>238</v>
      </c>
      <c r="Z852" s="50">
        <f t="shared" si="1498"/>
        <v>0</v>
      </c>
      <c r="AA852" s="50">
        <f t="shared" si="1495"/>
        <v>0</v>
      </c>
      <c r="AB852" s="50">
        <f t="shared" si="1495"/>
        <v>0</v>
      </c>
      <c r="AC852" s="50">
        <f t="shared" si="1495"/>
        <v>0</v>
      </c>
      <c r="AD852" s="50">
        <f t="shared" si="1495"/>
        <v>0</v>
      </c>
      <c r="AE852" s="124">
        <f t="shared" si="1495"/>
        <v>238</v>
      </c>
      <c r="AF852" s="124">
        <f t="shared" si="1495"/>
        <v>0</v>
      </c>
      <c r="AG852" s="50">
        <f t="shared" si="1495"/>
        <v>0</v>
      </c>
      <c r="AH852" s="50">
        <f t="shared" si="1495"/>
        <v>0</v>
      </c>
      <c r="AI852" s="50">
        <f t="shared" si="1495"/>
        <v>0</v>
      </c>
      <c r="AJ852" s="50">
        <f t="shared" si="1495"/>
        <v>0</v>
      </c>
      <c r="AK852" s="50">
        <f t="shared" si="1495"/>
        <v>238</v>
      </c>
      <c r="AL852" s="50">
        <f t="shared" si="1495"/>
        <v>0</v>
      </c>
      <c r="AM852" s="50">
        <f t="shared" si="1495"/>
        <v>0</v>
      </c>
      <c r="AN852" s="50">
        <f t="shared" si="1495"/>
        <v>0</v>
      </c>
      <c r="AO852" s="50">
        <f t="shared" si="1495"/>
        <v>0</v>
      </c>
      <c r="AP852" s="50">
        <f t="shared" si="1495"/>
        <v>0</v>
      </c>
      <c r="AQ852" s="124">
        <f t="shared" si="1495"/>
        <v>238</v>
      </c>
      <c r="AR852" s="124">
        <f t="shared" si="1495"/>
        <v>0</v>
      </c>
      <c r="AS852" s="50">
        <f t="shared" si="1499"/>
        <v>0</v>
      </c>
      <c r="AT852" s="50">
        <f t="shared" si="1499"/>
        <v>0</v>
      </c>
      <c r="AU852" s="50">
        <f t="shared" si="1499"/>
        <v>0</v>
      </c>
      <c r="AV852" s="50">
        <f t="shared" si="1499"/>
        <v>0</v>
      </c>
      <c r="AW852" s="50">
        <f t="shared" si="1496"/>
        <v>238</v>
      </c>
      <c r="AX852" s="50">
        <f t="shared" si="1496"/>
        <v>0</v>
      </c>
      <c r="AY852" s="50">
        <f t="shared" si="1497"/>
        <v>0</v>
      </c>
      <c r="AZ852" s="50">
        <f t="shared" si="1497"/>
        <v>0</v>
      </c>
      <c r="BA852" s="50">
        <f t="shared" si="1497"/>
        <v>0</v>
      </c>
      <c r="BB852" s="50">
        <f t="shared" si="1497"/>
        <v>0</v>
      </c>
      <c r="BC852" s="50">
        <f t="shared" si="1497"/>
        <v>238</v>
      </c>
      <c r="BD852" s="50">
        <f t="shared" si="1497"/>
        <v>0</v>
      </c>
      <c r="BE852" s="50">
        <f t="shared" si="1497"/>
        <v>0</v>
      </c>
      <c r="BF852" s="50">
        <f t="shared" si="1497"/>
        <v>0</v>
      </c>
      <c r="BG852" s="50">
        <f t="shared" si="1497"/>
        <v>0</v>
      </c>
      <c r="BH852" s="50">
        <f t="shared" si="1497"/>
        <v>0</v>
      </c>
      <c r="BI852" s="50">
        <f t="shared" si="1497"/>
        <v>238</v>
      </c>
      <c r="BJ852" s="50">
        <f t="shared" si="1497"/>
        <v>0</v>
      </c>
    </row>
    <row r="853" spans="1:62" hidden="1">
      <c r="A853" s="20" t="s">
        <v>13</v>
      </c>
      <c r="B853" s="31">
        <v>913</v>
      </c>
      <c r="C853" s="18" t="s">
        <v>7</v>
      </c>
      <c r="D853" s="18" t="s">
        <v>73</v>
      </c>
      <c r="E853" s="37" t="s">
        <v>720</v>
      </c>
      <c r="F853" s="18" t="s">
        <v>32</v>
      </c>
      <c r="G853" s="50">
        <v>238</v>
      </c>
      <c r="H853" s="50"/>
      <c r="I853" s="50"/>
      <c r="J853" s="50"/>
      <c r="K853" s="50"/>
      <c r="L853" s="50"/>
      <c r="M853" s="50">
        <f>G853+I853+J853+K853+L853</f>
        <v>238</v>
      </c>
      <c r="N853" s="50">
        <f>H853+L853</f>
        <v>0</v>
      </c>
      <c r="O853" s="50"/>
      <c r="P853" s="50"/>
      <c r="Q853" s="50"/>
      <c r="R853" s="50"/>
      <c r="S853" s="50">
        <f>M853+O853+P853+Q853+R853</f>
        <v>238</v>
      </c>
      <c r="T853" s="50">
        <f>N853+R853</f>
        <v>0</v>
      </c>
      <c r="U853" s="50"/>
      <c r="V853" s="50"/>
      <c r="W853" s="50"/>
      <c r="X853" s="50"/>
      <c r="Y853" s="50">
        <f>S853+U853+V853+W853+X853</f>
        <v>238</v>
      </c>
      <c r="Z853" s="50">
        <f>T853+X853</f>
        <v>0</v>
      </c>
      <c r="AA853" s="50"/>
      <c r="AB853" s="50"/>
      <c r="AC853" s="50"/>
      <c r="AD853" s="50"/>
      <c r="AE853" s="124">
        <f>Y853+AA853+AB853+AC853+AD853</f>
        <v>238</v>
      </c>
      <c r="AF853" s="124">
        <f>Z853+AD853</f>
        <v>0</v>
      </c>
      <c r="AG853" s="50"/>
      <c r="AH853" s="50"/>
      <c r="AI853" s="50"/>
      <c r="AJ853" s="50"/>
      <c r="AK853" s="50">
        <f>AE853+AG853+AH853+AI853+AJ853</f>
        <v>238</v>
      </c>
      <c r="AL853" s="50">
        <f>AF853+AJ853</f>
        <v>0</v>
      </c>
      <c r="AM853" s="50"/>
      <c r="AN853" s="50"/>
      <c r="AO853" s="50"/>
      <c r="AP853" s="50"/>
      <c r="AQ853" s="124">
        <f>AK853+AM853+AN853+AO853+AP853</f>
        <v>238</v>
      </c>
      <c r="AR853" s="124">
        <f>AL853+AP853</f>
        <v>0</v>
      </c>
      <c r="AS853" s="50"/>
      <c r="AT853" s="50"/>
      <c r="AU853" s="50"/>
      <c r="AV853" s="50"/>
      <c r="AW853" s="50">
        <f>AQ853+AS853+AT853+AU853+AV853</f>
        <v>238</v>
      </c>
      <c r="AX853" s="50">
        <f>AR853+AV853</f>
        <v>0</v>
      </c>
      <c r="AY853" s="50"/>
      <c r="AZ853" s="50"/>
      <c r="BA853" s="50"/>
      <c r="BB853" s="50"/>
      <c r="BC853" s="50">
        <f>AW853+AY853+AZ853+BA853+BB853</f>
        <v>238</v>
      </c>
      <c r="BD853" s="50">
        <f>AX853+BB853</f>
        <v>0</v>
      </c>
      <c r="BE853" s="50"/>
      <c r="BF853" s="50"/>
      <c r="BG853" s="50"/>
      <c r="BH853" s="50"/>
      <c r="BI853" s="50">
        <f>BC853+BE853+BF853+BG853+BH853</f>
        <v>238</v>
      </c>
      <c r="BJ853" s="50">
        <f>BD853+BH853</f>
        <v>0</v>
      </c>
    </row>
    <row r="854" spans="1:62" hidden="1">
      <c r="A854" s="35"/>
      <c r="B854" s="31"/>
      <c r="C854" s="22"/>
      <c r="D854" s="18"/>
      <c r="E854" s="34"/>
      <c r="F854" s="18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126"/>
      <c r="AF854" s="126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126"/>
      <c r="AR854" s="126"/>
      <c r="AS854" s="85"/>
      <c r="AT854" s="85"/>
      <c r="AU854" s="85"/>
      <c r="AV854" s="85"/>
      <c r="AW854" s="85"/>
      <c r="AX854" s="85"/>
      <c r="AY854" s="85"/>
      <c r="AZ854" s="85"/>
      <c r="BA854" s="85"/>
      <c r="BB854" s="85"/>
      <c r="BC854" s="85"/>
      <c r="BD854" s="85"/>
      <c r="BE854" s="85"/>
      <c r="BF854" s="85"/>
      <c r="BG854" s="85"/>
      <c r="BH854" s="85"/>
      <c r="BI854" s="85"/>
      <c r="BJ854" s="85"/>
    </row>
    <row r="855" spans="1:62" ht="18.75" hidden="1">
      <c r="A855" s="15" t="s">
        <v>362</v>
      </c>
      <c r="B855" s="30">
        <v>913</v>
      </c>
      <c r="C855" s="16" t="s">
        <v>7</v>
      </c>
      <c r="D855" s="16" t="s">
        <v>7</v>
      </c>
      <c r="E855" s="16"/>
      <c r="F855" s="16"/>
      <c r="G855" s="11">
        <f>G856+G871</f>
        <v>68275</v>
      </c>
      <c r="H855" s="11">
        <f>H856+H871</f>
        <v>33519</v>
      </c>
      <c r="I855" s="11">
        <f t="shared" ref="I855:N855" si="1500">I856+I871</f>
        <v>0</v>
      </c>
      <c r="J855" s="11">
        <f t="shared" si="1500"/>
        <v>0</v>
      </c>
      <c r="K855" s="11">
        <f t="shared" si="1500"/>
        <v>0</v>
      </c>
      <c r="L855" s="11">
        <f t="shared" si="1500"/>
        <v>0</v>
      </c>
      <c r="M855" s="11">
        <f t="shared" si="1500"/>
        <v>68275</v>
      </c>
      <c r="N855" s="11">
        <f t="shared" si="1500"/>
        <v>33519</v>
      </c>
      <c r="O855" s="11">
        <f t="shared" ref="O855:T855" si="1501">O856+O871</f>
        <v>0</v>
      </c>
      <c r="P855" s="11">
        <f t="shared" si="1501"/>
        <v>0</v>
      </c>
      <c r="Q855" s="11">
        <f t="shared" si="1501"/>
        <v>0</v>
      </c>
      <c r="R855" s="11">
        <f t="shared" si="1501"/>
        <v>0</v>
      </c>
      <c r="S855" s="11">
        <f t="shared" si="1501"/>
        <v>68275</v>
      </c>
      <c r="T855" s="11">
        <f t="shared" si="1501"/>
        <v>33519</v>
      </c>
      <c r="U855" s="11">
        <f t="shared" ref="U855:Z855" si="1502">U856+U871</f>
        <v>0</v>
      </c>
      <c r="V855" s="11">
        <f t="shared" si="1502"/>
        <v>7</v>
      </c>
      <c r="W855" s="11">
        <f t="shared" si="1502"/>
        <v>0</v>
      </c>
      <c r="X855" s="11">
        <f t="shared" si="1502"/>
        <v>9605</v>
      </c>
      <c r="Y855" s="11">
        <f t="shared" si="1502"/>
        <v>77887</v>
      </c>
      <c r="Z855" s="11">
        <f t="shared" si="1502"/>
        <v>43124</v>
      </c>
      <c r="AA855" s="11">
        <f t="shared" ref="AA855:AF855" si="1503">AA856+AA871</f>
        <v>0</v>
      </c>
      <c r="AB855" s="11">
        <f t="shared" si="1503"/>
        <v>0</v>
      </c>
      <c r="AC855" s="11">
        <f t="shared" si="1503"/>
        <v>0</v>
      </c>
      <c r="AD855" s="11">
        <f t="shared" si="1503"/>
        <v>0</v>
      </c>
      <c r="AE855" s="132">
        <f t="shared" si="1503"/>
        <v>77887</v>
      </c>
      <c r="AF855" s="132">
        <f t="shared" si="1503"/>
        <v>43124</v>
      </c>
      <c r="AG855" s="11">
        <f t="shared" ref="AG855:AL855" si="1504">AG856+AG871</f>
        <v>0</v>
      </c>
      <c r="AH855" s="11">
        <f t="shared" si="1504"/>
        <v>0</v>
      </c>
      <c r="AI855" s="11">
        <f t="shared" si="1504"/>
        <v>0</v>
      </c>
      <c r="AJ855" s="11">
        <f t="shared" si="1504"/>
        <v>5527</v>
      </c>
      <c r="AK855" s="11">
        <f t="shared" si="1504"/>
        <v>83414</v>
      </c>
      <c r="AL855" s="11">
        <f t="shared" si="1504"/>
        <v>48651</v>
      </c>
      <c r="AM855" s="11">
        <f t="shared" ref="AM855:AR855" si="1505">AM856+AM871</f>
        <v>0</v>
      </c>
      <c r="AN855" s="11">
        <f t="shared" si="1505"/>
        <v>0</v>
      </c>
      <c r="AO855" s="11">
        <f t="shared" si="1505"/>
        <v>0</v>
      </c>
      <c r="AP855" s="11">
        <f t="shared" si="1505"/>
        <v>0</v>
      </c>
      <c r="AQ855" s="132">
        <f t="shared" si="1505"/>
        <v>83414</v>
      </c>
      <c r="AR855" s="132">
        <f t="shared" si="1505"/>
        <v>48651</v>
      </c>
      <c r="AS855" s="11">
        <f t="shared" ref="AS855:AX855" si="1506">AS856+AS871</f>
        <v>0</v>
      </c>
      <c r="AT855" s="11">
        <f t="shared" si="1506"/>
        <v>0</v>
      </c>
      <c r="AU855" s="11">
        <f t="shared" si="1506"/>
        <v>0</v>
      </c>
      <c r="AV855" s="11">
        <f t="shared" si="1506"/>
        <v>0</v>
      </c>
      <c r="AW855" s="11">
        <f t="shared" si="1506"/>
        <v>83414</v>
      </c>
      <c r="AX855" s="11">
        <f t="shared" si="1506"/>
        <v>48651</v>
      </c>
      <c r="AY855" s="11">
        <f t="shared" ref="AY855:BD855" si="1507">AY856+AY871</f>
        <v>0</v>
      </c>
      <c r="AZ855" s="11">
        <f t="shared" si="1507"/>
        <v>0</v>
      </c>
      <c r="BA855" s="11">
        <f t="shared" si="1507"/>
        <v>0</v>
      </c>
      <c r="BB855" s="11">
        <f t="shared" si="1507"/>
        <v>0</v>
      </c>
      <c r="BC855" s="11">
        <f t="shared" si="1507"/>
        <v>83414</v>
      </c>
      <c r="BD855" s="11">
        <f t="shared" si="1507"/>
        <v>48651</v>
      </c>
      <c r="BE855" s="11">
        <f t="shared" ref="BE855:BJ855" si="1508">BE856+BE871</f>
        <v>0</v>
      </c>
      <c r="BF855" s="11">
        <f t="shared" si="1508"/>
        <v>325</v>
      </c>
      <c r="BG855" s="11">
        <f t="shared" si="1508"/>
        <v>0</v>
      </c>
      <c r="BH855" s="11">
        <f t="shared" si="1508"/>
        <v>889</v>
      </c>
      <c r="BI855" s="11">
        <f t="shared" si="1508"/>
        <v>84628</v>
      </c>
      <c r="BJ855" s="11">
        <f t="shared" si="1508"/>
        <v>49540</v>
      </c>
    </row>
    <row r="856" spans="1:62" ht="33.75" hidden="1">
      <c r="A856" s="17" t="s">
        <v>677</v>
      </c>
      <c r="B856" s="31">
        <v>913</v>
      </c>
      <c r="C856" s="18" t="s">
        <v>7</v>
      </c>
      <c r="D856" s="18" t="s">
        <v>7</v>
      </c>
      <c r="E856" s="18" t="s">
        <v>170</v>
      </c>
      <c r="F856" s="18"/>
      <c r="G856" s="6">
        <f>G857+G861+G865</f>
        <v>34756</v>
      </c>
      <c r="H856" s="6">
        <f>H857+H861+H865</f>
        <v>0</v>
      </c>
      <c r="I856" s="6">
        <f t="shared" ref="I856:N856" si="1509">I857+I861+I865</f>
        <v>0</v>
      </c>
      <c r="J856" s="6">
        <f t="shared" si="1509"/>
        <v>0</v>
      </c>
      <c r="K856" s="6">
        <f t="shared" si="1509"/>
        <v>0</v>
      </c>
      <c r="L856" s="6">
        <f t="shared" si="1509"/>
        <v>0</v>
      </c>
      <c r="M856" s="6">
        <f t="shared" si="1509"/>
        <v>34756</v>
      </c>
      <c r="N856" s="6">
        <f t="shared" si="1509"/>
        <v>0</v>
      </c>
      <c r="O856" s="6">
        <f t="shared" ref="O856:T856" si="1510">O857+O861+O865</f>
        <v>0</v>
      </c>
      <c r="P856" s="6">
        <f t="shared" si="1510"/>
        <v>0</v>
      </c>
      <c r="Q856" s="6">
        <f t="shared" si="1510"/>
        <v>0</v>
      </c>
      <c r="R856" s="6">
        <f t="shared" si="1510"/>
        <v>0</v>
      </c>
      <c r="S856" s="6">
        <f t="shared" si="1510"/>
        <v>34756</v>
      </c>
      <c r="T856" s="6">
        <f t="shared" si="1510"/>
        <v>0</v>
      </c>
      <c r="U856" s="6">
        <f t="shared" ref="U856:AX856" si="1511">U857+U861+U865+U868</f>
        <v>0</v>
      </c>
      <c r="V856" s="6">
        <f t="shared" si="1511"/>
        <v>7</v>
      </c>
      <c r="W856" s="6">
        <f t="shared" si="1511"/>
        <v>0</v>
      </c>
      <c r="X856" s="6">
        <f t="shared" si="1511"/>
        <v>9605</v>
      </c>
      <c r="Y856" s="6">
        <f t="shared" si="1511"/>
        <v>44368</v>
      </c>
      <c r="Z856" s="6">
        <f t="shared" si="1511"/>
        <v>9605</v>
      </c>
      <c r="AA856" s="6">
        <f t="shared" si="1511"/>
        <v>0</v>
      </c>
      <c r="AB856" s="6">
        <f t="shared" si="1511"/>
        <v>0</v>
      </c>
      <c r="AC856" s="6">
        <f t="shared" si="1511"/>
        <v>0</v>
      </c>
      <c r="AD856" s="6">
        <f t="shared" si="1511"/>
        <v>0</v>
      </c>
      <c r="AE856" s="123">
        <f t="shared" si="1511"/>
        <v>44368</v>
      </c>
      <c r="AF856" s="123">
        <f t="shared" si="1511"/>
        <v>9605</v>
      </c>
      <c r="AG856" s="6">
        <f t="shared" si="1511"/>
        <v>0</v>
      </c>
      <c r="AH856" s="6">
        <f t="shared" si="1511"/>
        <v>0</v>
      </c>
      <c r="AI856" s="6">
        <f t="shared" si="1511"/>
        <v>0</v>
      </c>
      <c r="AJ856" s="6">
        <f t="shared" si="1511"/>
        <v>0</v>
      </c>
      <c r="AK856" s="6">
        <f t="shared" si="1511"/>
        <v>44368</v>
      </c>
      <c r="AL856" s="6">
        <f t="shared" si="1511"/>
        <v>9605</v>
      </c>
      <c r="AM856" s="6">
        <f t="shared" si="1511"/>
        <v>0</v>
      </c>
      <c r="AN856" s="6">
        <f t="shared" si="1511"/>
        <v>0</v>
      </c>
      <c r="AO856" s="6">
        <f t="shared" si="1511"/>
        <v>0</v>
      </c>
      <c r="AP856" s="6">
        <f t="shared" si="1511"/>
        <v>0</v>
      </c>
      <c r="AQ856" s="123">
        <f t="shared" si="1511"/>
        <v>44368</v>
      </c>
      <c r="AR856" s="123">
        <f t="shared" si="1511"/>
        <v>9605</v>
      </c>
      <c r="AS856" s="6">
        <f t="shared" si="1511"/>
        <v>0</v>
      </c>
      <c r="AT856" s="6">
        <f t="shared" si="1511"/>
        <v>0</v>
      </c>
      <c r="AU856" s="6">
        <f t="shared" si="1511"/>
        <v>0</v>
      </c>
      <c r="AV856" s="6">
        <f t="shared" si="1511"/>
        <v>0</v>
      </c>
      <c r="AW856" s="6">
        <f t="shared" si="1511"/>
        <v>44368</v>
      </c>
      <c r="AX856" s="6">
        <f t="shared" si="1511"/>
        <v>9605</v>
      </c>
      <c r="AY856" s="6">
        <f t="shared" ref="AY856:BD856" si="1512">AY857+AY861+AY865+AY868</f>
        <v>0</v>
      </c>
      <c r="AZ856" s="6">
        <f t="shared" si="1512"/>
        <v>0</v>
      </c>
      <c r="BA856" s="6">
        <f t="shared" si="1512"/>
        <v>0</v>
      </c>
      <c r="BB856" s="6">
        <f t="shared" si="1512"/>
        <v>0</v>
      </c>
      <c r="BC856" s="6">
        <f t="shared" si="1512"/>
        <v>44368</v>
      </c>
      <c r="BD856" s="6">
        <f t="shared" si="1512"/>
        <v>9605</v>
      </c>
      <c r="BE856" s="6">
        <f t="shared" ref="BE856:BJ856" si="1513">BE857+BE861+BE865+BE868</f>
        <v>0</v>
      </c>
      <c r="BF856" s="6">
        <f t="shared" si="1513"/>
        <v>325</v>
      </c>
      <c r="BG856" s="6">
        <f t="shared" si="1513"/>
        <v>0</v>
      </c>
      <c r="BH856" s="6">
        <f t="shared" si="1513"/>
        <v>889</v>
      </c>
      <c r="BI856" s="6">
        <f t="shared" si="1513"/>
        <v>45582</v>
      </c>
      <c r="BJ856" s="6">
        <f t="shared" si="1513"/>
        <v>10494</v>
      </c>
    </row>
    <row r="857" spans="1:62" ht="33" hidden="1">
      <c r="A857" s="17" t="s">
        <v>70</v>
      </c>
      <c r="B857" s="31">
        <v>913</v>
      </c>
      <c r="C857" s="18" t="s">
        <v>7</v>
      </c>
      <c r="D857" s="18" t="s">
        <v>7</v>
      </c>
      <c r="E857" s="18" t="s">
        <v>172</v>
      </c>
      <c r="F857" s="18"/>
      <c r="G857" s="50">
        <f t="shared" ref="G857:V859" si="1514">G858</f>
        <v>32036</v>
      </c>
      <c r="H857" s="50">
        <f t="shared" si="1514"/>
        <v>0</v>
      </c>
      <c r="I857" s="50">
        <f t="shared" si="1514"/>
        <v>0</v>
      </c>
      <c r="J857" s="50">
        <f t="shared" si="1514"/>
        <v>0</v>
      </c>
      <c r="K857" s="50">
        <f t="shared" si="1514"/>
        <v>0</v>
      </c>
      <c r="L857" s="50">
        <f t="shared" si="1514"/>
        <v>0</v>
      </c>
      <c r="M857" s="50">
        <f t="shared" si="1514"/>
        <v>32036</v>
      </c>
      <c r="N857" s="50">
        <f t="shared" si="1514"/>
        <v>0</v>
      </c>
      <c r="O857" s="50">
        <f t="shared" si="1514"/>
        <v>0</v>
      </c>
      <c r="P857" s="50">
        <f t="shared" si="1514"/>
        <v>0</v>
      </c>
      <c r="Q857" s="50">
        <f t="shared" si="1514"/>
        <v>0</v>
      </c>
      <c r="R857" s="50">
        <f t="shared" si="1514"/>
        <v>0</v>
      </c>
      <c r="S857" s="50">
        <f t="shared" si="1514"/>
        <v>32036</v>
      </c>
      <c r="T857" s="50">
        <f t="shared" si="1514"/>
        <v>0</v>
      </c>
      <c r="U857" s="50">
        <f t="shared" si="1514"/>
        <v>0</v>
      </c>
      <c r="V857" s="50">
        <f t="shared" si="1514"/>
        <v>0</v>
      </c>
      <c r="W857" s="50">
        <f t="shared" ref="U857:AJ859" si="1515">W858</f>
        <v>0</v>
      </c>
      <c r="X857" s="50">
        <f t="shared" si="1515"/>
        <v>0</v>
      </c>
      <c r="Y857" s="50">
        <f t="shared" si="1515"/>
        <v>32036</v>
      </c>
      <c r="Z857" s="50">
        <f t="shared" si="1515"/>
        <v>0</v>
      </c>
      <c r="AA857" s="50">
        <f t="shared" si="1515"/>
        <v>0</v>
      </c>
      <c r="AB857" s="50">
        <f t="shared" si="1515"/>
        <v>0</v>
      </c>
      <c r="AC857" s="50">
        <f t="shared" si="1515"/>
        <v>0</v>
      </c>
      <c r="AD857" s="50">
        <f t="shared" si="1515"/>
        <v>0</v>
      </c>
      <c r="AE857" s="124">
        <f t="shared" si="1515"/>
        <v>32036</v>
      </c>
      <c r="AF857" s="124">
        <f t="shared" si="1515"/>
        <v>0</v>
      </c>
      <c r="AG857" s="50">
        <f t="shared" si="1515"/>
        <v>0</v>
      </c>
      <c r="AH857" s="50">
        <f t="shared" si="1515"/>
        <v>0</v>
      </c>
      <c r="AI857" s="50">
        <f t="shared" si="1515"/>
        <v>0</v>
      </c>
      <c r="AJ857" s="50">
        <f t="shared" si="1515"/>
        <v>0</v>
      </c>
      <c r="AK857" s="50">
        <f t="shared" ref="AG857:AY859" si="1516">AK858</f>
        <v>32036</v>
      </c>
      <c r="AL857" s="50">
        <f t="shared" si="1516"/>
        <v>0</v>
      </c>
      <c r="AM857" s="50">
        <f t="shared" si="1516"/>
        <v>0</v>
      </c>
      <c r="AN857" s="50">
        <f t="shared" si="1516"/>
        <v>0</v>
      </c>
      <c r="AO857" s="50">
        <f t="shared" si="1516"/>
        <v>0</v>
      </c>
      <c r="AP857" s="50">
        <f t="shared" si="1516"/>
        <v>0</v>
      </c>
      <c r="AQ857" s="124">
        <f t="shared" si="1516"/>
        <v>32036</v>
      </c>
      <c r="AR857" s="124">
        <f t="shared" si="1516"/>
        <v>0</v>
      </c>
      <c r="AS857" s="50">
        <f t="shared" si="1516"/>
        <v>0</v>
      </c>
      <c r="AT857" s="50">
        <f t="shared" si="1516"/>
        <v>0</v>
      </c>
      <c r="AU857" s="50">
        <f t="shared" si="1516"/>
        <v>0</v>
      </c>
      <c r="AV857" s="50">
        <f t="shared" si="1516"/>
        <v>0</v>
      </c>
      <c r="AW857" s="50">
        <f t="shared" si="1516"/>
        <v>32036</v>
      </c>
      <c r="AX857" s="50">
        <f t="shared" si="1516"/>
        <v>0</v>
      </c>
      <c r="AY857" s="50">
        <f t="shared" si="1516"/>
        <v>0</v>
      </c>
      <c r="AZ857" s="50">
        <f t="shared" ref="AY857:BJ859" si="1517">AZ858</f>
        <v>0</v>
      </c>
      <c r="BA857" s="50">
        <f t="shared" si="1517"/>
        <v>0</v>
      </c>
      <c r="BB857" s="50">
        <f t="shared" si="1517"/>
        <v>0</v>
      </c>
      <c r="BC857" s="50">
        <f t="shared" si="1517"/>
        <v>32036</v>
      </c>
      <c r="BD857" s="50">
        <f t="shared" si="1517"/>
        <v>0</v>
      </c>
      <c r="BE857" s="50">
        <f t="shared" si="1517"/>
        <v>0</v>
      </c>
      <c r="BF857" s="50">
        <f t="shared" si="1517"/>
        <v>325</v>
      </c>
      <c r="BG857" s="50">
        <f t="shared" si="1517"/>
        <v>0</v>
      </c>
      <c r="BH857" s="50">
        <f t="shared" si="1517"/>
        <v>0</v>
      </c>
      <c r="BI857" s="50">
        <f t="shared" si="1517"/>
        <v>32361</v>
      </c>
      <c r="BJ857" s="50">
        <f t="shared" si="1517"/>
        <v>0</v>
      </c>
    </row>
    <row r="858" spans="1:62" ht="33" hidden="1">
      <c r="A858" s="17" t="s">
        <v>173</v>
      </c>
      <c r="B858" s="31">
        <v>913</v>
      </c>
      <c r="C858" s="18" t="s">
        <v>7</v>
      </c>
      <c r="D858" s="18" t="s">
        <v>7</v>
      </c>
      <c r="E858" s="18" t="s">
        <v>174</v>
      </c>
      <c r="F858" s="18"/>
      <c r="G858" s="50">
        <f t="shared" si="1514"/>
        <v>32036</v>
      </c>
      <c r="H858" s="50">
        <f t="shared" si="1514"/>
        <v>0</v>
      </c>
      <c r="I858" s="50">
        <f t="shared" si="1514"/>
        <v>0</v>
      </c>
      <c r="J858" s="50">
        <f t="shared" si="1514"/>
        <v>0</v>
      </c>
      <c r="K858" s="50">
        <f t="shared" si="1514"/>
        <v>0</v>
      </c>
      <c r="L858" s="50">
        <f t="shared" si="1514"/>
        <v>0</v>
      </c>
      <c r="M858" s="50">
        <f t="shared" si="1514"/>
        <v>32036</v>
      </c>
      <c r="N858" s="50">
        <f t="shared" si="1514"/>
        <v>0</v>
      </c>
      <c r="O858" s="50">
        <f t="shared" si="1514"/>
        <v>0</v>
      </c>
      <c r="P858" s="50">
        <f t="shared" si="1514"/>
        <v>0</v>
      </c>
      <c r="Q858" s="50">
        <f t="shared" si="1514"/>
        <v>0</v>
      </c>
      <c r="R858" s="50">
        <f t="shared" si="1514"/>
        <v>0</v>
      </c>
      <c r="S858" s="50">
        <f t="shared" si="1514"/>
        <v>32036</v>
      </c>
      <c r="T858" s="50">
        <f t="shared" si="1514"/>
        <v>0</v>
      </c>
      <c r="U858" s="50">
        <f t="shared" si="1515"/>
        <v>0</v>
      </c>
      <c r="V858" s="50">
        <f t="shared" si="1515"/>
        <v>0</v>
      </c>
      <c r="W858" s="50">
        <f t="shared" si="1515"/>
        <v>0</v>
      </c>
      <c r="X858" s="50">
        <f t="shared" si="1515"/>
        <v>0</v>
      </c>
      <c r="Y858" s="50">
        <f t="shared" si="1515"/>
        <v>32036</v>
      </c>
      <c r="Z858" s="50">
        <f t="shared" si="1515"/>
        <v>0</v>
      </c>
      <c r="AA858" s="50">
        <f t="shared" si="1515"/>
        <v>0</v>
      </c>
      <c r="AB858" s="50">
        <f t="shared" si="1515"/>
        <v>0</v>
      </c>
      <c r="AC858" s="50">
        <f t="shared" si="1515"/>
        <v>0</v>
      </c>
      <c r="AD858" s="50">
        <f t="shared" si="1515"/>
        <v>0</v>
      </c>
      <c r="AE858" s="124">
        <f t="shared" si="1515"/>
        <v>32036</v>
      </c>
      <c r="AF858" s="124">
        <f t="shared" si="1515"/>
        <v>0</v>
      </c>
      <c r="AG858" s="50">
        <f t="shared" si="1516"/>
        <v>0</v>
      </c>
      <c r="AH858" s="50">
        <f t="shared" si="1516"/>
        <v>0</v>
      </c>
      <c r="AI858" s="50">
        <f t="shared" si="1516"/>
        <v>0</v>
      </c>
      <c r="AJ858" s="50">
        <f t="shared" si="1516"/>
        <v>0</v>
      </c>
      <c r="AK858" s="50">
        <f t="shared" si="1516"/>
        <v>32036</v>
      </c>
      <c r="AL858" s="50">
        <f t="shared" si="1516"/>
        <v>0</v>
      </c>
      <c r="AM858" s="50">
        <f t="shared" si="1516"/>
        <v>0</v>
      </c>
      <c r="AN858" s="50">
        <f t="shared" si="1516"/>
        <v>0</v>
      </c>
      <c r="AO858" s="50">
        <f t="shared" si="1516"/>
        <v>0</v>
      </c>
      <c r="AP858" s="50">
        <f t="shared" si="1516"/>
        <v>0</v>
      </c>
      <c r="AQ858" s="124">
        <f t="shared" si="1516"/>
        <v>32036</v>
      </c>
      <c r="AR858" s="124">
        <f t="shared" si="1516"/>
        <v>0</v>
      </c>
      <c r="AS858" s="50">
        <f t="shared" si="1516"/>
        <v>0</v>
      </c>
      <c r="AT858" s="50">
        <f t="shared" si="1516"/>
        <v>0</v>
      </c>
      <c r="AU858" s="50">
        <f t="shared" si="1516"/>
        <v>0</v>
      </c>
      <c r="AV858" s="50">
        <f t="shared" si="1516"/>
        <v>0</v>
      </c>
      <c r="AW858" s="50">
        <f t="shared" si="1516"/>
        <v>32036</v>
      </c>
      <c r="AX858" s="50">
        <f t="shared" si="1516"/>
        <v>0</v>
      </c>
      <c r="AY858" s="50">
        <f t="shared" si="1517"/>
        <v>0</v>
      </c>
      <c r="AZ858" s="50">
        <f t="shared" si="1517"/>
        <v>0</v>
      </c>
      <c r="BA858" s="50">
        <f t="shared" si="1517"/>
        <v>0</v>
      </c>
      <c r="BB858" s="50">
        <f t="shared" si="1517"/>
        <v>0</v>
      </c>
      <c r="BC858" s="50">
        <f t="shared" si="1517"/>
        <v>32036</v>
      </c>
      <c r="BD858" s="50">
        <f t="shared" si="1517"/>
        <v>0</v>
      </c>
      <c r="BE858" s="50">
        <f t="shared" si="1517"/>
        <v>0</v>
      </c>
      <c r="BF858" s="50">
        <f t="shared" si="1517"/>
        <v>325</v>
      </c>
      <c r="BG858" s="50">
        <f t="shared" si="1517"/>
        <v>0</v>
      </c>
      <c r="BH858" s="50">
        <f t="shared" si="1517"/>
        <v>0</v>
      </c>
      <c r="BI858" s="50">
        <f t="shared" si="1517"/>
        <v>32361</v>
      </c>
      <c r="BJ858" s="50">
        <f t="shared" si="1517"/>
        <v>0</v>
      </c>
    </row>
    <row r="859" spans="1:62" ht="33" hidden="1">
      <c r="A859" s="17" t="s">
        <v>11</v>
      </c>
      <c r="B859" s="31">
        <v>913</v>
      </c>
      <c r="C859" s="18" t="s">
        <v>7</v>
      </c>
      <c r="D859" s="18" t="s">
        <v>7</v>
      </c>
      <c r="E859" s="18" t="s">
        <v>174</v>
      </c>
      <c r="F859" s="18" t="s">
        <v>12</v>
      </c>
      <c r="G859" s="6">
        <f t="shared" si="1514"/>
        <v>32036</v>
      </c>
      <c r="H859" s="6">
        <f t="shared" si="1514"/>
        <v>0</v>
      </c>
      <c r="I859" s="6">
        <f t="shared" si="1514"/>
        <v>0</v>
      </c>
      <c r="J859" s="6">
        <f t="shared" si="1514"/>
        <v>0</v>
      </c>
      <c r="K859" s="6">
        <f t="shared" si="1514"/>
        <v>0</v>
      </c>
      <c r="L859" s="6">
        <f t="shared" si="1514"/>
        <v>0</v>
      </c>
      <c r="M859" s="6">
        <f t="shared" si="1514"/>
        <v>32036</v>
      </c>
      <c r="N859" s="6">
        <f t="shared" si="1514"/>
        <v>0</v>
      </c>
      <c r="O859" s="6">
        <f t="shared" si="1514"/>
        <v>0</v>
      </c>
      <c r="P859" s="6">
        <f t="shared" si="1514"/>
        <v>0</v>
      </c>
      <c r="Q859" s="6">
        <f t="shared" si="1514"/>
        <v>0</v>
      </c>
      <c r="R859" s="6">
        <f t="shared" si="1514"/>
        <v>0</v>
      </c>
      <c r="S859" s="6">
        <f t="shared" si="1514"/>
        <v>32036</v>
      </c>
      <c r="T859" s="6">
        <f t="shared" si="1514"/>
        <v>0</v>
      </c>
      <c r="U859" s="6">
        <f t="shared" si="1515"/>
        <v>0</v>
      </c>
      <c r="V859" s="6">
        <f t="shared" si="1515"/>
        <v>0</v>
      </c>
      <c r="W859" s="6">
        <f t="shared" si="1515"/>
        <v>0</v>
      </c>
      <c r="X859" s="6">
        <f t="shared" si="1515"/>
        <v>0</v>
      </c>
      <c r="Y859" s="6">
        <f t="shared" si="1515"/>
        <v>32036</v>
      </c>
      <c r="Z859" s="6">
        <f t="shared" si="1515"/>
        <v>0</v>
      </c>
      <c r="AA859" s="6">
        <f t="shared" si="1515"/>
        <v>0</v>
      </c>
      <c r="AB859" s="6">
        <f t="shared" si="1515"/>
        <v>0</v>
      </c>
      <c r="AC859" s="6">
        <f t="shared" si="1515"/>
        <v>0</v>
      </c>
      <c r="AD859" s="6">
        <f t="shared" si="1515"/>
        <v>0</v>
      </c>
      <c r="AE859" s="123">
        <f t="shared" si="1515"/>
        <v>32036</v>
      </c>
      <c r="AF859" s="123">
        <f t="shared" si="1515"/>
        <v>0</v>
      </c>
      <c r="AG859" s="6">
        <f t="shared" si="1516"/>
        <v>0</v>
      </c>
      <c r="AH859" s="6">
        <f t="shared" si="1516"/>
        <v>0</v>
      </c>
      <c r="AI859" s="6">
        <f t="shared" si="1516"/>
        <v>0</v>
      </c>
      <c r="AJ859" s="6">
        <f t="shared" si="1516"/>
        <v>0</v>
      </c>
      <c r="AK859" s="6">
        <f t="shared" si="1516"/>
        <v>32036</v>
      </c>
      <c r="AL859" s="6">
        <f t="shared" si="1516"/>
        <v>0</v>
      </c>
      <c r="AM859" s="6">
        <f t="shared" si="1516"/>
        <v>0</v>
      </c>
      <c r="AN859" s="6">
        <f t="shared" si="1516"/>
        <v>0</v>
      </c>
      <c r="AO859" s="6">
        <f t="shared" si="1516"/>
        <v>0</v>
      </c>
      <c r="AP859" s="6">
        <f t="shared" si="1516"/>
        <v>0</v>
      </c>
      <c r="AQ859" s="123">
        <f t="shared" si="1516"/>
        <v>32036</v>
      </c>
      <c r="AR859" s="123">
        <f t="shared" si="1516"/>
        <v>0</v>
      </c>
      <c r="AS859" s="6">
        <f t="shared" si="1516"/>
        <v>0</v>
      </c>
      <c r="AT859" s="6">
        <f t="shared" si="1516"/>
        <v>0</v>
      </c>
      <c r="AU859" s="6">
        <f t="shared" si="1516"/>
        <v>0</v>
      </c>
      <c r="AV859" s="6">
        <f t="shared" si="1516"/>
        <v>0</v>
      </c>
      <c r="AW859" s="6">
        <f t="shared" si="1516"/>
        <v>32036</v>
      </c>
      <c r="AX859" s="6">
        <f t="shared" si="1516"/>
        <v>0</v>
      </c>
      <c r="AY859" s="6">
        <f t="shared" si="1517"/>
        <v>0</v>
      </c>
      <c r="AZ859" s="6">
        <f t="shared" si="1517"/>
        <v>0</v>
      </c>
      <c r="BA859" s="6">
        <f t="shared" si="1517"/>
        <v>0</v>
      </c>
      <c r="BB859" s="6">
        <f t="shared" si="1517"/>
        <v>0</v>
      </c>
      <c r="BC859" s="6">
        <f t="shared" si="1517"/>
        <v>32036</v>
      </c>
      <c r="BD859" s="6">
        <f t="shared" si="1517"/>
        <v>0</v>
      </c>
      <c r="BE859" s="6">
        <f t="shared" si="1517"/>
        <v>0</v>
      </c>
      <c r="BF859" s="6">
        <f t="shared" si="1517"/>
        <v>325</v>
      </c>
      <c r="BG859" s="6">
        <f t="shared" si="1517"/>
        <v>0</v>
      </c>
      <c r="BH859" s="6">
        <f t="shared" si="1517"/>
        <v>0</v>
      </c>
      <c r="BI859" s="6">
        <f t="shared" si="1517"/>
        <v>32361</v>
      </c>
      <c r="BJ859" s="6">
        <f t="shared" si="1517"/>
        <v>0</v>
      </c>
    </row>
    <row r="860" spans="1:62" hidden="1">
      <c r="A860" s="20" t="s">
        <v>13</v>
      </c>
      <c r="B860" s="31">
        <v>913</v>
      </c>
      <c r="C860" s="18" t="s">
        <v>7</v>
      </c>
      <c r="D860" s="18" t="s">
        <v>7</v>
      </c>
      <c r="E860" s="18" t="s">
        <v>174</v>
      </c>
      <c r="F860" s="18">
        <v>610</v>
      </c>
      <c r="G860" s="50">
        <v>32036</v>
      </c>
      <c r="H860" s="50"/>
      <c r="I860" s="50"/>
      <c r="J860" s="50"/>
      <c r="K860" s="50"/>
      <c r="L860" s="50"/>
      <c r="M860" s="50">
        <f>G860+I860+J860+K860+L860</f>
        <v>32036</v>
      </c>
      <c r="N860" s="50">
        <f>H860+L860</f>
        <v>0</v>
      </c>
      <c r="O860" s="50"/>
      <c r="P860" s="50"/>
      <c r="Q860" s="50"/>
      <c r="R860" s="50"/>
      <c r="S860" s="50">
        <f>M860+O860+P860+Q860+R860</f>
        <v>32036</v>
      </c>
      <c r="T860" s="50">
        <f>N860+R860</f>
        <v>0</v>
      </c>
      <c r="U860" s="50"/>
      <c r="V860" s="50"/>
      <c r="W860" s="50"/>
      <c r="X860" s="50"/>
      <c r="Y860" s="50">
        <f>S860+U860+V860+W860+X860</f>
        <v>32036</v>
      </c>
      <c r="Z860" s="50">
        <f>T860+X860</f>
        <v>0</v>
      </c>
      <c r="AA860" s="50"/>
      <c r="AB860" s="50"/>
      <c r="AC860" s="50"/>
      <c r="AD860" s="50"/>
      <c r="AE860" s="124">
        <f>Y860+AA860+AB860+AC860+AD860</f>
        <v>32036</v>
      </c>
      <c r="AF860" s="124">
        <f>Z860+AD860</f>
        <v>0</v>
      </c>
      <c r="AG860" s="50"/>
      <c r="AH860" s="50"/>
      <c r="AI860" s="50"/>
      <c r="AJ860" s="50"/>
      <c r="AK860" s="50">
        <f>AE860+AG860+AH860+AI860+AJ860</f>
        <v>32036</v>
      </c>
      <c r="AL860" s="50">
        <f>AF860+AJ860</f>
        <v>0</v>
      </c>
      <c r="AM860" s="50"/>
      <c r="AN860" s="50"/>
      <c r="AO860" s="50"/>
      <c r="AP860" s="50"/>
      <c r="AQ860" s="124">
        <f>AK860+AM860+AN860+AO860+AP860</f>
        <v>32036</v>
      </c>
      <c r="AR860" s="124">
        <f>AL860+AP860</f>
        <v>0</v>
      </c>
      <c r="AS860" s="50"/>
      <c r="AT860" s="50"/>
      <c r="AU860" s="50"/>
      <c r="AV860" s="50"/>
      <c r="AW860" s="50">
        <f>AQ860+AS860+AT860+AU860+AV860</f>
        <v>32036</v>
      </c>
      <c r="AX860" s="50">
        <f>AR860+AV860</f>
        <v>0</v>
      </c>
      <c r="AY860" s="50"/>
      <c r="AZ860" s="50"/>
      <c r="BA860" s="50"/>
      <c r="BB860" s="50"/>
      <c r="BC860" s="50">
        <f>AW860+AY860+AZ860+BA860+BB860</f>
        <v>32036</v>
      </c>
      <c r="BD860" s="50">
        <f>AX860+BB860</f>
        <v>0</v>
      </c>
      <c r="BE860" s="50"/>
      <c r="BF860" s="50">
        <v>325</v>
      </c>
      <c r="BG860" s="50"/>
      <c r="BH860" s="50"/>
      <c r="BI860" s="50">
        <f>BC860+BE860+BF860+BG860+BH860</f>
        <v>32361</v>
      </c>
      <c r="BJ860" s="50">
        <f>BD860+BH860</f>
        <v>0</v>
      </c>
    </row>
    <row r="861" spans="1:62" hidden="1">
      <c r="A861" s="20" t="s">
        <v>14</v>
      </c>
      <c r="B861" s="31">
        <v>913</v>
      </c>
      <c r="C861" s="18" t="s">
        <v>7</v>
      </c>
      <c r="D861" s="18" t="s">
        <v>7</v>
      </c>
      <c r="E861" s="18" t="s">
        <v>175</v>
      </c>
      <c r="F861" s="18"/>
      <c r="G861" s="6">
        <f t="shared" ref="G861:V863" si="1518">G862</f>
        <v>270</v>
      </c>
      <c r="H861" s="6">
        <f t="shared" si="1518"/>
        <v>0</v>
      </c>
      <c r="I861" s="6">
        <f t="shared" si="1518"/>
        <v>0</v>
      </c>
      <c r="J861" s="6">
        <f t="shared" si="1518"/>
        <v>0</v>
      </c>
      <c r="K861" s="6">
        <f t="shared" si="1518"/>
        <v>0</v>
      </c>
      <c r="L861" s="6">
        <f t="shared" si="1518"/>
        <v>0</v>
      </c>
      <c r="M861" s="6">
        <f t="shared" si="1518"/>
        <v>270</v>
      </c>
      <c r="N861" s="6">
        <f t="shared" si="1518"/>
        <v>0</v>
      </c>
      <c r="O861" s="6">
        <f t="shared" si="1518"/>
        <v>0</v>
      </c>
      <c r="P861" s="6">
        <f t="shared" si="1518"/>
        <v>0</v>
      </c>
      <c r="Q861" s="6">
        <f t="shared" si="1518"/>
        <v>0</v>
      </c>
      <c r="R861" s="6">
        <f t="shared" si="1518"/>
        <v>0</v>
      </c>
      <c r="S861" s="6">
        <f t="shared" si="1518"/>
        <v>270</v>
      </c>
      <c r="T861" s="6">
        <f t="shared" si="1518"/>
        <v>0</v>
      </c>
      <c r="U861" s="6">
        <f t="shared" si="1518"/>
        <v>0</v>
      </c>
      <c r="V861" s="6">
        <f t="shared" si="1518"/>
        <v>0</v>
      </c>
      <c r="W861" s="6">
        <f t="shared" ref="U861:AJ863" si="1519">W862</f>
        <v>0</v>
      </c>
      <c r="X861" s="6">
        <f t="shared" si="1519"/>
        <v>0</v>
      </c>
      <c r="Y861" s="6">
        <f t="shared" si="1519"/>
        <v>270</v>
      </c>
      <c r="Z861" s="6">
        <f t="shared" si="1519"/>
        <v>0</v>
      </c>
      <c r="AA861" s="6">
        <f t="shared" si="1519"/>
        <v>0</v>
      </c>
      <c r="AB861" s="6">
        <f t="shared" si="1519"/>
        <v>0</v>
      </c>
      <c r="AC861" s="6">
        <f t="shared" si="1519"/>
        <v>0</v>
      </c>
      <c r="AD861" s="6">
        <f t="shared" si="1519"/>
        <v>0</v>
      </c>
      <c r="AE861" s="123">
        <f t="shared" si="1519"/>
        <v>270</v>
      </c>
      <c r="AF861" s="123">
        <f t="shared" si="1519"/>
        <v>0</v>
      </c>
      <c r="AG861" s="6">
        <f t="shared" si="1519"/>
        <v>0</v>
      </c>
      <c r="AH861" s="6">
        <f t="shared" si="1519"/>
        <v>0</v>
      </c>
      <c r="AI861" s="6">
        <f t="shared" si="1519"/>
        <v>0</v>
      </c>
      <c r="AJ861" s="6">
        <f t="shared" si="1519"/>
        <v>0</v>
      </c>
      <c r="AK861" s="6">
        <f t="shared" ref="AG861:AY863" si="1520">AK862</f>
        <v>270</v>
      </c>
      <c r="AL861" s="6">
        <f t="shared" si="1520"/>
        <v>0</v>
      </c>
      <c r="AM861" s="6">
        <f t="shared" si="1520"/>
        <v>0</v>
      </c>
      <c r="AN861" s="6">
        <f t="shared" si="1520"/>
        <v>0</v>
      </c>
      <c r="AO861" s="6">
        <f t="shared" si="1520"/>
        <v>0</v>
      </c>
      <c r="AP861" s="6">
        <f t="shared" si="1520"/>
        <v>0</v>
      </c>
      <c r="AQ861" s="123">
        <f t="shared" si="1520"/>
        <v>270</v>
      </c>
      <c r="AR861" s="123">
        <f t="shared" si="1520"/>
        <v>0</v>
      </c>
      <c r="AS861" s="6">
        <f t="shared" si="1520"/>
        <v>0</v>
      </c>
      <c r="AT861" s="6">
        <f t="shared" si="1520"/>
        <v>0</v>
      </c>
      <c r="AU861" s="6">
        <f t="shared" si="1520"/>
        <v>0</v>
      </c>
      <c r="AV861" s="6">
        <f t="shared" si="1520"/>
        <v>0</v>
      </c>
      <c r="AW861" s="6">
        <f t="shared" si="1520"/>
        <v>270</v>
      </c>
      <c r="AX861" s="6">
        <f t="shared" si="1520"/>
        <v>0</v>
      </c>
      <c r="AY861" s="6">
        <f t="shared" si="1520"/>
        <v>0</v>
      </c>
      <c r="AZ861" s="6">
        <f t="shared" ref="AY861:BJ863" si="1521">AZ862</f>
        <v>0</v>
      </c>
      <c r="BA861" s="6">
        <f t="shared" si="1521"/>
        <v>0</v>
      </c>
      <c r="BB861" s="6">
        <f t="shared" si="1521"/>
        <v>0</v>
      </c>
      <c r="BC861" s="6">
        <f t="shared" si="1521"/>
        <v>270</v>
      </c>
      <c r="BD861" s="6">
        <f t="shared" si="1521"/>
        <v>0</v>
      </c>
      <c r="BE861" s="6">
        <f t="shared" si="1521"/>
        <v>0</v>
      </c>
      <c r="BF861" s="6">
        <f t="shared" si="1521"/>
        <v>0</v>
      </c>
      <c r="BG861" s="6">
        <f t="shared" si="1521"/>
        <v>0</v>
      </c>
      <c r="BH861" s="6">
        <f t="shared" si="1521"/>
        <v>0</v>
      </c>
      <c r="BI861" s="6">
        <f t="shared" si="1521"/>
        <v>270</v>
      </c>
      <c r="BJ861" s="6">
        <f t="shared" si="1521"/>
        <v>0</v>
      </c>
    </row>
    <row r="862" spans="1:62" hidden="1">
      <c r="A862" s="20" t="s">
        <v>171</v>
      </c>
      <c r="B862" s="31">
        <v>913</v>
      </c>
      <c r="C862" s="18" t="s">
        <v>7</v>
      </c>
      <c r="D862" s="18" t="s">
        <v>7</v>
      </c>
      <c r="E862" s="18" t="s">
        <v>176</v>
      </c>
      <c r="F862" s="18"/>
      <c r="G862" s="6">
        <f t="shared" si="1518"/>
        <v>270</v>
      </c>
      <c r="H862" s="6">
        <f t="shared" si="1518"/>
        <v>0</v>
      </c>
      <c r="I862" s="6">
        <f t="shared" si="1518"/>
        <v>0</v>
      </c>
      <c r="J862" s="6">
        <f t="shared" si="1518"/>
        <v>0</v>
      </c>
      <c r="K862" s="6">
        <f t="shared" si="1518"/>
        <v>0</v>
      </c>
      <c r="L862" s="6">
        <f t="shared" si="1518"/>
        <v>0</v>
      </c>
      <c r="M862" s="6">
        <f t="shared" si="1518"/>
        <v>270</v>
      </c>
      <c r="N862" s="6">
        <f t="shared" si="1518"/>
        <v>0</v>
      </c>
      <c r="O862" s="6">
        <f t="shared" si="1518"/>
        <v>0</v>
      </c>
      <c r="P862" s="6">
        <f t="shared" si="1518"/>
        <v>0</v>
      </c>
      <c r="Q862" s="6">
        <f t="shared" si="1518"/>
        <v>0</v>
      </c>
      <c r="R862" s="6">
        <f t="shared" si="1518"/>
        <v>0</v>
      </c>
      <c r="S862" s="6">
        <f t="shared" si="1518"/>
        <v>270</v>
      </c>
      <c r="T862" s="6">
        <f t="shared" si="1518"/>
        <v>0</v>
      </c>
      <c r="U862" s="6">
        <f t="shared" si="1519"/>
        <v>0</v>
      </c>
      <c r="V862" s="6">
        <f t="shared" si="1519"/>
        <v>0</v>
      </c>
      <c r="W862" s="6">
        <f t="shared" si="1519"/>
        <v>0</v>
      </c>
      <c r="X862" s="6">
        <f t="shared" si="1519"/>
        <v>0</v>
      </c>
      <c r="Y862" s="6">
        <f t="shared" si="1519"/>
        <v>270</v>
      </c>
      <c r="Z862" s="6">
        <f t="shared" si="1519"/>
        <v>0</v>
      </c>
      <c r="AA862" s="6">
        <f t="shared" si="1519"/>
        <v>0</v>
      </c>
      <c r="AB862" s="6">
        <f t="shared" si="1519"/>
        <v>0</v>
      </c>
      <c r="AC862" s="6">
        <f t="shared" si="1519"/>
        <v>0</v>
      </c>
      <c r="AD862" s="6">
        <f t="shared" si="1519"/>
        <v>0</v>
      </c>
      <c r="AE862" s="123">
        <f t="shared" si="1519"/>
        <v>270</v>
      </c>
      <c r="AF862" s="123">
        <f t="shared" si="1519"/>
        <v>0</v>
      </c>
      <c r="AG862" s="6">
        <f t="shared" si="1520"/>
        <v>0</v>
      </c>
      <c r="AH862" s="6">
        <f t="shared" si="1520"/>
        <v>0</v>
      </c>
      <c r="AI862" s="6">
        <f t="shared" si="1520"/>
        <v>0</v>
      </c>
      <c r="AJ862" s="6">
        <f t="shared" si="1520"/>
        <v>0</v>
      </c>
      <c r="AK862" s="6">
        <f t="shared" si="1520"/>
        <v>270</v>
      </c>
      <c r="AL862" s="6">
        <f t="shared" si="1520"/>
        <v>0</v>
      </c>
      <c r="AM862" s="6">
        <f t="shared" si="1520"/>
        <v>0</v>
      </c>
      <c r="AN862" s="6">
        <f t="shared" si="1520"/>
        <v>0</v>
      </c>
      <c r="AO862" s="6">
        <f t="shared" si="1520"/>
        <v>0</v>
      </c>
      <c r="AP862" s="6">
        <f t="shared" si="1520"/>
        <v>0</v>
      </c>
      <c r="AQ862" s="123">
        <f t="shared" si="1520"/>
        <v>270</v>
      </c>
      <c r="AR862" s="123">
        <f t="shared" si="1520"/>
        <v>0</v>
      </c>
      <c r="AS862" s="6">
        <f t="shared" si="1520"/>
        <v>0</v>
      </c>
      <c r="AT862" s="6">
        <f t="shared" si="1520"/>
        <v>0</v>
      </c>
      <c r="AU862" s="6">
        <f t="shared" si="1520"/>
        <v>0</v>
      </c>
      <c r="AV862" s="6">
        <f t="shared" si="1520"/>
        <v>0</v>
      </c>
      <c r="AW862" s="6">
        <f t="shared" si="1520"/>
        <v>270</v>
      </c>
      <c r="AX862" s="6">
        <f t="shared" si="1520"/>
        <v>0</v>
      </c>
      <c r="AY862" s="6">
        <f t="shared" si="1521"/>
        <v>0</v>
      </c>
      <c r="AZ862" s="6">
        <f t="shared" si="1521"/>
        <v>0</v>
      </c>
      <c r="BA862" s="6">
        <f t="shared" si="1521"/>
        <v>0</v>
      </c>
      <c r="BB862" s="6">
        <f t="shared" si="1521"/>
        <v>0</v>
      </c>
      <c r="BC862" s="6">
        <f t="shared" si="1521"/>
        <v>270</v>
      </c>
      <c r="BD862" s="6">
        <f t="shared" si="1521"/>
        <v>0</v>
      </c>
      <c r="BE862" s="6">
        <f t="shared" si="1521"/>
        <v>0</v>
      </c>
      <c r="BF862" s="6">
        <f t="shared" si="1521"/>
        <v>0</v>
      </c>
      <c r="BG862" s="6">
        <f t="shared" si="1521"/>
        <v>0</v>
      </c>
      <c r="BH862" s="6">
        <f t="shared" si="1521"/>
        <v>0</v>
      </c>
      <c r="BI862" s="6">
        <f t="shared" si="1521"/>
        <v>270</v>
      </c>
      <c r="BJ862" s="6">
        <f t="shared" si="1521"/>
        <v>0</v>
      </c>
    </row>
    <row r="863" spans="1:62" ht="33" hidden="1">
      <c r="A863" s="17" t="s">
        <v>11</v>
      </c>
      <c r="B863" s="31">
        <v>913</v>
      </c>
      <c r="C863" s="18" t="s">
        <v>7</v>
      </c>
      <c r="D863" s="18" t="s">
        <v>7</v>
      </c>
      <c r="E863" s="18" t="s">
        <v>176</v>
      </c>
      <c r="F863" s="18" t="s">
        <v>12</v>
      </c>
      <c r="G863" s="50">
        <f t="shared" si="1518"/>
        <v>270</v>
      </c>
      <c r="H863" s="50">
        <f t="shared" si="1518"/>
        <v>0</v>
      </c>
      <c r="I863" s="50">
        <f t="shared" si="1518"/>
        <v>0</v>
      </c>
      <c r="J863" s="50">
        <f t="shared" si="1518"/>
        <v>0</v>
      </c>
      <c r="K863" s="50">
        <f t="shared" si="1518"/>
        <v>0</v>
      </c>
      <c r="L863" s="50">
        <f t="shared" si="1518"/>
        <v>0</v>
      </c>
      <c r="M863" s="50">
        <f t="shared" si="1518"/>
        <v>270</v>
      </c>
      <c r="N863" s="50">
        <f t="shared" si="1518"/>
        <v>0</v>
      </c>
      <c r="O863" s="50">
        <f t="shared" si="1518"/>
        <v>0</v>
      </c>
      <c r="P863" s="50">
        <f t="shared" si="1518"/>
        <v>0</v>
      </c>
      <c r="Q863" s="50">
        <f t="shared" si="1518"/>
        <v>0</v>
      </c>
      <c r="R863" s="50">
        <f t="shared" si="1518"/>
        <v>0</v>
      </c>
      <c r="S863" s="50">
        <f t="shared" si="1518"/>
        <v>270</v>
      </c>
      <c r="T863" s="50">
        <f t="shared" si="1518"/>
        <v>0</v>
      </c>
      <c r="U863" s="50">
        <f t="shared" si="1519"/>
        <v>0</v>
      </c>
      <c r="V863" s="50">
        <f t="shared" si="1519"/>
        <v>0</v>
      </c>
      <c r="W863" s="50">
        <f t="shared" si="1519"/>
        <v>0</v>
      </c>
      <c r="X863" s="50">
        <f t="shared" si="1519"/>
        <v>0</v>
      </c>
      <c r="Y863" s="50">
        <f t="shared" si="1519"/>
        <v>270</v>
      </c>
      <c r="Z863" s="50">
        <f t="shared" si="1519"/>
        <v>0</v>
      </c>
      <c r="AA863" s="50">
        <f t="shared" si="1519"/>
        <v>0</v>
      </c>
      <c r="AB863" s="50">
        <f t="shared" si="1519"/>
        <v>0</v>
      </c>
      <c r="AC863" s="50">
        <f t="shared" si="1519"/>
        <v>0</v>
      </c>
      <c r="AD863" s="50">
        <f t="shared" si="1519"/>
        <v>0</v>
      </c>
      <c r="AE863" s="124">
        <f t="shared" si="1519"/>
        <v>270</v>
      </c>
      <c r="AF863" s="124">
        <f t="shared" si="1519"/>
        <v>0</v>
      </c>
      <c r="AG863" s="50">
        <f t="shared" si="1520"/>
        <v>0</v>
      </c>
      <c r="AH863" s="50">
        <f t="shared" si="1520"/>
        <v>0</v>
      </c>
      <c r="AI863" s="50">
        <f t="shared" si="1520"/>
        <v>0</v>
      </c>
      <c r="AJ863" s="50">
        <f t="shared" si="1520"/>
        <v>0</v>
      </c>
      <c r="AK863" s="50">
        <f t="shared" si="1520"/>
        <v>270</v>
      </c>
      <c r="AL863" s="50">
        <f t="shared" si="1520"/>
        <v>0</v>
      </c>
      <c r="AM863" s="50">
        <f t="shared" si="1520"/>
        <v>0</v>
      </c>
      <c r="AN863" s="50">
        <f t="shared" si="1520"/>
        <v>0</v>
      </c>
      <c r="AO863" s="50">
        <f t="shared" si="1520"/>
        <v>0</v>
      </c>
      <c r="AP863" s="50">
        <f t="shared" si="1520"/>
        <v>0</v>
      </c>
      <c r="AQ863" s="124">
        <f t="shared" si="1520"/>
        <v>270</v>
      </c>
      <c r="AR863" s="124">
        <f t="shared" si="1520"/>
        <v>0</v>
      </c>
      <c r="AS863" s="50">
        <f t="shared" si="1520"/>
        <v>0</v>
      </c>
      <c r="AT863" s="50">
        <f t="shared" si="1520"/>
        <v>0</v>
      </c>
      <c r="AU863" s="50">
        <f t="shared" si="1520"/>
        <v>0</v>
      </c>
      <c r="AV863" s="50">
        <f t="shared" si="1520"/>
        <v>0</v>
      </c>
      <c r="AW863" s="50">
        <f t="shared" si="1520"/>
        <v>270</v>
      </c>
      <c r="AX863" s="50">
        <f t="shared" si="1520"/>
        <v>0</v>
      </c>
      <c r="AY863" s="50">
        <f t="shared" si="1521"/>
        <v>0</v>
      </c>
      <c r="AZ863" s="50">
        <f t="shared" si="1521"/>
        <v>0</v>
      </c>
      <c r="BA863" s="50">
        <f t="shared" si="1521"/>
        <v>0</v>
      </c>
      <c r="BB863" s="50">
        <f t="shared" si="1521"/>
        <v>0</v>
      </c>
      <c r="BC863" s="50">
        <f t="shared" si="1521"/>
        <v>270</v>
      </c>
      <c r="BD863" s="50">
        <f t="shared" si="1521"/>
        <v>0</v>
      </c>
      <c r="BE863" s="50">
        <f t="shared" si="1521"/>
        <v>0</v>
      </c>
      <c r="BF863" s="50">
        <f t="shared" si="1521"/>
        <v>0</v>
      </c>
      <c r="BG863" s="50">
        <f t="shared" si="1521"/>
        <v>0</v>
      </c>
      <c r="BH863" s="50">
        <f t="shared" si="1521"/>
        <v>0</v>
      </c>
      <c r="BI863" s="50">
        <f t="shared" si="1521"/>
        <v>270</v>
      </c>
      <c r="BJ863" s="50">
        <f t="shared" si="1521"/>
        <v>0</v>
      </c>
    </row>
    <row r="864" spans="1:62" hidden="1">
      <c r="A864" s="17" t="s">
        <v>13</v>
      </c>
      <c r="B864" s="31">
        <v>913</v>
      </c>
      <c r="C864" s="18" t="s">
        <v>7</v>
      </c>
      <c r="D864" s="18" t="s">
        <v>7</v>
      </c>
      <c r="E864" s="18" t="s">
        <v>176</v>
      </c>
      <c r="F864" s="6">
        <v>610</v>
      </c>
      <c r="G864" s="50">
        <v>270</v>
      </c>
      <c r="H864" s="50"/>
      <c r="I864" s="50"/>
      <c r="J864" s="50"/>
      <c r="K864" s="50"/>
      <c r="L864" s="50"/>
      <c r="M864" s="50">
        <f>G864+I864+J864+K864+L864</f>
        <v>270</v>
      </c>
      <c r="N864" s="50">
        <f>H864+L864</f>
        <v>0</v>
      </c>
      <c r="O864" s="50"/>
      <c r="P864" s="50"/>
      <c r="Q864" s="50"/>
      <c r="R864" s="50"/>
      <c r="S864" s="50">
        <f>M864+O864+P864+Q864+R864</f>
        <v>270</v>
      </c>
      <c r="T864" s="50">
        <f>N864+R864</f>
        <v>0</v>
      </c>
      <c r="U864" s="50"/>
      <c r="V864" s="50"/>
      <c r="W864" s="50"/>
      <c r="X864" s="50"/>
      <c r="Y864" s="50">
        <f>S864+U864+V864+W864+X864</f>
        <v>270</v>
      </c>
      <c r="Z864" s="50">
        <f>T864+X864</f>
        <v>0</v>
      </c>
      <c r="AA864" s="50"/>
      <c r="AB864" s="50"/>
      <c r="AC864" s="50"/>
      <c r="AD864" s="50"/>
      <c r="AE864" s="124">
        <f>Y864+AA864+AB864+AC864+AD864</f>
        <v>270</v>
      </c>
      <c r="AF864" s="124">
        <f>Z864+AD864</f>
        <v>0</v>
      </c>
      <c r="AG864" s="50"/>
      <c r="AH864" s="50"/>
      <c r="AI864" s="50"/>
      <c r="AJ864" s="50"/>
      <c r="AK864" s="50">
        <f>AE864+AG864+AH864+AI864+AJ864</f>
        <v>270</v>
      </c>
      <c r="AL864" s="50">
        <f>AF864+AJ864</f>
        <v>0</v>
      </c>
      <c r="AM864" s="50"/>
      <c r="AN864" s="50"/>
      <c r="AO864" s="50"/>
      <c r="AP864" s="50"/>
      <c r="AQ864" s="124">
        <f>AK864+AM864+AN864+AO864+AP864</f>
        <v>270</v>
      </c>
      <c r="AR864" s="124">
        <f>AL864+AP864</f>
        <v>0</v>
      </c>
      <c r="AS864" s="50"/>
      <c r="AT864" s="50"/>
      <c r="AU864" s="50"/>
      <c r="AV864" s="50"/>
      <c r="AW864" s="50">
        <f>AQ864+AS864+AT864+AU864+AV864</f>
        <v>270</v>
      </c>
      <c r="AX864" s="50">
        <f>AR864+AV864</f>
        <v>0</v>
      </c>
      <c r="AY864" s="50"/>
      <c r="AZ864" s="50"/>
      <c r="BA864" s="50"/>
      <c r="BB864" s="50"/>
      <c r="BC864" s="50">
        <f>AW864+AY864+AZ864+BA864+BB864</f>
        <v>270</v>
      </c>
      <c r="BD864" s="50">
        <f>AX864+BB864</f>
        <v>0</v>
      </c>
      <c r="BE864" s="50"/>
      <c r="BF864" s="50"/>
      <c r="BG864" s="50"/>
      <c r="BH864" s="50"/>
      <c r="BI864" s="50">
        <f>BC864+BE864+BF864+BG864+BH864</f>
        <v>270</v>
      </c>
      <c r="BJ864" s="50">
        <f>BD864+BH864</f>
        <v>0</v>
      </c>
    </row>
    <row r="865" spans="1:62" ht="36.75" hidden="1" customHeight="1">
      <c r="A865" s="17" t="s">
        <v>578</v>
      </c>
      <c r="B865" s="18">
        <v>913</v>
      </c>
      <c r="C865" s="18" t="s">
        <v>7</v>
      </c>
      <c r="D865" s="18" t="s">
        <v>7</v>
      </c>
      <c r="E865" s="18" t="s">
        <v>579</v>
      </c>
      <c r="F865" s="6"/>
      <c r="G865" s="6">
        <f t="shared" ref="G865:V866" si="1522">G866</f>
        <v>2450</v>
      </c>
      <c r="H865" s="6">
        <f t="shared" si="1522"/>
        <v>0</v>
      </c>
      <c r="I865" s="6">
        <f t="shared" si="1522"/>
        <v>0</v>
      </c>
      <c r="J865" s="6">
        <f t="shared" si="1522"/>
        <v>0</v>
      </c>
      <c r="K865" s="6">
        <f t="shared" si="1522"/>
        <v>0</v>
      </c>
      <c r="L865" s="6">
        <f t="shared" si="1522"/>
        <v>0</v>
      </c>
      <c r="M865" s="6">
        <f t="shared" si="1522"/>
        <v>2450</v>
      </c>
      <c r="N865" s="6">
        <f t="shared" si="1522"/>
        <v>0</v>
      </c>
      <c r="O865" s="6">
        <f t="shared" si="1522"/>
        <v>0</v>
      </c>
      <c r="P865" s="6">
        <f t="shared" si="1522"/>
        <v>0</v>
      </c>
      <c r="Q865" s="6">
        <f t="shared" si="1522"/>
        <v>0</v>
      </c>
      <c r="R865" s="6">
        <f t="shared" si="1522"/>
        <v>0</v>
      </c>
      <c r="S865" s="6">
        <f t="shared" si="1522"/>
        <v>2450</v>
      </c>
      <c r="T865" s="6">
        <f t="shared" si="1522"/>
        <v>0</v>
      </c>
      <c r="U865" s="6">
        <f t="shared" si="1522"/>
        <v>0</v>
      </c>
      <c r="V865" s="6">
        <f t="shared" si="1522"/>
        <v>0</v>
      </c>
      <c r="W865" s="6">
        <f t="shared" ref="U865:AJ866" si="1523">W866</f>
        <v>0</v>
      </c>
      <c r="X865" s="6">
        <f t="shared" si="1523"/>
        <v>8885</v>
      </c>
      <c r="Y865" s="6">
        <f t="shared" si="1523"/>
        <v>11335</v>
      </c>
      <c r="Z865" s="6">
        <f t="shared" si="1523"/>
        <v>8885</v>
      </c>
      <c r="AA865" s="6">
        <f t="shared" si="1523"/>
        <v>0</v>
      </c>
      <c r="AB865" s="6">
        <f t="shared" si="1523"/>
        <v>0</v>
      </c>
      <c r="AC865" s="6">
        <f t="shared" si="1523"/>
        <v>0</v>
      </c>
      <c r="AD865" s="6">
        <f t="shared" si="1523"/>
        <v>0</v>
      </c>
      <c r="AE865" s="123">
        <f t="shared" si="1523"/>
        <v>11335</v>
      </c>
      <c r="AF865" s="123">
        <f t="shared" si="1523"/>
        <v>8885</v>
      </c>
      <c r="AG865" s="6">
        <f t="shared" si="1523"/>
        <v>0</v>
      </c>
      <c r="AH865" s="6">
        <f t="shared" si="1523"/>
        <v>0</v>
      </c>
      <c r="AI865" s="6">
        <f t="shared" si="1523"/>
        <v>0</v>
      </c>
      <c r="AJ865" s="6">
        <f t="shared" si="1523"/>
        <v>0</v>
      </c>
      <c r="AK865" s="6">
        <f t="shared" ref="AG865:AY866" si="1524">AK866</f>
        <v>11335</v>
      </c>
      <c r="AL865" s="6">
        <f t="shared" si="1524"/>
        <v>8885</v>
      </c>
      <c r="AM865" s="6">
        <f t="shared" si="1524"/>
        <v>0</v>
      </c>
      <c r="AN865" s="6">
        <f t="shared" si="1524"/>
        <v>0</v>
      </c>
      <c r="AO865" s="6">
        <f t="shared" si="1524"/>
        <v>0</v>
      </c>
      <c r="AP865" s="6">
        <f t="shared" si="1524"/>
        <v>0</v>
      </c>
      <c r="AQ865" s="123">
        <f t="shared" si="1524"/>
        <v>11335</v>
      </c>
      <c r="AR865" s="123">
        <f t="shared" si="1524"/>
        <v>8885</v>
      </c>
      <c r="AS865" s="6">
        <f t="shared" si="1524"/>
        <v>0</v>
      </c>
      <c r="AT865" s="6">
        <f t="shared" si="1524"/>
        <v>0</v>
      </c>
      <c r="AU865" s="6">
        <f t="shared" si="1524"/>
        <v>0</v>
      </c>
      <c r="AV865" s="6">
        <f t="shared" si="1524"/>
        <v>0</v>
      </c>
      <c r="AW865" s="6">
        <f t="shared" si="1524"/>
        <v>11335</v>
      </c>
      <c r="AX865" s="6">
        <f t="shared" si="1524"/>
        <v>8885</v>
      </c>
      <c r="AY865" s="6">
        <f t="shared" si="1524"/>
        <v>0</v>
      </c>
      <c r="AZ865" s="6">
        <f t="shared" ref="AY865:BJ866" si="1525">AZ866</f>
        <v>0</v>
      </c>
      <c r="BA865" s="6">
        <f t="shared" si="1525"/>
        <v>0</v>
      </c>
      <c r="BB865" s="6">
        <f t="shared" si="1525"/>
        <v>0</v>
      </c>
      <c r="BC865" s="6">
        <f t="shared" si="1525"/>
        <v>11335</v>
      </c>
      <c r="BD865" s="6">
        <f t="shared" si="1525"/>
        <v>8885</v>
      </c>
      <c r="BE865" s="6">
        <f t="shared" si="1525"/>
        <v>0</v>
      </c>
      <c r="BF865" s="6">
        <f t="shared" si="1525"/>
        <v>0</v>
      </c>
      <c r="BG865" s="6">
        <f t="shared" si="1525"/>
        <v>0</v>
      </c>
      <c r="BH865" s="6">
        <f t="shared" si="1525"/>
        <v>889</v>
      </c>
      <c r="BI865" s="6">
        <f t="shared" si="1525"/>
        <v>12224</v>
      </c>
      <c r="BJ865" s="6">
        <f t="shared" si="1525"/>
        <v>9774</v>
      </c>
    </row>
    <row r="866" spans="1:62" ht="33" hidden="1">
      <c r="A866" s="17" t="s">
        <v>11</v>
      </c>
      <c r="B866" s="18">
        <v>913</v>
      </c>
      <c r="C866" s="18" t="s">
        <v>7</v>
      </c>
      <c r="D866" s="18" t="s">
        <v>7</v>
      </c>
      <c r="E866" s="18" t="s">
        <v>579</v>
      </c>
      <c r="F866" s="18" t="s">
        <v>12</v>
      </c>
      <c r="G866" s="6">
        <f t="shared" si="1522"/>
        <v>2450</v>
      </c>
      <c r="H866" s="6">
        <f t="shared" si="1522"/>
        <v>0</v>
      </c>
      <c r="I866" s="6">
        <f t="shared" si="1522"/>
        <v>0</v>
      </c>
      <c r="J866" s="6">
        <f t="shared" si="1522"/>
        <v>0</v>
      </c>
      <c r="K866" s="6">
        <f t="shared" si="1522"/>
        <v>0</v>
      </c>
      <c r="L866" s="6">
        <f t="shared" si="1522"/>
        <v>0</v>
      </c>
      <c r="M866" s="6">
        <f t="shared" si="1522"/>
        <v>2450</v>
      </c>
      <c r="N866" s="6">
        <f t="shared" si="1522"/>
        <v>0</v>
      </c>
      <c r="O866" s="6">
        <f t="shared" si="1522"/>
        <v>0</v>
      </c>
      <c r="P866" s="6">
        <f t="shared" si="1522"/>
        <v>0</v>
      </c>
      <c r="Q866" s="6">
        <f t="shared" si="1522"/>
        <v>0</v>
      </c>
      <c r="R866" s="6">
        <f t="shared" si="1522"/>
        <v>0</v>
      </c>
      <c r="S866" s="6">
        <f t="shared" si="1522"/>
        <v>2450</v>
      </c>
      <c r="T866" s="6">
        <f t="shared" si="1522"/>
        <v>0</v>
      </c>
      <c r="U866" s="6">
        <f t="shared" si="1523"/>
        <v>0</v>
      </c>
      <c r="V866" s="6">
        <f t="shared" si="1523"/>
        <v>0</v>
      </c>
      <c r="W866" s="6">
        <f t="shared" si="1523"/>
        <v>0</v>
      </c>
      <c r="X866" s="6">
        <f t="shared" si="1523"/>
        <v>8885</v>
      </c>
      <c r="Y866" s="6">
        <f t="shared" si="1523"/>
        <v>11335</v>
      </c>
      <c r="Z866" s="6">
        <f t="shared" si="1523"/>
        <v>8885</v>
      </c>
      <c r="AA866" s="6">
        <f t="shared" si="1523"/>
        <v>0</v>
      </c>
      <c r="AB866" s="6">
        <f t="shared" si="1523"/>
        <v>0</v>
      </c>
      <c r="AC866" s="6">
        <f t="shared" si="1523"/>
        <v>0</v>
      </c>
      <c r="AD866" s="6">
        <f t="shared" si="1523"/>
        <v>0</v>
      </c>
      <c r="AE866" s="123">
        <f t="shared" si="1523"/>
        <v>11335</v>
      </c>
      <c r="AF866" s="123">
        <f t="shared" si="1523"/>
        <v>8885</v>
      </c>
      <c r="AG866" s="6">
        <f t="shared" si="1524"/>
        <v>0</v>
      </c>
      <c r="AH866" s="6">
        <f t="shared" si="1524"/>
        <v>0</v>
      </c>
      <c r="AI866" s="6">
        <f t="shared" si="1524"/>
        <v>0</v>
      </c>
      <c r="AJ866" s="6">
        <f t="shared" si="1524"/>
        <v>0</v>
      </c>
      <c r="AK866" s="6">
        <f t="shared" si="1524"/>
        <v>11335</v>
      </c>
      <c r="AL866" s="6">
        <f t="shared" si="1524"/>
        <v>8885</v>
      </c>
      <c r="AM866" s="6">
        <f t="shared" si="1524"/>
        <v>0</v>
      </c>
      <c r="AN866" s="6">
        <f t="shared" si="1524"/>
        <v>0</v>
      </c>
      <c r="AO866" s="6">
        <f t="shared" si="1524"/>
        <v>0</v>
      </c>
      <c r="AP866" s="6">
        <f t="shared" si="1524"/>
        <v>0</v>
      </c>
      <c r="AQ866" s="123">
        <f t="shared" si="1524"/>
        <v>11335</v>
      </c>
      <c r="AR866" s="123">
        <f t="shared" si="1524"/>
        <v>8885</v>
      </c>
      <c r="AS866" s="6">
        <f t="shared" si="1524"/>
        <v>0</v>
      </c>
      <c r="AT866" s="6">
        <f t="shared" si="1524"/>
        <v>0</v>
      </c>
      <c r="AU866" s="6">
        <f t="shared" si="1524"/>
        <v>0</v>
      </c>
      <c r="AV866" s="6">
        <f t="shared" si="1524"/>
        <v>0</v>
      </c>
      <c r="AW866" s="6">
        <f t="shared" si="1524"/>
        <v>11335</v>
      </c>
      <c r="AX866" s="6">
        <f t="shared" si="1524"/>
        <v>8885</v>
      </c>
      <c r="AY866" s="6">
        <f t="shared" si="1525"/>
        <v>0</v>
      </c>
      <c r="AZ866" s="6">
        <f t="shared" si="1525"/>
        <v>0</v>
      </c>
      <c r="BA866" s="6">
        <f t="shared" si="1525"/>
        <v>0</v>
      </c>
      <c r="BB866" s="6">
        <f t="shared" si="1525"/>
        <v>0</v>
      </c>
      <c r="BC866" s="6">
        <f t="shared" si="1525"/>
        <v>11335</v>
      </c>
      <c r="BD866" s="6">
        <f t="shared" si="1525"/>
        <v>8885</v>
      </c>
      <c r="BE866" s="6">
        <f t="shared" si="1525"/>
        <v>0</v>
      </c>
      <c r="BF866" s="6">
        <f t="shared" si="1525"/>
        <v>0</v>
      </c>
      <c r="BG866" s="6">
        <f t="shared" si="1525"/>
        <v>0</v>
      </c>
      <c r="BH866" s="6">
        <f t="shared" si="1525"/>
        <v>889</v>
      </c>
      <c r="BI866" s="6">
        <f t="shared" si="1525"/>
        <v>12224</v>
      </c>
      <c r="BJ866" s="6">
        <f t="shared" si="1525"/>
        <v>9774</v>
      </c>
    </row>
    <row r="867" spans="1:62" hidden="1">
      <c r="A867" s="17" t="s">
        <v>13</v>
      </c>
      <c r="B867" s="18">
        <v>913</v>
      </c>
      <c r="C867" s="18" t="s">
        <v>7</v>
      </c>
      <c r="D867" s="18" t="s">
        <v>7</v>
      </c>
      <c r="E867" s="18" t="s">
        <v>579</v>
      </c>
      <c r="F867" s="6">
        <v>610</v>
      </c>
      <c r="G867" s="50">
        <v>2450</v>
      </c>
      <c r="H867" s="50"/>
      <c r="I867" s="50"/>
      <c r="J867" s="50"/>
      <c r="K867" s="50"/>
      <c r="L867" s="50"/>
      <c r="M867" s="50">
        <f>G867+I867+J867+K867+L867</f>
        <v>2450</v>
      </c>
      <c r="N867" s="50">
        <f>H867+L867</f>
        <v>0</v>
      </c>
      <c r="O867" s="50"/>
      <c r="P867" s="50"/>
      <c r="Q867" s="50"/>
      <c r="R867" s="50"/>
      <c r="S867" s="50">
        <f>M867+O867+P867+Q867+R867</f>
        <v>2450</v>
      </c>
      <c r="T867" s="50">
        <f>N867+R867</f>
        <v>0</v>
      </c>
      <c r="U867" s="50"/>
      <c r="V867" s="50"/>
      <c r="W867" s="50"/>
      <c r="X867" s="50">
        <v>8885</v>
      </c>
      <c r="Y867" s="50">
        <f>S867+U867+V867+W867+X867</f>
        <v>11335</v>
      </c>
      <c r="Z867" s="50">
        <f>T867+X867</f>
        <v>8885</v>
      </c>
      <c r="AA867" s="50"/>
      <c r="AB867" s="50"/>
      <c r="AC867" s="50"/>
      <c r="AD867" s="50"/>
      <c r="AE867" s="124">
        <f>Y867+AA867+AB867+AC867+AD867</f>
        <v>11335</v>
      </c>
      <c r="AF867" s="124">
        <f>Z867+AD867</f>
        <v>8885</v>
      </c>
      <c r="AG867" s="50"/>
      <c r="AH867" s="50"/>
      <c r="AI867" s="50"/>
      <c r="AJ867" s="50"/>
      <c r="AK867" s="50">
        <f>AE867+AG867+AH867+AI867+AJ867</f>
        <v>11335</v>
      </c>
      <c r="AL867" s="50">
        <f>AF867+AJ867</f>
        <v>8885</v>
      </c>
      <c r="AM867" s="50"/>
      <c r="AN867" s="50"/>
      <c r="AO867" s="50"/>
      <c r="AP867" s="50"/>
      <c r="AQ867" s="124">
        <f>AK867+AM867+AN867+AO867+AP867</f>
        <v>11335</v>
      </c>
      <c r="AR867" s="124">
        <f>AL867+AP867</f>
        <v>8885</v>
      </c>
      <c r="AS867" s="50"/>
      <c r="AT867" s="50"/>
      <c r="AU867" s="50"/>
      <c r="AV867" s="50"/>
      <c r="AW867" s="50">
        <f>AQ867+AS867+AT867+AU867+AV867</f>
        <v>11335</v>
      </c>
      <c r="AX867" s="50">
        <f>AR867+AV867</f>
        <v>8885</v>
      </c>
      <c r="AY867" s="50"/>
      <c r="AZ867" s="50"/>
      <c r="BA867" s="50"/>
      <c r="BB867" s="50"/>
      <c r="BC867" s="50">
        <f>AW867+AY867+AZ867+BA867+BB867</f>
        <v>11335</v>
      </c>
      <c r="BD867" s="50">
        <f>AX867+BB867</f>
        <v>8885</v>
      </c>
      <c r="BE867" s="50"/>
      <c r="BF867" s="50"/>
      <c r="BG867" s="50"/>
      <c r="BH867" s="50">
        <v>889</v>
      </c>
      <c r="BI867" s="50">
        <f>BC867+BE867+BF867+BG867+BH867</f>
        <v>12224</v>
      </c>
      <c r="BJ867" s="50">
        <f>BD867+BH867</f>
        <v>9774</v>
      </c>
    </row>
    <row r="868" spans="1:62" ht="69" hidden="1" customHeight="1">
      <c r="A868" s="17" t="s">
        <v>828</v>
      </c>
      <c r="B868" s="18">
        <v>913</v>
      </c>
      <c r="C868" s="18" t="s">
        <v>7</v>
      </c>
      <c r="D868" s="18" t="s">
        <v>7</v>
      </c>
      <c r="E868" s="18" t="s">
        <v>827</v>
      </c>
      <c r="F868" s="6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>
        <f>U869</f>
        <v>0</v>
      </c>
      <c r="V868" s="50">
        <f t="shared" ref="V868:AK869" si="1526">V869</f>
        <v>7</v>
      </c>
      <c r="W868" s="50">
        <f t="shared" si="1526"/>
        <v>0</v>
      </c>
      <c r="X868" s="50">
        <f t="shared" si="1526"/>
        <v>720</v>
      </c>
      <c r="Y868" s="50">
        <f t="shared" si="1526"/>
        <v>727</v>
      </c>
      <c r="Z868" s="50">
        <f t="shared" si="1526"/>
        <v>720</v>
      </c>
      <c r="AA868" s="50">
        <f>AA869</f>
        <v>0</v>
      </c>
      <c r="AB868" s="50">
        <f t="shared" si="1526"/>
        <v>0</v>
      </c>
      <c r="AC868" s="50">
        <f t="shared" si="1526"/>
        <v>0</v>
      </c>
      <c r="AD868" s="50">
        <f t="shared" si="1526"/>
        <v>0</v>
      </c>
      <c r="AE868" s="124">
        <f t="shared" si="1526"/>
        <v>727</v>
      </c>
      <c r="AF868" s="124">
        <f t="shared" si="1526"/>
        <v>720</v>
      </c>
      <c r="AG868" s="50">
        <f>AG869</f>
        <v>0</v>
      </c>
      <c r="AH868" s="50">
        <f t="shared" si="1526"/>
        <v>0</v>
      </c>
      <c r="AI868" s="50">
        <f t="shared" si="1526"/>
        <v>0</v>
      </c>
      <c r="AJ868" s="50">
        <f t="shared" si="1526"/>
        <v>0</v>
      </c>
      <c r="AK868" s="50">
        <f t="shared" si="1526"/>
        <v>727</v>
      </c>
      <c r="AL868" s="50">
        <f t="shared" ref="AH868:AL869" si="1527">AL869</f>
        <v>720</v>
      </c>
      <c r="AM868" s="50">
        <f>AM869</f>
        <v>0</v>
      </c>
      <c r="AN868" s="50">
        <f t="shared" ref="AN868:AR869" si="1528">AN869</f>
        <v>0</v>
      </c>
      <c r="AO868" s="50">
        <f t="shared" si="1528"/>
        <v>0</v>
      </c>
      <c r="AP868" s="50">
        <f t="shared" si="1528"/>
        <v>0</v>
      </c>
      <c r="AQ868" s="124">
        <f t="shared" si="1528"/>
        <v>727</v>
      </c>
      <c r="AR868" s="124">
        <f t="shared" si="1528"/>
        <v>720</v>
      </c>
      <c r="AS868" s="50">
        <f>AS869</f>
        <v>0</v>
      </c>
      <c r="AT868" s="50">
        <f t="shared" ref="AT868:BI869" si="1529">AT869</f>
        <v>0</v>
      </c>
      <c r="AU868" s="50">
        <f t="shared" si="1529"/>
        <v>0</v>
      </c>
      <c r="AV868" s="50">
        <f t="shared" si="1529"/>
        <v>0</v>
      </c>
      <c r="AW868" s="50">
        <f t="shared" si="1529"/>
        <v>727</v>
      </c>
      <c r="AX868" s="50">
        <f t="shared" si="1529"/>
        <v>720</v>
      </c>
      <c r="AY868" s="50">
        <f>AY869</f>
        <v>0</v>
      </c>
      <c r="AZ868" s="50">
        <f t="shared" si="1529"/>
        <v>0</v>
      </c>
      <c r="BA868" s="50">
        <f t="shared" si="1529"/>
        <v>0</v>
      </c>
      <c r="BB868" s="50">
        <f t="shared" si="1529"/>
        <v>0</v>
      </c>
      <c r="BC868" s="50">
        <f t="shared" si="1529"/>
        <v>727</v>
      </c>
      <c r="BD868" s="50">
        <f t="shared" si="1529"/>
        <v>720</v>
      </c>
      <c r="BE868" s="50">
        <f>BE869</f>
        <v>0</v>
      </c>
      <c r="BF868" s="50">
        <f t="shared" si="1529"/>
        <v>0</v>
      </c>
      <c r="BG868" s="50">
        <f t="shared" si="1529"/>
        <v>0</v>
      </c>
      <c r="BH868" s="50">
        <f t="shared" si="1529"/>
        <v>0</v>
      </c>
      <c r="BI868" s="50">
        <f t="shared" si="1529"/>
        <v>727</v>
      </c>
      <c r="BJ868" s="50">
        <f t="shared" ref="BF868:BJ869" si="1530">BJ869</f>
        <v>720</v>
      </c>
    </row>
    <row r="869" spans="1:62" ht="33" hidden="1">
      <c r="A869" s="17" t="s">
        <v>11</v>
      </c>
      <c r="B869" s="18">
        <v>913</v>
      </c>
      <c r="C869" s="18" t="s">
        <v>7</v>
      </c>
      <c r="D869" s="18" t="s">
        <v>7</v>
      </c>
      <c r="E869" s="18" t="s">
        <v>827</v>
      </c>
      <c r="F869" s="18" t="s">
        <v>12</v>
      </c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>
        <f>U870</f>
        <v>0</v>
      </c>
      <c r="V869" s="50">
        <f t="shared" si="1526"/>
        <v>7</v>
      </c>
      <c r="W869" s="50">
        <f t="shared" si="1526"/>
        <v>0</v>
      </c>
      <c r="X869" s="50">
        <f t="shared" si="1526"/>
        <v>720</v>
      </c>
      <c r="Y869" s="50">
        <f t="shared" si="1526"/>
        <v>727</v>
      </c>
      <c r="Z869" s="50">
        <f t="shared" si="1526"/>
        <v>720</v>
      </c>
      <c r="AA869" s="50">
        <f>AA870</f>
        <v>0</v>
      </c>
      <c r="AB869" s="50">
        <f t="shared" si="1526"/>
        <v>0</v>
      </c>
      <c r="AC869" s="50">
        <f t="shared" si="1526"/>
        <v>0</v>
      </c>
      <c r="AD869" s="50">
        <f t="shared" si="1526"/>
        <v>0</v>
      </c>
      <c r="AE869" s="124">
        <f t="shared" si="1526"/>
        <v>727</v>
      </c>
      <c r="AF869" s="124">
        <f t="shared" si="1526"/>
        <v>720</v>
      </c>
      <c r="AG869" s="50">
        <f>AG870</f>
        <v>0</v>
      </c>
      <c r="AH869" s="50">
        <f t="shared" si="1527"/>
        <v>0</v>
      </c>
      <c r="AI869" s="50">
        <f t="shared" si="1527"/>
        <v>0</v>
      </c>
      <c r="AJ869" s="50">
        <f t="shared" si="1527"/>
        <v>0</v>
      </c>
      <c r="AK869" s="50">
        <f t="shared" si="1527"/>
        <v>727</v>
      </c>
      <c r="AL869" s="50">
        <f t="shared" si="1527"/>
        <v>720</v>
      </c>
      <c r="AM869" s="50">
        <f>AM870</f>
        <v>0</v>
      </c>
      <c r="AN869" s="50">
        <f t="shared" si="1528"/>
        <v>0</v>
      </c>
      <c r="AO869" s="50">
        <f t="shared" si="1528"/>
        <v>0</v>
      </c>
      <c r="AP869" s="50">
        <f t="shared" si="1528"/>
        <v>0</v>
      </c>
      <c r="AQ869" s="124">
        <f t="shared" si="1528"/>
        <v>727</v>
      </c>
      <c r="AR869" s="124">
        <f t="shared" si="1528"/>
        <v>720</v>
      </c>
      <c r="AS869" s="50">
        <f>AS870</f>
        <v>0</v>
      </c>
      <c r="AT869" s="50">
        <f t="shared" si="1529"/>
        <v>0</v>
      </c>
      <c r="AU869" s="50">
        <f t="shared" si="1529"/>
        <v>0</v>
      </c>
      <c r="AV869" s="50">
        <f t="shared" si="1529"/>
        <v>0</v>
      </c>
      <c r="AW869" s="50">
        <f t="shared" si="1529"/>
        <v>727</v>
      </c>
      <c r="AX869" s="50">
        <f t="shared" si="1529"/>
        <v>720</v>
      </c>
      <c r="AY869" s="50">
        <f>AY870</f>
        <v>0</v>
      </c>
      <c r="AZ869" s="50">
        <f t="shared" si="1529"/>
        <v>0</v>
      </c>
      <c r="BA869" s="50">
        <f t="shared" si="1529"/>
        <v>0</v>
      </c>
      <c r="BB869" s="50">
        <f t="shared" si="1529"/>
        <v>0</v>
      </c>
      <c r="BC869" s="50">
        <f t="shared" si="1529"/>
        <v>727</v>
      </c>
      <c r="BD869" s="50">
        <f t="shared" si="1529"/>
        <v>720</v>
      </c>
      <c r="BE869" s="50">
        <f>BE870</f>
        <v>0</v>
      </c>
      <c r="BF869" s="50">
        <f t="shared" si="1530"/>
        <v>0</v>
      </c>
      <c r="BG869" s="50">
        <f t="shared" si="1530"/>
        <v>0</v>
      </c>
      <c r="BH869" s="50">
        <f t="shared" si="1530"/>
        <v>0</v>
      </c>
      <c r="BI869" s="50">
        <f t="shared" si="1530"/>
        <v>727</v>
      </c>
      <c r="BJ869" s="50">
        <f t="shared" si="1530"/>
        <v>720</v>
      </c>
    </row>
    <row r="870" spans="1:62" hidden="1">
      <c r="A870" s="17" t="s">
        <v>13</v>
      </c>
      <c r="B870" s="18">
        <v>913</v>
      </c>
      <c r="C870" s="18" t="s">
        <v>7</v>
      </c>
      <c r="D870" s="18" t="s">
        <v>7</v>
      </c>
      <c r="E870" s="18" t="s">
        <v>827</v>
      </c>
      <c r="F870" s="6">
        <v>610</v>
      </c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>
        <v>7</v>
      </c>
      <c r="W870" s="50"/>
      <c r="X870" s="50">
        <v>720</v>
      </c>
      <c r="Y870" s="50">
        <f>S870+U870+V870+W870+X870</f>
        <v>727</v>
      </c>
      <c r="Z870" s="50">
        <f>T870+X870</f>
        <v>720</v>
      </c>
      <c r="AA870" s="50"/>
      <c r="AB870" s="50"/>
      <c r="AC870" s="50"/>
      <c r="AD870" s="50"/>
      <c r="AE870" s="124">
        <f>Y870+AA870+AB870+AC870+AD870</f>
        <v>727</v>
      </c>
      <c r="AF870" s="124">
        <f>Z870+AD870</f>
        <v>720</v>
      </c>
      <c r="AG870" s="50"/>
      <c r="AH870" s="50"/>
      <c r="AI870" s="50"/>
      <c r="AJ870" s="50"/>
      <c r="AK870" s="50">
        <f>AE870+AG870+AH870+AI870+AJ870</f>
        <v>727</v>
      </c>
      <c r="AL870" s="50">
        <f>AF870+AJ870</f>
        <v>720</v>
      </c>
      <c r="AM870" s="50"/>
      <c r="AN870" s="50"/>
      <c r="AO870" s="50"/>
      <c r="AP870" s="50"/>
      <c r="AQ870" s="124">
        <f>AK870+AM870+AN870+AO870+AP870</f>
        <v>727</v>
      </c>
      <c r="AR870" s="124">
        <f>AL870+AP870</f>
        <v>720</v>
      </c>
      <c r="AS870" s="50"/>
      <c r="AT870" s="50"/>
      <c r="AU870" s="50"/>
      <c r="AV870" s="50"/>
      <c r="AW870" s="50">
        <f>AQ870+AS870+AT870+AU870+AV870</f>
        <v>727</v>
      </c>
      <c r="AX870" s="50">
        <f>AR870+AV870</f>
        <v>720</v>
      </c>
      <c r="AY870" s="50"/>
      <c r="AZ870" s="50"/>
      <c r="BA870" s="50"/>
      <c r="BB870" s="50"/>
      <c r="BC870" s="50">
        <f>AW870+AY870+AZ870+BA870+BB870</f>
        <v>727</v>
      </c>
      <c r="BD870" s="50">
        <f>AX870+BB870</f>
        <v>720</v>
      </c>
      <c r="BE870" s="50"/>
      <c r="BF870" s="50"/>
      <c r="BG870" s="50"/>
      <c r="BH870" s="50"/>
      <c r="BI870" s="50">
        <f>BC870+BE870+BF870+BG870+BH870</f>
        <v>727</v>
      </c>
      <c r="BJ870" s="50">
        <f>BD870+BH870</f>
        <v>720</v>
      </c>
    </row>
    <row r="871" spans="1:62" ht="33" hidden="1">
      <c r="A871" s="20" t="s">
        <v>664</v>
      </c>
      <c r="B871" s="31">
        <v>913</v>
      </c>
      <c r="C871" s="18" t="s">
        <v>7</v>
      </c>
      <c r="D871" s="18" t="s">
        <v>7</v>
      </c>
      <c r="E871" s="18" t="s">
        <v>167</v>
      </c>
      <c r="F871" s="6"/>
      <c r="G871" s="50">
        <f t="shared" ref="G871:V872" si="1531">G872</f>
        <v>33519</v>
      </c>
      <c r="H871" s="50">
        <f t="shared" si="1531"/>
        <v>33519</v>
      </c>
      <c r="I871" s="50">
        <f t="shared" si="1531"/>
        <v>0</v>
      </c>
      <c r="J871" s="50">
        <f t="shared" si="1531"/>
        <v>0</v>
      </c>
      <c r="K871" s="50">
        <f t="shared" si="1531"/>
        <v>0</v>
      </c>
      <c r="L871" s="50">
        <f t="shared" si="1531"/>
        <v>0</v>
      </c>
      <c r="M871" s="50">
        <f t="shared" si="1531"/>
        <v>33519</v>
      </c>
      <c r="N871" s="50">
        <f t="shared" si="1531"/>
        <v>33519</v>
      </c>
      <c r="O871" s="50">
        <f t="shared" si="1531"/>
        <v>0</v>
      </c>
      <c r="P871" s="50">
        <f t="shared" si="1531"/>
        <v>0</v>
      </c>
      <c r="Q871" s="50">
        <f t="shared" si="1531"/>
        <v>0</v>
      </c>
      <c r="R871" s="50">
        <f t="shared" si="1531"/>
        <v>0</v>
      </c>
      <c r="S871" s="50">
        <f t="shared" si="1531"/>
        <v>33519</v>
      </c>
      <c r="T871" s="50">
        <f t="shared" si="1531"/>
        <v>33519</v>
      </c>
      <c r="U871" s="50">
        <f t="shared" si="1531"/>
        <v>0</v>
      </c>
      <c r="V871" s="50">
        <f t="shared" si="1531"/>
        <v>0</v>
      </c>
      <c r="W871" s="50">
        <f t="shared" ref="U871:AJ872" si="1532">W872</f>
        <v>0</v>
      </c>
      <c r="X871" s="50">
        <f t="shared" si="1532"/>
        <v>0</v>
      </c>
      <c r="Y871" s="50">
        <f t="shared" si="1532"/>
        <v>33519</v>
      </c>
      <c r="Z871" s="50">
        <f t="shared" si="1532"/>
        <v>33519</v>
      </c>
      <c r="AA871" s="50">
        <f t="shared" si="1532"/>
        <v>0</v>
      </c>
      <c r="AB871" s="50">
        <f t="shared" si="1532"/>
        <v>0</v>
      </c>
      <c r="AC871" s="50">
        <f t="shared" si="1532"/>
        <v>0</v>
      </c>
      <c r="AD871" s="50">
        <f t="shared" si="1532"/>
        <v>0</v>
      </c>
      <c r="AE871" s="124">
        <f t="shared" si="1532"/>
        <v>33519</v>
      </c>
      <c r="AF871" s="124">
        <f t="shared" si="1532"/>
        <v>33519</v>
      </c>
      <c r="AG871" s="50">
        <f t="shared" si="1532"/>
        <v>0</v>
      </c>
      <c r="AH871" s="50">
        <f t="shared" si="1532"/>
        <v>0</v>
      </c>
      <c r="AI871" s="50">
        <f t="shared" si="1532"/>
        <v>0</v>
      </c>
      <c r="AJ871" s="50">
        <f t="shared" si="1532"/>
        <v>5527</v>
      </c>
      <c r="AK871" s="50">
        <f t="shared" ref="AG871:AY872" si="1533">AK872</f>
        <v>39046</v>
      </c>
      <c r="AL871" s="50">
        <f t="shared" si="1533"/>
        <v>39046</v>
      </c>
      <c r="AM871" s="50">
        <f t="shared" si="1533"/>
        <v>0</v>
      </c>
      <c r="AN871" s="50">
        <f t="shared" si="1533"/>
        <v>0</v>
      </c>
      <c r="AO871" s="50">
        <f t="shared" si="1533"/>
        <v>0</v>
      </c>
      <c r="AP871" s="50">
        <f t="shared" si="1533"/>
        <v>0</v>
      </c>
      <c r="AQ871" s="124">
        <f t="shared" si="1533"/>
        <v>39046</v>
      </c>
      <c r="AR871" s="124">
        <f t="shared" si="1533"/>
        <v>39046</v>
      </c>
      <c r="AS871" s="50">
        <f t="shared" si="1533"/>
        <v>0</v>
      </c>
      <c r="AT871" s="50">
        <f t="shared" si="1533"/>
        <v>0</v>
      </c>
      <c r="AU871" s="50">
        <f t="shared" si="1533"/>
        <v>0</v>
      </c>
      <c r="AV871" s="50">
        <f t="shared" si="1533"/>
        <v>0</v>
      </c>
      <c r="AW871" s="50">
        <f t="shared" si="1533"/>
        <v>39046</v>
      </c>
      <c r="AX871" s="50">
        <f t="shared" si="1533"/>
        <v>39046</v>
      </c>
      <c r="AY871" s="50">
        <f t="shared" si="1533"/>
        <v>0</v>
      </c>
      <c r="AZ871" s="50">
        <f t="shared" ref="AY871:BJ872" si="1534">AZ872</f>
        <v>0</v>
      </c>
      <c r="BA871" s="50">
        <f t="shared" si="1534"/>
        <v>0</v>
      </c>
      <c r="BB871" s="50">
        <f t="shared" si="1534"/>
        <v>0</v>
      </c>
      <c r="BC871" s="50">
        <f t="shared" si="1534"/>
        <v>39046</v>
      </c>
      <c r="BD871" s="50">
        <f t="shared" si="1534"/>
        <v>39046</v>
      </c>
      <c r="BE871" s="50">
        <f t="shared" si="1534"/>
        <v>0</v>
      </c>
      <c r="BF871" s="50">
        <f t="shared" si="1534"/>
        <v>0</v>
      </c>
      <c r="BG871" s="50">
        <f t="shared" si="1534"/>
        <v>0</v>
      </c>
      <c r="BH871" s="50">
        <f t="shared" si="1534"/>
        <v>0</v>
      </c>
      <c r="BI871" s="50">
        <f t="shared" si="1534"/>
        <v>39046</v>
      </c>
      <c r="BJ871" s="50">
        <f t="shared" si="1534"/>
        <v>39046</v>
      </c>
    </row>
    <row r="872" spans="1:62" hidden="1">
      <c r="A872" s="20" t="s">
        <v>434</v>
      </c>
      <c r="B872" s="31">
        <v>913</v>
      </c>
      <c r="C872" s="18" t="s">
        <v>7</v>
      </c>
      <c r="D872" s="18" t="s">
        <v>7</v>
      </c>
      <c r="E872" s="18" t="s">
        <v>460</v>
      </c>
      <c r="F872" s="6"/>
      <c r="G872" s="50">
        <f t="shared" si="1531"/>
        <v>33519</v>
      </c>
      <c r="H872" s="50">
        <f t="shared" si="1531"/>
        <v>33519</v>
      </c>
      <c r="I872" s="50">
        <f t="shared" si="1531"/>
        <v>0</v>
      </c>
      <c r="J872" s="50">
        <f t="shared" si="1531"/>
        <v>0</v>
      </c>
      <c r="K872" s="50">
        <f t="shared" si="1531"/>
        <v>0</v>
      </c>
      <c r="L872" s="50">
        <f t="shared" si="1531"/>
        <v>0</v>
      </c>
      <c r="M872" s="50">
        <f t="shared" si="1531"/>
        <v>33519</v>
      </c>
      <c r="N872" s="50">
        <f t="shared" si="1531"/>
        <v>33519</v>
      </c>
      <c r="O872" s="50">
        <f t="shared" si="1531"/>
        <v>0</v>
      </c>
      <c r="P872" s="50">
        <f t="shared" si="1531"/>
        <v>0</v>
      </c>
      <c r="Q872" s="50">
        <f t="shared" si="1531"/>
        <v>0</v>
      </c>
      <c r="R872" s="50">
        <f t="shared" si="1531"/>
        <v>0</v>
      </c>
      <c r="S872" s="50">
        <f t="shared" si="1531"/>
        <v>33519</v>
      </c>
      <c r="T872" s="50">
        <f t="shared" si="1531"/>
        <v>33519</v>
      </c>
      <c r="U872" s="50">
        <f t="shared" si="1532"/>
        <v>0</v>
      </c>
      <c r="V872" s="50">
        <f t="shared" si="1532"/>
        <v>0</v>
      </c>
      <c r="W872" s="50">
        <f t="shared" si="1532"/>
        <v>0</v>
      </c>
      <c r="X872" s="50">
        <f t="shared" si="1532"/>
        <v>0</v>
      </c>
      <c r="Y872" s="50">
        <f t="shared" si="1532"/>
        <v>33519</v>
      </c>
      <c r="Z872" s="50">
        <f t="shared" si="1532"/>
        <v>33519</v>
      </c>
      <c r="AA872" s="50">
        <f t="shared" si="1532"/>
        <v>0</v>
      </c>
      <c r="AB872" s="50">
        <f t="shared" si="1532"/>
        <v>0</v>
      </c>
      <c r="AC872" s="50">
        <f t="shared" si="1532"/>
        <v>0</v>
      </c>
      <c r="AD872" s="50">
        <f t="shared" si="1532"/>
        <v>0</v>
      </c>
      <c r="AE872" s="124">
        <f t="shared" si="1532"/>
        <v>33519</v>
      </c>
      <c r="AF872" s="124">
        <f t="shared" si="1532"/>
        <v>33519</v>
      </c>
      <c r="AG872" s="50">
        <f t="shared" si="1533"/>
        <v>0</v>
      </c>
      <c r="AH872" s="50">
        <f t="shared" si="1533"/>
        <v>0</v>
      </c>
      <c r="AI872" s="50">
        <f t="shared" si="1533"/>
        <v>0</v>
      </c>
      <c r="AJ872" s="50">
        <f t="shared" si="1533"/>
        <v>5527</v>
      </c>
      <c r="AK872" s="50">
        <f t="shared" si="1533"/>
        <v>39046</v>
      </c>
      <c r="AL872" s="50">
        <f t="shared" si="1533"/>
        <v>39046</v>
      </c>
      <c r="AM872" s="50">
        <f t="shared" si="1533"/>
        <v>0</v>
      </c>
      <c r="AN872" s="50">
        <f t="shared" si="1533"/>
        <v>0</v>
      </c>
      <c r="AO872" s="50">
        <f t="shared" si="1533"/>
        <v>0</v>
      </c>
      <c r="AP872" s="50">
        <f t="shared" si="1533"/>
        <v>0</v>
      </c>
      <c r="AQ872" s="124">
        <f t="shared" si="1533"/>
        <v>39046</v>
      </c>
      <c r="AR872" s="124">
        <f t="shared" si="1533"/>
        <v>39046</v>
      </c>
      <c r="AS872" s="50">
        <f t="shared" si="1533"/>
        <v>0</v>
      </c>
      <c r="AT872" s="50">
        <f t="shared" si="1533"/>
        <v>0</v>
      </c>
      <c r="AU872" s="50">
        <f t="shared" si="1533"/>
        <v>0</v>
      </c>
      <c r="AV872" s="50">
        <f t="shared" si="1533"/>
        <v>0</v>
      </c>
      <c r="AW872" s="50">
        <f t="shared" si="1533"/>
        <v>39046</v>
      </c>
      <c r="AX872" s="50">
        <f t="shared" si="1533"/>
        <v>39046</v>
      </c>
      <c r="AY872" s="50">
        <f t="shared" si="1534"/>
        <v>0</v>
      </c>
      <c r="AZ872" s="50">
        <f t="shared" si="1534"/>
        <v>0</v>
      </c>
      <c r="BA872" s="50">
        <f t="shared" si="1534"/>
        <v>0</v>
      </c>
      <c r="BB872" s="50">
        <f t="shared" si="1534"/>
        <v>0</v>
      </c>
      <c r="BC872" s="50">
        <f t="shared" si="1534"/>
        <v>39046</v>
      </c>
      <c r="BD872" s="50">
        <f t="shared" si="1534"/>
        <v>39046</v>
      </c>
      <c r="BE872" s="50">
        <f t="shared" si="1534"/>
        <v>0</v>
      </c>
      <c r="BF872" s="50">
        <f t="shared" si="1534"/>
        <v>0</v>
      </c>
      <c r="BG872" s="50">
        <f t="shared" si="1534"/>
        <v>0</v>
      </c>
      <c r="BH872" s="50">
        <f t="shared" si="1534"/>
        <v>0</v>
      </c>
      <c r="BI872" s="50">
        <f t="shared" si="1534"/>
        <v>39046</v>
      </c>
      <c r="BJ872" s="50">
        <f t="shared" si="1534"/>
        <v>39046</v>
      </c>
    </row>
    <row r="873" spans="1:62" ht="66" hidden="1">
      <c r="A873" s="17" t="s">
        <v>515</v>
      </c>
      <c r="B873" s="31" t="s">
        <v>182</v>
      </c>
      <c r="C873" s="18" t="s">
        <v>7</v>
      </c>
      <c r="D873" s="18" t="s">
        <v>7</v>
      </c>
      <c r="E873" s="18" t="s">
        <v>514</v>
      </c>
      <c r="F873" s="6"/>
      <c r="G873" s="50">
        <f>G874+G876</f>
        <v>33519</v>
      </c>
      <c r="H873" s="50">
        <f>H874+H876</f>
        <v>33519</v>
      </c>
      <c r="I873" s="50">
        <f t="shared" ref="I873:N873" si="1535">I874+I876</f>
        <v>0</v>
      </c>
      <c r="J873" s="50">
        <f t="shared" si="1535"/>
        <v>0</v>
      </c>
      <c r="K873" s="50">
        <f t="shared" si="1535"/>
        <v>0</v>
      </c>
      <c r="L873" s="50">
        <f t="shared" si="1535"/>
        <v>0</v>
      </c>
      <c r="M873" s="50">
        <f t="shared" si="1535"/>
        <v>33519</v>
      </c>
      <c r="N873" s="50">
        <f t="shared" si="1535"/>
        <v>33519</v>
      </c>
      <c r="O873" s="50">
        <f t="shared" ref="O873:T873" si="1536">O874+O876</f>
        <v>0</v>
      </c>
      <c r="P873" s="50">
        <f t="shared" si="1536"/>
        <v>0</v>
      </c>
      <c r="Q873" s="50">
        <f t="shared" si="1536"/>
        <v>0</v>
      </c>
      <c r="R873" s="50">
        <f t="shared" si="1536"/>
        <v>0</v>
      </c>
      <c r="S873" s="50">
        <f t="shared" si="1536"/>
        <v>33519</v>
      </c>
      <c r="T873" s="50">
        <f t="shared" si="1536"/>
        <v>33519</v>
      </c>
      <c r="U873" s="50">
        <f t="shared" ref="U873:Z873" si="1537">U874+U876</f>
        <v>0</v>
      </c>
      <c r="V873" s="50">
        <f t="shared" si="1537"/>
        <v>0</v>
      </c>
      <c r="W873" s="50">
        <f t="shared" si="1537"/>
        <v>0</v>
      </c>
      <c r="X873" s="50">
        <f t="shared" si="1537"/>
        <v>0</v>
      </c>
      <c r="Y873" s="50">
        <f t="shared" si="1537"/>
        <v>33519</v>
      </c>
      <c r="Z873" s="50">
        <f t="shared" si="1537"/>
        <v>33519</v>
      </c>
      <c r="AA873" s="50">
        <f t="shared" ref="AA873:AF873" si="1538">AA874+AA876</f>
        <v>0</v>
      </c>
      <c r="AB873" s="50">
        <f t="shared" si="1538"/>
        <v>0</v>
      </c>
      <c r="AC873" s="50">
        <f t="shared" si="1538"/>
        <v>0</v>
      </c>
      <c r="AD873" s="50">
        <f t="shared" si="1538"/>
        <v>0</v>
      </c>
      <c r="AE873" s="124">
        <f t="shared" si="1538"/>
        <v>33519</v>
      </c>
      <c r="AF873" s="124">
        <f t="shared" si="1538"/>
        <v>33519</v>
      </c>
      <c r="AG873" s="50">
        <f t="shared" ref="AG873:AL873" si="1539">AG874+AG876</f>
        <v>0</v>
      </c>
      <c r="AH873" s="50">
        <f t="shared" si="1539"/>
        <v>0</v>
      </c>
      <c r="AI873" s="50">
        <f t="shared" si="1539"/>
        <v>0</v>
      </c>
      <c r="AJ873" s="50">
        <f t="shared" si="1539"/>
        <v>5527</v>
      </c>
      <c r="AK873" s="50">
        <f t="shared" si="1539"/>
        <v>39046</v>
      </c>
      <c r="AL873" s="50">
        <f t="shared" si="1539"/>
        <v>39046</v>
      </c>
      <c r="AM873" s="50">
        <f t="shared" ref="AM873:AR873" si="1540">AM874+AM876</f>
        <v>0</v>
      </c>
      <c r="AN873" s="50">
        <f t="shared" si="1540"/>
        <v>0</v>
      </c>
      <c r="AO873" s="50">
        <f t="shared" si="1540"/>
        <v>0</v>
      </c>
      <c r="AP873" s="50">
        <f t="shared" si="1540"/>
        <v>0</v>
      </c>
      <c r="AQ873" s="124">
        <f t="shared" si="1540"/>
        <v>39046</v>
      </c>
      <c r="AR873" s="124">
        <f t="shared" si="1540"/>
        <v>39046</v>
      </c>
      <c r="AS873" s="50">
        <f t="shared" ref="AS873:AX873" si="1541">AS874+AS876</f>
        <v>0</v>
      </c>
      <c r="AT873" s="50">
        <f t="shared" si="1541"/>
        <v>0</v>
      </c>
      <c r="AU873" s="50">
        <f t="shared" si="1541"/>
        <v>0</v>
      </c>
      <c r="AV873" s="50">
        <f t="shared" si="1541"/>
        <v>0</v>
      </c>
      <c r="AW873" s="50">
        <f t="shared" si="1541"/>
        <v>39046</v>
      </c>
      <c r="AX873" s="50">
        <f t="shared" si="1541"/>
        <v>39046</v>
      </c>
      <c r="AY873" s="50">
        <f t="shared" ref="AY873:BD873" si="1542">AY874+AY876</f>
        <v>0</v>
      </c>
      <c r="AZ873" s="50">
        <f t="shared" si="1542"/>
        <v>0</v>
      </c>
      <c r="BA873" s="50">
        <f t="shared" si="1542"/>
        <v>0</v>
      </c>
      <c r="BB873" s="50">
        <f t="shared" si="1542"/>
        <v>0</v>
      </c>
      <c r="BC873" s="50">
        <f t="shared" si="1542"/>
        <v>39046</v>
      </c>
      <c r="BD873" s="50">
        <f t="shared" si="1542"/>
        <v>39046</v>
      </c>
      <c r="BE873" s="50">
        <f t="shared" ref="BE873:BJ873" si="1543">BE874+BE876</f>
        <v>0</v>
      </c>
      <c r="BF873" s="50">
        <f t="shared" si="1543"/>
        <v>0</v>
      </c>
      <c r="BG873" s="50">
        <f t="shared" si="1543"/>
        <v>0</v>
      </c>
      <c r="BH873" s="50">
        <f t="shared" si="1543"/>
        <v>0</v>
      </c>
      <c r="BI873" s="50">
        <f t="shared" si="1543"/>
        <v>39046</v>
      </c>
      <c r="BJ873" s="50">
        <f t="shared" si="1543"/>
        <v>39046</v>
      </c>
    </row>
    <row r="874" spans="1:62" ht="33" hidden="1">
      <c r="A874" s="17" t="s">
        <v>11</v>
      </c>
      <c r="B874" s="31" t="s">
        <v>182</v>
      </c>
      <c r="C874" s="18" t="s">
        <v>7</v>
      </c>
      <c r="D874" s="18" t="s">
        <v>7</v>
      </c>
      <c r="E874" s="18" t="s">
        <v>514</v>
      </c>
      <c r="F874" s="6">
        <v>600</v>
      </c>
      <c r="G874" s="50">
        <f t="shared" ref="G874:BJ874" si="1544">G875</f>
        <v>0</v>
      </c>
      <c r="H874" s="50">
        <f t="shared" si="1544"/>
        <v>0</v>
      </c>
      <c r="I874" s="50">
        <f t="shared" si="1544"/>
        <v>0</v>
      </c>
      <c r="J874" s="50">
        <f t="shared" si="1544"/>
        <v>0</v>
      </c>
      <c r="K874" s="50">
        <f t="shared" si="1544"/>
        <v>0</v>
      </c>
      <c r="L874" s="50">
        <f t="shared" si="1544"/>
        <v>0</v>
      </c>
      <c r="M874" s="50">
        <f t="shared" si="1544"/>
        <v>0</v>
      </c>
      <c r="N874" s="50">
        <f t="shared" si="1544"/>
        <v>0</v>
      </c>
      <c r="O874" s="50">
        <f t="shared" si="1544"/>
        <v>0</v>
      </c>
      <c r="P874" s="50">
        <f t="shared" si="1544"/>
        <v>0</v>
      </c>
      <c r="Q874" s="50">
        <f t="shared" si="1544"/>
        <v>0</v>
      </c>
      <c r="R874" s="50">
        <f t="shared" si="1544"/>
        <v>0</v>
      </c>
      <c r="S874" s="50">
        <f t="shared" si="1544"/>
        <v>0</v>
      </c>
      <c r="T874" s="50">
        <f t="shared" si="1544"/>
        <v>0</v>
      </c>
      <c r="U874" s="50">
        <f t="shared" si="1544"/>
        <v>0</v>
      </c>
      <c r="V874" s="50">
        <f t="shared" si="1544"/>
        <v>0</v>
      </c>
      <c r="W874" s="50">
        <f t="shared" si="1544"/>
        <v>0</v>
      </c>
      <c r="X874" s="50">
        <f t="shared" si="1544"/>
        <v>0</v>
      </c>
      <c r="Y874" s="50">
        <f t="shared" si="1544"/>
        <v>0</v>
      </c>
      <c r="Z874" s="50">
        <f t="shared" si="1544"/>
        <v>0</v>
      </c>
      <c r="AA874" s="50">
        <f t="shared" si="1544"/>
        <v>0</v>
      </c>
      <c r="AB874" s="50">
        <f t="shared" si="1544"/>
        <v>0</v>
      </c>
      <c r="AC874" s="50">
        <f t="shared" si="1544"/>
        <v>0</v>
      </c>
      <c r="AD874" s="50">
        <f t="shared" si="1544"/>
        <v>0</v>
      </c>
      <c r="AE874" s="124">
        <f t="shared" si="1544"/>
        <v>0</v>
      </c>
      <c r="AF874" s="124">
        <f t="shared" si="1544"/>
        <v>0</v>
      </c>
      <c r="AG874" s="50">
        <f t="shared" si="1544"/>
        <v>0</v>
      </c>
      <c r="AH874" s="50">
        <f t="shared" si="1544"/>
        <v>0</v>
      </c>
      <c r="AI874" s="50">
        <f t="shared" si="1544"/>
        <v>0</v>
      </c>
      <c r="AJ874" s="50">
        <f t="shared" si="1544"/>
        <v>0</v>
      </c>
      <c r="AK874" s="50">
        <f t="shared" si="1544"/>
        <v>0</v>
      </c>
      <c r="AL874" s="50">
        <f t="shared" si="1544"/>
        <v>0</v>
      </c>
      <c r="AM874" s="50">
        <f t="shared" si="1544"/>
        <v>0</v>
      </c>
      <c r="AN874" s="50">
        <f t="shared" si="1544"/>
        <v>0</v>
      </c>
      <c r="AO874" s="50">
        <f t="shared" si="1544"/>
        <v>0</v>
      </c>
      <c r="AP874" s="50">
        <f t="shared" si="1544"/>
        <v>0</v>
      </c>
      <c r="AQ874" s="124">
        <f t="shared" si="1544"/>
        <v>0</v>
      </c>
      <c r="AR874" s="124">
        <f t="shared" si="1544"/>
        <v>0</v>
      </c>
      <c r="AS874" s="50">
        <f t="shared" si="1544"/>
        <v>0</v>
      </c>
      <c r="AT874" s="50">
        <f t="shared" si="1544"/>
        <v>0</v>
      </c>
      <c r="AU874" s="50">
        <f t="shared" si="1544"/>
        <v>0</v>
      </c>
      <c r="AV874" s="50">
        <f t="shared" si="1544"/>
        <v>0</v>
      </c>
      <c r="AW874" s="50">
        <f t="shared" si="1544"/>
        <v>0</v>
      </c>
      <c r="AX874" s="50">
        <f t="shared" si="1544"/>
        <v>0</v>
      </c>
      <c r="AY874" s="50">
        <f t="shared" si="1544"/>
        <v>0</v>
      </c>
      <c r="AZ874" s="50">
        <f t="shared" si="1544"/>
        <v>0</v>
      </c>
      <c r="BA874" s="50">
        <f t="shared" si="1544"/>
        <v>0</v>
      </c>
      <c r="BB874" s="50">
        <f t="shared" si="1544"/>
        <v>0</v>
      </c>
      <c r="BC874" s="50">
        <f t="shared" si="1544"/>
        <v>0</v>
      </c>
      <c r="BD874" s="50">
        <f t="shared" si="1544"/>
        <v>0</v>
      </c>
      <c r="BE874" s="50">
        <f t="shared" si="1544"/>
        <v>0</v>
      </c>
      <c r="BF874" s="50">
        <f t="shared" si="1544"/>
        <v>0</v>
      </c>
      <c r="BG874" s="50">
        <f t="shared" si="1544"/>
        <v>0</v>
      </c>
      <c r="BH874" s="50">
        <f t="shared" si="1544"/>
        <v>0</v>
      </c>
      <c r="BI874" s="50">
        <f t="shared" si="1544"/>
        <v>0</v>
      </c>
      <c r="BJ874" s="50">
        <f t="shared" si="1544"/>
        <v>0</v>
      </c>
    </row>
    <row r="875" spans="1:62" hidden="1">
      <c r="A875" s="17" t="s">
        <v>13</v>
      </c>
      <c r="B875" s="31" t="s">
        <v>182</v>
      </c>
      <c r="C875" s="18" t="s">
        <v>7</v>
      </c>
      <c r="D875" s="18" t="s">
        <v>7</v>
      </c>
      <c r="E875" s="18" t="s">
        <v>514</v>
      </c>
      <c r="F875" s="6">
        <v>610</v>
      </c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124"/>
      <c r="AF875" s="124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124"/>
      <c r="AR875" s="124"/>
      <c r="AS875" s="50"/>
      <c r="AT875" s="50"/>
      <c r="AU875" s="50"/>
      <c r="AV875" s="50"/>
      <c r="AW875" s="50"/>
      <c r="AX875" s="50"/>
      <c r="AY875" s="50"/>
      <c r="AZ875" s="50"/>
      <c r="BA875" s="50"/>
      <c r="BB875" s="50"/>
      <c r="BC875" s="50"/>
      <c r="BD875" s="50"/>
      <c r="BE875" s="50"/>
      <c r="BF875" s="50"/>
      <c r="BG875" s="50"/>
      <c r="BH875" s="50"/>
      <c r="BI875" s="50"/>
      <c r="BJ875" s="50"/>
    </row>
    <row r="876" spans="1:62" hidden="1">
      <c r="A876" s="20" t="s">
        <v>59</v>
      </c>
      <c r="B876" s="31" t="s">
        <v>182</v>
      </c>
      <c r="C876" s="18" t="s">
        <v>7</v>
      </c>
      <c r="D876" s="18" t="s">
        <v>7</v>
      </c>
      <c r="E876" s="18" t="s">
        <v>514</v>
      </c>
      <c r="F876" s="6">
        <v>800</v>
      </c>
      <c r="G876" s="50">
        <f t="shared" ref="G876:BJ876" si="1545">G877</f>
        <v>33519</v>
      </c>
      <c r="H876" s="50">
        <f t="shared" si="1545"/>
        <v>33519</v>
      </c>
      <c r="I876" s="50">
        <f t="shared" si="1545"/>
        <v>0</v>
      </c>
      <c r="J876" s="50">
        <f t="shared" si="1545"/>
        <v>0</v>
      </c>
      <c r="K876" s="50">
        <f t="shared" si="1545"/>
        <v>0</v>
      </c>
      <c r="L876" s="50">
        <f t="shared" si="1545"/>
        <v>0</v>
      </c>
      <c r="M876" s="50">
        <f t="shared" si="1545"/>
        <v>33519</v>
      </c>
      <c r="N876" s="50">
        <f t="shared" si="1545"/>
        <v>33519</v>
      </c>
      <c r="O876" s="50">
        <f t="shared" si="1545"/>
        <v>0</v>
      </c>
      <c r="P876" s="50">
        <f t="shared" si="1545"/>
        <v>0</v>
      </c>
      <c r="Q876" s="50">
        <f t="shared" si="1545"/>
        <v>0</v>
      </c>
      <c r="R876" s="50">
        <f t="shared" si="1545"/>
        <v>0</v>
      </c>
      <c r="S876" s="50">
        <f t="shared" si="1545"/>
        <v>33519</v>
      </c>
      <c r="T876" s="50">
        <f t="shared" si="1545"/>
        <v>33519</v>
      </c>
      <c r="U876" s="50">
        <f t="shared" si="1545"/>
        <v>0</v>
      </c>
      <c r="V876" s="50">
        <f t="shared" si="1545"/>
        <v>0</v>
      </c>
      <c r="W876" s="50">
        <f t="shared" si="1545"/>
        <v>0</v>
      </c>
      <c r="X876" s="50">
        <f t="shared" si="1545"/>
        <v>0</v>
      </c>
      <c r="Y876" s="50">
        <f t="shared" si="1545"/>
        <v>33519</v>
      </c>
      <c r="Z876" s="50">
        <f t="shared" si="1545"/>
        <v>33519</v>
      </c>
      <c r="AA876" s="50">
        <f t="shared" si="1545"/>
        <v>0</v>
      </c>
      <c r="AB876" s="50">
        <f t="shared" si="1545"/>
        <v>0</v>
      </c>
      <c r="AC876" s="50">
        <f t="shared" si="1545"/>
        <v>0</v>
      </c>
      <c r="AD876" s="50">
        <f t="shared" si="1545"/>
        <v>0</v>
      </c>
      <c r="AE876" s="124">
        <f t="shared" si="1545"/>
        <v>33519</v>
      </c>
      <c r="AF876" s="124">
        <f t="shared" si="1545"/>
        <v>33519</v>
      </c>
      <c r="AG876" s="50">
        <f t="shared" si="1545"/>
        <v>0</v>
      </c>
      <c r="AH876" s="50">
        <f t="shared" si="1545"/>
        <v>0</v>
      </c>
      <c r="AI876" s="50">
        <f t="shared" si="1545"/>
        <v>0</v>
      </c>
      <c r="AJ876" s="50">
        <f t="shared" si="1545"/>
        <v>5527</v>
      </c>
      <c r="AK876" s="50">
        <f t="shared" si="1545"/>
        <v>39046</v>
      </c>
      <c r="AL876" s="50">
        <f t="shared" si="1545"/>
        <v>39046</v>
      </c>
      <c r="AM876" s="50">
        <f t="shared" si="1545"/>
        <v>0</v>
      </c>
      <c r="AN876" s="50">
        <f t="shared" si="1545"/>
        <v>0</v>
      </c>
      <c r="AO876" s="50">
        <f t="shared" si="1545"/>
        <v>0</v>
      </c>
      <c r="AP876" s="50">
        <f t="shared" si="1545"/>
        <v>0</v>
      </c>
      <c r="AQ876" s="124">
        <f t="shared" si="1545"/>
        <v>39046</v>
      </c>
      <c r="AR876" s="124">
        <f t="shared" si="1545"/>
        <v>39046</v>
      </c>
      <c r="AS876" s="50">
        <f t="shared" si="1545"/>
        <v>0</v>
      </c>
      <c r="AT876" s="50">
        <f t="shared" si="1545"/>
        <v>0</v>
      </c>
      <c r="AU876" s="50">
        <f t="shared" si="1545"/>
        <v>0</v>
      </c>
      <c r="AV876" s="50">
        <f t="shared" si="1545"/>
        <v>0</v>
      </c>
      <c r="AW876" s="50">
        <f t="shared" si="1545"/>
        <v>39046</v>
      </c>
      <c r="AX876" s="50">
        <f t="shared" si="1545"/>
        <v>39046</v>
      </c>
      <c r="AY876" s="50">
        <f t="shared" si="1545"/>
        <v>0</v>
      </c>
      <c r="AZ876" s="50">
        <f t="shared" si="1545"/>
        <v>0</v>
      </c>
      <c r="BA876" s="50">
        <f t="shared" si="1545"/>
        <v>0</v>
      </c>
      <c r="BB876" s="50">
        <f t="shared" si="1545"/>
        <v>0</v>
      </c>
      <c r="BC876" s="50">
        <f t="shared" si="1545"/>
        <v>39046</v>
      </c>
      <c r="BD876" s="50">
        <f t="shared" si="1545"/>
        <v>39046</v>
      </c>
      <c r="BE876" s="50">
        <f t="shared" si="1545"/>
        <v>0</v>
      </c>
      <c r="BF876" s="50">
        <f t="shared" si="1545"/>
        <v>0</v>
      </c>
      <c r="BG876" s="50">
        <f t="shared" si="1545"/>
        <v>0</v>
      </c>
      <c r="BH876" s="50">
        <f t="shared" si="1545"/>
        <v>0</v>
      </c>
      <c r="BI876" s="50">
        <f t="shared" si="1545"/>
        <v>39046</v>
      </c>
      <c r="BJ876" s="50">
        <f t="shared" si="1545"/>
        <v>39046</v>
      </c>
    </row>
    <row r="877" spans="1:62" ht="49.5" hidden="1">
      <c r="A877" s="17" t="s">
        <v>343</v>
      </c>
      <c r="B877" s="31" t="s">
        <v>182</v>
      </c>
      <c r="C877" s="18" t="s">
        <v>7</v>
      </c>
      <c r="D877" s="18" t="s">
        <v>7</v>
      </c>
      <c r="E877" s="18" t="s">
        <v>514</v>
      </c>
      <c r="F877" s="6">
        <v>810</v>
      </c>
      <c r="G877" s="50">
        <v>33519</v>
      </c>
      <c r="H877" s="50">
        <v>33519</v>
      </c>
      <c r="I877" s="50"/>
      <c r="J877" s="50"/>
      <c r="K877" s="50"/>
      <c r="L877" s="50"/>
      <c r="M877" s="50">
        <f>G877+I877+J877+K877+L877</f>
        <v>33519</v>
      </c>
      <c r="N877" s="50">
        <f>H877+L877</f>
        <v>33519</v>
      </c>
      <c r="O877" s="50"/>
      <c r="P877" s="50"/>
      <c r="Q877" s="50"/>
      <c r="R877" s="50"/>
      <c r="S877" s="50">
        <f>M877+O877+P877+Q877+R877</f>
        <v>33519</v>
      </c>
      <c r="T877" s="50">
        <f>N877+R877</f>
        <v>33519</v>
      </c>
      <c r="U877" s="50"/>
      <c r="V877" s="50"/>
      <c r="W877" s="50"/>
      <c r="X877" s="50"/>
      <c r="Y877" s="50">
        <f>S877+U877+V877+W877+X877</f>
        <v>33519</v>
      </c>
      <c r="Z877" s="50">
        <f>T877+X877</f>
        <v>33519</v>
      </c>
      <c r="AA877" s="50"/>
      <c r="AB877" s="50"/>
      <c r="AC877" s="50"/>
      <c r="AD877" s="50"/>
      <c r="AE877" s="124">
        <f>Y877+AA877+AB877+AC877+AD877</f>
        <v>33519</v>
      </c>
      <c r="AF877" s="124">
        <f>Z877+AD877</f>
        <v>33519</v>
      </c>
      <c r="AG877" s="50"/>
      <c r="AH877" s="50"/>
      <c r="AI877" s="50"/>
      <c r="AJ877" s="50">
        <v>5527</v>
      </c>
      <c r="AK877" s="50">
        <f>AE877+AG877+AH877+AI877+AJ877</f>
        <v>39046</v>
      </c>
      <c r="AL877" s="50">
        <f>AF877+AJ877</f>
        <v>39046</v>
      </c>
      <c r="AM877" s="50"/>
      <c r="AN877" s="50"/>
      <c r="AO877" s="50"/>
      <c r="AP877" s="50"/>
      <c r="AQ877" s="124">
        <f>AK877+AM877+AN877+AO877+AP877</f>
        <v>39046</v>
      </c>
      <c r="AR877" s="124">
        <f>AL877+AP877</f>
        <v>39046</v>
      </c>
      <c r="AS877" s="50"/>
      <c r="AT877" s="50"/>
      <c r="AU877" s="50"/>
      <c r="AV877" s="50"/>
      <c r="AW877" s="50">
        <f>AQ877+AS877+AT877+AU877+AV877</f>
        <v>39046</v>
      </c>
      <c r="AX877" s="50">
        <f>AR877+AV877</f>
        <v>39046</v>
      </c>
      <c r="AY877" s="50"/>
      <c r="AZ877" s="50"/>
      <c r="BA877" s="50"/>
      <c r="BB877" s="50"/>
      <c r="BC877" s="50">
        <f>AW877+AY877+AZ877+BA877+BB877</f>
        <v>39046</v>
      </c>
      <c r="BD877" s="50">
        <f>AX877+BB877</f>
        <v>39046</v>
      </c>
      <c r="BE877" s="50"/>
      <c r="BF877" s="50"/>
      <c r="BG877" s="50"/>
      <c r="BH877" s="50"/>
      <c r="BI877" s="50">
        <f>BC877+BE877+BF877+BG877+BH877</f>
        <v>39046</v>
      </c>
      <c r="BJ877" s="50">
        <f>BD877+BH877</f>
        <v>39046</v>
      </c>
    </row>
    <row r="878" spans="1:62" hidden="1">
      <c r="A878" s="17"/>
      <c r="B878" s="31"/>
      <c r="C878" s="18"/>
      <c r="D878" s="18"/>
      <c r="E878" s="18"/>
      <c r="F878" s="6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126"/>
      <c r="AF878" s="126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126"/>
      <c r="AR878" s="126"/>
      <c r="AS878" s="85"/>
      <c r="AT878" s="85"/>
      <c r="AU878" s="85"/>
      <c r="AV878" s="85"/>
      <c r="AW878" s="85"/>
      <c r="AX878" s="85"/>
      <c r="AY878" s="85"/>
      <c r="AZ878" s="85"/>
      <c r="BA878" s="85"/>
      <c r="BB878" s="85"/>
      <c r="BC878" s="85"/>
      <c r="BD878" s="85"/>
      <c r="BE878" s="85"/>
      <c r="BF878" s="85"/>
      <c r="BG878" s="85"/>
      <c r="BH878" s="85"/>
      <c r="BI878" s="85"/>
      <c r="BJ878" s="85"/>
    </row>
    <row r="879" spans="1:62" ht="18.75" hidden="1">
      <c r="A879" s="15" t="s">
        <v>196</v>
      </c>
      <c r="B879" s="30">
        <v>913</v>
      </c>
      <c r="C879" s="16" t="s">
        <v>7</v>
      </c>
      <c r="D879" s="16" t="s">
        <v>107</v>
      </c>
      <c r="E879" s="16"/>
      <c r="F879" s="16"/>
      <c r="G879" s="96">
        <f t="shared" ref="G879:BJ879" si="1546">G880</f>
        <v>77636</v>
      </c>
      <c r="H879" s="96">
        <f t="shared" si="1546"/>
        <v>0</v>
      </c>
      <c r="I879" s="96">
        <f t="shared" si="1546"/>
        <v>0</v>
      </c>
      <c r="J879" s="96">
        <f t="shared" si="1546"/>
        <v>0</v>
      </c>
      <c r="K879" s="96">
        <f t="shared" si="1546"/>
        <v>0</v>
      </c>
      <c r="L879" s="96">
        <f t="shared" si="1546"/>
        <v>0</v>
      </c>
      <c r="M879" s="96">
        <f t="shared" si="1546"/>
        <v>77636</v>
      </c>
      <c r="N879" s="96">
        <f t="shared" si="1546"/>
        <v>0</v>
      </c>
      <c r="O879" s="96">
        <f t="shared" si="1546"/>
        <v>0</v>
      </c>
      <c r="P879" s="96">
        <f t="shared" si="1546"/>
        <v>0</v>
      </c>
      <c r="Q879" s="96">
        <f t="shared" si="1546"/>
        <v>0</v>
      </c>
      <c r="R879" s="96">
        <f t="shared" si="1546"/>
        <v>0</v>
      </c>
      <c r="S879" s="96">
        <f t="shared" si="1546"/>
        <v>77636</v>
      </c>
      <c r="T879" s="96">
        <f t="shared" si="1546"/>
        <v>0</v>
      </c>
      <c r="U879" s="96">
        <f t="shared" si="1546"/>
        <v>0</v>
      </c>
      <c r="V879" s="96">
        <f t="shared" si="1546"/>
        <v>0</v>
      </c>
      <c r="W879" s="96">
        <f t="shared" si="1546"/>
        <v>0</v>
      </c>
      <c r="X879" s="96">
        <f t="shared" si="1546"/>
        <v>0</v>
      </c>
      <c r="Y879" s="96">
        <f t="shared" si="1546"/>
        <v>77636</v>
      </c>
      <c r="Z879" s="96">
        <f t="shared" si="1546"/>
        <v>0</v>
      </c>
      <c r="AA879" s="96">
        <f t="shared" si="1546"/>
        <v>0</v>
      </c>
      <c r="AB879" s="96">
        <f t="shared" si="1546"/>
        <v>0</v>
      </c>
      <c r="AC879" s="96">
        <f t="shared" si="1546"/>
        <v>0</v>
      </c>
      <c r="AD879" s="96">
        <f t="shared" si="1546"/>
        <v>0</v>
      </c>
      <c r="AE879" s="121">
        <f t="shared" si="1546"/>
        <v>77636</v>
      </c>
      <c r="AF879" s="121">
        <f t="shared" si="1546"/>
        <v>0</v>
      </c>
      <c r="AG879" s="96">
        <f t="shared" si="1546"/>
        <v>0</v>
      </c>
      <c r="AH879" s="96">
        <f t="shared" si="1546"/>
        <v>0</v>
      </c>
      <c r="AI879" s="96">
        <f t="shared" si="1546"/>
        <v>0</v>
      </c>
      <c r="AJ879" s="96">
        <f t="shared" si="1546"/>
        <v>0</v>
      </c>
      <c r="AK879" s="96">
        <f t="shared" si="1546"/>
        <v>77636</v>
      </c>
      <c r="AL879" s="96">
        <f t="shared" si="1546"/>
        <v>0</v>
      </c>
      <c r="AM879" s="96">
        <f t="shared" si="1546"/>
        <v>0</v>
      </c>
      <c r="AN879" s="96">
        <f t="shared" si="1546"/>
        <v>0</v>
      </c>
      <c r="AO879" s="96">
        <f t="shared" si="1546"/>
        <v>0</v>
      </c>
      <c r="AP879" s="96">
        <f t="shared" si="1546"/>
        <v>0</v>
      </c>
      <c r="AQ879" s="121">
        <f t="shared" si="1546"/>
        <v>77636</v>
      </c>
      <c r="AR879" s="121">
        <f t="shared" si="1546"/>
        <v>0</v>
      </c>
      <c r="AS879" s="96">
        <f t="shared" si="1546"/>
        <v>0</v>
      </c>
      <c r="AT879" s="96">
        <f t="shared" si="1546"/>
        <v>0</v>
      </c>
      <c r="AU879" s="96">
        <f t="shared" si="1546"/>
        <v>0</v>
      </c>
      <c r="AV879" s="96">
        <f t="shared" si="1546"/>
        <v>0</v>
      </c>
      <c r="AW879" s="96">
        <f t="shared" si="1546"/>
        <v>77636</v>
      </c>
      <c r="AX879" s="96">
        <f t="shared" si="1546"/>
        <v>0</v>
      </c>
      <c r="AY879" s="96">
        <f t="shared" si="1546"/>
        <v>0</v>
      </c>
      <c r="AZ879" s="96">
        <f t="shared" si="1546"/>
        <v>0</v>
      </c>
      <c r="BA879" s="96">
        <f t="shared" si="1546"/>
        <v>0</v>
      </c>
      <c r="BB879" s="96">
        <f t="shared" si="1546"/>
        <v>0</v>
      </c>
      <c r="BC879" s="96">
        <f t="shared" si="1546"/>
        <v>77636</v>
      </c>
      <c r="BD879" s="96">
        <f t="shared" si="1546"/>
        <v>0</v>
      </c>
      <c r="BE879" s="96">
        <f t="shared" si="1546"/>
        <v>613</v>
      </c>
      <c r="BF879" s="96">
        <f t="shared" si="1546"/>
        <v>1741</v>
      </c>
      <c r="BG879" s="96">
        <f t="shared" si="1546"/>
        <v>0</v>
      </c>
      <c r="BH879" s="96">
        <f t="shared" si="1546"/>
        <v>0</v>
      </c>
      <c r="BI879" s="96">
        <f t="shared" si="1546"/>
        <v>79990</v>
      </c>
      <c r="BJ879" s="96">
        <f t="shared" si="1546"/>
        <v>0</v>
      </c>
    </row>
    <row r="880" spans="1:62" ht="33" hidden="1">
      <c r="A880" s="20" t="s">
        <v>664</v>
      </c>
      <c r="B880" s="31">
        <v>913</v>
      </c>
      <c r="C880" s="18" t="s">
        <v>7</v>
      </c>
      <c r="D880" s="18" t="s">
        <v>107</v>
      </c>
      <c r="E880" s="18" t="s">
        <v>167</v>
      </c>
      <c r="F880" s="18"/>
      <c r="G880" s="50">
        <f>G881+G885+G889+G897+G900+G903+G906</f>
        <v>77636</v>
      </c>
      <c r="H880" s="50">
        <f>H881+H885+H889+H897+H900+H903+H906</f>
        <v>0</v>
      </c>
      <c r="I880" s="50">
        <f t="shared" ref="I880:N880" si="1547">I881+I885+I889+I897+I900+I903+I906</f>
        <v>0</v>
      </c>
      <c r="J880" s="50">
        <f t="shared" si="1547"/>
        <v>0</v>
      </c>
      <c r="K880" s="50">
        <f t="shared" si="1547"/>
        <v>0</v>
      </c>
      <c r="L880" s="50">
        <f t="shared" si="1547"/>
        <v>0</v>
      </c>
      <c r="M880" s="50">
        <f t="shared" si="1547"/>
        <v>77636</v>
      </c>
      <c r="N880" s="50">
        <f t="shared" si="1547"/>
        <v>0</v>
      </c>
      <c r="O880" s="50">
        <f t="shared" ref="O880:T880" si="1548">O881+O885+O889+O897+O900+O903+O906</f>
        <v>0</v>
      </c>
      <c r="P880" s="50">
        <f t="shared" si="1548"/>
        <v>0</v>
      </c>
      <c r="Q880" s="50">
        <f t="shared" si="1548"/>
        <v>0</v>
      </c>
      <c r="R880" s="50">
        <f t="shared" si="1548"/>
        <v>0</v>
      </c>
      <c r="S880" s="50">
        <f t="shared" si="1548"/>
        <v>77636</v>
      </c>
      <c r="T880" s="50">
        <f t="shared" si="1548"/>
        <v>0</v>
      </c>
      <c r="U880" s="50">
        <f t="shared" ref="U880:Z880" si="1549">U881+U885+U889+U897+U900+U903+U906</f>
        <v>0</v>
      </c>
      <c r="V880" s="50">
        <f t="shared" si="1549"/>
        <v>0</v>
      </c>
      <c r="W880" s="50">
        <f t="shared" si="1549"/>
        <v>0</v>
      </c>
      <c r="X880" s="50">
        <f t="shared" si="1549"/>
        <v>0</v>
      </c>
      <c r="Y880" s="50">
        <f t="shared" si="1549"/>
        <v>77636</v>
      </c>
      <c r="Z880" s="50">
        <f t="shared" si="1549"/>
        <v>0</v>
      </c>
      <c r="AA880" s="50">
        <f t="shared" ref="AA880:AF880" si="1550">AA881+AA885+AA889+AA897+AA900+AA903+AA906</f>
        <v>0</v>
      </c>
      <c r="AB880" s="50">
        <f t="shared" si="1550"/>
        <v>0</v>
      </c>
      <c r="AC880" s="50">
        <f t="shared" si="1550"/>
        <v>0</v>
      </c>
      <c r="AD880" s="50">
        <f t="shared" si="1550"/>
        <v>0</v>
      </c>
      <c r="AE880" s="124">
        <f t="shared" si="1550"/>
        <v>77636</v>
      </c>
      <c r="AF880" s="124">
        <f t="shared" si="1550"/>
        <v>0</v>
      </c>
      <c r="AG880" s="50">
        <f t="shared" ref="AG880:AL880" si="1551">AG881+AG885+AG889+AG897+AG900+AG903+AG906</f>
        <v>0</v>
      </c>
      <c r="AH880" s="50">
        <f t="shared" si="1551"/>
        <v>0</v>
      </c>
      <c r="AI880" s="50">
        <f t="shared" si="1551"/>
        <v>0</v>
      </c>
      <c r="AJ880" s="50">
        <f t="shared" si="1551"/>
        <v>0</v>
      </c>
      <c r="AK880" s="50">
        <f t="shared" si="1551"/>
        <v>77636</v>
      </c>
      <c r="AL880" s="50">
        <f t="shared" si="1551"/>
        <v>0</v>
      </c>
      <c r="AM880" s="50">
        <f t="shared" ref="AM880:AR880" si="1552">AM881+AM885+AM889+AM897+AM900+AM903+AM906</f>
        <v>0</v>
      </c>
      <c r="AN880" s="50">
        <f t="shared" si="1552"/>
        <v>0</v>
      </c>
      <c r="AO880" s="50">
        <f t="shared" si="1552"/>
        <v>0</v>
      </c>
      <c r="AP880" s="50">
        <f t="shared" si="1552"/>
        <v>0</v>
      </c>
      <c r="AQ880" s="124">
        <f t="shared" si="1552"/>
        <v>77636</v>
      </c>
      <c r="AR880" s="124">
        <f t="shared" si="1552"/>
        <v>0</v>
      </c>
      <c r="AS880" s="50">
        <f t="shared" ref="AS880:AX880" si="1553">AS881+AS885+AS889+AS897+AS900+AS903+AS906</f>
        <v>0</v>
      </c>
      <c r="AT880" s="50">
        <f t="shared" si="1553"/>
        <v>0</v>
      </c>
      <c r="AU880" s="50">
        <f t="shared" si="1553"/>
        <v>0</v>
      </c>
      <c r="AV880" s="50">
        <f t="shared" si="1553"/>
        <v>0</v>
      </c>
      <c r="AW880" s="50">
        <f t="shared" si="1553"/>
        <v>77636</v>
      </c>
      <c r="AX880" s="50">
        <f t="shared" si="1553"/>
        <v>0</v>
      </c>
      <c r="AY880" s="50">
        <f t="shared" ref="AY880:BD880" si="1554">AY881+AY885+AY889+AY897+AY900+AY903+AY906</f>
        <v>0</v>
      </c>
      <c r="AZ880" s="50">
        <f t="shared" si="1554"/>
        <v>0</v>
      </c>
      <c r="BA880" s="50">
        <f t="shared" si="1554"/>
        <v>0</v>
      </c>
      <c r="BB880" s="50">
        <f t="shared" si="1554"/>
        <v>0</v>
      </c>
      <c r="BC880" s="50">
        <f t="shared" si="1554"/>
        <v>77636</v>
      </c>
      <c r="BD880" s="50">
        <f t="shared" si="1554"/>
        <v>0</v>
      </c>
      <c r="BE880" s="50">
        <f t="shared" ref="BE880:BJ880" si="1555">BE881+BE885+BE889+BE897+BE900+BE903+BE906</f>
        <v>613</v>
      </c>
      <c r="BF880" s="50">
        <f t="shared" si="1555"/>
        <v>1741</v>
      </c>
      <c r="BG880" s="50">
        <f t="shared" si="1555"/>
        <v>0</v>
      </c>
      <c r="BH880" s="50">
        <f t="shared" si="1555"/>
        <v>0</v>
      </c>
      <c r="BI880" s="50">
        <f t="shared" si="1555"/>
        <v>79990</v>
      </c>
      <c r="BJ880" s="50">
        <f t="shared" si="1555"/>
        <v>0</v>
      </c>
    </row>
    <row r="881" spans="1:62" ht="33" hidden="1">
      <c r="A881" s="17" t="s">
        <v>70</v>
      </c>
      <c r="B881" s="31">
        <v>913</v>
      </c>
      <c r="C881" s="18" t="s">
        <v>7</v>
      </c>
      <c r="D881" s="18" t="s">
        <v>107</v>
      </c>
      <c r="E881" s="18" t="s">
        <v>177</v>
      </c>
      <c r="F881" s="18"/>
      <c r="G881" s="50">
        <f t="shared" ref="G881:V883" si="1556">G882</f>
        <v>60793</v>
      </c>
      <c r="H881" s="50">
        <f t="shared" si="1556"/>
        <v>0</v>
      </c>
      <c r="I881" s="50">
        <f t="shared" si="1556"/>
        <v>0</v>
      </c>
      <c r="J881" s="50">
        <f t="shared" si="1556"/>
        <v>0</v>
      </c>
      <c r="K881" s="50">
        <f t="shared" si="1556"/>
        <v>0</v>
      </c>
      <c r="L881" s="50">
        <f t="shared" si="1556"/>
        <v>0</v>
      </c>
      <c r="M881" s="50">
        <f t="shared" si="1556"/>
        <v>60793</v>
      </c>
      <c r="N881" s="50">
        <f t="shared" si="1556"/>
        <v>0</v>
      </c>
      <c r="O881" s="50">
        <f t="shared" si="1556"/>
        <v>0</v>
      </c>
      <c r="P881" s="50">
        <f t="shared" si="1556"/>
        <v>0</v>
      </c>
      <c r="Q881" s="50">
        <f t="shared" si="1556"/>
        <v>0</v>
      </c>
      <c r="R881" s="50">
        <f t="shared" si="1556"/>
        <v>0</v>
      </c>
      <c r="S881" s="50">
        <f t="shared" si="1556"/>
        <v>60793</v>
      </c>
      <c r="T881" s="50">
        <f t="shared" si="1556"/>
        <v>0</v>
      </c>
      <c r="U881" s="50">
        <f t="shared" si="1556"/>
        <v>0</v>
      </c>
      <c r="V881" s="50">
        <f t="shared" si="1556"/>
        <v>0</v>
      </c>
      <c r="W881" s="50">
        <f t="shared" ref="U881:AJ883" si="1557">W882</f>
        <v>0</v>
      </c>
      <c r="X881" s="50">
        <f t="shared" si="1557"/>
        <v>0</v>
      </c>
      <c r="Y881" s="50">
        <f t="shared" si="1557"/>
        <v>60793</v>
      </c>
      <c r="Z881" s="50">
        <f t="shared" si="1557"/>
        <v>0</v>
      </c>
      <c r="AA881" s="50">
        <f t="shared" si="1557"/>
        <v>0</v>
      </c>
      <c r="AB881" s="50">
        <f t="shared" si="1557"/>
        <v>0</v>
      </c>
      <c r="AC881" s="50">
        <f t="shared" si="1557"/>
        <v>0</v>
      </c>
      <c r="AD881" s="50">
        <f t="shared" si="1557"/>
        <v>0</v>
      </c>
      <c r="AE881" s="124">
        <f t="shared" si="1557"/>
        <v>60793</v>
      </c>
      <c r="AF881" s="124">
        <f t="shared" si="1557"/>
        <v>0</v>
      </c>
      <c r="AG881" s="50">
        <f t="shared" si="1557"/>
        <v>0</v>
      </c>
      <c r="AH881" s="50">
        <f t="shared" si="1557"/>
        <v>0</v>
      </c>
      <c r="AI881" s="50">
        <f t="shared" si="1557"/>
        <v>0</v>
      </c>
      <c r="AJ881" s="50">
        <f t="shared" si="1557"/>
        <v>0</v>
      </c>
      <c r="AK881" s="50">
        <f t="shared" ref="AG881:AY883" si="1558">AK882</f>
        <v>60793</v>
      </c>
      <c r="AL881" s="50">
        <f t="shared" si="1558"/>
        <v>0</v>
      </c>
      <c r="AM881" s="50">
        <f t="shared" si="1558"/>
        <v>0</v>
      </c>
      <c r="AN881" s="50">
        <f t="shared" si="1558"/>
        <v>0</v>
      </c>
      <c r="AO881" s="50">
        <f t="shared" si="1558"/>
        <v>0</v>
      </c>
      <c r="AP881" s="50">
        <f t="shared" si="1558"/>
        <v>0</v>
      </c>
      <c r="AQ881" s="124">
        <f t="shared" si="1558"/>
        <v>60793</v>
      </c>
      <c r="AR881" s="124">
        <f t="shared" si="1558"/>
        <v>0</v>
      </c>
      <c r="AS881" s="50">
        <f t="shared" si="1558"/>
        <v>0</v>
      </c>
      <c r="AT881" s="50">
        <f t="shared" si="1558"/>
        <v>0</v>
      </c>
      <c r="AU881" s="50">
        <f t="shared" si="1558"/>
        <v>0</v>
      </c>
      <c r="AV881" s="50">
        <f t="shared" si="1558"/>
        <v>0</v>
      </c>
      <c r="AW881" s="50">
        <f t="shared" si="1558"/>
        <v>60793</v>
      </c>
      <c r="AX881" s="50">
        <f t="shared" si="1558"/>
        <v>0</v>
      </c>
      <c r="AY881" s="50">
        <f t="shared" si="1558"/>
        <v>0</v>
      </c>
      <c r="AZ881" s="50">
        <f t="shared" ref="AY881:BJ883" si="1559">AZ882</f>
        <v>0</v>
      </c>
      <c r="BA881" s="50">
        <f t="shared" si="1559"/>
        <v>0</v>
      </c>
      <c r="BB881" s="50">
        <f t="shared" si="1559"/>
        <v>0</v>
      </c>
      <c r="BC881" s="50">
        <f t="shared" si="1559"/>
        <v>60793</v>
      </c>
      <c r="BD881" s="50">
        <f t="shared" si="1559"/>
        <v>0</v>
      </c>
      <c r="BE881" s="50">
        <f t="shared" si="1559"/>
        <v>0</v>
      </c>
      <c r="BF881" s="50">
        <f t="shared" si="1559"/>
        <v>1537</v>
      </c>
      <c r="BG881" s="50">
        <f t="shared" si="1559"/>
        <v>0</v>
      </c>
      <c r="BH881" s="50">
        <f t="shared" si="1559"/>
        <v>0</v>
      </c>
      <c r="BI881" s="50">
        <f t="shared" si="1559"/>
        <v>62330</v>
      </c>
      <c r="BJ881" s="50">
        <f t="shared" si="1559"/>
        <v>0</v>
      </c>
    </row>
    <row r="882" spans="1:62" ht="33" hidden="1">
      <c r="A882" s="17" t="s">
        <v>197</v>
      </c>
      <c r="B882" s="31">
        <v>913</v>
      </c>
      <c r="C882" s="18" t="s">
        <v>7</v>
      </c>
      <c r="D882" s="18" t="s">
        <v>107</v>
      </c>
      <c r="E882" s="18" t="s">
        <v>198</v>
      </c>
      <c r="F882" s="18"/>
      <c r="G882" s="50">
        <f t="shared" si="1556"/>
        <v>60793</v>
      </c>
      <c r="H882" s="50">
        <f t="shared" si="1556"/>
        <v>0</v>
      </c>
      <c r="I882" s="50">
        <f t="shared" si="1556"/>
        <v>0</v>
      </c>
      <c r="J882" s="50">
        <f t="shared" si="1556"/>
        <v>0</v>
      </c>
      <c r="K882" s="50">
        <f t="shared" si="1556"/>
        <v>0</v>
      </c>
      <c r="L882" s="50">
        <f t="shared" si="1556"/>
        <v>0</v>
      </c>
      <c r="M882" s="50">
        <f t="shared" si="1556"/>
        <v>60793</v>
      </c>
      <c r="N882" s="50">
        <f t="shared" si="1556"/>
        <v>0</v>
      </c>
      <c r="O882" s="50">
        <f t="shared" si="1556"/>
        <v>0</v>
      </c>
      <c r="P882" s="50">
        <f t="shared" si="1556"/>
        <v>0</v>
      </c>
      <c r="Q882" s="50">
        <f t="shared" si="1556"/>
        <v>0</v>
      </c>
      <c r="R882" s="50">
        <f t="shared" si="1556"/>
        <v>0</v>
      </c>
      <c r="S882" s="50">
        <f t="shared" si="1556"/>
        <v>60793</v>
      </c>
      <c r="T882" s="50">
        <f t="shared" si="1556"/>
        <v>0</v>
      </c>
      <c r="U882" s="50">
        <f t="shared" si="1557"/>
        <v>0</v>
      </c>
      <c r="V882" s="50">
        <f t="shared" si="1557"/>
        <v>0</v>
      </c>
      <c r="W882" s="50">
        <f t="shared" si="1557"/>
        <v>0</v>
      </c>
      <c r="X882" s="50">
        <f t="shared" si="1557"/>
        <v>0</v>
      </c>
      <c r="Y882" s="50">
        <f t="shared" si="1557"/>
        <v>60793</v>
      </c>
      <c r="Z882" s="50">
        <f t="shared" si="1557"/>
        <v>0</v>
      </c>
      <c r="AA882" s="50">
        <f t="shared" si="1557"/>
        <v>0</v>
      </c>
      <c r="AB882" s="50">
        <f t="shared" si="1557"/>
        <v>0</v>
      </c>
      <c r="AC882" s="50">
        <f t="shared" si="1557"/>
        <v>0</v>
      </c>
      <c r="AD882" s="50">
        <f t="shared" si="1557"/>
        <v>0</v>
      </c>
      <c r="AE882" s="124">
        <f t="shared" si="1557"/>
        <v>60793</v>
      </c>
      <c r="AF882" s="124">
        <f t="shared" si="1557"/>
        <v>0</v>
      </c>
      <c r="AG882" s="50">
        <f t="shared" si="1558"/>
        <v>0</v>
      </c>
      <c r="AH882" s="50">
        <f t="shared" si="1558"/>
        <v>0</v>
      </c>
      <c r="AI882" s="50">
        <f t="shared" si="1558"/>
        <v>0</v>
      </c>
      <c r="AJ882" s="50">
        <f t="shared" si="1558"/>
        <v>0</v>
      </c>
      <c r="AK882" s="50">
        <f t="shared" si="1558"/>
        <v>60793</v>
      </c>
      <c r="AL882" s="50">
        <f t="shared" si="1558"/>
        <v>0</v>
      </c>
      <c r="AM882" s="50">
        <f t="shared" si="1558"/>
        <v>0</v>
      </c>
      <c r="AN882" s="50">
        <f t="shared" si="1558"/>
        <v>0</v>
      </c>
      <c r="AO882" s="50">
        <f t="shared" si="1558"/>
        <v>0</v>
      </c>
      <c r="AP882" s="50">
        <f t="shared" si="1558"/>
        <v>0</v>
      </c>
      <c r="AQ882" s="124">
        <f t="shared" si="1558"/>
        <v>60793</v>
      </c>
      <c r="AR882" s="124">
        <f t="shared" si="1558"/>
        <v>0</v>
      </c>
      <c r="AS882" s="50">
        <f t="shared" si="1558"/>
        <v>0</v>
      </c>
      <c r="AT882" s="50">
        <f t="shared" si="1558"/>
        <v>0</v>
      </c>
      <c r="AU882" s="50">
        <f t="shared" si="1558"/>
        <v>0</v>
      </c>
      <c r="AV882" s="50">
        <f t="shared" si="1558"/>
        <v>0</v>
      </c>
      <c r="AW882" s="50">
        <f t="shared" si="1558"/>
        <v>60793</v>
      </c>
      <c r="AX882" s="50">
        <f t="shared" si="1558"/>
        <v>0</v>
      </c>
      <c r="AY882" s="50">
        <f t="shared" si="1559"/>
        <v>0</v>
      </c>
      <c r="AZ882" s="50">
        <f t="shared" si="1559"/>
        <v>0</v>
      </c>
      <c r="BA882" s="50">
        <f t="shared" si="1559"/>
        <v>0</v>
      </c>
      <c r="BB882" s="50">
        <f t="shared" si="1559"/>
        <v>0</v>
      </c>
      <c r="BC882" s="50">
        <f t="shared" si="1559"/>
        <v>60793</v>
      </c>
      <c r="BD882" s="50">
        <f t="shared" si="1559"/>
        <v>0</v>
      </c>
      <c r="BE882" s="50">
        <f t="shared" si="1559"/>
        <v>0</v>
      </c>
      <c r="BF882" s="50">
        <f t="shared" si="1559"/>
        <v>1537</v>
      </c>
      <c r="BG882" s="50">
        <f t="shared" si="1559"/>
        <v>0</v>
      </c>
      <c r="BH882" s="50">
        <f t="shared" si="1559"/>
        <v>0</v>
      </c>
      <c r="BI882" s="50">
        <f t="shared" si="1559"/>
        <v>62330</v>
      </c>
      <c r="BJ882" s="50">
        <f t="shared" si="1559"/>
        <v>0</v>
      </c>
    </row>
    <row r="883" spans="1:62" ht="33" hidden="1">
      <c r="A883" s="17" t="s">
        <v>11</v>
      </c>
      <c r="B883" s="31">
        <v>913</v>
      </c>
      <c r="C883" s="18" t="s">
        <v>7</v>
      </c>
      <c r="D883" s="18" t="s">
        <v>107</v>
      </c>
      <c r="E883" s="18" t="s">
        <v>198</v>
      </c>
      <c r="F883" s="18" t="s">
        <v>12</v>
      </c>
      <c r="G883" s="49">
        <f t="shared" si="1556"/>
        <v>60793</v>
      </c>
      <c r="H883" s="49">
        <f t="shared" si="1556"/>
        <v>0</v>
      </c>
      <c r="I883" s="49">
        <f t="shared" si="1556"/>
        <v>0</v>
      </c>
      <c r="J883" s="49">
        <f t="shared" si="1556"/>
        <v>0</v>
      </c>
      <c r="K883" s="49">
        <f t="shared" si="1556"/>
        <v>0</v>
      </c>
      <c r="L883" s="49">
        <f t="shared" si="1556"/>
        <v>0</v>
      </c>
      <c r="M883" s="49">
        <f t="shared" si="1556"/>
        <v>60793</v>
      </c>
      <c r="N883" s="49">
        <f t="shared" si="1556"/>
        <v>0</v>
      </c>
      <c r="O883" s="49">
        <f t="shared" si="1556"/>
        <v>0</v>
      </c>
      <c r="P883" s="49">
        <f t="shared" si="1556"/>
        <v>0</v>
      </c>
      <c r="Q883" s="49">
        <f t="shared" si="1556"/>
        <v>0</v>
      </c>
      <c r="R883" s="49">
        <f t="shared" si="1556"/>
        <v>0</v>
      </c>
      <c r="S883" s="49">
        <f t="shared" si="1556"/>
        <v>60793</v>
      </c>
      <c r="T883" s="49">
        <f t="shared" si="1556"/>
        <v>0</v>
      </c>
      <c r="U883" s="49">
        <f t="shared" si="1557"/>
        <v>0</v>
      </c>
      <c r="V883" s="49">
        <f t="shared" si="1557"/>
        <v>0</v>
      </c>
      <c r="W883" s="49">
        <f t="shared" si="1557"/>
        <v>0</v>
      </c>
      <c r="X883" s="49">
        <f t="shared" si="1557"/>
        <v>0</v>
      </c>
      <c r="Y883" s="49">
        <f t="shared" si="1557"/>
        <v>60793</v>
      </c>
      <c r="Z883" s="49">
        <f t="shared" si="1557"/>
        <v>0</v>
      </c>
      <c r="AA883" s="49">
        <f t="shared" si="1557"/>
        <v>0</v>
      </c>
      <c r="AB883" s="49">
        <f t="shared" si="1557"/>
        <v>0</v>
      </c>
      <c r="AC883" s="49">
        <f t="shared" si="1557"/>
        <v>0</v>
      </c>
      <c r="AD883" s="49">
        <f t="shared" si="1557"/>
        <v>0</v>
      </c>
      <c r="AE883" s="122">
        <f t="shared" si="1557"/>
        <v>60793</v>
      </c>
      <c r="AF883" s="122">
        <f t="shared" si="1557"/>
        <v>0</v>
      </c>
      <c r="AG883" s="49">
        <f t="shared" si="1558"/>
        <v>0</v>
      </c>
      <c r="AH883" s="49">
        <f t="shared" si="1558"/>
        <v>0</v>
      </c>
      <c r="AI883" s="49">
        <f t="shared" si="1558"/>
        <v>0</v>
      </c>
      <c r="AJ883" s="49">
        <f t="shared" si="1558"/>
        <v>0</v>
      </c>
      <c r="AK883" s="49">
        <f t="shared" si="1558"/>
        <v>60793</v>
      </c>
      <c r="AL883" s="49">
        <f t="shared" si="1558"/>
        <v>0</v>
      </c>
      <c r="AM883" s="49">
        <f t="shared" si="1558"/>
        <v>0</v>
      </c>
      <c r="AN883" s="49">
        <f t="shared" si="1558"/>
        <v>0</v>
      </c>
      <c r="AO883" s="49">
        <f t="shared" si="1558"/>
        <v>0</v>
      </c>
      <c r="AP883" s="49">
        <f t="shared" si="1558"/>
        <v>0</v>
      </c>
      <c r="AQ883" s="122">
        <f t="shared" si="1558"/>
        <v>60793</v>
      </c>
      <c r="AR883" s="122">
        <f t="shared" si="1558"/>
        <v>0</v>
      </c>
      <c r="AS883" s="49">
        <f t="shared" si="1558"/>
        <v>0</v>
      </c>
      <c r="AT883" s="49">
        <f t="shared" si="1558"/>
        <v>0</v>
      </c>
      <c r="AU883" s="49">
        <f t="shared" si="1558"/>
        <v>0</v>
      </c>
      <c r="AV883" s="49">
        <f t="shared" si="1558"/>
        <v>0</v>
      </c>
      <c r="AW883" s="49">
        <f t="shared" si="1558"/>
        <v>60793</v>
      </c>
      <c r="AX883" s="49">
        <f t="shared" si="1558"/>
        <v>0</v>
      </c>
      <c r="AY883" s="49">
        <f t="shared" si="1559"/>
        <v>0</v>
      </c>
      <c r="AZ883" s="49">
        <f t="shared" si="1559"/>
        <v>0</v>
      </c>
      <c r="BA883" s="49">
        <f t="shared" si="1559"/>
        <v>0</v>
      </c>
      <c r="BB883" s="49">
        <f t="shared" si="1559"/>
        <v>0</v>
      </c>
      <c r="BC883" s="49">
        <f t="shared" si="1559"/>
        <v>60793</v>
      </c>
      <c r="BD883" s="49">
        <f t="shared" si="1559"/>
        <v>0</v>
      </c>
      <c r="BE883" s="49">
        <f t="shared" si="1559"/>
        <v>0</v>
      </c>
      <c r="BF883" s="49">
        <f t="shared" si="1559"/>
        <v>1537</v>
      </c>
      <c r="BG883" s="49">
        <f t="shared" si="1559"/>
        <v>0</v>
      </c>
      <c r="BH883" s="49">
        <f t="shared" si="1559"/>
        <v>0</v>
      </c>
      <c r="BI883" s="49">
        <f t="shared" si="1559"/>
        <v>62330</v>
      </c>
      <c r="BJ883" s="49">
        <f t="shared" si="1559"/>
        <v>0</v>
      </c>
    </row>
    <row r="884" spans="1:62" hidden="1">
      <c r="A884" s="20" t="s">
        <v>22</v>
      </c>
      <c r="B884" s="31">
        <v>913</v>
      </c>
      <c r="C884" s="18" t="s">
        <v>7</v>
      </c>
      <c r="D884" s="18" t="s">
        <v>107</v>
      </c>
      <c r="E884" s="18" t="s">
        <v>198</v>
      </c>
      <c r="F884" s="18">
        <v>620</v>
      </c>
      <c r="G884" s="50">
        <v>60793</v>
      </c>
      <c r="H884" s="50"/>
      <c r="I884" s="50"/>
      <c r="J884" s="50"/>
      <c r="K884" s="50"/>
      <c r="L884" s="50"/>
      <c r="M884" s="50">
        <f>G884+I884+J884+K884+L884</f>
        <v>60793</v>
      </c>
      <c r="N884" s="50">
        <f>H884+L884</f>
        <v>0</v>
      </c>
      <c r="O884" s="50"/>
      <c r="P884" s="50"/>
      <c r="Q884" s="50"/>
      <c r="R884" s="50"/>
      <c r="S884" s="50">
        <f>M884+O884+P884+Q884+R884</f>
        <v>60793</v>
      </c>
      <c r="T884" s="50">
        <f>N884+R884</f>
        <v>0</v>
      </c>
      <c r="U884" s="50"/>
      <c r="V884" s="50"/>
      <c r="W884" s="50"/>
      <c r="X884" s="50"/>
      <c r="Y884" s="50">
        <f>S884+U884+V884+W884+X884</f>
        <v>60793</v>
      </c>
      <c r="Z884" s="50">
        <f>T884+X884</f>
        <v>0</v>
      </c>
      <c r="AA884" s="50"/>
      <c r="AB884" s="50"/>
      <c r="AC884" s="50"/>
      <c r="AD884" s="50"/>
      <c r="AE884" s="124">
        <f>Y884+AA884+AB884+AC884+AD884</f>
        <v>60793</v>
      </c>
      <c r="AF884" s="124">
        <f>Z884+AD884</f>
        <v>0</v>
      </c>
      <c r="AG884" s="50"/>
      <c r="AH884" s="50"/>
      <c r="AI884" s="50"/>
      <c r="AJ884" s="50"/>
      <c r="AK884" s="50">
        <f>AE884+AG884+AH884+AI884+AJ884</f>
        <v>60793</v>
      </c>
      <c r="AL884" s="50">
        <f>AF884+AJ884</f>
        <v>0</v>
      </c>
      <c r="AM884" s="50"/>
      <c r="AN884" s="50"/>
      <c r="AO884" s="50"/>
      <c r="AP884" s="50"/>
      <c r="AQ884" s="124">
        <f>AK884+AM884+AN884+AO884+AP884</f>
        <v>60793</v>
      </c>
      <c r="AR884" s="124">
        <f>AL884+AP884</f>
        <v>0</v>
      </c>
      <c r="AS884" s="50"/>
      <c r="AT884" s="50"/>
      <c r="AU884" s="50"/>
      <c r="AV884" s="50"/>
      <c r="AW884" s="50">
        <f>AQ884+AS884+AT884+AU884+AV884</f>
        <v>60793</v>
      </c>
      <c r="AX884" s="50">
        <f>AR884+AV884</f>
        <v>0</v>
      </c>
      <c r="AY884" s="50"/>
      <c r="AZ884" s="50"/>
      <c r="BA884" s="50"/>
      <c r="BB884" s="50"/>
      <c r="BC884" s="50">
        <f>AW884+AY884+AZ884+BA884+BB884</f>
        <v>60793</v>
      </c>
      <c r="BD884" s="50">
        <f>AX884+BB884</f>
        <v>0</v>
      </c>
      <c r="BE884" s="50"/>
      <c r="BF884" s="50">
        <v>1537</v>
      </c>
      <c r="BG884" s="50"/>
      <c r="BH884" s="50"/>
      <c r="BI884" s="50">
        <f>BC884+BE884+BF884+BG884+BH884</f>
        <v>62330</v>
      </c>
      <c r="BJ884" s="50">
        <f>BD884+BH884</f>
        <v>0</v>
      </c>
    </row>
    <row r="885" spans="1:62" hidden="1">
      <c r="A885" s="20" t="s">
        <v>14</v>
      </c>
      <c r="B885" s="31">
        <v>913</v>
      </c>
      <c r="C885" s="18" t="s">
        <v>7</v>
      </c>
      <c r="D885" s="18" t="s">
        <v>107</v>
      </c>
      <c r="E885" s="18" t="s">
        <v>168</v>
      </c>
      <c r="F885" s="18"/>
      <c r="G885" s="6">
        <f t="shared" ref="G885:V887" si="1560">G886</f>
        <v>679</v>
      </c>
      <c r="H885" s="6">
        <f t="shared" si="1560"/>
        <v>0</v>
      </c>
      <c r="I885" s="6">
        <f t="shared" si="1560"/>
        <v>0</v>
      </c>
      <c r="J885" s="6">
        <f t="shared" si="1560"/>
        <v>0</v>
      </c>
      <c r="K885" s="6">
        <f t="shared" si="1560"/>
        <v>0</v>
      </c>
      <c r="L885" s="6">
        <f t="shared" si="1560"/>
        <v>0</v>
      </c>
      <c r="M885" s="6">
        <f t="shared" si="1560"/>
        <v>679</v>
      </c>
      <c r="N885" s="6">
        <f t="shared" si="1560"/>
        <v>0</v>
      </c>
      <c r="O885" s="6">
        <f t="shared" si="1560"/>
        <v>0</v>
      </c>
      <c r="P885" s="6">
        <f t="shared" si="1560"/>
        <v>0</v>
      </c>
      <c r="Q885" s="6">
        <f t="shared" si="1560"/>
        <v>0</v>
      </c>
      <c r="R885" s="6">
        <f t="shared" si="1560"/>
        <v>0</v>
      </c>
      <c r="S885" s="6">
        <f t="shared" si="1560"/>
        <v>679</v>
      </c>
      <c r="T885" s="6">
        <f t="shared" si="1560"/>
        <v>0</v>
      </c>
      <c r="U885" s="6">
        <f t="shared" si="1560"/>
        <v>0</v>
      </c>
      <c r="V885" s="6">
        <f t="shared" si="1560"/>
        <v>0</v>
      </c>
      <c r="W885" s="6">
        <f t="shared" ref="U885:AJ887" si="1561">W886</f>
        <v>0</v>
      </c>
      <c r="X885" s="6">
        <f t="shared" si="1561"/>
        <v>0</v>
      </c>
      <c r="Y885" s="6">
        <f t="shared" si="1561"/>
        <v>679</v>
      </c>
      <c r="Z885" s="6">
        <f t="shared" si="1561"/>
        <v>0</v>
      </c>
      <c r="AA885" s="6">
        <f t="shared" si="1561"/>
        <v>0</v>
      </c>
      <c r="AB885" s="6">
        <f t="shared" si="1561"/>
        <v>0</v>
      </c>
      <c r="AC885" s="6">
        <f t="shared" si="1561"/>
        <v>0</v>
      </c>
      <c r="AD885" s="6">
        <f t="shared" si="1561"/>
        <v>0</v>
      </c>
      <c r="AE885" s="123">
        <f t="shared" si="1561"/>
        <v>679</v>
      </c>
      <c r="AF885" s="123">
        <f t="shared" si="1561"/>
        <v>0</v>
      </c>
      <c r="AG885" s="6">
        <f t="shared" si="1561"/>
        <v>0</v>
      </c>
      <c r="AH885" s="6">
        <f t="shared" si="1561"/>
        <v>0</v>
      </c>
      <c r="AI885" s="6">
        <f t="shared" si="1561"/>
        <v>0</v>
      </c>
      <c r="AJ885" s="6">
        <f t="shared" si="1561"/>
        <v>0</v>
      </c>
      <c r="AK885" s="6">
        <f t="shared" ref="AG885:AY887" si="1562">AK886</f>
        <v>679</v>
      </c>
      <c r="AL885" s="6">
        <f t="shared" si="1562"/>
        <v>0</v>
      </c>
      <c r="AM885" s="6">
        <f t="shared" si="1562"/>
        <v>0</v>
      </c>
      <c r="AN885" s="6">
        <f t="shared" si="1562"/>
        <v>0</v>
      </c>
      <c r="AO885" s="6">
        <f t="shared" si="1562"/>
        <v>0</v>
      </c>
      <c r="AP885" s="6">
        <f t="shared" si="1562"/>
        <v>0</v>
      </c>
      <c r="AQ885" s="123">
        <f t="shared" si="1562"/>
        <v>679</v>
      </c>
      <c r="AR885" s="123">
        <f t="shared" si="1562"/>
        <v>0</v>
      </c>
      <c r="AS885" s="6">
        <f t="shared" si="1562"/>
        <v>0</v>
      </c>
      <c r="AT885" s="6">
        <f t="shared" si="1562"/>
        <v>0</v>
      </c>
      <c r="AU885" s="6">
        <f t="shared" si="1562"/>
        <v>0</v>
      </c>
      <c r="AV885" s="6">
        <f t="shared" si="1562"/>
        <v>0</v>
      </c>
      <c r="AW885" s="6">
        <f t="shared" si="1562"/>
        <v>679</v>
      </c>
      <c r="AX885" s="6">
        <f t="shared" si="1562"/>
        <v>0</v>
      </c>
      <c r="AY885" s="6">
        <f t="shared" si="1562"/>
        <v>0</v>
      </c>
      <c r="AZ885" s="6">
        <f t="shared" ref="AY885:BJ887" si="1563">AZ886</f>
        <v>0</v>
      </c>
      <c r="BA885" s="6">
        <f t="shared" si="1563"/>
        <v>0</v>
      </c>
      <c r="BB885" s="6">
        <f t="shared" si="1563"/>
        <v>0</v>
      </c>
      <c r="BC885" s="6">
        <f t="shared" si="1563"/>
        <v>679</v>
      </c>
      <c r="BD885" s="6">
        <f t="shared" si="1563"/>
        <v>0</v>
      </c>
      <c r="BE885" s="6">
        <f t="shared" si="1563"/>
        <v>613</v>
      </c>
      <c r="BF885" s="6">
        <f t="shared" si="1563"/>
        <v>0</v>
      </c>
      <c r="BG885" s="6">
        <f t="shared" si="1563"/>
        <v>0</v>
      </c>
      <c r="BH885" s="6">
        <f t="shared" si="1563"/>
        <v>0</v>
      </c>
      <c r="BI885" s="6">
        <f t="shared" si="1563"/>
        <v>1292</v>
      </c>
      <c r="BJ885" s="6">
        <f t="shared" si="1563"/>
        <v>0</v>
      </c>
    </row>
    <row r="886" spans="1:62" ht="33" hidden="1">
      <c r="A886" s="17" t="s">
        <v>199</v>
      </c>
      <c r="B886" s="31">
        <v>913</v>
      </c>
      <c r="C886" s="18" t="s">
        <v>7</v>
      </c>
      <c r="D886" s="18" t="s">
        <v>107</v>
      </c>
      <c r="E886" s="18" t="s">
        <v>200</v>
      </c>
      <c r="F886" s="18"/>
      <c r="G886" s="50">
        <f t="shared" si="1560"/>
        <v>679</v>
      </c>
      <c r="H886" s="50">
        <f t="shared" si="1560"/>
        <v>0</v>
      </c>
      <c r="I886" s="50">
        <f t="shared" si="1560"/>
        <v>0</v>
      </c>
      <c r="J886" s="50">
        <f t="shared" si="1560"/>
        <v>0</v>
      </c>
      <c r="K886" s="50">
        <f t="shared" si="1560"/>
        <v>0</v>
      </c>
      <c r="L886" s="50">
        <f t="shared" si="1560"/>
        <v>0</v>
      </c>
      <c r="M886" s="50">
        <f t="shared" si="1560"/>
        <v>679</v>
      </c>
      <c r="N886" s="50">
        <f t="shared" si="1560"/>
        <v>0</v>
      </c>
      <c r="O886" s="50">
        <f t="shared" si="1560"/>
        <v>0</v>
      </c>
      <c r="P886" s="50">
        <f t="shared" si="1560"/>
        <v>0</v>
      </c>
      <c r="Q886" s="50">
        <f t="shared" si="1560"/>
        <v>0</v>
      </c>
      <c r="R886" s="50">
        <f t="shared" si="1560"/>
        <v>0</v>
      </c>
      <c r="S886" s="50">
        <f t="shared" si="1560"/>
        <v>679</v>
      </c>
      <c r="T886" s="50">
        <f t="shared" si="1560"/>
        <v>0</v>
      </c>
      <c r="U886" s="50">
        <f t="shared" si="1561"/>
        <v>0</v>
      </c>
      <c r="V886" s="50">
        <f t="shared" si="1561"/>
        <v>0</v>
      </c>
      <c r="W886" s="50">
        <f t="shared" si="1561"/>
        <v>0</v>
      </c>
      <c r="X886" s="50">
        <f t="shared" si="1561"/>
        <v>0</v>
      </c>
      <c r="Y886" s="50">
        <f t="shared" si="1561"/>
        <v>679</v>
      </c>
      <c r="Z886" s="50">
        <f t="shared" si="1561"/>
        <v>0</v>
      </c>
      <c r="AA886" s="50">
        <f t="shared" si="1561"/>
        <v>0</v>
      </c>
      <c r="AB886" s="50">
        <f t="shared" si="1561"/>
        <v>0</v>
      </c>
      <c r="AC886" s="50">
        <f t="shared" si="1561"/>
        <v>0</v>
      </c>
      <c r="AD886" s="50">
        <f t="shared" si="1561"/>
        <v>0</v>
      </c>
      <c r="AE886" s="124">
        <f t="shared" si="1561"/>
        <v>679</v>
      </c>
      <c r="AF886" s="124">
        <f t="shared" si="1561"/>
        <v>0</v>
      </c>
      <c r="AG886" s="50">
        <f t="shared" si="1562"/>
        <v>0</v>
      </c>
      <c r="AH886" s="50">
        <f t="shared" si="1562"/>
        <v>0</v>
      </c>
      <c r="AI886" s="50">
        <f t="shared" si="1562"/>
        <v>0</v>
      </c>
      <c r="AJ886" s="50">
        <f t="shared" si="1562"/>
        <v>0</v>
      </c>
      <c r="AK886" s="50">
        <f t="shared" si="1562"/>
        <v>679</v>
      </c>
      <c r="AL886" s="50">
        <f t="shared" si="1562"/>
        <v>0</v>
      </c>
      <c r="AM886" s="50">
        <f t="shared" si="1562"/>
        <v>0</v>
      </c>
      <c r="AN886" s="50">
        <f t="shared" si="1562"/>
        <v>0</v>
      </c>
      <c r="AO886" s="50">
        <f t="shared" si="1562"/>
        <v>0</v>
      </c>
      <c r="AP886" s="50">
        <f t="shared" si="1562"/>
        <v>0</v>
      </c>
      <c r="AQ886" s="124">
        <f t="shared" si="1562"/>
        <v>679</v>
      </c>
      <c r="AR886" s="124">
        <f t="shared" si="1562"/>
        <v>0</v>
      </c>
      <c r="AS886" s="50">
        <f t="shared" si="1562"/>
        <v>0</v>
      </c>
      <c r="AT886" s="50">
        <f t="shared" si="1562"/>
        <v>0</v>
      </c>
      <c r="AU886" s="50">
        <f t="shared" si="1562"/>
        <v>0</v>
      </c>
      <c r="AV886" s="50">
        <f t="shared" si="1562"/>
        <v>0</v>
      </c>
      <c r="AW886" s="50">
        <f t="shared" si="1562"/>
        <v>679</v>
      </c>
      <c r="AX886" s="50">
        <f t="shared" si="1562"/>
        <v>0</v>
      </c>
      <c r="AY886" s="50">
        <f t="shared" si="1563"/>
        <v>0</v>
      </c>
      <c r="AZ886" s="50">
        <f t="shared" si="1563"/>
        <v>0</v>
      </c>
      <c r="BA886" s="50">
        <f t="shared" si="1563"/>
        <v>0</v>
      </c>
      <c r="BB886" s="50">
        <f t="shared" si="1563"/>
        <v>0</v>
      </c>
      <c r="BC886" s="50">
        <f t="shared" si="1563"/>
        <v>679</v>
      </c>
      <c r="BD886" s="50">
        <f t="shared" si="1563"/>
        <v>0</v>
      </c>
      <c r="BE886" s="50">
        <f t="shared" si="1563"/>
        <v>613</v>
      </c>
      <c r="BF886" s="50">
        <f t="shared" si="1563"/>
        <v>0</v>
      </c>
      <c r="BG886" s="50">
        <f t="shared" si="1563"/>
        <v>0</v>
      </c>
      <c r="BH886" s="50">
        <f t="shared" si="1563"/>
        <v>0</v>
      </c>
      <c r="BI886" s="50">
        <f t="shared" si="1563"/>
        <v>1292</v>
      </c>
      <c r="BJ886" s="50">
        <f t="shared" si="1563"/>
        <v>0</v>
      </c>
    </row>
    <row r="887" spans="1:62" ht="33" hidden="1">
      <c r="A887" s="17" t="s">
        <v>11</v>
      </c>
      <c r="B887" s="31">
        <v>913</v>
      </c>
      <c r="C887" s="18" t="s">
        <v>7</v>
      </c>
      <c r="D887" s="18" t="s">
        <v>107</v>
      </c>
      <c r="E887" s="18" t="s">
        <v>200</v>
      </c>
      <c r="F887" s="18" t="s">
        <v>12</v>
      </c>
      <c r="G887" s="49">
        <f t="shared" si="1560"/>
        <v>679</v>
      </c>
      <c r="H887" s="49">
        <f t="shared" si="1560"/>
        <v>0</v>
      </c>
      <c r="I887" s="49">
        <f t="shared" si="1560"/>
        <v>0</v>
      </c>
      <c r="J887" s="49">
        <f t="shared" si="1560"/>
        <v>0</v>
      </c>
      <c r="K887" s="49">
        <f t="shared" si="1560"/>
        <v>0</v>
      </c>
      <c r="L887" s="49">
        <f t="shared" si="1560"/>
        <v>0</v>
      </c>
      <c r="M887" s="49">
        <f t="shared" si="1560"/>
        <v>679</v>
      </c>
      <c r="N887" s="49">
        <f t="shared" si="1560"/>
        <v>0</v>
      </c>
      <c r="O887" s="49">
        <f t="shared" si="1560"/>
        <v>0</v>
      </c>
      <c r="P887" s="49">
        <f t="shared" si="1560"/>
        <v>0</v>
      </c>
      <c r="Q887" s="49">
        <f t="shared" si="1560"/>
        <v>0</v>
      </c>
      <c r="R887" s="49">
        <f t="shared" si="1560"/>
        <v>0</v>
      </c>
      <c r="S887" s="49">
        <f t="shared" si="1560"/>
        <v>679</v>
      </c>
      <c r="T887" s="49">
        <f t="shared" si="1560"/>
        <v>0</v>
      </c>
      <c r="U887" s="49">
        <f t="shared" si="1561"/>
        <v>0</v>
      </c>
      <c r="V887" s="49">
        <f t="shared" si="1561"/>
        <v>0</v>
      </c>
      <c r="W887" s="49">
        <f t="shared" si="1561"/>
        <v>0</v>
      </c>
      <c r="X887" s="49">
        <f t="shared" si="1561"/>
        <v>0</v>
      </c>
      <c r="Y887" s="49">
        <f t="shared" si="1561"/>
        <v>679</v>
      </c>
      <c r="Z887" s="49">
        <f t="shared" si="1561"/>
        <v>0</v>
      </c>
      <c r="AA887" s="49">
        <f t="shared" si="1561"/>
        <v>0</v>
      </c>
      <c r="AB887" s="49">
        <f t="shared" si="1561"/>
        <v>0</v>
      </c>
      <c r="AC887" s="49">
        <f t="shared" si="1561"/>
        <v>0</v>
      </c>
      <c r="AD887" s="49">
        <f t="shared" si="1561"/>
        <v>0</v>
      </c>
      <c r="AE887" s="122">
        <f t="shared" si="1561"/>
        <v>679</v>
      </c>
      <c r="AF887" s="122">
        <f t="shared" si="1561"/>
        <v>0</v>
      </c>
      <c r="AG887" s="49">
        <f t="shared" si="1562"/>
        <v>0</v>
      </c>
      <c r="AH887" s="49">
        <f t="shared" si="1562"/>
        <v>0</v>
      </c>
      <c r="AI887" s="49">
        <f t="shared" si="1562"/>
        <v>0</v>
      </c>
      <c r="AJ887" s="49">
        <f t="shared" si="1562"/>
        <v>0</v>
      </c>
      <c r="AK887" s="49">
        <f t="shared" si="1562"/>
        <v>679</v>
      </c>
      <c r="AL887" s="49">
        <f t="shared" si="1562"/>
        <v>0</v>
      </c>
      <c r="AM887" s="49">
        <f t="shared" si="1562"/>
        <v>0</v>
      </c>
      <c r="AN887" s="49">
        <f t="shared" si="1562"/>
        <v>0</v>
      </c>
      <c r="AO887" s="49">
        <f t="shared" si="1562"/>
        <v>0</v>
      </c>
      <c r="AP887" s="49">
        <f t="shared" si="1562"/>
        <v>0</v>
      </c>
      <c r="AQ887" s="122">
        <f t="shared" si="1562"/>
        <v>679</v>
      </c>
      <c r="AR887" s="122">
        <f t="shared" si="1562"/>
        <v>0</v>
      </c>
      <c r="AS887" s="49">
        <f t="shared" si="1562"/>
        <v>0</v>
      </c>
      <c r="AT887" s="49">
        <f t="shared" si="1562"/>
        <v>0</v>
      </c>
      <c r="AU887" s="49">
        <f t="shared" si="1562"/>
        <v>0</v>
      </c>
      <c r="AV887" s="49">
        <f t="shared" si="1562"/>
        <v>0</v>
      </c>
      <c r="AW887" s="49">
        <f t="shared" si="1562"/>
        <v>679</v>
      </c>
      <c r="AX887" s="49">
        <f t="shared" si="1562"/>
        <v>0</v>
      </c>
      <c r="AY887" s="49">
        <f t="shared" si="1563"/>
        <v>0</v>
      </c>
      <c r="AZ887" s="49">
        <f t="shared" si="1563"/>
        <v>0</v>
      </c>
      <c r="BA887" s="49">
        <f t="shared" si="1563"/>
        <v>0</v>
      </c>
      <c r="BB887" s="49">
        <f t="shared" si="1563"/>
        <v>0</v>
      </c>
      <c r="BC887" s="49">
        <f t="shared" si="1563"/>
        <v>679</v>
      </c>
      <c r="BD887" s="49">
        <f t="shared" si="1563"/>
        <v>0</v>
      </c>
      <c r="BE887" s="49">
        <f t="shared" si="1563"/>
        <v>613</v>
      </c>
      <c r="BF887" s="49">
        <f t="shared" si="1563"/>
        <v>0</v>
      </c>
      <c r="BG887" s="49">
        <f t="shared" si="1563"/>
        <v>0</v>
      </c>
      <c r="BH887" s="49">
        <f t="shared" si="1563"/>
        <v>0</v>
      </c>
      <c r="BI887" s="49">
        <f t="shared" si="1563"/>
        <v>1292</v>
      </c>
      <c r="BJ887" s="49">
        <f t="shared" si="1563"/>
        <v>0</v>
      </c>
    </row>
    <row r="888" spans="1:62" hidden="1">
      <c r="A888" s="20" t="s">
        <v>22</v>
      </c>
      <c r="B888" s="31">
        <v>913</v>
      </c>
      <c r="C888" s="18" t="s">
        <v>7</v>
      </c>
      <c r="D888" s="18" t="s">
        <v>107</v>
      </c>
      <c r="E888" s="18" t="s">
        <v>200</v>
      </c>
      <c r="F888" s="18">
        <v>620</v>
      </c>
      <c r="G888" s="50">
        <v>679</v>
      </c>
      <c r="H888" s="50"/>
      <c r="I888" s="50"/>
      <c r="J888" s="50"/>
      <c r="K888" s="50"/>
      <c r="L888" s="50"/>
      <c r="M888" s="50">
        <f>G888+I888+J888+K888+L888</f>
        <v>679</v>
      </c>
      <c r="N888" s="50">
        <f>H888+L888</f>
        <v>0</v>
      </c>
      <c r="O888" s="50"/>
      <c r="P888" s="50"/>
      <c r="Q888" s="50"/>
      <c r="R888" s="50"/>
      <c r="S888" s="50">
        <f>M888+O888+P888+Q888+R888</f>
        <v>679</v>
      </c>
      <c r="T888" s="50">
        <f>N888+R888</f>
        <v>0</v>
      </c>
      <c r="U888" s="50"/>
      <c r="V888" s="50"/>
      <c r="W888" s="50"/>
      <c r="X888" s="50"/>
      <c r="Y888" s="50">
        <f>S888+U888+V888+W888+X888</f>
        <v>679</v>
      </c>
      <c r="Z888" s="50">
        <f>T888+X888</f>
        <v>0</v>
      </c>
      <c r="AA888" s="50"/>
      <c r="AB888" s="50"/>
      <c r="AC888" s="50"/>
      <c r="AD888" s="50"/>
      <c r="AE888" s="124">
        <f>Y888+AA888+AB888+AC888+AD888</f>
        <v>679</v>
      </c>
      <c r="AF888" s="124">
        <f>Z888+AD888</f>
        <v>0</v>
      </c>
      <c r="AG888" s="50"/>
      <c r="AH888" s="50"/>
      <c r="AI888" s="50"/>
      <c r="AJ888" s="50"/>
      <c r="AK888" s="50">
        <f>AE888+AG888+AH888+AI888+AJ888</f>
        <v>679</v>
      </c>
      <c r="AL888" s="50">
        <f>AF888+AJ888</f>
        <v>0</v>
      </c>
      <c r="AM888" s="50"/>
      <c r="AN888" s="50"/>
      <c r="AO888" s="50"/>
      <c r="AP888" s="50"/>
      <c r="AQ888" s="124">
        <f>AK888+AM888+AN888+AO888+AP888</f>
        <v>679</v>
      </c>
      <c r="AR888" s="124">
        <f>AL888+AP888</f>
        <v>0</v>
      </c>
      <c r="AS888" s="50"/>
      <c r="AT888" s="50"/>
      <c r="AU888" s="50"/>
      <c r="AV888" s="50"/>
      <c r="AW888" s="50">
        <f>AQ888+AS888+AT888+AU888+AV888</f>
        <v>679</v>
      </c>
      <c r="AX888" s="50">
        <f>AR888+AV888</f>
        <v>0</v>
      </c>
      <c r="AY888" s="50"/>
      <c r="AZ888" s="50"/>
      <c r="BA888" s="50"/>
      <c r="BB888" s="50"/>
      <c r="BC888" s="50">
        <f>AW888+AY888+AZ888+BA888+BB888</f>
        <v>679</v>
      </c>
      <c r="BD888" s="50">
        <f>AX888+BB888</f>
        <v>0</v>
      </c>
      <c r="BE888" s="50">
        <v>613</v>
      </c>
      <c r="BF888" s="50"/>
      <c r="BG888" s="50"/>
      <c r="BH888" s="50"/>
      <c r="BI888" s="50">
        <f>BC888+BE888+BF888+BG888+BH888</f>
        <v>1292</v>
      </c>
      <c r="BJ888" s="50">
        <f>BD888+BH888</f>
        <v>0</v>
      </c>
    </row>
    <row r="889" spans="1:62" hidden="1">
      <c r="A889" s="20" t="s">
        <v>109</v>
      </c>
      <c r="B889" s="31">
        <v>913</v>
      </c>
      <c r="C889" s="18" t="s">
        <v>7</v>
      </c>
      <c r="D889" s="18" t="s">
        <v>107</v>
      </c>
      <c r="E889" s="18" t="s">
        <v>201</v>
      </c>
      <c r="F889" s="18"/>
      <c r="G889" s="6">
        <f t="shared" ref="G889:BJ889" si="1564">G890</f>
        <v>16129</v>
      </c>
      <c r="H889" s="6">
        <f>H890</f>
        <v>0</v>
      </c>
      <c r="I889" s="6">
        <f t="shared" si="1564"/>
        <v>0</v>
      </c>
      <c r="J889" s="6">
        <f t="shared" si="1564"/>
        <v>0</v>
      </c>
      <c r="K889" s="6">
        <f t="shared" si="1564"/>
        <v>0</v>
      </c>
      <c r="L889" s="6">
        <f t="shared" si="1564"/>
        <v>0</v>
      </c>
      <c r="M889" s="6">
        <f t="shared" si="1564"/>
        <v>16129</v>
      </c>
      <c r="N889" s="6">
        <f t="shared" si="1564"/>
        <v>0</v>
      </c>
      <c r="O889" s="6">
        <f t="shared" si="1564"/>
        <v>0</v>
      </c>
      <c r="P889" s="6">
        <f t="shared" si="1564"/>
        <v>0</v>
      </c>
      <c r="Q889" s="6">
        <f t="shared" si="1564"/>
        <v>0</v>
      </c>
      <c r="R889" s="6">
        <f t="shared" si="1564"/>
        <v>0</v>
      </c>
      <c r="S889" s="6">
        <f t="shared" si="1564"/>
        <v>16129</v>
      </c>
      <c r="T889" s="6">
        <f t="shared" si="1564"/>
        <v>0</v>
      </c>
      <c r="U889" s="6">
        <f t="shared" si="1564"/>
        <v>0</v>
      </c>
      <c r="V889" s="6">
        <f t="shared" si="1564"/>
        <v>0</v>
      </c>
      <c r="W889" s="6">
        <f t="shared" si="1564"/>
        <v>0</v>
      </c>
      <c r="X889" s="6">
        <f t="shared" si="1564"/>
        <v>0</v>
      </c>
      <c r="Y889" s="6">
        <f t="shared" si="1564"/>
        <v>16129</v>
      </c>
      <c r="Z889" s="6">
        <f t="shared" si="1564"/>
        <v>0</v>
      </c>
      <c r="AA889" s="6">
        <f t="shared" si="1564"/>
        <v>0</v>
      </c>
      <c r="AB889" s="6">
        <f t="shared" si="1564"/>
        <v>0</v>
      </c>
      <c r="AC889" s="6">
        <f t="shared" si="1564"/>
        <v>0</v>
      </c>
      <c r="AD889" s="6">
        <f t="shared" si="1564"/>
        <v>0</v>
      </c>
      <c r="AE889" s="123">
        <f t="shared" si="1564"/>
        <v>16129</v>
      </c>
      <c r="AF889" s="123">
        <f t="shared" si="1564"/>
        <v>0</v>
      </c>
      <c r="AG889" s="6">
        <f t="shared" si="1564"/>
        <v>0</v>
      </c>
      <c r="AH889" s="6">
        <f t="shared" si="1564"/>
        <v>0</v>
      </c>
      <c r="AI889" s="6">
        <f t="shared" si="1564"/>
        <v>0</v>
      </c>
      <c r="AJ889" s="6">
        <f t="shared" si="1564"/>
        <v>0</v>
      </c>
      <c r="AK889" s="6">
        <f t="shared" si="1564"/>
        <v>16129</v>
      </c>
      <c r="AL889" s="6">
        <f t="shared" si="1564"/>
        <v>0</v>
      </c>
      <c r="AM889" s="6">
        <f t="shared" si="1564"/>
        <v>0</v>
      </c>
      <c r="AN889" s="6">
        <f t="shared" si="1564"/>
        <v>0</v>
      </c>
      <c r="AO889" s="6">
        <f t="shared" si="1564"/>
        <v>0</v>
      </c>
      <c r="AP889" s="6">
        <f t="shared" si="1564"/>
        <v>0</v>
      </c>
      <c r="AQ889" s="123">
        <f t="shared" si="1564"/>
        <v>16129</v>
      </c>
      <c r="AR889" s="123">
        <f t="shared" si="1564"/>
        <v>0</v>
      </c>
      <c r="AS889" s="6">
        <f t="shared" si="1564"/>
        <v>0</v>
      </c>
      <c r="AT889" s="6">
        <f t="shared" si="1564"/>
        <v>0</v>
      </c>
      <c r="AU889" s="6">
        <f t="shared" si="1564"/>
        <v>0</v>
      </c>
      <c r="AV889" s="6">
        <f t="shared" si="1564"/>
        <v>0</v>
      </c>
      <c r="AW889" s="6">
        <f t="shared" si="1564"/>
        <v>16129</v>
      </c>
      <c r="AX889" s="6">
        <f t="shared" si="1564"/>
        <v>0</v>
      </c>
      <c r="AY889" s="6">
        <f t="shared" si="1564"/>
        <v>0</v>
      </c>
      <c r="AZ889" s="6">
        <f t="shared" si="1564"/>
        <v>0</v>
      </c>
      <c r="BA889" s="6">
        <f t="shared" si="1564"/>
        <v>0</v>
      </c>
      <c r="BB889" s="6">
        <f t="shared" si="1564"/>
        <v>0</v>
      </c>
      <c r="BC889" s="6">
        <f t="shared" si="1564"/>
        <v>16129</v>
      </c>
      <c r="BD889" s="6">
        <f t="shared" si="1564"/>
        <v>0</v>
      </c>
      <c r="BE889" s="6">
        <f t="shared" si="1564"/>
        <v>0</v>
      </c>
      <c r="BF889" s="6">
        <f t="shared" si="1564"/>
        <v>204</v>
      </c>
      <c r="BG889" s="6">
        <f t="shared" si="1564"/>
        <v>0</v>
      </c>
      <c r="BH889" s="6">
        <f t="shared" si="1564"/>
        <v>0</v>
      </c>
      <c r="BI889" s="6">
        <f t="shared" si="1564"/>
        <v>16333</v>
      </c>
      <c r="BJ889" s="6">
        <f t="shared" si="1564"/>
        <v>0</v>
      </c>
    </row>
    <row r="890" spans="1:62" ht="33" hidden="1">
      <c r="A890" s="17" t="s">
        <v>197</v>
      </c>
      <c r="B890" s="31">
        <v>913</v>
      </c>
      <c r="C890" s="18" t="s">
        <v>7</v>
      </c>
      <c r="D890" s="18" t="s">
        <v>107</v>
      </c>
      <c r="E890" s="18" t="s">
        <v>202</v>
      </c>
      <c r="F890" s="6"/>
      <c r="G890" s="49">
        <f>G891+G893+G895</f>
        <v>16129</v>
      </c>
      <c r="H890" s="49">
        <f>H891+H893+H895</f>
        <v>0</v>
      </c>
      <c r="I890" s="49">
        <f t="shared" ref="I890:N890" si="1565">I891+I893+I895</f>
        <v>0</v>
      </c>
      <c r="J890" s="49">
        <f t="shared" si="1565"/>
        <v>0</v>
      </c>
      <c r="K890" s="49">
        <f t="shared" si="1565"/>
        <v>0</v>
      </c>
      <c r="L890" s="49">
        <f t="shared" si="1565"/>
        <v>0</v>
      </c>
      <c r="M890" s="49">
        <f t="shared" si="1565"/>
        <v>16129</v>
      </c>
      <c r="N890" s="49">
        <f t="shared" si="1565"/>
        <v>0</v>
      </c>
      <c r="O890" s="49">
        <f t="shared" ref="O890:T890" si="1566">O891+O893+O895</f>
        <v>0</v>
      </c>
      <c r="P890" s="49">
        <f t="shared" si="1566"/>
        <v>0</v>
      </c>
      <c r="Q890" s="49">
        <f t="shared" si="1566"/>
        <v>0</v>
      </c>
      <c r="R890" s="49">
        <f t="shared" si="1566"/>
        <v>0</v>
      </c>
      <c r="S890" s="49">
        <f t="shared" si="1566"/>
        <v>16129</v>
      </c>
      <c r="T890" s="49">
        <f t="shared" si="1566"/>
        <v>0</v>
      </c>
      <c r="U890" s="49">
        <f t="shared" ref="U890:Z890" si="1567">U891+U893+U895</f>
        <v>0</v>
      </c>
      <c r="V890" s="49">
        <f t="shared" si="1567"/>
        <v>0</v>
      </c>
      <c r="W890" s="49">
        <f t="shared" si="1567"/>
        <v>0</v>
      </c>
      <c r="X890" s="49">
        <f t="shared" si="1567"/>
        <v>0</v>
      </c>
      <c r="Y890" s="49">
        <f t="shared" si="1567"/>
        <v>16129</v>
      </c>
      <c r="Z890" s="49">
        <f t="shared" si="1567"/>
        <v>0</v>
      </c>
      <c r="AA890" s="49">
        <f t="shared" ref="AA890:AF890" si="1568">AA891+AA893+AA895</f>
        <v>0</v>
      </c>
      <c r="AB890" s="49">
        <f t="shared" si="1568"/>
        <v>0</v>
      </c>
      <c r="AC890" s="49">
        <f t="shared" si="1568"/>
        <v>0</v>
      </c>
      <c r="AD890" s="49">
        <f t="shared" si="1568"/>
        <v>0</v>
      </c>
      <c r="AE890" s="122">
        <f t="shared" si="1568"/>
        <v>16129</v>
      </c>
      <c r="AF890" s="122">
        <f t="shared" si="1568"/>
        <v>0</v>
      </c>
      <c r="AG890" s="49">
        <f t="shared" ref="AG890:AL890" si="1569">AG891+AG893+AG895</f>
        <v>0</v>
      </c>
      <c r="AH890" s="49">
        <f t="shared" si="1569"/>
        <v>0</v>
      </c>
      <c r="AI890" s="49">
        <f t="shared" si="1569"/>
        <v>0</v>
      </c>
      <c r="AJ890" s="49">
        <f t="shared" si="1569"/>
        <v>0</v>
      </c>
      <c r="AK890" s="49">
        <f t="shared" si="1569"/>
        <v>16129</v>
      </c>
      <c r="AL890" s="49">
        <f t="shared" si="1569"/>
        <v>0</v>
      </c>
      <c r="AM890" s="49">
        <f t="shared" ref="AM890:AR890" si="1570">AM891+AM893+AM895</f>
        <v>0</v>
      </c>
      <c r="AN890" s="49">
        <f t="shared" si="1570"/>
        <v>0</v>
      </c>
      <c r="AO890" s="49">
        <f t="shared" si="1570"/>
        <v>0</v>
      </c>
      <c r="AP890" s="49">
        <f t="shared" si="1570"/>
        <v>0</v>
      </c>
      <c r="AQ890" s="122">
        <f t="shared" si="1570"/>
        <v>16129</v>
      </c>
      <c r="AR890" s="122">
        <f t="shared" si="1570"/>
        <v>0</v>
      </c>
      <c r="AS890" s="49">
        <f t="shared" ref="AS890:AX890" si="1571">AS891+AS893+AS895</f>
        <v>0</v>
      </c>
      <c r="AT890" s="49">
        <f t="shared" si="1571"/>
        <v>0</v>
      </c>
      <c r="AU890" s="49">
        <f t="shared" si="1571"/>
        <v>0</v>
      </c>
      <c r="AV890" s="49">
        <f t="shared" si="1571"/>
        <v>0</v>
      </c>
      <c r="AW890" s="49">
        <f t="shared" si="1571"/>
        <v>16129</v>
      </c>
      <c r="AX890" s="49">
        <f t="shared" si="1571"/>
        <v>0</v>
      </c>
      <c r="AY890" s="49">
        <f t="shared" ref="AY890:BD890" si="1572">AY891+AY893+AY895</f>
        <v>0</v>
      </c>
      <c r="AZ890" s="49">
        <f t="shared" si="1572"/>
        <v>0</v>
      </c>
      <c r="BA890" s="49">
        <f t="shared" si="1572"/>
        <v>0</v>
      </c>
      <c r="BB890" s="49">
        <f t="shared" si="1572"/>
        <v>0</v>
      </c>
      <c r="BC890" s="49">
        <f t="shared" si="1572"/>
        <v>16129</v>
      </c>
      <c r="BD890" s="49">
        <f t="shared" si="1572"/>
        <v>0</v>
      </c>
      <c r="BE890" s="49">
        <f t="shared" ref="BE890:BJ890" si="1573">BE891+BE893+BE895</f>
        <v>0</v>
      </c>
      <c r="BF890" s="49">
        <f t="shared" si="1573"/>
        <v>204</v>
      </c>
      <c r="BG890" s="49">
        <f t="shared" si="1573"/>
        <v>0</v>
      </c>
      <c r="BH890" s="49">
        <f t="shared" si="1573"/>
        <v>0</v>
      </c>
      <c r="BI890" s="49">
        <f t="shared" si="1573"/>
        <v>16333</v>
      </c>
      <c r="BJ890" s="49">
        <f t="shared" si="1573"/>
        <v>0</v>
      </c>
    </row>
    <row r="891" spans="1:62" ht="66" hidden="1">
      <c r="A891" s="17" t="s">
        <v>363</v>
      </c>
      <c r="B891" s="31">
        <v>913</v>
      </c>
      <c r="C891" s="18" t="s">
        <v>7</v>
      </c>
      <c r="D891" s="18" t="s">
        <v>107</v>
      </c>
      <c r="E891" s="18" t="s">
        <v>202</v>
      </c>
      <c r="F891" s="6">
        <v>100</v>
      </c>
      <c r="G891" s="49">
        <f t="shared" ref="G891:BJ891" si="1574">G892</f>
        <v>15296</v>
      </c>
      <c r="H891" s="49">
        <f>H892</f>
        <v>0</v>
      </c>
      <c r="I891" s="49">
        <f t="shared" si="1574"/>
        <v>0</v>
      </c>
      <c r="J891" s="49">
        <f t="shared" si="1574"/>
        <v>0</v>
      </c>
      <c r="K891" s="49">
        <f t="shared" si="1574"/>
        <v>0</v>
      </c>
      <c r="L891" s="49">
        <f t="shared" si="1574"/>
        <v>0</v>
      </c>
      <c r="M891" s="49">
        <f t="shared" si="1574"/>
        <v>15296</v>
      </c>
      <c r="N891" s="49">
        <f t="shared" si="1574"/>
        <v>0</v>
      </c>
      <c r="O891" s="49">
        <f t="shared" si="1574"/>
        <v>0</v>
      </c>
      <c r="P891" s="49">
        <f t="shared" si="1574"/>
        <v>0</v>
      </c>
      <c r="Q891" s="49">
        <f t="shared" si="1574"/>
        <v>0</v>
      </c>
      <c r="R891" s="49">
        <f t="shared" si="1574"/>
        <v>0</v>
      </c>
      <c r="S891" s="49">
        <f t="shared" si="1574"/>
        <v>15296</v>
      </c>
      <c r="T891" s="49">
        <f t="shared" si="1574"/>
        <v>0</v>
      </c>
      <c r="U891" s="49">
        <f t="shared" si="1574"/>
        <v>0</v>
      </c>
      <c r="V891" s="49">
        <f t="shared" si="1574"/>
        <v>0</v>
      </c>
      <c r="W891" s="49">
        <f t="shared" si="1574"/>
        <v>0</v>
      </c>
      <c r="X891" s="49">
        <f t="shared" si="1574"/>
        <v>0</v>
      </c>
      <c r="Y891" s="49">
        <f t="shared" si="1574"/>
        <v>15296</v>
      </c>
      <c r="Z891" s="49">
        <f t="shared" si="1574"/>
        <v>0</v>
      </c>
      <c r="AA891" s="49">
        <f t="shared" si="1574"/>
        <v>0</v>
      </c>
      <c r="AB891" s="49">
        <f t="shared" si="1574"/>
        <v>0</v>
      </c>
      <c r="AC891" s="49">
        <f t="shared" si="1574"/>
        <v>0</v>
      </c>
      <c r="AD891" s="49">
        <f t="shared" si="1574"/>
        <v>0</v>
      </c>
      <c r="AE891" s="122">
        <f t="shared" si="1574"/>
        <v>15296</v>
      </c>
      <c r="AF891" s="122">
        <f t="shared" si="1574"/>
        <v>0</v>
      </c>
      <c r="AG891" s="49">
        <f t="shared" si="1574"/>
        <v>0</v>
      </c>
      <c r="AH891" s="49">
        <f t="shared" si="1574"/>
        <v>0</v>
      </c>
      <c r="AI891" s="49">
        <f t="shared" si="1574"/>
        <v>0</v>
      </c>
      <c r="AJ891" s="49">
        <f t="shared" si="1574"/>
        <v>0</v>
      </c>
      <c r="AK891" s="49">
        <f t="shared" si="1574"/>
        <v>15296</v>
      </c>
      <c r="AL891" s="49">
        <f t="shared" si="1574"/>
        <v>0</v>
      </c>
      <c r="AM891" s="49">
        <f t="shared" si="1574"/>
        <v>0</v>
      </c>
      <c r="AN891" s="49">
        <f t="shared" si="1574"/>
        <v>0</v>
      </c>
      <c r="AO891" s="49">
        <f t="shared" si="1574"/>
        <v>0</v>
      </c>
      <c r="AP891" s="49">
        <f t="shared" si="1574"/>
        <v>0</v>
      </c>
      <c r="AQ891" s="122">
        <f t="shared" si="1574"/>
        <v>15296</v>
      </c>
      <c r="AR891" s="122">
        <f t="shared" si="1574"/>
        <v>0</v>
      </c>
      <c r="AS891" s="49">
        <f t="shared" si="1574"/>
        <v>0</v>
      </c>
      <c r="AT891" s="49">
        <f t="shared" si="1574"/>
        <v>0</v>
      </c>
      <c r="AU891" s="49">
        <f t="shared" si="1574"/>
        <v>0</v>
      </c>
      <c r="AV891" s="49">
        <f t="shared" si="1574"/>
        <v>0</v>
      </c>
      <c r="AW891" s="49">
        <f t="shared" si="1574"/>
        <v>15296</v>
      </c>
      <c r="AX891" s="49">
        <f t="shared" si="1574"/>
        <v>0</v>
      </c>
      <c r="AY891" s="49">
        <f t="shared" si="1574"/>
        <v>0</v>
      </c>
      <c r="AZ891" s="49">
        <f t="shared" si="1574"/>
        <v>0</v>
      </c>
      <c r="BA891" s="49">
        <f t="shared" si="1574"/>
        <v>0</v>
      </c>
      <c r="BB891" s="49">
        <f t="shared" si="1574"/>
        <v>0</v>
      </c>
      <c r="BC891" s="49">
        <f t="shared" si="1574"/>
        <v>15296</v>
      </c>
      <c r="BD891" s="49">
        <f t="shared" si="1574"/>
        <v>0</v>
      </c>
      <c r="BE891" s="49">
        <f t="shared" si="1574"/>
        <v>0</v>
      </c>
      <c r="BF891" s="49">
        <f t="shared" si="1574"/>
        <v>204</v>
      </c>
      <c r="BG891" s="49">
        <f t="shared" si="1574"/>
        <v>0</v>
      </c>
      <c r="BH891" s="49">
        <f t="shared" si="1574"/>
        <v>0</v>
      </c>
      <c r="BI891" s="49">
        <f t="shared" si="1574"/>
        <v>15500</v>
      </c>
      <c r="BJ891" s="49">
        <f t="shared" si="1574"/>
        <v>0</v>
      </c>
    </row>
    <row r="892" spans="1:62" hidden="1">
      <c r="A892" s="17" t="s">
        <v>98</v>
      </c>
      <c r="B892" s="31">
        <v>913</v>
      </c>
      <c r="C892" s="18" t="s">
        <v>7</v>
      </c>
      <c r="D892" s="18" t="s">
        <v>107</v>
      </c>
      <c r="E892" s="18" t="s">
        <v>202</v>
      </c>
      <c r="F892" s="6">
        <v>110</v>
      </c>
      <c r="G892" s="50">
        <v>15296</v>
      </c>
      <c r="H892" s="50"/>
      <c r="I892" s="50"/>
      <c r="J892" s="50"/>
      <c r="K892" s="50"/>
      <c r="L892" s="50"/>
      <c r="M892" s="50">
        <f>G892+I892+J892+K892+L892</f>
        <v>15296</v>
      </c>
      <c r="N892" s="50">
        <f>H892+L892</f>
        <v>0</v>
      </c>
      <c r="O892" s="50"/>
      <c r="P892" s="50"/>
      <c r="Q892" s="50"/>
      <c r="R892" s="50"/>
      <c r="S892" s="50">
        <f>M892+O892+P892+Q892+R892</f>
        <v>15296</v>
      </c>
      <c r="T892" s="50">
        <f>N892+R892</f>
        <v>0</v>
      </c>
      <c r="U892" s="50"/>
      <c r="V892" s="50"/>
      <c r="W892" s="50"/>
      <c r="X892" s="50"/>
      <c r="Y892" s="50">
        <f>S892+U892+V892+W892+X892</f>
        <v>15296</v>
      </c>
      <c r="Z892" s="50">
        <f>T892+X892</f>
        <v>0</v>
      </c>
      <c r="AA892" s="50"/>
      <c r="AB892" s="50"/>
      <c r="AC892" s="50"/>
      <c r="AD892" s="50"/>
      <c r="AE892" s="124">
        <f>Y892+AA892+AB892+AC892+AD892</f>
        <v>15296</v>
      </c>
      <c r="AF892" s="124">
        <f>Z892+AD892</f>
        <v>0</v>
      </c>
      <c r="AG892" s="50"/>
      <c r="AH892" s="50"/>
      <c r="AI892" s="50"/>
      <c r="AJ892" s="50"/>
      <c r="AK892" s="50">
        <f>AE892+AG892+AH892+AI892+AJ892</f>
        <v>15296</v>
      </c>
      <c r="AL892" s="50">
        <f>AF892+AJ892</f>
        <v>0</v>
      </c>
      <c r="AM892" s="50"/>
      <c r="AN892" s="50"/>
      <c r="AO892" s="50"/>
      <c r="AP892" s="50"/>
      <c r="AQ892" s="124">
        <f>AK892+AM892+AN892+AO892+AP892</f>
        <v>15296</v>
      </c>
      <c r="AR892" s="124">
        <f>AL892+AP892</f>
        <v>0</v>
      </c>
      <c r="AS892" s="50"/>
      <c r="AT892" s="50"/>
      <c r="AU892" s="50"/>
      <c r="AV892" s="50"/>
      <c r="AW892" s="50">
        <f>AQ892+AS892+AT892+AU892+AV892</f>
        <v>15296</v>
      </c>
      <c r="AX892" s="50">
        <f>AR892+AV892</f>
        <v>0</v>
      </c>
      <c r="AY892" s="50"/>
      <c r="AZ892" s="50"/>
      <c r="BA892" s="50"/>
      <c r="BB892" s="50"/>
      <c r="BC892" s="50">
        <f>AW892+AY892+AZ892+BA892+BB892</f>
        <v>15296</v>
      </c>
      <c r="BD892" s="50">
        <f>AX892+BB892</f>
        <v>0</v>
      </c>
      <c r="BE892" s="50"/>
      <c r="BF892" s="50">
        <f>157+47</f>
        <v>204</v>
      </c>
      <c r="BG892" s="50"/>
      <c r="BH892" s="50"/>
      <c r="BI892" s="50">
        <f>BC892+BE892+BF892+BG892+BH892</f>
        <v>15500</v>
      </c>
      <c r="BJ892" s="50">
        <f>BD892+BH892</f>
        <v>0</v>
      </c>
    </row>
    <row r="893" spans="1:62" ht="33" hidden="1">
      <c r="A893" s="17" t="s">
        <v>218</v>
      </c>
      <c r="B893" s="31">
        <v>913</v>
      </c>
      <c r="C893" s="18" t="s">
        <v>7</v>
      </c>
      <c r="D893" s="18" t="s">
        <v>107</v>
      </c>
      <c r="E893" s="18" t="s">
        <v>202</v>
      </c>
      <c r="F893" s="6">
        <v>200</v>
      </c>
      <c r="G893" s="49">
        <f t="shared" ref="G893:BJ893" si="1575">G894</f>
        <v>830</v>
      </c>
      <c r="H893" s="49">
        <f t="shared" si="1575"/>
        <v>0</v>
      </c>
      <c r="I893" s="49">
        <f t="shared" si="1575"/>
        <v>0</v>
      </c>
      <c r="J893" s="49">
        <f t="shared" si="1575"/>
        <v>0</v>
      </c>
      <c r="K893" s="49">
        <f t="shared" si="1575"/>
        <v>0</v>
      </c>
      <c r="L893" s="49">
        <f t="shared" si="1575"/>
        <v>0</v>
      </c>
      <c r="M893" s="49">
        <f t="shared" si="1575"/>
        <v>830</v>
      </c>
      <c r="N893" s="49">
        <f t="shared" si="1575"/>
        <v>0</v>
      </c>
      <c r="O893" s="49">
        <f t="shared" si="1575"/>
        <v>0</v>
      </c>
      <c r="P893" s="49">
        <f t="shared" si="1575"/>
        <v>0</v>
      </c>
      <c r="Q893" s="49">
        <f t="shared" si="1575"/>
        <v>0</v>
      </c>
      <c r="R893" s="49">
        <f t="shared" si="1575"/>
        <v>0</v>
      </c>
      <c r="S893" s="49">
        <f t="shared" si="1575"/>
        <v>830</v>
      </c>
      <c r="T893" s="49">
        <f t="shared" si="1575"/>
        <v>0</v>
      </c>
      <c r="U893" s="49">
        <f t="shared" si="1575"/>
        <v>0</v>
      </c>
      <c r="V893" s="49">
        <f t="shared" si="1575"/>
        <v>0</v>
      </c>
      <c r="W893" s="49">
        <f t="shared" si="1575"/>
        <v>0</v>
      </c>
      <c r="X893" s="49">
        <f t="shared" si="1575"/>
        <v>0</v>
      </c>
      <c r="Y893" s="49">
        <f t="shared" si="1575"/>
        <v>830</v>
      </c>
      <c r="Z893" s="49">
        <f t="shared" si="1575"/>
        <v>0</v>
      </c>
      <c r="AA893" s="49">
        <f t="shared" si="1575"/>
        <v>0</v>
      </c>
      <c r="AB893" s="49">
        <f t="shared" si="1575"/>
        <v>0</v>
      </c>
      <c r="AC893" s="49">
        <f t="shared" si="1575"/>
        <v>0</v>
      </c>
      <c r="AD893" s="49">
        <f t="shared" si="1575"/>
        <v>0</v>
      </c>
      <c r="AE893" s="122">
        <f t="shared" si="1575"/>
        <v>830</v>
      </c>
      <c r="AF893" s="122">
        <f t="shared" si="1575"/>
        <v>0</v>
      </c>
      <c r="AG893" s="49">
        <f t="shared" si="1575"/>
        <v>0</v>
      </c>
      <c r="AH893" s="49">
        <f t="shared" si="1575"/>
        <v>0</v>
      </c>
      <c r="AI893" s="49">
        <f t="shared" si="1575"/>
        <v>0</v>
      </c>
      <c r="AJ893" s="49">
        <f t="shared" si="1575"/>
        <v>0</v>
      </c>
      <c r="AK893" s="49">
        <f t="shared" si="1575"/>
        <v>830</v>
      </c>
      <c r="AL893" s="49">
        <f t="shared" si="1575"/>
        <v>0</v>
      </c>
      <c r="AM893" s="49">
        <f t="shared" si="1575"/>
        <v>0</v>
      </c>
      <c r="AN893" s="49">
        <f t="shared" si="1575"/>
        <v>0</v>
      </c>
      <c r="AO893" s="49">
        <f t="shared" si="1575"/>
        <v>0</v>
      </c>
      <c r="AP893" s="49">
        <f t="shared" si="1575"/>
        <v>0</v>
      </c>
      <c r="AQ893" s="122">
        <f t="shared" si="1575"/>
        <v>830</v>
      </c>
      <c r="AR893" s="122">
        <f t="shared" si="1575"/>
        <v>0</v>
      </c>
      <c r="AS893" s="49">
        <f t="shared" si="1575"/>
        <v>0</v>
      </c>
      <c r="AT893" s="49">
        <f t="shared" si="1575"/>
        <v>0</v>
      </c>
      <c r="AU893" s="49">
        <f t="shared" si="1575"/>
        <v>0</v>
      </c>
      <c r="AV893" s="49">
        <f t="shared" si="1575"/>
        <v>0</v>
      </c>
      <c r="AW893" s="49">
        <f t="shared" si="1575"/>
        <v>830</v>
      </c>
      <c r="AX893" s="49">
        <f t="shared" si="1575"/>
        <v>0</v>
      </c>
      <c r="AY893" s="49">
        <f t="shared" si="1575"/>
        <v>0</v>
      </c>
      <c r="AZ893" s="49">
        <f t="shared" si="1575"/>
        <v>0</v>
      </c>
      <c r="BA893" s="49">
        <f t="shared" si="1575"/>
        <v>0</v>
      </c>
      <c r="BB893" s="49">
        <f t="shared" si="1575"/>
        <v>0</v>
      </c>
      <c r="BC893" s="49">
        <f t="shared" si="1575"/>
        <v>830</v>
      </c>
      <c r="BD893" s="49">
        <f t="shared" si="1575"/>
        <v>0</v>
      </c>
      <c r="BE893" s="49">
        <f t="shared" si="1575"/>
        <v>0</v>
      </c>
      <c r="BF893" s="49">
        <f t="shared" si="1575"/>
        <v>0</v>
      </c>
      <c r="BG893" s="49">
        <f t="shared" si="1575"/>
        <v>0</v>
      </c>
      <c r="BH893" s="49">
        <f t="shared" si="1575"/>
        <v>0</v>
      </c>
      <c r="BI893" s="49">
        <f t="shared" si="1575"/>
        <v>830</v>
      </c>
      <c r="BJ893" s="49">
        <f t="shared" si="1575"/>
        <v>0</v>
      </c>
    </row>
    <row r="894" spans="1:62" ht="33" hidden="1">
      <c r="A894" s="17" t="s">
        <v>159</v>
      </c>
      <c r="B894" s="31">
        <v>913</v>
      </c>
      <c r="C894" s="18" t="s">
        <v>7</v>
      </c>
      <c r="D894" s="18" t="s">
        <v>107</v>
      </c>
      <c r="E894" s="18" t="s">
        <v>202</v>
      </c>
      <c r="F894" s="6">
        <v>240</v>
      </c>
      <c r="G894" s="50">
        <v>830</v>
      </c>
      <c r="H894" s="50"/>
      <c r="I894" s="50"/>
      <c r="J894" s="50"/>
      <c r="K894" s="50"/>
      <c r="L894" s="50"/>
      <c r="M894" s="50">
        <f>G894+I894+J894+K894+L894</f>
        <v>830</v>
      </c>
      <c r="N894" s="50">
        <f>H894+L894</f>
        <v>0</v>
      </c>
      <c r="O894" s="50"/>
      <c r="P894" s="50"/>
      <c r="Q894" s="50"/>
      <c r="R894" s="50"/>
      <c r="S894" s="50">
        <f>M894+O894+P894+Q894+R894</f>
        <v>830</v>
      </c>
      <c r="T894" s="50">
        <f>N894+R894</f>
        <v>0</v>
      </c>
      <c r="U894" s="50"/>
      <c r="V894" s="50"/>
      <c r="W894" s="50"/>
      <c r="X894" s="50"/>
      <c r="Y894" s="50">
        <f>S894+U894+V894+W894+X894</f>
        <v>830</v>
      </c>
      <c r="Z894" s="50">
        <f>T894+X894</f>
        <v>0</v>
      </c>
      <c r="AA894" s="50"/>
      <c r="AB894" s="50"/>
      <c r="AC894" s="50"/>
      <c r="AD894" s="50"/>
      <c r="AE894" s="124">
        <f>Y894+AA894+AB894+AC894+AD894</f>
        <v>830</v>
      </c>
      <c r="AF894" s="124">
        <f>Z894+AD894</f>
        <v>0</v>
      </c>
      <c r="AG894" s="50"/>
      <c r="AH894" s="50"/>
      <c r="AI894" s="50"/>
      <c r="AJ894" s="50"/>
      <c r="AK894" s="50">
        <f>AE894+AG894+AH894+AI894+AJ894</f>
        <v>830</v>
      </c>
      <c r="AL894" s="50">
        <f>AF894+AJ894</f>
        <v>0</v>
      </c>
      <c r="AM894" s="50"/>
      <c r="AN894" s="50"/>
      <c r="AO894" s="50"/>
      <c r="AP894" s="50"/>
      <c r="AQ894" s="124">
        <f>AK894+AM894+AN894+AO894+AP894</f>
        <v>830</v>
      </c>
      <c r="AR894" s="124">
        <f>AL894+AP894</f>
        <v>0</v>
      </c>
      <c r="AS894" s="50"/>
      <c r="AT894" s="50"/>
      <c r="AU894" s="50"/>
      <c r="AV894" s="50"/>
      <c r="AW894" s="50">
        <f>AQ894+AS894+AT894+AU894+AV894</f>
        <v>830</v>
      </c>
      <c r="AX894" s="50">
        <f>AR894+AV894</f>
        <v>0</v>
      </c>
      <c r="AY894" s="50"/>
      <c r="AZ894" s="50"/>
      <c r="BA894" s="50"/>
      <c r="BB894" s="50"/>
      <c r="BC894" s="50">
        <f>AW894+AY894+AZ894+BA894+BB894</f>
        <v>830</v>
      </c>
      <c r="BD894" s="50">
        <f>AX894+BB894</f>
        <v>0</v>
      </c>
      <c r="BE894" s="50"/>
      <c r="BF894" s="50"/>
      <c r="BG894" s="50"/>
      <c r="BH894" s="50"/>
      <c r="BI894" s="50">
        <f>BC894+BE894+BF894+BG894+BH894</f>
        <v>830</v>
      </c>
      <c r="BJ894" s="50">
        <f>BD894+BH894</f>
        <v>0</v>
      </c>
    </row>
    <row r="895" spans="1:62" hidden="1">
      <c r="A895" s="20" t="s">
        <v>59</v>
      </c>
      <c r="B895" s="31">
        <v>913</v>
      </c>
      <c r="C895" s="18" t="s">
        <v>7</v>
      </c>
      <c r="D895" s="18" t="s">
        <v>107</v>
      </c>
      <c r="E895" s="18" t="s">
        <v>202</v>
      </c>
      <c r="F895" s="18">
        <v>800</v>
      </c>
      <c r="G895" s="6">
        <f t="shared" ref="G895:BJ895" si="1576">G896</f>
        <v>3</v>
      </c>
      <c r="H895" s="6">
        <f t="shared" si="1576"/>
        <v>0</v>
      </c>
      <c r="I895" s="6">
        <f t="shared" si="1576"/>
        <v>0</v>
      </c>
      <c r="J895" s="6">
        <f t="shared" si="1576"/>
        <v>0</v>
      </c>
      <c r="K895" s="6">
        <f t="shared" si="1576"/>
        <v>0</v>
      </c>
      <c r="L895" s="6">
        <f t="shared" si="1576"/>
        <v>0</v>
      </c>
      <c r="M895" s="6">
        <f t="shared" si="1576"/>
        <v>3</v>
      </c>
      <c r="N895" s="6">
        <f t="shared" si="1576"/>
        <v>0</v>
      </c>
      <c r="O895" s="6">
        <f t="shared" si="1576"/>
        <v>0</v>
      </c>
      <c r="P895" s="6">
        <f t="shared" si="1576"/>
        <v>0</v>
      </c>
      <c r="Q895" s="6">
        <f t="shared" si="1576"/>
        <v>0</v>
      </c>
      <c r="R895" s="6">
        <f t="shared" si="1576"/>
        <v>0</v>
      </c>
      <c r="S895" s="6">
        <f t="shared" si="1576"/>
        <v>3</v>
      </c>
      <c r="T895" s="6">
        <f t="shared" si="1576"/>
        <v>0</v>
      </c>
      <c r="U895" s="6">
        <f t="shared" si="1576"/>
        <v>0</v>
      </c>
      <c r="V895" s="6">
        <f t="shared" si="1576"/>
        <v>0</v>
      </c>
      <c r="W895" s="6">
        <f t="shared" si="1576"/>
        <v>0</v>
      </c>
      <c r="X895" s="6">
        <f t="shared" si="1576"/>
        <v>0</v>
      </c>
      <c r="Y895" s="6">
        <f t="shared" si="1576"/>
        <v>3</v>
      </c>
      <c r="Z895" s="6">
        <f t="shared" si="1576"/>
        <v>0</v>
      </c>
      <c r="AA895" s="6">
        <f t="shared" si="1576"/>
        <v>0</v>
      </c>
      <c r="AB895" s="6">
        <f t="shared" si="1576"/>
        <v>0</v>
      </c>
      <c r="AC895" s="6">
        <f t="shared" si="1576"/>
        <v>0</v>
      </c>
      <c r="AD895" s="6">
        <f t="shared" si="1576"/>
        <v>0</v>
      </c>
      <c r="AE895" s="123">
        <f t="shared" si="1576"/>
        <v>3</v>
      </c>
      <c r="AF895" s="123">
        <f t="shared" si="1576"/>
        <v>0</v>
      </c>
      <c r="AG895" s="6">
        <f t="shared" si="1576"/>
        <v>0</v>
      </c>
      <c r="AH895" s="6">
        <f t="shared" si="1576"/>
        <v>0</v>
      </c>
      <c r="AI895" s="6">
        <f t="shared" si="1576"/>
        <v>0</v>
      </c>
      <c r="AJ895" s="6">
        <f t="shared" si="1576"/>
        <v>0</v>
      </c>
      <c r="AK895" s="6">
        <f t="shared" si="1576"/>
        <v>3</v>
      </c>
      <c r="AL895" s="6">
        <f t="shared" si="1576"/>
        <v>0</v>
      </c>
      <c r="AM895" s="6">
        <f t="shared" si="1576"/>
        <v>0</v>
      </c>
      <c r="AN895" s="6">
        <f t="shared" si="1576"/>
        <v>0</v>
      </c>
      <c r="AO895" s="6">
        <f t="shared" si="1576"/>
        <v>0</v>
      </c>
      <c r="AP895" s="6">
        <f t="shared" si="1576"/>
        <v>0</v>
      </c>
      <c r="AQ895" s="123">
        <f t="shared" si="1576"/>
        <v>3</v>
      </c>
      <c r="AR895" s="123">
        <f t="shared" si="1576"/>
        <v>0</v>
      </c>
      <c r="AS895" s="6">
        <f t="shared" si="1576"/>
        <v>0</v>
      </c>
      <c r="AT895" s="6">
        <f t="shared" si="1576"/>
        <v>0</v>
      </c>
      <c r="AU895" s="6">
        <f t="shared" si="1576"/>
        <v>0</v>
      </c>
      <c r="AV895" s="6">
        <f t="shared" si="1576"/>
        <v>0</v>
      </c>
      <c r="AW895" s="6">
        <f t="shared" si="1576"/>
        <v>3</v>
      </c>
      <c r="AX895" s="6">
        <f t="shared" si="1576"/>
        <v>0</v>
      </c>
      <c r="AY895" s="6">
        <f t="shared" si="1576"/>
        <v>0</v>
      </c>
      <c r="AZ895" s="6">
        <f t="shared" si="1576"/>
        <v>0</v>
      </c>
      <c r="BA895" s="6">
        <f t="shared" si="1576"/>
        <v>0</v>
      </c>
      <c r="BB895" s="6">
        <f t="shared" si="1576"/>
        <v>0</v>
      </c>
      <c r="BC895" s="6">
        <f t="shared" si="1576"/>
        <v>3</v>
      </c>
      <c r="BD895" s="6">
        <f t="shared" si="1576"/>
        <v>0</v>
      </c>
      <c r="BE895" s="6">
        <f t="shared" si="1576"/>
        <v>0</v>
      </c>
      <c r="BF895" s="6">
        <f t="shared" si="1576"/>
        <v>0</v>
      </c>
      <c r="BG895" s="6">
        <f t="shared" si="1576"/>
        <v>0</v>
      </c>
      <c r="BH895" s="6">
        <f t="shared" si="1576"/>
        <v>0</v>
      </c>
      <c r="BI895" s="6">
        <f t="shared" si="1576"/>
        <v>3</v>
      </c>
      <c r="BJ895" s="6">
        <f t="shared" si="1576"/>
        <v>0</v>
      </c>
    </row>
    <row r="896" spans="1:62" hidden="1">
      <c r="A896" s="20" t="s">
        <v>85</v>
      </c>
      <c r="B896" s="31">
        <v>913</v>
      </c>
      <c r="C896" s="18" t="s">
        <v>7</v>
      </c>
      <c r="D896" s="18" t="s">
        <v>107</v>
      </c>
      <c r="E896" s="18" t="s">
        <v>202</v>
      </c>
      <c r="F896" s="18">
        <v>850</v>
      </c>
      <c r="G896" s="50">
        <v>3</v>
      </c>
      <c r="H896" s="50"/>
      <c r="I896" s="50"/>
      <c r="J896" s="50"/>
      <c r="K896" s="50"/>
      <c r="L896" s="50"/>
      <c r="M896" s="50">
        <f>G896+I896+J896+K896+L896</f>
        <v>3</v>
      </c>
      <c r="N896" s="50">
        <f>H896+L896</f>
        <v>0</v>
      </c>
      <c r="O896" s="50"/>
      <c r="P896" s="50"/>
      <c r="Q896" s="50"/>
      <c r="R896" s="50"/>
      <c r="S896" s="50">
        <f>M896+O896+P896+Q896+R896</f>
        <v>3</v>
      </c>
      <c r="T896" s="50">
        <f>N896+R896</f>
        <v>0</v>
      </c>
      <c r="U896" s="50"/>
      <c r="V896" s="50"/>
      <c r="W896" s="50"/>
      <c r="X896" s="50"/>
      <c r="Y896" s="50">
        <f>S896+U896+V896+W896+X896</f>
        <v>3</v>
      </c>
      <c r="Z896" s="50">
        <f>T896+X896</f>
        <v>0</v>
      </c>
      <c r="AA896" s="50"/>
      <c r="AB896" s="50"/>
      <c r="AC896" s="50"/>
      <c r="AD896" s="50"/>
      <c r="AE896" s="124">
        <f>Y896+AA896+AB896+AC896+AD896</f>
        <v>3</v>
      </c>
      <c r="AF896" s="124">
        <f>Z896+AD896</f>
        <v>0</v>
      </c>
      <c r="AG896" s="50"/>
      <c r="AH896" s="50"/>
      <c r="AI896" s="50"/>
      <c r="AJ896" s="50"/>
      <c r="AK896" s="50">
        <f>AE896+AG896+AH896+AI896+AJ896</f>
        <v>3</v>
      </c>
      <c r="AL896" s="50">
        <f>AF896+AJ896</f>
        <v>0</v>
      </c>
      <c r="AM896" s="50"/>
      <c r="AN896" s="50"/>
      <c r="AO896" s="50"/>
      <c r="AP896" s="50"/>
      <c r="AQ896" s="124">
        <f>AK896+AM896+AN896+AO896+AP896</f>
        <v>3</v>
      </c>
      <c r="AR896" s="124">
        <f>AL896+AP896</f>
        <v>0</v>
      </c>
      <c r="AS896" s="50"/>
      <c r="AT896" s="50"/>
      <c r="AU896" s="50"/>
      <c r="AV896" s="50"/>
      <c r="AW896" s="50">
        <f>AQ896+AS896+AT896+AU896+AV896</f>
        <v>3</v>
      </c>
      <c r="AX896" s="50">
        <f>AR896+AV896</f>
        <v>0</v>
      </c>
      <c r="AY896" s="50"/>
      <c r="AZ896" s="50"/>
      <c r="BA896" s="50"/>
      <c r="BB896" s="50"/>
      <c r="BC896" s="50">
        <f>AW896+AY896+AZ896+BA896+BB896</f>
        <v>3</v>
      </c>
      <c r="BD896" s="50">
        <f>AX896+BB896</f>
        <v>0</v>
      </c>
      <c r="BE896" s="50"/>
      <c r="BF896" s="50"/>
      <c r="BG896" s="50"/>
      <c r="BH896" s="50"/>
      <c r="BI896" s="50">
        <f>BC896+BE896+BF896+BG896+BH896</f>
        <v>3</v>
      </c>
      <c r="BJ896" s="50">
        <f>BD896+BH896</f>
        <v>0</v>
      </c>
    </row>
    <row r="897" spans="1:62" ht="51" hidden="1">
      <c r="A897" s="57" t="s">
        <v>647</v>
      </c>
      <c r="B897" s="37" t="s">
        <v>182</v>
      </c>
      <c r="C897" s="37" t="s">
        <v>7</v>
      </c>
      <c r="D897" s="37" t="s">
        <v>107</v>
      </c>
      <c r="E897" s="37" t="s">
        <v>580</v>
      </c>
      <c r="F897" s="18"/>
      <c r="G897" s="6">
        <f t="shared" ref="G897:V898" si="1577">G898</f>
        <v>0</v>
      </c>
      <c r="H897" s="6">
        <f t="shared" si="1577"/>
        <v>0</v>
      </c>
      <c r="I897" s="6">
        <f t="shared" si="1577"/>
        <v>0</v>
      </c>
      <c r="J897" s="6">
        <f t="shared" si="1577"/>
        <v>0</v>
      </c>
      <c r="K897" s="6">
        <f t="shared" si="1577"/>
        <v>0</v>
      </c>
      <c r="L897" s="6">
        <f t="shared" si="1577"/>
        <v>0</v>
      </c>
      <c r="M897" s="6">
        <f t="shared" si="1577"/>
        <v>0</v>
      </c>
      <c r="N897" s="6">
        <f t="shared" si="1577"/>
        <v>0</v>
      </c>
      <c r="O897" s="6">
        <f t="shared" si="1577"/>
        <v>0</v>
      </c>
      <c r="P897" s="6">
        <f t="shared" si="1577"/>
        <v>0</v>
      </c>
      <c r="Q897" s="6">
        <f t="shared" si="1577"/>
        <v>0</v>
      </c>
      <c r="R897" s="6">
        <f t="shared" si="1577"/>
        <v>0</v>
      </c>
      <c r="S897" s="6">
        <f t="shared" si="1577"/>
        <v>0</v>
      </c>
      <c r="T897" s="6">
        <f t="shared" si="1577"/>
        <v>0</v>
      </c>
      <c r="U897" s="6">
        <f t="shared" si="1577"/>
        <v>0</v>
      </c>
      <c r="V897" s="6">
        <f t="shared" si="1577"/>
        <v>0</v>
      </c>
      <c r="W897" s="6">
        <f t="shared" ref="U897:AJ898" si="1578">W898</f>
        <v>0</v>
      </c>
      <c r="X897" s="6">
        <f t="shared" si="1578"/>
        <v>0</v>
      </c>
      <c r="Y897" s="6">
        <f t="shared" si="1578"/>
        <v>0</v>
      </c>
      <c r="Z897" s="6">
        <f t="shared" si="1578"/>
        <v>0</v>
      </c>
      <c r="AA897" s="6">
        <f t="shared" si="1578"/>
        <v>0</v>
      </c>
      <c r="AB897" s="6">
        <f t="shared" si="1578"/>
        <v>0</v>
      </c>
      <c r="AC897" s="6">
        <f t="shared" si="1578"/>
        <v>0</v>
      </c>
      <c r="AD897" s="6">
        <f t="shared" si="1578"/>
        <v>0</v>
      </c>
      <c r="AE897" s="123">
        <f t="shared" si="1578"/>
        <v>0</v>
      </c>
      <c r="AF897" s="123">
        <f t="shared" si="1578"/>
        <v>0</v>
      </c>
      <c r="AG897" s="6">
        <f t="shared" si="1578"/>
        <v>0</v>
      </c>
      <c r="AH897" s="6">
        <f t="shared" si="1578"/>
        <v>0</v>
      </c>
      <c r="AI897" s="6">
        <f t="shared" si="1578"/>
        <v>0</v>
      </c>
      <c r="AJ897" s="6">
        <f t="shared" si="1578"/>
        <v>0</v>
      </c>
      <c r="AK897" s="6">
        <f t="shared" ref="AG897:AY898" si="1579">AK898</f>
        <v>0</v>
      </c>
      <c r="AL897" s="6">
        <f t="shared" si="1579"/>
        <v>0</v>
      </c>
      <c r="AM897" s="6">
        <f t="shared" si="1579"/>
        <v>0</v>
      </c>
      <c r="AN897" s="6">
        <f t="shared" si="1579"/>
        <v>0</v>
      </c>
      <c r="AO897" s="6">
        <f t="shared" si="1579"/>
        <v>0</v>
      </c>
      <c r="AP897" s="6">
        <f t="shared" si="1579"/>
        <v>0</v>
      </c>
      <c r="AQ897" s="123">
        <f t="shared" si="1579"/>
        <v>0</v>
      </c>
      <c r="AR897" s="123">
        <f t="shared" si="1579"/>
        <v>0</v>
      </c>
      <c r="AS897" s="6">
        <f t="shared" si="1579"/>
        <v>0</v>
      </c>
      <c r="AT897" s="6">
        <f t="shared" si="1579"/>
        <v>0</v>
      </c>
      <c r="AU897" s="6">
        <f t="shared" si="1579"/>
        <v>0</v>
      </c>
      <c r="AV897" s="6">
        <f t="shared" si="1579"/>
        <v>0</v>
      </c>
      <c r="AW897" s="6">
        <f t="shared" si="1579"/>
        <v>0</v>
      </c>
      <c r="AX897" s="6">
        <f t="shared" si="1579"/>
        <v>0</v>
      </c>
      <c r="AY897" s="6">
        <f t="shared" si="1579"/>
        <v>0</v>
      </c>
      <c r="AZ897" s="6">
        <f t="shared" ref="AY897:BJ898" si="1580">AZ898</f>
        <v>0</v>
      </c>
      <c r="BA897" s="6">
        <f t="shared" si="1580"/>
        <v>0</v>
      </c>
      <c r="BB897" s="6">
        <f t="shared" si="1580"/>
        <v>0</v>
      </c>
      <c r="BC897" s="6">
        <f t="shared" si="1580"/>
        <v>0</v>
      </c>
      <c r="BD897" s="6">
        <f t="shared" si="1580"/>
        <v>0</v>
      </c>
      <c r="BE897" s="6">
        <f t="shared" si="1580"/>
        <v>0</v>
      </c>
      <c r="BF897" s="6">
        <f t="shared" si="1580"/>
        <v>0</v>
      </c>
      <c r="BG897" s="6">
        <f t="shared" si="1580"/>
        <v>0</v>
      </c>
      <c r="BH897" s="6">
        <f t="shared" si="1580"/>
        <v>0</v>
      </c>
      <c r="BI897" s="6">
        <f t="shared" si="1580"/>
        <v>0</v>
      </c>
      <c r="BJ897" s="6">
        <f t="shared" si="1580"/>
        <v>0</v>
      </c>
    </row>
    <row r="898" spans="1:62" ht="33" hidden="1">
      <c r="A898" s="27" t="s">
        <v>11</v>
      </c>
      <c r="B898" s="37" t="s">
        <v>182</v>
      </c>
      <c r="C898" s="37" t="s">
        <v>7</v>
      </c>
      <c r="D898" s="37" t="s">
        <v>107</v>
      </c>
      <c r="E898" s="37" t="s">
        <v>580</v>
      </c>
      <c r="F898" s="37" t="s">
        <v>12</v>
      </c>
      <c r="G898" s="6">
        <f t="shared" si="1577"/>
        <v>0</v>
      </c>
      <c r="H898" s="6">
        <f t="shared" si="1577"/>
        <v>0</v>
      </c>
      <c r="I898" s="6">
        <f t="shared" si="1577"/>
        <v>0</v>
      </c>
      <c r="J898" s="6">
        <f t="shared" si="1577"/>
        <v>0</v>
      </c>
      <c r="K898" s="6">
        <f t="shared" si="1577"/>
        <v>0</v>
      </c>
      <c r="L898" s="6">
        <f t="shared" si="1577"/>
        <v>0</v>
      </c>
      <c r="M898" s="6">
        <f t="shared" si="1577"/>
        <v>0</v>
      </c>
      <c r="N898" s="6">
        <f t="shared" si="1577"/>
        <v>0</v>
      </c>
      <c r="O898" s="6">
        <f t="shared" si="1577"/>
        <v>0</v>
      </c>
      <c r="P898" s="6">
        <f t="shared" si="1577"/>
        <v>0</v>
      </c>
      <c r="Q898" s="6">
        <f t="shared" si="1577"/>
        <v>0</v>
      </c>
      <c r="R898" s="6">
        <f t="shared" si="1577"/>
        <v>0</v>
      </c>
      <c r="S898" s="6">
        <f t="shared" si="1577"/>
        <v>0</v>
      </c>
      <c r="T898" s="6">
        <f t="shared" si="1577"/>
        <v>0</v>
      </c>
      <c r="U898" s="6">
        <f t="shared" si="1578"/>
        <v>0</v>
      </c>
      <c r="V898" s="6">
        <f t="shared" si="1578"/>
        <v>0</v>
      </c>
      <c r="W898" s="6">
        <f t="shared" si="1578"/>
        <v>0</v>
      </c>
      <c r="X898" s="6">
        <f t="shared" si="1578"/>
        <v>0</v>
      </c>
      <c r="Y898" s="6">
        <f t="shared" si="1578"/>
        <v>0</v>
      </c>
      <c r="Z898" s="6">
        <f t="shared" si="1578"/>
        <v>0</v>
      </c>
      <c r="AA898" s="6">
        <f t="shared" si="1578"/>
        <v>0</v>
      </c>
      <c r="AB898" s="6">
        <f t="shared" si="1578"/>
        <v>0</v>
      </c>
      <c r="AC898" s="6">
        <f t="shared" si="1578"/>
        <v>0</v>
      </c>
      <c r="AD898" s="6">
        <f t="shared" si="1578"/>
        <v>0</v>
      </c>
      <c r="AE898" s="123">
        <f t="shared" si="1578"/>
        <v>0</v>
      </c>
      <c r="AF898" s="123">
        <f t="shared" si="1578"/>
        <v>0</v>
      </c>
      <c r="AG898" s="6">
        <f t="shared" si="1579"/>
        <v>0</v>
      </c>
      <c r="AH898" s="6">
        <f t="shared" si="1579"/>
        <v>0</v>
      </c>
      <c r="AI898" s="6">
        <f t="shared" si="1579"/>
        <v>0</v>
      </c>
      <c r="AJ898" s="6">
        <f t="shared" si="1579"/>
        <v>0</v>
      </c>
      <c r="AK898" s="6">
        <f t="shared" si="1579"/>
        <v>0</v>
      </c>
      <c r="AL898" s="6">
        <f t="shared" si="1579"/>
        <v>0</v>
      </c>
      <c r="AM898" s="6">
        <f t="shared" si="1579"/>
        <v>0</v>
      </c>
      <c r="AN898" s="6">
        <f t="shared" si="1579"/>
        <v>0</v>
      </c>
      <c r="AO898" s="6">
        <f t="shared" si="1579"/>
        <v>0</v>
      </c>
      <c r="AP898" s="6">
        <f t="shared" si="1579"/>
        <v>0</v>
      </c>
      <c r="AQ898" s="123">
        <f t="shared" si="1579"/>
        <v>0</v>
      </c>
      <c r="AR898" s="123">
        <f t="shared" si="1579"/>
        <v>0</v>
      </c>
      <c r="AS898" s="6">
        <f t="shared" si="1579"/>
        <v>0</v>
      </c>
      <c r="AT898" s="6">
        <f t="shared" si="1579"/>
        <v>0</v>
      </c>
      <c r="AU898" s="6">
        <f t="shared" si="1579"/>
        <v>0</v>
      </c>
      <c r="AV898" s="6">
        <f t="shared" si="1579"/>
        <v>0</v>
      </c>
      <c r="AW898" s="6">
        <f t="shared" si="1579"/>
        <v>0</v>
      </c>
      <c r="AX898" s="6">
        <f t="shared" si="1579"/>
        <v>0</v>
      </c>
      <c r="AY898" s="6">
        <f t="shared" si="1580"/>
        <v>0</v>
      </c>
      <c r="AZ898" s="6">
        <f t="shared" si="1580"/>
        <v>0</v>
      </c>
      <c r="BA898" s="6">
        <f t="shared" si="1580"/>
        <v>0</v>
      </c>
      <c r="BB898" s="6">
        <f t="shared" si="1580"/>
        <v>0</v>
      </c>
      <c r="BC898" s="6">
        <f t="shared" si="1580"/>
        <v>0</v>
      </c>
      <c r="BD898" s="6">
        <f t="shared" si="1580"/>
        <v>0</v>
      </c>
      <c r="BE898" s="6">
        <f t="shared" si="1580"/>
        <v>0</v>
      </c>
      <c r="BF898" s="6">
        <f t="shared" si="1580"/>
        <v>0</v>
      </c>
      <c r="BG898" s="6">
        <f t="shared" si="1580"/>
        <v>0</v>
      </c>
      <c r="BH898" s="6">
        <f t="shared" si="1580"/>
        <v>0</v>
      </c>
      <c r="BI898" s="6">
        <f t="shared" si="1580"/>
        <v>0</v>
      </c>
      <c r="BJ898" s="6">
        <f t="shared" si="1580"/>
        <v>0</v>
      </c>
    </row>
    <row r="899" spans="1:62" hidden="1">
      <c r="A899" s="27" t="s">
        <v>22</v>
      </c>
      <c r="B899" s="37" t="s">
        <v>182</v>
      </c>
      <c r="C899" s="37" t="s">
        <v>7</v>
      </c>
      <c r="D899" s="37" t="s">
        <v>107</v>
      </c>
      <c r="E899" s="37" t="s">
        <v>580</v>
      </c>
      <c r="F899" s="18" t="s">
        <v>33</v>
      </c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124"/>
      <c r="AF899" s="124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124"/>
      <c r="AR899" s="124"/>
      <c r="AS899" s="50"/>
      <c r="AT899" s="50"/>
      <c r="AU899" s="50"/>
      <c r="AV899" s="50"/>
      <c r="AW899" s="50"/>
      <c r="AX899" s="50"/>
      <c r="AY899" s="50"/>
      <c r="AZ899" s="50"/>
      <c r="BA899" s="50"/>
      <c r="BB899" s="50"/>
      <c r="BC899" s="50"/>
      <c r="BD899" s="50"/>
      <c r="BE899" s="50"/>
      <c r="BF899" s="50"/>
      <c r="BG899" s="50"/>
      <c r="BH899" s="50"/>
      <c r="BI899" s="50"/>
      <c r="BJ899" s="50"/>
    </row>
    <row r="900" spans="1:62" ht="51" hidden="1">
      <c r="A900" s="57" t="s">
        <v>647</v>
      </c>
      <c r="B900" s="37" t="s">
        <v>182</v>
      </c>
      <c r="C900" s="37" t="s">
        <v>7</v>
      </c>
      <c r="D900" s="37" t="s">
        <v>107</v>
      </c>
      <c r="E900" s="37" t="s">
        <v>581</v>
      </c>
      <c r="F900" s="18"/>
      <c r="G900" s="6">
        <f t="shared" ref="G900:V901" si="1581">G901</f>
        <v>0</v>
      </c>
      <c r="H900" s="6">
        <f t="shared" si="1581"/>
        <v>0</v>
      </c>
      <c r="I900" s="6">
        <f t="shared" si="1581"/>
        <v>0</v>
      </c>
      <c r="J900" s="6">
        <f t="shared" si="1581"/>
        <v>0</v>
      </c>
      <c r="K900" s="6">
        <f t="shared" si="1581"/>
        <v>0</v>
      </c>
      <c r="L900" s="6">
        <f t="shared" si="1581"/>
        <v>0</v>
      </c>
      <c r="M900" s="6">
        <f t="shared" si="1581"/>
        <v>0</v>
      </c>
      <c r="N900" s="6">
        <f t="shared" si="1581"/>
        <v>0</v>
      </c>
      <c r="O900" s="6">
        <f t="shared" si="1581"/>
        <v>0</v>
      </c>
      <c r="P900" s="6">
        <f t="shared" si="1581"/>
        <v>0</v>
      </c>
      <c r="Q900" s="6">
        <f t="shared" si="1581"/>
        <v>0</v>
      </c>
      <c r="R900" s="6">
        <f t="shared" si="1581"/>
        <v>0</v>
      </c>
      <c r="S900" s="6">
        <f t="shared" si="1581"/>
        <v>0</v>
      </c>
      <c r="T900" s="6">
        <f t="shared" si="1581"/>
        <v>0</v>
      </c>
      <c r="U900" s="6">
        <f t="shared" si="1581"/>
        <v>0</v>
      </c>
      <c r="V900" s="6">
        <f t="shared" si="1581"/>
        <v>0</v>
      </c>
      <c r="W900" s="6">
        <f t="shared" ref="U900:AJ901" si="1582">W901</f>
        <v>0</v>
      </c>
      <c r="X900" s="6">
        <f t="shared" si="1582"/>
        <v>0</v>
      </c>
      <c r="Y900" s="6">
        <f t="shared" si="1582"/>
        <v>0</v>
      </c>
      <c r="Z900" s="6">
        <f t="shared" si="1582"/>
        <v>0</v>
      </c>
      <c r="AA900" s="6">
        <f t="shared" si="1582"/>
        <v>0</v>
      </c>
      <c r="AB900" s="6">
        <f t="shared" si="1582"/>
        <v>0</v>
      </c>
      <c r="AC900" s="6">
        <f t="shared" si="1582"/>
        <v>0</v>
      </c>
      <c r="AD900" s="6">
        <f t="shared" si="1582"/>
        <v>0</v>
      </c>
      <c r="AE900" s="123">
        <f t="shared" si="1582"/>
        <v>0</v>
      </c>
      <c r="AF900" s="123">
        <f t="shared" si="1582"/>
        <v>0</v>
      </c>
      <c r="AG900" s="6">
        <f t="shared" si="1582"/>
        <v>0</v>
      </c>
      <c r="AH900" s="6">
        <f t="shared" si="1582"/>
        <v>0</v>
      </c>
      <c r="AI900" s="6">
        <f t="shared" si="1582"/>
        <v>0</v>
      </c>
      <c r="AJ900" s="6">
        <f t="shared" si="1582"/>
        <v>0</v>
      </c>
      <c r="AK900" s="6">
        <f t="shared" ref="AG900:AY901" si="1583">AK901</f>
        <v>0</v>
      </c>
      <c r="AL900" s="6">
        <f t="shared" si="1583"/>
        <v>0</v>
      </c>
      <c r="AM900" s="6">
        <f t="shared" si="1583"/>
        <v>0</v>
      </c>
      <c r="AN900" s="6">
        <f t="shared" si="1583"/>
        <v>0</v>
      </c>
      <c r="AO900" s="6">
        <f t="shared" si="1583"/>
        <v>0</v>
      </c>
      <c r="AP900" s="6">
        <f t="shared" si="1583"/>
        <v>0</v>
      </c>
      <c r="AQ900" s="123">
        <f t="shared" si="1583"/>
        <v>0</v>
      </c>
      <c r="AR900" s="123">
        <f t="shared" si="1583"/>
        <v>0</v>
      </c>
      <c r="AS900" s="6">
        <f t="shared" si="1583"/>
        <v>0</v>
      </c>
      <c r="AT900" s="6">
        <f t="shared" si="1583"/>
        <v>0</v>
      </c>
      <c r="AU900" s="6">
        <f t="shared" si="1583"/>
        <v>0</v>
      </c>
      <c r="AV900" s="6">
        <f t="shared" si="1583"/>
        <v>0</v>
      </c>
      <c r="AW900" s="6">
        <f t="shared" si="1583"/>
        <v>0</v>
      </c>
      <c r="AX900" s="6">
        <f t="shared" si="1583"/>
        <v>0</v>
      </c>
      <c r="AY900" s="6">
        <f t="shared" si="1583"/>
        <v>0</v>
      </c>
      <c r="AZ900" s="6">
        <f t="shared" ref="AY900:BJ901" si="1584">AZ901</f>
        <v>0</v>
      </c>
      <c r="BA900" s="6">
        <f t="shared" si="1584"/>
        <v>0</v>
      </c>
      <c r="BB900" s="6">
        <f t="shared" si="1584"/>
        <v>0</v>
      </c>
      <c r="BC900" s="6">
        <f t="shared" si="1584"/>
        <v>0</v>
      </c>
      <c r="BD900" s="6">
        <f t="shared" si="1584"/>
        <v>0</v>
      </c>
      <c r="BE900" s="6">
        <f t="shared" si="1584"/>
        <v>0</v>
      </c>
      <c r="BF900" s="6">
        <f t="shared" si="1584"/>
        <v>0</v>
      </c>
      <c r="BG900" s="6">
        <f t="shared" si="1584"/>
        <v>0</v>
      </c>
      <c r="BH900" s="6">
        <f t="shared" si="1584"/>
        <v>0</v>
      </c>
      <c r="BI900" s="6">
        <f t="shared" si="1584"/>
        <v>0</v>
      </c>
      <c r="BJ900" s="6">
        <f t="shared" si="1584"/>
        <v>0</v>
      </c>
    </row>
    <row r="901" spans="1:62" ht="33" hidden="1">
      <c r="A901" s="27" t="s">
        <v>11</v>
      </c>
      <c r="B901" s="37" t="s">
        <v>182</v>
      </c>
      <c r="C901" s="37" t="s">
        <v>7</v>
      </c>
      <c r="D901" s="37" t="s">
        <v>107</v>
      </c>
      <c r="E901" s="37" t="s">
        <v>581</v>
      </c>
      <c r="F901" s="37" t="s">
        <v>12</v>
      </c>
      <c r="G901" s="6">
        <f t="shared" si="1581"/>
        <v>0</v>
      </c>
      <c r="H901" s="6">
        <f t="shared" si="1581"/>
        <v>0</v>
      </c>
      <c r="I901" s="6">
        <f t="shared" si="1581"/>
        <v>0</v>
      </c>
      <c r="J901" s="6">
        <f t="shared" si="1581"/>
        <v>0</v>
      </c>
      <c r="K901" s="6">
        <f t="shared" si="1581"/>
        <v>0</v>
      </c>
      <c r="L901" s="6">
        <f t="shared" si="1581"/>
        <v>0</v>
      </c>
      <c r="M901" s="6">
        <f t="shared" si="1581"/>
        <v>0</v>
      </c>
      <c r="N901" s="6">
        <f t="shared" si="1581"/>
        <v>0</v>
      </c>
      <c r="O901" s="6">
        <f t="shared" si="1581"/>
        <v>0</v>
      </c>
      <c r="P901" s="6">
        <f t="shared" si="1581"/>
        <v>0</v>
      </c>
      <c r="Q901" s="6">
        <f t="shared" si="1581"/>
        <v>0</v>
      </c>
      <c r="R901" s="6">
        <f t="shared" si="1581"/>
        <v>0</v>
      </c>
      <c r="S901" s="6">
        <f t="shared" si="1581"/>
        <v>0</v>
      </c>
      <c r="T901" s="6">
        <f t="shared" si="1581"/>
        <v>0</v>
      </c>
      <c r="U901" s="6">
        <f t="shared" si="1582"/>
        <v>0</v>
      </c>
      <c r="V901" s="6">
        <f t="shared" si="1582"/>
        <v>0</v>
      </c>
      <c r="W901" s="6">
        <f t="shared" si="1582"/>
        <v>0</v>
      </c>
      <c r="X901" s="6">
        <f t="shared" si="1582"/>
        <v>0</v>
      </c>
      <c r="Y901" s="6">
        <f t="shared" si="1582"/>
        <v>0</v>
      </c>
      <c r="Z901" s="6">
        <f t="shared" si="1582"/>
        <v>0</v>
      </c>
      <c r="AA901" s="6">
        <f t="shared" si="1582"/>
        <v>0</v>
      </c>
      <c r="AB901" s="6">
        <f t="shared" si="1582"/>
        <v>0</v>
      </c>
      <c r="AC901" s="6">
        <f t="shared" si="1582"/>
        <v>0</v>
      </c>
      <c r="AD901" s="6">
        <f t="shared" si="1582"/>
        <v>0</v>
      </c>
      <c r="AE901" s="123">
        <f t="shared" si="1582"/>
        <v>0</v>
      </c>
      <c r="AF901" s="123">
        <f t="shared" si="1582"/>
        <v>0</v>
      </c>
      <c r="AG901" s="6">
        <f t="shared" si="1583"/>
        <v>0</v>
      </c>
      <c r="AH901" s="6">
        <f t="shared" si="1583"/>
        <v>0</v>
      </c>
      <c r="AI901" s="6">
        <f t="shared" si="1583"/>
        <v>0</v>
      </c>
      <c r="AJ901" s="6">
        <f t="shared" si="1583"/>
        <v>0</v>
      </c>
      <c r="AK901" s="6">
        <f t="shared" si="1583"/>
        <v>0</v>
      </c>
      <c r="AL901" s="6">
        <f t="shared" si="1583"/>
        <v>0</v>
      </c>
      <c r="AM901" s="6">
        <f t="shared" si="1583"/>
        <v>0</v>
      </c>
      <c r="AN901" s="6">
        <f t="shared" si="1583"/>
        <v>0</v>
      </c>
      <c r="AO901" s="6">
        <f t="shared" si="1583"/>
        <v>0</v>
      </c>
      <c r="AP901" s="6">
        <f t="shared" si="1583"/>
        <v>0</v>
      </c>
      <c r="AQ901" s="123">
        <f t="shared" si="1583"/>
        <v>0</v>
      </c>
      <c r="AR901" s="123">
        <f t="shared" si="1583"/>
        <v>0</v>
      </c>
      <c r="AS901" s="6">
        <f t="shared" si="1583"/>
        <v>0</v>
      </c>
      <c r="AT901" s="6">
        <f t="shared" si="1583"/>
        <v>0</v>
      </c>
      <c r="AU901" s="6">
        <f t="shared" si="1583"/>
        <v>0</v>
      </c>
      <c r="AV901" s="6">
        <f t="shared" si="1583"/>
        <v>0</v>
      </c>
      <c r="AW901" s="6">
        <f t="shared" si="1583"/>
        <v>0</v>
      </c>
      <c r="AX901" s="6">
        <f t="shared" si="1583"/>
        <v>0</v>
      </c>
      <c r="AY901" s="6">
        <f t="shared" si="1584"/>
        <v>0</v>
      </c>
      <c r="AZ901" s="6">
        <f t="shared" si="1584"/>
        <v>0</v>
      </c>
      <c r="BA901" s="6">
        <f t="shared" si="1584"/>
        <v>0</v>
      </c>
      <c r="BB901" s="6">
        <f t="shared" si="1584"/>
        <v>0</v>
      </c>
      <c r="BC901" s="6">
        <f t="shared" si="1584"/>
        <v>0</v>
      </c>
      <c r="BD901" s="6">
        <f t="shared" si="1584"/>
        <v>0</v>
      </c>
      <c r="BE901" s="6">
        <f t="shared" si="1584"/>
        <v>0</v>
      </c>
      <c r="BF901" s="6">
        <f t="shared" si="1584"/>
        <v>0</v>
      </c>
      <c r="BG901" s="6">
        <f t="shared" si="1584"/>
        <v>0</v>
      </c>
      <c r="BH901" s="6">
        <f t="shared" si="1584"/>
        <v>0</v>
      </c>
      <c r="BI901" s="6">
        <f t="shared" si="1584"/>
        <v>0</v>
      </c>
      <c r="BJ901" s="6">
        <f t="shared" si="1584"/>
        <v>0</v>
      </c>
    </row>
    <row r="902" spans="1:62" hidden="1">
      <c r="A902" s="27" t="s">
        <v>22</v>
      </c>
      <c r="B902" s="37" t="s">
        <v>182</v>
      </c>
      <c r="C902" s="37" t="s">
        <v>7</v>
      </c>
      <c r="D902" s="37" t="s">
        <v>107</v>
      </c>
      <c r="E902" s="37" t="s">
        <v>581</v>
      </c>
      <c r="F902" s="18" t="s">
        <v>33</v>
      </c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124"/>
      <c r="AF902" s="124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124"/>
      <c r="AR902" s="124"/>
      <c r="AS902" s="50"/>
      <c r="AT902" s="50"/>
      <c r="AU902" s="50"/>
      <c r="AV902" s="50"/>
      <c r="AW902" s="50"/>
      <c r="AX902" s="50"/>
      <c r="AY902" s="50"/>
      <c r="AZ902" s="50"/>
      <c r="BA902" s="50"/>
      <c r="BB902" s="50"/>
      <c r="BC902" s="50"/>
      <c r="BD902" s="50"/>
      <c r="BE902" s="50"/>
      <c r="BF902" s="50"/>
      <c r="BG902" s="50"/>
      <c r="BH902" s="50"/>
      <c r="BI902" s="50"/>
      <c r="BJ902" s="50"/>
    </row>
    <row r="903" spans="1:62" ht="51" hidden="1">
      <c r="A903" s="57" t="s">
        <v>647</v>
      </c>
      <c r="B903" s="37" t="s">
        <v>182</v>
      </c>
      <c r="C903" s="37" t="s">
        <v>7</v>
      </c>
      <c r="D903" s="37" t="s">
        <v>107</v>
      </c>
      <c r="E903" s="37" t="s">
        <v>582</v>
      </c>
      <c r="F903" s="18"/>
      <c r="G903" s="6">
        <f t="shared" ref="G903:V904" si="1585">G904</f>
        <v>0</v>
      </c>
      <c r="H903" s="6">
        <f t="shared" si="1585"/>
        <v>0</v>
      </c>
      <c r="I903" s="6">
        <f t="shared" si="1585"/>
        <v>0</v>
      </c>
      <c r="J903" s="6">
        <f t="shared" si="1585"/>
        <v>0</v>
      </c>
      <c r="K903" s="6">
        <f t="shared" si="1585"/>
        <v>0</v>
      </c>
      <c r="L903" s="6">
        <f t="shared" si="1585"/>
        <v>0</v>
      </c>
      <c r="M903" s="6">
        <f t="shared" si="1585"/>
        <v>0</v>
      </c>
      <c r="N903" s="6">
        <f t="shared" si="1585"/>
        <v>0</v>
      </c>
      <c r="O903" s="6">
        <f t="shared" si="1585"/>
        <v>0</v>
      </c>
      <c r="P903" s="6">
        <f t="shared" si="1585"/>
        <v>0</v>
      </c>
      <c r="Q903" s="6">
        <f t="shared" si="1585"/>
        <v>0</v>
      </c>
      <c r="R903" s="6">
        <f t="shared" si="1585"/>
        <v>0</v>
      </c>
      <c r="S903" s="6">
        <f t="shared" si="1585"/>
        <v>0</v>
      </c>
      <c r="T903" s="6">
        <f t="shared" si="1585"/>
        <v>0</v>
      </c>
      <c r="U903" s="6">
        <f t="shared" si="1585"/>
        <v>0</v>
      </c>
      <c r="V903" s="6">
        <f t="shared" si="1585"/>
        <v>0</v>
      </c>
      <c r="W903" s="6">
        <f t="shared" ref="U903:AJ904" si="1586">W904</f>
        <v>0</v>
      </c>
      <c r="X903" s="6">
        <f t="shared" si="1586"/>
        <v>0</v>
      </c>
      <c r="Y903" s="6">
        <f t="shared" si="1586"/>
        <v>0</v>
      </c>
      <c r="Z903" s="6">
        <f t="shared" si="1586"/>
        <v>0</v>
      </c>
      <c r="AA903" s="6">
        <f t="shared" si="1586"/>
        <v>0</v>
      </c>
      <c r="AB903" s="6">
        <f t="shared" si="1586"/>
        <v>0</v>
      </c>
      <c r="AC903" s="6">
        <f t="shared" si="1586"/>
        <v>0</v>
      </c>
      <c r="AD903" s="6">
        <f t="shared" si="1586"/>
        <v>0</v>
      </c>
      <c r="AE903" s="123">
        <f t="shared" si="1586"/>
        <v>0</v>
      </c>
      <c r="AF903" s="123">
        <f t="shared" si="1586"/>
        <v>0</v>
      </c>
      <c r="AG903" s="6">
        <f t="shared" si="1586"/>
        <v>0</v>
      </c>
      <c r="AH903" s="6">
        <f t="shared" si="1586"/>
        <v>0</v>
      </c>
      <c r="AI903" s="6">
        <f t="shared" si="1586"/>
        <v>0</v>
      </c>
      <c r="AJ903" s="6">
        <f t="shared" si="1586"/>
        <v>0</v>
      </c>
      <c r="AK903" s="6">
        <f t="shared" ref="AG903:AY904" si="1587">AK904</f>
        <v>0</v>
      </c>
      <c r="AL903" s="6">
        <f t="shared" si="1587"/>
        <v>0</v>
      </c>
      <c r="AM903" s="6">
        <f t="shared" si="1587"/>
        <v>0</v>
      </c>
      <c r="AN903" s="6">
        <f t="shared" si="1587"/>
        <v>0</v>
      </c>
      <c r="AO903" s="6">
        <f t="shared" si="1587"/>
        <v>0</v>
      </c>
      <c r="AP903" s="6">
        <f t="shared" si="1587"/>
        <v>0</v>
      </c>
      <c r="AQ903" s="123">
        <f t="shared" si="1587"/>
        <v>0</v>
      </c>
      <c r="AR903" s="123">
        <f t="shared" si="1587"/>
        <v>0</v>
      </c>
      <c r="AS903" s="6">
        <f t="shared" si="1587"/>
        <v>0</v>
      </c>
      <c r="AT903" s="6">
        <f t="shared" si="1587"/>
        <v>0</v>
      </c>
      <c r="AU903" s="6">
        <f t="shared" si="1587"/>
        <v>0</v>
      </c>
      <c r="AV903" s="6">
        <f t="shared" si="1587"/>
        <v>0</v>
      </c>
      <c r="AW903" s="6">
        <f t="shared" si="1587"/>
        <v>0</v>
      </c>
      <c r="AX903" s="6">
        <f t="shared" si="1587"/>
        <v>0</v>
      </c>
      <c r="AY903" s="6">
        <f t="shared" si="1587"/>
        <v>0</v>
      </c>
      <c r="AZ903" s="6">
        <f t="shared" ref="AY903:BJ904" si="1588">AZ904</f>
        <v>0</v>
      </c>
      <c r="BA903" s="6">
        <f t="shared" si="1588"/>
        <v>0</v>
      </c>
      <c r="BB903" s="6">
        <f t="shared" si="1588"/>
        <v>0</v>
      </c>
      <c r="BC903" s="6">
        <f t="shared" si="1588"/>
        <v>0</v>
      </c>
      <c r="BD903" s="6">
        <f t="shared" si="1588"/>
        <v>0</v>
      </c>
      <c r="BE903" s="6">
        <f t="shared" si="1588"/>
        <v>0</v>
      </c>
      <c r="BF903" s="6">
        <f t="shared" si="1588"/>
        <v>0</v>
      </c>
      <c r="BG903" s="6">
        <f t="shared" si="1588"/>
        <v>0</v>
      </c>
      <c r="BH903" s="6">
        <f t="shared" si="1588"/>
        <v>0</v>
      </c>
      <c r="BI903" s="6">
        <f t="shared" si="1588"/>
        <v>0</v>
      </c>
      <c r="BJ903" s="6">
        <f t="shared" si="1588"/>
        <v>0</v>
      </c>
    </row>
    <row r="904" spans="1:62" ht="33" hidden="1">
      <c r="A904" s="27" t="s">
        <v>11</v>
      </c>
      <c r="B904" s="37" t="s">
        <v>182</v>
      </c>
      <c r="C904" s="37" t="s">
        <v>7</v>
      </c>
      <c r="D904" s="37" t="s">
        <v>107</v>
      </c>
      <c r="E904" s="37" t="s">
        <v>582</v>
      </c>
      <c r="F904" s="37" t="s">
        <v>12</v>
      </c>
      <c r="G904" s="6">
        <f t="shared" si="1585"/>
        <v>0</v>
      </c>
      <c r="H904" s="6">
        <f t="shared" si="1585"/>
        <v>0</v>
      </c>
      <c r="I904" s="6">
        <f t="shared" si="1585"/>
        <v>0</v>
      </c>
      <c r="J904" s="6">
        <f t="shared" si="1585"/>
        <v>0</v>
      </c>
      <c r="K904" s="6">
        <f t="shared" si="1585"/>
        <v>0</v>
      </c>
      <c r="L904" s="6">
        <f t="shared" si="1585"/>
        <v>0</v>
      </c>
      <c r="M904" s="6">
        <f t="shared" si="1585"/>
        <v>0</v>
      </c>
      <c r="N904" s="6">
        <f t="shared" si="1585"/>
        <v>0</v>
      </c>
      <c r="O904" s="6">
        <f t="shared" si="1585"/>
        <v>0</v>
      </c>
      <c r="P904" s="6">
        <f t="shared" si="1585"/>
        <v>0</v>
      </c>
      <c r="Q904" s="6">
        <f t="shared" si="1585"/>
        <v>0</v>
      </c>
      <c r="R904" s="6">
        <f t="shared" si="1585"/>
        <v>0</v>
      </c>
      <c r="S904" s="6">
        <f t="shared" si="1585"/>
        <v>0</v>
      </c>
      <c r="T904" s="6">
        <f t="shared" si="1585"/>
        <v>0</v>
      </c>
      <c r="U904" s="6">
        <f t="shared" si="1586"/>
        <v>0</v>
      </c>
      <c r="V904" s="6">
        <f t="shared" si="1586"/>
        <v>0</v>
      </c>
      <c r="W904" s="6">
        <f t="shared" si="1586"/>
        <v>0</v>
      </c>
      <c r="X904" s="6">
        <f t="shared" si="1586"/>
        <v>0</v>
      </c>
      <c r="Y904" s="6">
        <f t="shared" si="1586"/>
        <v>0</v>
      </c>
      <c r="Z904" s="6">
        <f t="shared" si="1586"/>
        <v>0</v>
      </c>
      <c r="AA904" s="6">
        <f t="shared" si="1586"/>
        <v>0</v>
      </c>
      <c r="AB904" s="6">
        <f t="shared" si="1586"/>
        <v>0</v>
      </c>
      <c r="AC904" s="6">
        <f t="shared" si="1586"/>
        <v>0</v>
      </c>
      <c r="AD904" s="6">
        <f t="shared" si="1586"/>
        <v>0</v>
      </c>
      <c r="AE904" s="123">
        <f t="shared" si="1586"/>
        <v>0</v>
      </c>
      <c r="AF904" s="123">
        <f t="shared" si="1586"/>
        <v>0</v>
      </c>
      <c r="AG904" s="6">
        <f t="shared" si="1587"/>
        <v>0</v>
      </c>
      <c r="AH904" s="6">
        <f t="shared" si="1587"/>
        <v>0</v>
      </c>
      <c r="AI904" s="6">
        <f t="shared" si="1587"/>
        <v>0</v>
      </c>
      <c r="AJ904" s="6">
        <f t="shared" si="1587"/>
        <v>0</v>
      </c>
      <c r="AK904" s="6">
        <f t="shared" si="1587"/>
        <v>0</v>
      </c>
      <c r="AL904" s="6">
        <f t="shared" si="1587"/>
        <v>0</v>
      </c>
      <c r="AM904" s="6">
        <f t="shared" si="1587"/>
        <v>0</v>
      </c>
      <c r="AN904" s="6">
        <f t="shared" si="1587"/>
        <v>0</v>
      </c>
      <c r="AO904" s="6">
        <f t="shared" si="1587"/>
        <v>0</v>
      </c>
      <c r="AP904" s="6">
        <f t="shared" si="1587"/>
        <v>0</v>
      </c>
      <c r="AQ904" s="123">
        <f t="shared" si="1587"/>
        <v>0</v>
      </c>
      <c r="AR904" s="123">
        <f t="shared" si="1587"/>
        <v>0</v>
      </c>
      <c r="AS904" s="6">
        <f t="shared" si="1587"/>
        <v>0</v>
      </c>
      <c r="AT904" s="6">
        <f t="shared" si="1587"/>
        <v>0</v>
      </c>
      <c r="AU904" s="6">
        <f t="shared" si="1587"/>
        <v>0</v>
      </c>
      <c r="AV904" s="6">
        <f t="shared" si="1587"/>
        <v>0</v>
      </c>
      <c r="AW904" s="6">
        <f t="shared" si="1587"/>
        <v>0</v>
      </c>
      <c r="AX904" s="6">
        <f t="shared" si="1587"/>
        <v>0</v>
      </c>
      <c r="AY904" s="6">
        <f t="shared" si="1588"/>
        <v>0</v>
      </c>
      <c r="AZ904" s="6">
        <f t="shared" si="1588"/>
        <v>0</v>
      </c>
      <c r="BA904" s="6">
        <f t="shared" si="1588"/>
        <v>0</v>
      </c>
      <c r="BB904" s="6">
        <f t="shared" si="1588"/>
        <v>0</v>
      </c>
      <c r="BC904" s="6">
        <f t="shared" si="1588"/>
        <v>0</v>
      </c>
      <c r="BD904" s="6">
        <f t="shared" si="1588"/>
        <v>0</v>
      </c>
      <c r="BE904" s="6">
        <f t="shared" si="1588"/>
        <v>0</v>
      </c>
      <c r="BF904" s="6">
        <f t="shared" si="1588"/>
        <v>0</v>
      </c>
      <c r="BG904" s="6">
        <f t="shared" si="1588"/>
        <v>0</v>
      </c>
      <c r="BH904" s="6">
        <f t="shared" si="1588"/>
        <v>0</v>
      </c>
      <c r="BI904" s="6">
        <f t="shared" si="1588"/>
        <v>0</v>
      </c>
      <c r="BJ904" s="6">
        <f t="shared" si="1588"/>
        <v>0</v>
      </c>
    </row>
    <row r="905" spans="1:62" hidden="1">
      <c r="A905" s="27" t="s">
        <v>22</v>
      </c>
      <c r="B905" s="37" t="s">
        <v>182</v>
      </c>
      <c r="C905" s="37" t="s">
        <v>7</v>
      </c>
      <c r="D905" s="37" t="s">
        <v>107</v>
      </c>
      <c r="E905" s="37" t="s">
        <v>582</v>
      </c>
      <c r="F905" s="18" t="s">
        <v>33</v>
      </c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124"/>
      <c r="AF905" s="124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124"/>
      <c r="AR905" s="124"/>
      <c r="AS905" s="50"/>
      <c r="AT905" s="50"/>
      <c r="AU905" s="50"/>
      <c r="AV905" s="50"/>
      <c r="AW905" s="50"/>
      <c r="AX905" s="50"/>
      <c r="AY905" s="50"/>
      <c r="AZ905" s="50"/>
      <c r="BA905" s="50"/>
      <c r="BB905" s="50"/>
      <c r="BC905" s="50"/>
      <c r="BD905" s="50"/>
      <c r="BE905" s="50"/>
      <c r="BF905" s="50"/>
      <c r="BG905" s="50"/>
      <c r="BH905" s="50"/>
      <c r="BI905" s="50"/>
      <c r="BJ905" s="50"/>
    </row>
    <row r="906" spans="1:62" ht="51" hidden="1">
      <c r="A906" s="57" t="s">
        <v>711</v>
      </c>
      <c r="B906" s="37" t="s">
        <v>182</v>
      </c>
      <c r="C906" s="37" t="s">
        <v>7</v>
      </c>
      <c r="D906" s="37" t="s">
        <v>107</v>
      </c>
      <c r="E906" s="37" t="s">
        <v>698</v>
      </c>
      <c r="F906" s="18"/>
      <c r="G906" s="6">
        <f t="shared" ref="G906:V907" si="1589">G907</f>
        <v>35</v>
      </c>
      <c r="H906" s="6">
        <f t="shared" si="1589"/>
        <v>0</v>
      </c>
      <c r="I906" s="6">
        <f t="shared" si="1589"/>
        <v>0</v>
      </c>
      <c r="J906" s="6">
        <f t="shared" si="1589"/>
        <v>0</v>
      </c>
      <c r="K906" s="6">
        <f t="shared" si="1589"/>
        <v>0</v>
      </c>
      <c r="L906" s="6">
        <f t="shared" si="1589"/>
        <v>0</v>
      </c>
      <c r="M906" s="6">
        <f t="shared" si="1589"/>
        <v>35</v>
      </c>
      <c r="N906" s="6">
        <f t="shared" si="1589"/>
        <v>0</v>
      </c>
      <c r="O906" s="6">
        <f t="shared" si="1589"/>
        <v>0</v>
      </c>
      <c r="P906" s="6">
        <f t="shared" si="1589"/>
        <v>0</v>
      </c>
      <c r="Q906" s="6">
        <f t="shared" si="1589"/>
        <v>0</v>
      </c>
      <c r="R906" s="6">
        <f t="shared" si="1589"/>
        <v>0</v>
      </c>
      <c r="S906" s="6">
        <f t="shared" si="1589"/>
        <v>35</v>
      </c>
      <c r="T906" s="6">
        <f t="shared" si="1589"/>
        <v>0</v>
      </c>
      <c r="U906" s="6">
        <f t="shared" si="1589"/>
        <v>0</v>
      </c>
      <c r="V906" s="6">
        <f t="shared" si="1589"/>
        <v>0</v>
      </c>
      <c r="W906" s="6">
        <f t="shared" ref="U906:AJ907" si="1590">W907</f>
        <v>0</v>
      </c>
      <c r="X906" s="6">
        <f t="shared" si="1590"/>
        <v>0</v>
      </c>
      <c r="Y906" s="6">
        <f t="shared" si="1590"/>
        <v>35</v>
      </c>
      <c r="Z906" s="6">
        <f t="shared" si="1590"/>
        <v>0</v>
      </c>
      <c r="AA906" s="6">
        <f t="shared" si="1590"/>
        <v>0</v>
      </c>
      <c r="AB906" s="6">
        <f t="shared" si="1590"/>
        <v>0</v>
      </c>
      <c r="AC906" s="6">
        <f t="shared" si="1590"/>
        <v>0</v>
      </c>
      <c r="AD906" s="6">
        <f t="shared" si="1590"/>
        <v>0</v>
      </c>
      <c r="AE906" s="123">
        <f t="shared" si="1590"/>
        <v>35</v>
      </c>
      <c r="AF906" s="123">
        <f t="shared" si="1590"/>
        <v>0</v>
      </c>
      <c r="AG906" s="6">
        <f t="shared" si="1590"/>
        <v>0</v>
      </c>
      <c r="AH906" s="6">
        <f t="shared" si="1590"/>
        <v>0</v>
      </c>
      <c r="AI906" s="6">
        <f t="shared" si="1590"/>
        <v>0</v>
      </c>
      <c r="AJ906" s="6">
        <f t="shared" si="1590"/>
        <v>0</v>
      </c>
      <c r="AK906" s="6">
        <f t="shared" ref="AG906:AY907" si="1591">AK907</f>
        <v>35</v>
      </c>
      <c r="AL906" s="6">
        <f t="shared" si="1591"/>
        <v>0</v>
      </c>
      <c r="AM906" s="6">
        <f t="shared" si="1591"/>
        <v>0</v>
      </c>
      <c r="AN906" s="6">
        <f t="shared" si="1591"/>
        <v>0</v>
      </c>
      <c r="AO906" s="6">
        <f t="shared" si="1591"/>
        <v>0</v>
      </c>
      <c r="AP906" s="6">
        <f t="shared" si="1591"/>
        <v>0</v>
      </c>
      <c r="AQ906" s="123">
        <f t="shared" si="1591"/>
        <v>35</v>
      </c>
      <c r="AR906" s="123">
        <f t="shared" si="1591"/>
        <v>0</v>
      </c>
      <c r="AS906" s="6">
        <f t="shared" si="1591"/>
        <v>0</v>
      </c>
      <c r="AT906" s="6">
        <f t="shared" si="1591"/>
        <v>0</v>
      </c>
      <c r="AU906" s="6">
        <f t="shared" si="1591"/>
        <v>0</v>
      </c>
      <c r="AV906" s="6">
        <f t="shared" si="1591"/>
        <v>0</v>
      </c>
      <c r="AW906" s="6">
        <f t="shared" si="1591"/>
        <v>35</v>
      </c>
      <c r="AX906" s="6">
        <f t="shared" si="1591"/>
        <v>0</v>
      </c>
      <c r="AY906" s="6">
        <f t="shared" si="1591"/>
        <v>0</v>
      </c>
      <c r="AZ906" s="6">
        <f t="shared" ref="AY906:BJ907" si="1592">AZ907</f>
        <v>0</v>
      </c>
      <c r="BA906" s="6">
        <f t="shared" si="1592"/>
        <v>0</v>
      </c>
      <c r="BB906" s="6">
        <f t="shared" si="1592"/>
        <v>0</v>
      </c>
      <c r="BC906" s="6">
        <f t="shared" si="1592"/>
        <v>35</v>
      </c>
      <c r="BD906" s="6">
        <f t="shared" si="1592"/>
        <v>0</v>
      </c>
      <c r="BE906" s="6">
        <f t="shared" si="1592"/>
        <v>0</v>
      </c>
      <c r="BF906" s="6">
        <f t="shared" si="1592"/>
        <v>0</v>
      </c>
      <c r="BG906" s="6">
        <f t="shared" si="1592"/>
        <v>0</v>
      </c>
      <c r="BH906" s="6">
        <f t="shared" si="1592"/>
        <v>0</v>
      </c>
      <c r="BI906" s="6">
        <f t="shared" si="1592"/>
        <v>35</v>
      </c>
      <c r="BJ906" s="6">
        <f t="shared" si="1592"/>
        <v>0</v>
      </c>
    </row>
    <row r="907" spans="1:62" ht="33" hidden="1">
      <c r="A907" s="27" t="s">
        <v>11</v>
      </c>
      <c r="B907" s="37" t="s">
        <v>182</v>
      </c>
      <c r="C907" s="37" t="s">
        <v>7</v>
      </c>
      <c r="D907" s="37" t="s">
        <v>107</v>
      </c>
      <c r="E907" s="37" t="s">
        <v>698</v>
      </c>
      <c r="F907" s="37" t="s">
        <v>12</v>
      </c>
      <c r="G907" s="6">
        <f t="shared" si="1589"/>
        <v>35</v>
      </c>
      <c r="H907" s="6">
        <f t="shared" si="1589"/>
        <v>0</v>
      </c>
      <c r="I907" s="6">
        <f t="shared" si="1589"/>
        <v>0</v>
      </c>
      <c r="J907" s="6">
        <f t="shared" si="1589"/>
        <v>0</v>
      </c>
      <c r="K907" s="6">
        <f t="shared" si="1589"/>
        <v>0</v>
      </c>
      <c r="L907" s="6">
        <f t="shared" si="1589"/>
        <v>0</v>
      </c>
      <c r="M907" s="6">
        <f t="shared" si="1589"/>
        <v>35</v>
      </c>
      <c r="N907" s="6">
        <f t="shared" si="1589"/>
        <v>0</v>
      </c>
      <c r="O907" s="6">
        <f t="shared" si="1589"/>
        <v>0</v>
      </c>
      <c r="P907" s="6">
        <f t="shared" si="1589"/>
        <v>0</v>
      </c>
      <c r="Q907" s="6">
        <f t="shared" si="1589"/>
        <v>0</v>
      </c>
      <c r="R907" s="6">
        <f t="shared" si="1589"/>
        <v>0</v>
      </c>
      <c r="S907" s="6">
        <f t="shared" si="1589"/>
        <v>35</v>
      </c>
      <c r="T907" s="6">
        <f t="shared" si="1589"/>
        <v>0</v>
      </c>
      <c r="U907" s="6">
        <f t="shared" si="1590"/>
        <v>0</v>
      </c>
      <c r="V907" s="6">
        <f t="shared" si="1590"/>
        <v>0</v>
      </c>
      <c r="W907" s="6">
        <f t="shared" si="1590"/>
        <v>0</v>
      </c>
      <c r="X907" s="6">
        <f t="shared" si="1590"/>
        <v>0</v>
      </c>
      <c r="Y907" s="6">
        <f t="shared" si="1590"/>
        <v>35</v>
      </c>
      <c r="Z907" s="6">
        <f t="shared" si="1590"/>
        <v>0</v>
      </c>
      <c r="AA907" s="6">
        <f t="shared" si="1590"/>
        <v>0</v>
      </c>
      <c r="AB907" s="6">
        <f t="shared" si="1590"/>
        <v>0</v>
      </c>
      <c r="AC907" s="6">
        <f t="shared" si="1590"/>
        <v>0</v>
      </c>
      <c r="AD907" s="6">
        <f t="shared" si="1590"/>
        <v>0</v>
      </c>
      <c r="AE907" s="123">
        <f t="shared" si="1590"/>
        <v>35</v>
      </c>
      <c r="AF907" s="123">
        <f t="shared" si="1590"/>
        <v>0</v>
      </c>
      <c r="AG907" s="6">
        <f t="shared" si="1591"/>
        <v>0</v>
      </c>
      <c r="AH907" s="6">
        <f t="shared" si="1591"/>
        <v>0</v>
      </c>
      <c r="AI907" s="6">
        <f t="shared" si="1591"/>
        <v>0</v>
      </c>
      <c r="AJ907" s="6">
        <f t="shared" si="1591"/>
        <v>0</v>
      </c>
      <c r="AK907" s="6">
        <f t="shared" si="1591"/>
        <v>35</v>
      </c>
      <c r="AL907" s="6">
        <f t="shared" si="1591"/>
        <v>0</v>
      </c>
      <c r="AM907" s="6">
        <f t="shared" si="1591"/>
        <v>0</v>
      </c>
      <c r="AN907" s="6">
        <f t="shared" si="1591"/>
        <v>0</v>
      </c>
      <c r="AO907" s="6">
        <f t="shared" si="1591"/>
        <v>0</v>
      </c>
      <c r="AP907" s="6">
        <f t="shared" si="1591"/>
        <v>0</v>
      </c>
      <c r="AQ907" s="123">
        <f t="shared" si="1591"/>
        <v>35</v>
      </c>
      <c r="AR907" s="123">
        <f t="shared" si="1591"/>
        <v>0</v>
      </c>
      <c r="AS907" s="6">
        <f t="shared" si="1591"/>
        <v>0</v>
      </c>
      <c r="AT907" s="6">
        <f t="shared" si="1591"/>
        <v>0</v>
      </c>
      <c r="AU907" s="6">
        <f t="shared" si="1591"/>
        <v>0</v>
      </c>
      <c r="AV907" s="6">
        <f t="shared" si="1591"/>
        <v>0</v>
      </c>
      <c r="AW907" s="6">
        <f t="shared" si="1591"/>
        <v>35</v>
      </c>
      <c r="AX907" s="6">
        <f t="shared" si="1591"/>
        <v>0</v>
      </c>
      <c r="AY907" s="6">
        <f t="shared" si="1592"/>
        <v>0</v>
      </c>
      <c r="AZ907" s="6">
        <f t="shared" si="1592"/>
        <v>0</v>
      </c>
      <c r="BA907" s="6">
        <f t="shared" si="1592"/>
        <v>0</v>
      </c>
      <c r="BB907" s="6">
        <f t="shared" si="1592"/>
        <v>0</v>
      </c>
      <c r="BC907" s="6">
        <f t="shared" si="1592"/>
        <v>35</v>
      </c>
      <c r="BD907" s="6">
        <f t="shared" si="1592"/>
        <v>0</v>
      </c>
      <c r="BE907" s="6">
        <f t="shared" si="1592"/>
        <v>0</v>
      </c>
      <c r="BF907" s="6">
        <f t="shared" si="1592"/>
        <v>0</v>
      </c>
      <c r="BG907" s="6">
        <f t="shared" si="1592"/>
        <v>0</v>
      </c>
      <c r="BH907" s="6">
        <f t="shared" si="1592"/>
        <v>0</v>
      </c>
      <c r="BI907" s="6">
        <f t="shared" si="1592"/>
        <v>35</v>
      </c>
      <c r="BJ907" s="6">
        <f t="shared" si="1592"/>
        <v>0</v>
      </c>
    </row>
    <row r="908" spans="1:62" hidden="1">
      <c r="A908" s="27" t="s">
        <v>22</v>
      </c>
      <c r="B908" s="37" t="s">
        <v>182</v>
      </c>
      <c r="C908" s="37" t="s">
        <v>7</v>
      </c>
      <c r="D908" s="37" t="s">
        <v>107</v>
      </c>
      <c r="E908" s="37" t="s">
        <v>698</v>
      </c>
      <c r="F908" s="18" t="s">
        <v>33</v>
      </c>
      <c r="G908" s="50">
        <v>35</v>
      </c>
      <c r="H908" s="50"/>
      <c r="I908" s="50"/>
      <c r="J908" s="50"/>
      <c r="K908" s="50"/>
      <c r="L908" s="50"/>
      <c r="M908" s="50">
        <f>G908+I908+J908+K908+L908</f>
        <v>35</v>
      </c>
      <c r="N908" s="50">
        <f>H908+L908</f>
        <v>0</v>
      </c>
      <c r="O908" s="50"/>
      <c r="P908" s="50"/>
      <c r="Q908" s="50"/>
      <c r="R908" s="50"/>
      <c r="S908" s="50">
        <f>M908+O908+P908+Q908+R908</f>
        <v>35</v>
      </c>
      <c r="T908" s="50">
        <f>N908+R908</f>
        <v>0</v>
      </c>
      <c r="U908" s="50"/>
      <c r="V908" s="50"/>
      <c r="W908" s="50"/>
      <c r="X908" s="50"/>
      <c r="Y908" s="50">
        <f>S908+U908+V908+W908+X908</f>
        <v>35</v>
      </c>
      <c r="Z908" s="50">
        <f>T908+X908</f>
        <v>0</v>
      </c>
      <c r="AA908" s="50"/>
      <c r="AB908" s="50"/>
      <c r="AC908" s="50"/>
      <c r="AD908" s="50"/>
      <c r="AE908" s="124">
        <f>Y908+AA908+AB908+AC908+AD908</f>
        <v>35</v>
      </c>
      <c r="AF908" s="124">
        <f>Z908+AD908</f>
        <v>0</v>
      </c>
      <c r="AG908" s="50"/>
      <c r="AH908" s="50"/>
      <c r="AI908" s="50"/>
      <c r="AJ908" s="50"/>
      <c r="AK908" s="50">
        <f>AE908+AG908+AH908+AI908+AJ908</f>
        <v>35</v>
      </c>
      <c r="AL908" s="50">
        <f>AF908+AJ908</f>
        <v>0</v>
      </c>
      <c r="AM908" s="50"/>
      <c r="AN908" s="50"/>
      <c r="AO908" s="50"/>
      <c r="AP908" s="50"/>
      <c r="AQ908" s="124">
        <f>AK908+AM908+AN908+AO908+AP908</f>
        <v>35</v>
      </c>
      <c r="AR908" s="124">
        <f>AL908+AP908</f>
        <v>0</v>
      </c>
      <c r="AS908" s="50"/>
      <c r="AT908" s="50"/>
      <c r="AU908" s="50"/>
      <c r="AV908" s="50"/>
      <c r="AW908" s="50">
        <f>AQ908+AS908+AT908+AU908+AV908</f>
        <v>35</v>
      </c>
      <c r="AX908" s="50">
        <f>AR908+AV908</f>
        <v>0</v>
      </c>
      <c r="AY908" s="50"/>
      <c r="AZ908" s="50"/>
      <c r="BA908" s="50"/>
      <c r="BB908" s="50"/>
      <c r="BC908" s="50">
        <f>AW908+AY908+AZ908+BA908+BB908</f>
        <v>35</v>
      </c>
      <c r="BD908" s="50">
        <f>AX908+BB908</f>
        <v>0</v>
      </c>
      <c r="BE908" s="50"/>
      <c r="BF908" s="50"/>
      <c r="BG908" s="50"/>
      <c r="BH908" s="50"/>
      <c r="BI908" s="50">
        <f>BC908+BE908+BF908+BG908+BH908</f>
        <v>35</v>
      </c>
      <c r="BJ908" s="50">
        <f>BD908+BH908</f>
        <v>0</v>
      </c>
    </row>
    <row r="909" spans="1:62" hidden="1">
      <c r="A909" s="17"/>
      <c r="B909" s="31"/>
      <c r="C909" s="18"/>
      <c r="D909" s="18"/>
      <c r="E909" s="18"/>
      <c r="F909" s="6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  <c r="AB909" s="85"/>
      <c r="AC909" s="85"/>
      <c r="AD909" s="85"/>
      <c r="AE909" s="126"/>
      <c r="AF909" s="126"/>
      <c r="AG909" s="85"/>
      <c r="AH909" s="85"/>
      <c r="AI909" s="85"/>
      <c r="AJ909" s="85"/>
      <c r="AK909" s="85"/>
      <c r="AL909" s="85"/>
      <c r="AM909" s="85"/>
      <c r="AN909" s="85"/>
      <c r="AO909" s="85"/>
      <c r="AP909" s="85"/>
      <c r="AQ909" s="126"/>
      <c r="AR909" s="126"/>
      <c r="AS909" s="85"/>
      <c r="AT909" s="85"/>
      <c r="AU909" s="85"/>
      <c r="AV909" s="85"/>
      <c r="AW909" s="85"/>
      <c r="AX909" s="85"/>
      <c r="AY909" s="85"/>
      <c r="AZ909" s="85"/>
      <c r="BA909" s="85"/>
      <c r="BB909" s="85"/>
      <c r="BC909" s="85"/>
      <c r="BD909" s="85"/>
      <c r="BE909" s="85"/>
      <c r="BF909" s="85"/>
      <c r="BG909" s="85"/>
      <c r="BH909" s="85"/>
      <c r="BI909" s="85"/>
      <c r="BJ909" s="85"/>
    </row>
    <row r="910" spans="1:62" ht="18.75" hidden="1">
      <c r="A910" s="15" t="s">
        <v>30</v>
      </c>
      <c r="B910" s="30">
        <v>913</v>
      </c>
      <c r="C910" s="16" t="s">
        <v>31</v>
      </c>
      <c r="D910" s="16" t="s">
        <v>16</v>
      </c>
      <c r="E910" s="16"/>
      <c r="F910" s="16"/>
      <c r="G910" s="11">
        <f t="shared" ref="G910:BJ910" si="1593">G911</f>
        <v>42513</v>
      </c>
      <c r="H910" s="11">
        <f t="shared" si="1593"/>
        <v>0</v>
      </c>
      <c r="I910" s="11">
        <f t="shared" si="1593"/>
        <v>0</v>
      </c>
      <c r="J910" s="11">
        <f t="shared" si="1593"/>
        <v>0</v>
      </c>
      <c r="K910" s="11">
        <f t="shared" si="1593"/>
        <v>0</v>
      </c>
      <c r="L910" s="11">
        <f t="shared" si="1593"/>
        <v>0</v>
      </c>
      <c r="M910" s="11">
        <f t="shared" si="1593"/>
        <v>42513</v>
      </c>
      <c r="N910" s="11">
        <f t="shared" si="1593"/>
        <v>0</v>
      </c>
      <c r="O910" s="11">
        <f t="shared" si="1593"/>
        <v>0</v>
      </c>
      <c r="P910" s="11">
        <f t="shared" si="1593"/>
        <v>0</v>
      </c>
      <c r="Q910" s="11">
        <f t="shared" si="1593"/>
        <v>0</v>
      </c>
      <c r="R910" s="11">
        <f t="shared" si="1593"/>
        <v>0</v>
      </c>
      <c r="S910" s="11">
        <f t="shared" si="1593"/>
        <v>42513</v>
      </c>
      <c r="T910" s="11">
        <f t="shared" si="1593"/>
        <v>0</v>
      </c>
      <c r="U910" s="11">
        <f t="shared" si="1593"/>
        <v>0</v>
      </c>
      <c r="V910" s="11">
        <f t="shared" si="1593"/>
        <v>0</v>
      </c>
      <c r="W910" s="11">
        <f t="shared" si="1593"/>
        <v>0</v>
      </c>
      <c r="X910" s="11">
        <f t="shared" si="1593"/>
        <v>0</v>
      </c>
      <c r="Y910" s="11">
        <f t="shared" si="1593"/>
        <v>42513</v>
      </c>
      <c r="Z910" s="11">
        <f t="shared" si="1593"/>
        <v>0</v>
      </c>
      <c r="AA910" s="11">
        <f t="shared" si="1593"/>
        <v>0</v>
      </c>
      <c r="AB910" s="11">
        <f t="shared" si="1593"/>
        <v>0</v>
      </c>
      <c r="AC910" s="11">
        <f t="shared" si="1593"/>
        <v>0</v>
      </c>
      <c r="AD910" s="11">
        <f t="shared" si="1593"/>
        <v>0</v>
      </c>
      <c r="AE910" s="132">
        <f t="shared" si="1593"/>
        <v>42513</v>
      </c>
      <c r="AF910" s="132">
        <f t="shared" si="1593"/>
        <v>0</v>
      </c>
      <c r="AG910" s="11">
        <f t="shared" si="1593"/>
        <v>0</v>
      </c>
      <c r="AH910" s="11">
        <f t="shared" si="1593"/>
        <v>0</v>
      </c>
      <c r="AI910" s="11">
        <f t="shared" si="1593"/>
        <v>0</v>
      </c>
      <c r="AJ910" s="11">
        <f t="shared" si="1593"/>
        <v>0</v>
      </c>
      <c r="AK910" s="11">
        <f t="shared" si="1593"/>
        <v>42513</v>
      </c>
      <c r="AL910" s="11">
        <f t="shared" si="1593"/>
        <v>0</v>
      </c>
      <c r="AM910" s="11">
        <f t="shared" si="1593"/>
        <v>0</v>
      </c>
      <c r="AN910" s="11">
        <f t="shared" si="1593"/>
        <v>0</v>
      </c>
      <c r="AO910" s="11">
        <f t="shared" si="1593"/>
        <v>0</v>
      </c>
      <c r="AP910" s="11">
        <f t="shared" si="1593"/>
        <v>0</v>
      </c>
      <c r="AQ910" s="132">
        <f t="shared" si="1593"/>
        <v>42513</v>
      </c>
      <c r="AR910" s="132">
        <f t="shared" si="1593"/>
        <v>0</v>
      </c>
      <c r="AS910" s="11">
        <f t="shared" si="1593"/>
        <v>0</v>
      </c>
      <c r="AT910" s="11">
        <f t="shared" si="1593"/>
        <v>0</v>
      </c>
      <c r="AU910" s="11">
        <f t="shared" si="1593"/>
        <v>0</v>
      </c>
      <c r="AV910" s="11">
        <f t="shared" si="1593"/>
        <v>0</v>
      </c>
      <c r="AW910" s="11">
        <f t="shared" si="1593"/>
        <v>42513</v>
      </c>
      <c r="AX910" s="11">
        <f t="shared" si="1593"/>
        <v>0</v>
      </c>
      <c r="AY910" s="11">
        <f t="shared" si="1593"/>
        <v>0</v>
      </c>
      <c r="AZ910" s="11">
        <f t="shared" si="1593"/>
        <v>0</v>
      </c>
      <c r="BA910" s="11">
        <f t="shared" si="1593"/>
        <v>0</v>
      </c>
      <c r="BB910" s="11">
        <f t="shared" si="1593"/>
        <v>0</v>
      </c>
      <c r="BC910" s="11">
        <f t="shared" si="1593"/>
        <v>42513</v>
      </c>
      <c r="BD910" s="11">
        <f t="shared" si="1593"/>
        <v>0</v>
      </c>
      <c r="BE910" s="11">
        <f t="shared" si="1593"/>
        <v>0</v>
      </c>
      <c r="BF910" s="11">
        <f t="shared" si="1593"/>
        <v>0</v>
      </c>
      <c r="BG910" s="11">
        <f t="shared" si="1593"/>
        <v>0</v>
      </c>
      <c r="BH910" s="11">
        <f t="shared" si="1593"/>
        <v>0</v>
      </c>
      <c r="BI910" s="11">
        <f t="shared" si="1593"/>
        <v>42513</v>
      </c>
      <c r="BJ910" s="11">
        <f t="shared" si="1593"/>
        <v>0</v>
      </c>
    </row>
    <row r="911" spans="1:62" ht="51" hidden="1">
      <c r="A911" s="17" t="s">
        <v>518</v>
      </c>
      <c r="B911" s="31">
        <v>913</v>
      </c>
      <c r="C911" s="18" t="s">
        <v>31</v>
      </c>
      <c r="D911" s="18" t="s">
        <v>16</v>
      </c>
      <c r="E911" s="18" t="s">
        <v>203</v>
      </c>
      <c r="F911" s="18"/>
      <c r="G911" s="6">
        <f>G912+G919</f>
        <v>42513</v>
      </c>
      <c r="H911" s="6">
        <f>H912+H919</f>
        <v>0</v>
      </c>
      <c r="I911" s="6">
        <f t="shared" ref="I911:N911" si="1594">I912+I919</f>
        <v>0</v>
      </c>
      <c r="J911" s="6">
        <f t="shared" si="1594"/>
        <v>0</v>
      </c>
      <c r="K911" s="6">
        <f t="shared" si="1594"/>
        <v>0</v>
      </c>
      <c r="L911" s="6">
        <f t="shared" si="1594"/>
        <v>0</v>
      </c>
      <c r="M911" s="6">
        <f t="shared" si="1594"/>
        <v>42513</v>
      </c>
      <c r="N911" s="6">
        <f t="shared" si="1594"/>
        <v>0</v>
      </c>
      <c r="O911" s="6">
        <f t="shared" ref="O911:T911" si="1595">O912+O919</f>
        <v>0</v>
      </c>
      <c r="P911" s="6">
        <f t="shared" si="1595"/>
        <v>0</v>
      </c>
      <c r="Q911" s="6">
        <f t="shared" si="1595"/>
        <v>0</v>
      </c>
      <c r="R911" s="6">
        <f t="shared" si="1595"/>
        <v>0</v>
      </c>
      <c r="S911" s="6">
        <f t="shared" si="1595"/>
        <v>42513</v>
      </c>
      <c r="T911" s="6">
        <f t="shared" si="1595"/>
        <v>0</v>
      </c>
      <c r="U911" s="6">
        <f t="shared" ref="U911:Z911" si="1596">U912+U919</f>
        <v>0</v>
      </c>
      <c r="V911" s="6">
        <f t="shared" si="1596"/>
        <v>0</v>
      </c>
      <c r="W911" s="6">
        <f t="shared" si="1596"/>
        <v>0</v>
      </c>
      <c r="X911" s="6">
        <f t="shared" si="1596"/>
        <v>0</v>
      </c>
      <c r="Y911" s="6">
        <f t="shared" si="1596"/>
        <v>42513</v>
      </c>
      <c r="Z911" s="6">
        <f t="shared" si="1596"/>
        <v>0</v>
      </c>
      <c r="AA911" s="6">
        <f t="shared" ref="AA911:AF911" si="1597">AA912+AA919</f>
        <v>0</v>
      </c>
      <c r="AB911" s="6">
        <f t="shared" si="1597"/>
        <v>0</v>
      </c>
      <c r="AC911" s="6">
        <f t="shared" si="1597"/>
        <v>0</v>
      </c>
      <c r="AD911" s="6">
        <f t="shared" si="1597"/>
        <v>0</v>
      </c>
      <c r="AE911" s="123">
        <f t="shared" si="1597"/>
        <v>42513</v>
      </c>
      <c r="AF911" s="123">
        <f t="shared" si="1597"/>
        <v>0</v>
      </c>
      <c r="AG911" s="6">
        <f t="shared" ref="AG911:AL911" si="1598">AG912+AG919</f>
        <v>0</v>
      </c>
      <c r="AH911" s="6">
        <f t="shared" si="1598"/>
        <v>0</v>
      </c>
      <c r="AI911" s="6">
        <f t="shared" si="1598"/>
        <v>0</v>
      </c>
      <c r="AJ911" s="6">
        <f t="shared" si="1598"/>
        <v>0</v>
      </c>
      <c r="AK911" s="6">
        <f t="shared" si="1598"/>
        <v>42513</v>
      </c>
      <c r="AL911" s="6">
        <f t="shared" si="1598"/>
        <v>0</v>
      </c>
      <c r="AM911" s="6">
        <f t="shared" ref="AM911:AR911" si="1599">AM912+AM919</f>
        <v>0</v>
      </c>
      <c r="AN911" s="6">
        <f t="shared" si="1599"/>
        <v>0</v>
      </c>
      <c r="AO911" s="6">
        <f t="shared" si="1599"/>
        <v>0</v>
      </c>
      <c r="AP911" s="6">
        <f t="shared" si="1599"/>
        <v>0</v>
      </c>
      <c r="AQ911" s="123">
        <f t="shared" si="1599"/>
        <v>42513</v>
      </c>
      <c r="AR911" s="123">
        <f t="shared" si="1599"/>
        <v>0</v>
      </c>
      <c r="AS911" s="6">
        <f t="shared" ref="AS911:AX911" si="1600">AS912+AS919</f>
        <v>0</v>
      </c>
      <c r="AT911" s="6">
        <f t="shared" si="1600"/>
        <v>0</v>
      </c>
      <c r="AU911" s="6">
        <f t="shared" si="1600"/>
        <v>0</v>
      </c>
      <c r="AV911" s="6">
        <f t="shared" si="1600"/>
        <v>0</v>
      </c>
      <c r="AW911" s="6">
        <f t="shared" si="1600"/>
        <v>42513</v>
      </c>
      <c r="AX911" s="6">
        <f t="shared" si="1600"/>
        <v>0</v>
      </c>
      <c r="AY911" s="6">
        <f t="shared" ref="AY911:BD911" si="1601">AY912+AY919</f>
        <v>0</v>
      </c>
      <c r="AZ911" s="6">
        <f t="shared" si="1601"/>
        <v>0</v>
      </c>
      <c r="BA911" s="6">
        <f t="shared" si="1601"/>
        <v>0</v>
      </c>
      <c r="BB911" s="6">
        <f t="shared" si="1601"/>
        <v>0</v>
      </c>
      <c r="BC911" s="6">
        <f t="shared" si="1601"/>
        <v>42513</v>
      </c>
      <c r="BD911" s="6">
        <f t="shared" si="1601"/>
        <v>0</v>
      </c>
      <c r="BE911" s="6">
        <f t="shared" ref="BE911:BJ911" si="1602">BE912+BE919</f>
        <v>0</v>
      </c>
      <c r="BF911" s="6">
        <f t="shared" si="1602"/>
        <v>0</v>
      </c>
      <c r="BG911" s="6">
        <f t="shared" si="1602"/>
        <v>0</v>
      </c>
      <c r="BH911" s="6">
        <f t="shared" si="1602"/>
        <v>0</v>
      </c>
      <c r="BI911" s="6">
        <f t="shared" si="1602"/>
        <v>42513</v>
      </c>
      <c r="BJ911" s="6">
        <f t="shared" si="1602"/>
        <v>0</v>
      </c>
    </row>
    <row r="912" spans="1:62" hidden="1">
      <c r="A912" s="20" t="s">
        <v>14</v>
      </c>
      <c r="B912" s="31">
        <v>913</v>
      </c>
      <c r="C912" s="18" t="s">
        <v>31</v>
      </c>
      <c r="D912" s="18" t="s">
        <v>16</v>
      </c>
      <c r="E912" s="18" t="s">
        <v>204</v>
      </c>
      <c r="F912" s="18"/>
      <c r="G912" s="6">
        <f>G913+G916</f>
        <v>0</v>
      </c>
      <c r="H912" s="6">
        <f>H913+H916</f>
        <v>0</v>
      </c>
      <c r="I912" s="6">
        <f t="shared" ref="I912:N912" si="1603">I913+I916</f>
        <v>0</v>
      </c>
      <c r="J912" s="6">
        <f t="shared" si="1603"/>
        <v>0</v>
      </c>
      <c r="K912" s="6">
        <f t="shared" si="1603"/>
        <v>0</v>
      </c>
      <c r="L912" s="6">
        <f t="shared" si="1603"/>
        <v>0</v>
      </c>
      <c r="M912" s="6">
        <f t="shared" si="1603"/>
        <v>0</v>
      </c>
      <c r="N912" s="6">
        <f t="shared" si="1603"/>
        <v>0</v>
      </c>
      <c r="O912" s="6">
        <f t="shared" ref="O912:T912" si="1604">O913+O916</f>
        <v>0</v>
      </c>
      <c r="P912" s="6">
        <f t="shared" si="1604"/>
        <v>0</v>
      </c>
      <c r="Q912" s="6">
        <f t="shared" si="1604"/>
        <v>0</v>
      </c>
      <c r="R912" s="6">
        <f t="shared" si="1604"/>
        <v>0</v>
      </c>
      <c r="S912" s="6">
        <f t="shared" si="1604"/>
        <v>0</v>
      </c>
      <c r="T912" s="6">
        <f t="shared" si="1604"/>
        <v>0</v>
      </c>
      <c r="U912" s="6">
        <f t="shared" ref="U912:Z912" si="1605">U913+U916</f>
        <v>0</v>
      </c>
      <c r="V912" s="6">
        <f t="shared" si="1605"/>
        <v>0</v>
      </c>
      <c r="W912" s="6">
        <f t="shared" si="1605"/>
        <v>0</v>
      </c>
      <c r="X912" s="6">
        <f t="shared" si="1605"/>
        <v>0</v>
      </c>
      <c r="Y912" s="6">
        <f t="shared" si="1605"/>
        <v>0</v>
      </c>
      <c r="Z912" s="6">
        <f t="shared" si="1605"/>
        <v>0</v>
      </c>
      <c r="AA912" s="6">
        <f t="shared" ref="AA912:AF912" si="1606">AA913+AA916</f>
        <v>0</v>
      </c>
      <c r="AB912" s="6">
        <f t="shared" si="1606"/>
        <v>0</v>
      </c>
      <c r="AC912" s="6">
        <f t="shared" si="1606"/>
        <v>0</v>
      </c>
      <c r="AD912" s="6">
        <f t="shared" si="1606"/>
        <v>0</v>
      </c>
      <c r="AE912" s="123">
        <f t="shared" si="1606"/>
        <v>0</v>
      </c>
      <c r="AF912" s="123">
        <f t="shared" si="1606"/>
        <v>0</v>
      </c>
      <c r="AG912" s="6">
        <f t="shared" ref="AG912:AL912" si="1607">AG913+AG916</f>
        <v>0</v>
      </c>
      <c r="AH912" s="6">
        <f t="shared" si="1607"/>
        <v>0</v>
      </c>
      <c r="AI912" s="6">
        <f t="shared" si="1607"/>
        <v>0</v>
      </c>
      <c r="AJ912" s="6">
        <f t="shared" si="1607"/>
        <v>0</v>
      </c>
      <c r="AK912" s="6">
        <f t="shared" si="1607"/>
        <v>0</v>
      </c>
      <c r="AL912" s="6">
        <f t="shared" si="1607"/>
        <v>0</v>
      </c>
      <c r="AM912" s="6">
        <f t="shared" ref="AM912:AR912" si="1608">AM913+AM916</f>
        <v>0</v>
      </c>
      <c r="AN912" s="6">
        <f t="shared" si="1608"/>
        <v>0</v>
      </c>
      <c r="AO912" s="6">
        <f t="shared" si="1608"/>
        <v>0</v>
      </c>
      <c r="AP912" s="6">
        <f t="shared" si="1608"/>
        <v>0</v>
      </c>
      <c r="AQ912" s="123">
        <f t="shared" si="1608"/>
        <v>0</v>
      </c>
      <c r="AR912" s="123">
        <f t="shared" si="1608"/>
        <v>0</v>
      </c>
      <c r="AS912" s="6">
        <f t="shared" ref="AS912:AX912" si="1609">AS913+AS916</f>
        <v>0</v>
      </c>
      <c r="AT912" s="6">
        <f t="shared" si="1609"/>
        <v>0</v>
      </c>
      <c r="AU912" s="6">
        <f t="shared" si="1609"/>
        <v>0</v>
      </c>
      <c r="AV912" s="6">
        <f t="shared" si="1609"/>
        <v>0</v>
      </c>
      <c r="AW912" s="6">
        <f t="shared" si="1609"/>
        <v>0</v>
      </c>
      <c r="AX912" s="6">
        <f t="shared" si="1609"/>
        <v>0</v>
      </c>
      <c r="AY912" s="6">
        <f t="shared" ref="AY912:BD912" si="1610">AY913+AY916</f>
        <v>0</v>
      </c>
      <c r="AZ912" s="6">
        <f t="shared" si="1610"/>
        <v>0</v>
      </c>
      <c r="BA912" s="6">
        <f t="shared" si="1610"/>
        <v>0</v>
      </c>
      <c r="BB912" s="6">
        <f t="shared" si="1610"/>
        <v>0</v>
      </c>
      <c r="BC912" s="6">
        <f t="shared" si="1610"/>
        <v>0</v>
      </c>
      <c r="BD912" s="6">
        <f t="shared" si="1610"/>
        <v>0</v>
      </c>
      <c r="BE912" s="6">
        <f t="shared" ref="BE912:BJ912" si="1611">BE913+BE916</f>
        <v>0</v>
      </c>
      <c r="BF912" s="6">
        <f t="shared" si="1611"/>
        <v>0</v>
      </c>
      <c r="BG912" s="6">
        <f t="shared" si="1611"/>
        <v>0</v>
      </c>
      <c r="BH912" s="6">
        <f t="shared" si="1611"/>
        <v>0</v>
      </c>
      <c r="BI912" s="6">
        <f t="shared" si="1611"/>
        <v>0</v>
      </c>
      <c r="BJ912" s="6">
        <f t="shared" si="1611"/>
        <v>0</v>
      </c>
    </row>
    <row r="913" spans="1:62" hidden="1">
      <c r="A913" s="20" t="s">
        <v>189</v>
      </c>
      <c r="B913" s="31">
        <v>913</v>
      </c>
      <c r="C913" s="18" t="s">
        <v>31</v>
      </c>
      <c r="D913" s="18" t="s">
        <v>16</v>
      </c>
      <c r="E913" s="18" t="s">
        <v>205</v>
      </c>
      <c r="F913" s="18"/>
      <c r="G913" s="6">
        <f t="shared" ref="G913:V914" si="1612">G914</f>
        <v>0</v>
      </c>
      <c r="H913" s="6">
        <f t="shared" si="1612"/>
        <v>0</v>
      </c>
      <c r="I913" s="6">
        <f t="shared" si="1612"/>
        <v>0</v>
      </c>
      <c r="J913" s="6">
        <f t="shared" si="1612"/>
        <v>0</v>
      </c>
      <c r="K913" s="6">
        <f t="shared" si="1612"/>
        <v>0</v>
      </c>
      <c r="L913" s="6">
        <f t="shared" si="1612"/>
        <v>0</v>
      </c>
      <c r="M913" s="6">
        <f t="shared" si="1612"/>
        <v>0</v>
      </c>
      <c r="N913" s="6">
        <f t="shared" si="1612"/>
        <v>0</v>
      </c>
      <c r="O913" s="6">
        <f t="shared" si="1612"/>
        <v>0</v>
      </c>
      <c r="P913" s="6">
        <f t="shared" si="1612"/>
        <v>0</v>
      </c>
      <c r="Q913" s="6">
        <f t="shared" si="1612"/>
        <v>0</v>
      </c>
      <c r="R913" s="6">
        <f t="shared" si="1612"/>
        <v>0</v>
      </c>
      <c r="S913" s="6">
        <f t="shared" si="1612"/>
        <v>0</v>
      </c>
      <c r="T913" s="6">
        <f t="shared" si="1612"/>
        <v>0</v>
      </c>
      <c r="U913" s="6">
        <f t="shared" si="1612"/>
        <v>0</v>
      </c>
      <c r="V913" s="6">
        <f t="shared" si="1612"/>
        <v>0</v>
      </c>
      <c r="W913" s="6">
        <f t="shared" ref="U913:AJ914" si="1613">W914</f>
        <v>0</v>
      </c>
      <c r="X913" s="6">
        <f t="shared" si="1613"/>
        <v>0</v>
      </c>
      <c r="Y913" s="6">
        <f t="shared" si="1613"/>
        <v>0</v>
      </c>
      <c r="Z913" s="6">
        <f t="shared" si="1613"/>
        <v>0</v>
      </c>
      <c r="AA913" s="6">
        <f t="shared" si="1613"/>
        <v>0</v>
      </c>
      <c r="AB913" s="6">
        <f t="shared" si="1613"/>
        <v>0</v>
      </c>
      <c r="AC913" s="6">
        <f t="shared" si="1613"/>
        <v>0</v>
      </c>
      <c r="AD913" s="6">
        <f t="shared" si="1613"/>
        <v>0</v>
      </c>
      <c r="AE913" s="123">
        <f t="shared" si="1613"/>
        <v>0</v>
      </c>
      <c r="AF913" s="123">
        <f t="shared" si="1613"/>
        <v>0</v>
      </c>
      <c r="AG913" s="6">
        <f t="shared" si="1613"/>
        <v>0</v>
      </c>
      <c r="AH913" s="6">
        <f t="shared" si="1613"/>
        <v>0</v>
      </c>
      <c r="AI913" s="6">
        <f t="shared" si="1613"/>
        <v>0</v>
      </c>
      <c r="AJ913" s="6">
        <f t="shared" si="1613"/>
        <v>0</v>
      </c>
      <c r="AK913" s="6">
        <f t="shared" ref="AG913:AY914" si="1614">AK914</f>
        <v>0</v>
      </c>
      <c r="AL913" s="6">
        <f t="shared" si="1614"/>
        <v>0</v>
      </c>
      <c r="AM913" s="6">
        <f t="shared" si="1614"/>
        <v>0</v>
      </c>
      <c r="AN913" s="6">
        <f t="shared" si="1614"/>
        <v>0</v>
      </c>
      <c r="AO913" s="6">
        <f t="shared" si="1614"/>
        <v>0</v>
      </c>
      <c r="AP913" s="6">
        <f t="shared" si="1614"/>
        <v>0</v>
      </c>
      <c r="AQ913" s="123">
        <f t="shared" si="1614"/>
        <v>0</v>
      </c>
      <c r="AR913" s="123">
        <f t="shared" si="1614"/>
        <v>0</v>
      </c>
      <c r="AS913" s="6">
        <f t="shared" si="1614"/>
        <v>0</v>
      </c>
      <c r="AT913" s="6">
        <f t="shared" si="1614"/>
        <v>0</v>
      </c>
      <c r="AU913" s="6">
        <f t="shared" si="1614"/>
        <v>0</v>
      </c>
      <c r="AV913" s="6">
        <f t="shared" si="1614"/>
        <v>0</v>
      </c>
      <c r="AW913" s="6">
        <f t="shared" si="1614"/>
        <v>0</v>
      </c>
      <c r="AX913" s="6">
        <f t="shared" si="1614"/>
        <v>0</v>
      </c>
      <c r="AY913" s="6">
        <f t="shared" si="1614"/>
        <v>0</v>
      </c>
      <c r="AZ913" s="6">
        <f t="shared" ref="AY913:BJ914" si="1615">AZ914</f>
        <v>0</v>
      </c>
      <c r="BA913" s="6">
        <f t="shared" si="1615"/>
        <v>0</v>
      </c>
      <c r="BB913" s="6">
        <f t="shared" si="1615"/>
        <v>0</v>
      </c>
      <c r="BC913" s="6">
        <f t="shared" si="1615"/>
        <v>0</v>
      </c>
      <c r="BD913" s="6">
        <f t="shared" si="1615"/>
        <v>0</v>
      </c>
      <c r="BE913" s="6">
        <f t="shared" si="1615"/>
        <v>0</v>
      </c>
      <c r="BF913" s="6">
        <f t="shared" si="1615"/>
        <v>0</v>
      </c>
      <c r="BG913" s="6">
        <f t="shared" si="1615"/>
        <v>0</v>
      </c>
      <c r="BH913" s="6">
        <f t="shared" si="1615"/>
        <v>0</v>
      </c>
      <c r="BI913" s="6">
        <f t="shared" si="1615"/>
        <v>0</v>
      </c>
      <c r="BJ913" s="6">
        <f t="shared" si="1615"/>
        <v>0</v>
      </c>
    </row>
    <row r="914" spans="1:62" ht="33" hidden="1">
      <c r="A914" s="17" t="s">
        <v>11</v>
      </c>
      <c r="B914" s="31">
        <v>913</v>
      </c>
      <c r="C914" s="18" t="s">
        <v>31</v>
      </c>
      <c r="D914" s="18" t="s">
        <v>16</v>
      </c>
      <c r="E914" s="18" t="s">
        <v>205</v>
      </c>
      <c r="F914" s="18" t="s">
        <v>12</v>
      </c>
      <c r="G914" s="49">
        <f t="shared" si="1612"/>
        <v>0</v>
      </c>
      <c r="H914" s="49">
        <f t="shared" si="1612"/>
        <v>0</v>
      </c>
      <c r="I914" s="49">
        <f t="shared" si="1612"/>
        <v>0</v>
      </c>
      <c r="J914" s="49">
        <f t="shared" si="1612"/>
        <v>0</v>
      </c>
      <c r="K914" s="49">
        <f t="shared" si="1612"/>
        <v>0</v>
      </c>
      <c r="L914" s="49">
        <f t="shared" si="1612"/>
        <v>0</v>
      </c>
      <c r="M914" s="49">
        <f t="shared" si="1612"/>
        <v>0</v>
      </c>
      <c r="N914" s="49">
        <f t="shared" si="1612"/>
        <v>0</v>
      </c>
      <c r="O914" s="49">
        <f t="shared" si="1612"/>
        <v>0</v>
      </c>
      <c r="P914" s="49">
        <f t="shared" si="1612"/>
        <v>0</v>
      </c>
      <c r="Q914" s="49">
        <f t="shared" si="1612"/>
        <v>0</v>
      </c>
      <c r="R914" s="49">
        <f t="shared" si="1612"/>
        <v>0</v>
      </c>
      <c r="S914" s="49">
        <f t="shared" si="1612"/>
        <v>0</v>
      </c>
      <c r="T914" s="49">
        <f t="shared" si="1612"/>
        <v>0</v>
      </c>
      <c r="U914" s="49">
        <f t="shared" si="1613"/>
        <v>0</v>
      </c>
      <c r="V914" s="49">
        <f t="shared" si="1613"/>
        <v>0</v>
      </c>
      <c r="W914" s="49">
        <f t="shared" si="1613"/>
        <v>0</v>
      </c>
      <c r="X914" s="49">
        <f t="shared" si="1613"/>
        <v>0</v>
      </c>
      <c r="Y914" s="49">
        <f t="shared" si="1613"/>
        <v>0</v>
      </c>
      <c r="Z914" s="49">
        <f t="shared" si="1613"/>
        <v>0</v>
      </c>
      <c r="AA914" s="49">
        <f t="shared" si="1613"/>
        <v>0</v>
      </c>
      <c r="AB914" s="49">
        <f t="shared" si="1613"/>
        <v>0</v>
      </c>
      <c r="AC914" s="49">
        <f t="shared" si="1613"/>
        <v>0</v>
      </c>
      <c r="AD914" s="49">
        <f t="shared" si="1613"/>
        <v>0</v>
      </c>
      <c r="AE914" s="122">
        <f t="shared" si="1613"/>
        <v>0</v>
      </c>
      <c r="AF914" s="122">
        <f t="shared" si="1613"/>
        <v>0</v>
      </c>
      <c r="AG914" s="49">
        <f t="shared" si="1614"/>
        <v>0</v>
      </c>
      <c r="AH914" s="49">
        <f t="shared" si="1614"/>
        <v>0</v>
      </c>
      <c r="AI914" s="49">
        <f t="shared" si="1614"/>
        <v>0</v>
      </c>
      <c r="AJ914" s="49">
        <f t="shared" si="1614"/>
        <v>0</v>
      </c>
      <c r="AK914" s="49">
        <f t="shared" si="1614"/>
        <v>0</v>
      </c>
      <c r="AL914" s="49">
        <f t="shared" si="1614"/>
        <v>0</v>
      </c>
      <c r="AM914" s="49">
        <f t="shared" si="1614"/>
        <v>0</v>
      </c>
      <c r="AN914" s="49">
        <f t="shared" si="1614"/>
        <v>0</v>
      </c>
      <c r="AO914" s="49">
        <f t="shared" si="1614"/>
        <v>0</v>
      </c>
      <c r="AP914" s="49">
        <f t="shared" si="1614"/>
        <v>0</v>
      </c>
      <c r="AQ914" s="122">
        <f t="shared" si="1614"/>
        <v>0</v>
      </c>
      <c r="AR914" s="122">
        <f t="shared" si="1614"/>
        <v>0</v>
      </c>
      <c r="AS914" s="49">
        <f t="shared" si="1614"/>
        <v>0</v>
      </c>
      <c r="AT914" s="49">
        <f t="shared" si="1614"/>
        <v>0</v>
      </c>
      <c r="AU914" s="49">
        <f t="shared" si="1614"/>
        <v>0</v>
      </c>
      <c r="AV914" s="49">
        <f t="shared" si="1614"/>
        <v>0</v>
      </c>
      <c r="AW914" s="49">
        <f t="shared" si="1614"/>
        <v>0</v>
      </c>
      <c r="AX914" s="49">
        <f t="shared" si="1614"/>
        <v>0</v>
      </c>
      <c r="AY914" s="49">
        <f t="shared" si="1615"/>
        <v>0</v>
      </c>
      <c r="AZ914" s="49">
        <f t="shared" si="1615"/>
        <v>0</v>
      </c>
      <c r="BA914" s="49">
        <f t="shared" si="1615"/>
        <v>0</v>
      </c>
      <c r="BB914" s="49">
        <f t="shared" si="1615"/>
        <v>0</v>
      </c>
      <c r="BC914" s="49">
        <f t="shared" si="1615"/>
        <v>0</v>
      </c>
      <c r="BD914" s="49">
        <f t="shared" si="1615"/>
        <v>0</v>
      </c>
      <c r="BE914" s="49">
        <f t="shared" si="1615"/>
        <v>0</v>
      </c>
      <c r="BF914" s="49">
        <f t="shared" si="1615"/>
        <v>0</v>
      </c>
      <c r="BG914" s="49">
        <f t="shared" si="1615"/>
        <v>0</v>
      </c>
      <c r="BH914" s="49">
        <f t="shared" si="1615"/>
        <v>0</v>
      </c>
      <c r="BI914" s="49">
        <f t="shared" si="1615"/>
        <v>0</v>
      </c>
      <c r="BJ914" s="49">
        <f t="shared" si="1615"/>
        <v>0</v>
      </c>
    </row>
    <row r="915" spans="1:62" hidden="1">
      <c r="A915" s="20" t="s">
        <v>13</v>
      </c>
      <c r="B915" s="31">
        <v>913</v>
      </c>
      <c r="C915" s="18" t="s">
        <v>31</v>
      </c>
      <c r="D915" s="18" t="s">
        <v>16</v>
      </c>
      <c r="E915" s="18" t="s">
        <v>205</v>
      </c>
      <c r="F915" s="18">
        <v>610</v>
      </c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123"/>
      <c r="AF915" s="123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123"/>
      <c r="AR915" s="123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</row>
    <row r="916" spans="1:62" hidden="1">
      <c r="A916" s="20" t="s">
        <v>15</v>
      </c>
      <c r="B916" s="31">
        <v>913</v>
      </c>
      <c r="C916" s="18" t="s">
        <v>31</v>
      </c>
      <c r="D916" s="18" t="s">
        <v>16</v>
      </c>
      <c r="E916" s="18" t="s">
        <v>396</v>
      </c>
      <c r="F916" s="18"/>
      <c r="G916" s="6">
        <f t="shared" ref="G916:V917" si="1616">G917</f>
        <v>0</v>
      </c>
      <c r="H916" s="6">
        <f t="shared" si="1616"/>
        <v>0</v>
      </c>
      <c r="I916" s="6">
        <f t="shared" si="1616"/>
        <v>0</v>
      </c>
      <c r="J916" s="6">
        <f t="shared" si="1616"/>
        <v>0</v>
      </c>
      <c r="K916" s="6">
        <f t="shared" si="1616"/>
        <v>0</v>
      </c>
      <c r="L916" s="6">
        <f t="shared" si="1616"/>
        <v>0</v>
      </c>
      <c r="M916" s="6">
        <f t="shared" si="1616"/>
        <v>0</v>
      </c>
      <c r="N916" s="6">
        <f t="shared" si="1616"/>
        <v>0</v>
      </c>
      <c r="O916" s="6">
        <f t="shared" si="1616"/>
        <v>0</v>
      </c>
      <c r="P916" s="6">
        <f t="shared" si="1616"/>
        <v>0</v>
      </c>
      <c r="Q916" s="6">
        <f t="shared" si="1616"/>
        <v>0</v>
      </c>
      <c r="R916" s="6">
        <f t="shared" si="1616"/>
        <v>0</v>
      </c>
      <c r="S916" s="6">
        <f t="shared" si="1616"/>
        <v>0</v>
      </c>
      <c r="T916" s="6">
        <f t="shared" si="1616"/>
        <v>0</v>
      </c>
      <c r="U916" s="6">
        <f t="shared" si="1616"/>
        <v>0</v>
      </c>
      <c r="V916" s="6">
        <f t="shared" si="1616"/>
        <v>0</v>
      </c>
      <c r="W916" s="6">
        <f t="shared" ref="U916:AJ917" si="1617">W917</f>
        <v>0</v>
      </c>
      <c r="X916" s="6">
        <f t="shared" si="1617"/>
        <v>0</v>
      </c>
      <c r="Y916" s="6">
        <f t="shared" si="1617"/>
        <v>0</v>
      </c>
      <c r="Z916" s="6">
        <f t="shared" si="1617"/>
        <v>0</v>
      </c>
      <c r="AA916" s="6">
        <f t="shared" si="1617"/>
        <v>0</v>
      </c>
      <c r="AB916" s="6">
        <f t="shared" si="1617"/>
        <v>0</v>
      </c>
      <c r="AC916" s="6">
        <f t="shared" si="1617"/>
        <v>0</v>
      </c>
      <c r="AD916" s="6">
        <f t="shared" si="1617"/>
        <v>0</v>
      </c>
      <c r="AE916" s="123">
        <f t="shared" si="1617"/>
        <v>0</v>
      </c>
      <c r="AF916" s="123">
        <f t="shared" si="1617"/>
        <v>0</v>
      </c>
      <c r="AG916" s="6">
        <f t="shared" si="1617"/>
        <v>0</v>
      </c>
      <c r="AH916" s="6">
        <f t="shared" si="1617"/>
        <v>0</v>
      </c>
      <c r="AI916" s="6">
        <f t="shared" si="1617"/>
        <v>0</v>
      </c>
      <c r="AJ916" s="6">
        <f t="shared" si="1617"/>
        <v>0</v>
      </c>
      <c r="AK916" s="6">
        <f t="shared" ref="AG916:AY917" si="1618">AK917</f>
        <v>0</v>
      </c>
      <c r="AL916" s="6">
        <f t="shared" si="1618"/>
        <v>0</v>
      </c>
      <c r="AM916" s="6">
        <f t="shared" si="1618"/>
        <v>0</v>
      </c>
      <c r="AN916" s="6">
        <f t="shared" si="1618"/>
        <v>0</v>
      </c>
      <c r="AO916" s="6">
        <f t="shared" si="1618"/>
        <v>0</v>
      </c>
      <c r="AP916" s="6">
        <f t="shared" si="1618"/>
        <v>0</v>
      </c>
      <c r="AQ916" s="123">
        <f t="shared" si="1618"/>
        <v>0</v>
      </c>
      <c r="AR916" s="123">
        <f t="shared" si="1618"/>
        <v>0</v>
      </c>
      <c r="AS916" s="6">
        <f t="shared" si="1618"/>
        <v>0</v>
      </c>
      <c r="AT916" s="6">
        <f t="shared" si="1618"/>
        <v>0</v>
      </c>
      <c r="AU916" s="6">
        <f t="shared" si="1618"/>
        <v>0</v>
      </c>
      <c r="AV916" s="6">
        <f t="shared" si="1618"/>
        <v>0</v>
      </c>
      <c r="AW916" s="6">
        <f t="shared" si="1618"/>
        <v>0</v>
      </c>
      <c r="AX916" s="6">
        <f t="shared" si="1618"/>
        <v>0</v>
      </c>
      <c r="AY916" s="6">
        <f t="shared" si="1618"/>
        <v>0</v>
      </c>
      <c r="AZ916" s="6">
        <f t="shared" ref="AY916:BJ917" si="1619">AZ917</f>
        <v>0</v>
      </c>
      <c r="BA916" s="6">
        <f t="shared" si="1619"/>
        <v>0</v>
      </c>
      <c r="BB916" s="6">
        <f t="shared" si="1619"/>
        <v>0</v>
      </c>
      <c r="BC916" s="6">
        <f t="shared" si="1619"/>
        <v>0</v>
      </c>
      <c r="BD916" s="6">
        <f t="shared" si="1619"/>
        <v>0</v>
      </c>
      <c r="BE916" s="6">
        <f t="shared" si="1619"/>
        <v>0</v>
      </c>
      <c r="BF916" s="6">
        <f t="shared" si="1619"/>
        <v>0</v>
      </c>
      <c r="BG916" s="6">
        <f t="shared" si="1619"/>
        <v>0</v>
      </c>
      <c r="BH916" s="6">
        <f t="shared" si="1619"/>
        <v>0</v>
      </c>
      <c r="BI916" s="6">
        <f t="shared" si="1619"/>
        <v>0</v>
      </c>
      <c r="BJ916" s="6">
        <f t="shared" si="1619"/>
        <v>0</v>
      </c>
    </row>
    <row r="917" spans="1:62" ht="33" hidden="1">
      <c r="A917" s="17" t="s">
        <v>11</v>
      </c>
      <c r="B917" s="31">
        <v>913</v>
      </c>
      <c r="C917" s="18" t="s">
        <v>31</v>
      </c>
      <c r="D917" s="18" t="s">
        <v>16</v>
      </c>
      <c r="E917" s="18" t="s">
        <v>396</v>
      </c>
      <c r="F917" s="18" t="s">
        <v>12</v>
      </c>
      <c r="G917" s="6">
        <f t="shared" si="1616"/>
        <v>0</v>
      </c>
      <c r="H917" s="6">
        <f t="shared" si="1616"/>
        <v>0</v>
      </c>
      <c r="I917" s="6">
        <f t="shared" si="1616"/>
        <v>0</v>
      </c>
      <c r="J917" s="6">
        <f t="shared" si="1616"/>
        <v>0</v>
      </c>
      <c r="K917" s="6">
        <f t="shared" si="1616"/>
        <v>0</v>
      </c>
      <c r="L917" s="6">
        <f t="shared" si="1616"/>
        <v>0</v>
      </c>
      <c r="M917" s="6">
        <f t="shared" si="1616"/>
        <v>0</v>
      </c>
      <c r="N917" s="6">
        <f t="shared" si="1616"/>
        <v>0</v>
      </c>
      <c r="O917" s="6">
        <f t="shared" si="1616"/>
        <v>0</v>
      </c>
      <c r="P917" s="6">
        <f t="shared" si="1616"/>
        <v>0</v>
      </c>
      <c r="Q917" s="6">
        <f t="shared" si="1616"/>
        <v>0</v>
      </c>
      <c r="R917" s="6">
        <f t="shared" si="1616"/>
        <v>0</v>
      </c>
      <c r="S917" s="6">
        <f t="shared" si="1616"/>
        <v>0</v>
      </c>
      <c r="T917" s="6">
        <f t="shared" si="1616"/>
        <v>0</v>
      </c>
      <c r="U917" s="6">
        <f t="shared" si="1617"/>
        <v>0</v>
      </c>
      <c r="V917" s="6">
        <f t="shared" si="1617"/>
        <v>0</v>
      </c>
      <c r="W917" s="6">
        <f t="shared" si="1617"/>
        <v>0</v>
      </c>
      <c r="X917" s="6">
        <f t="shared" si="1617"/>
        <v>0</v>
      </c>
      <c r="Y917" s="6">
        <f t="shared" si="1617"/>
        <v>0</v>
      </c>
      <c r="Z917" s="6">
        <f t="shared" si="1617"/>
        <v>0</v>
      </c>
      <c r="AA917" s="6">
        <f t="shared" si="1617"/>
        <v>0</v>
      </c>
      <c r="AB917" s="6">
        <f t="shared" si="1617"/>
        <v>0</v>
      </c>
      <c r="AC917" s="6">
        <f t="shared" si="1617"/>
        <v>0</v>
      </c>
      <c r="AD917" s="6">
        <f t="shared" si="1617"/>
        <v>0</v>
      </c>
      <c r="AE917" s="123">
        <f t="shared" si="1617"/>
        <v>0</v>
      </c>
      <c r="AF917" s="123">
        <f t="shared" si="1617"/>
        <v>0</v>
      </c>
      <c r="AG917" s="6">
        <f t="shared" si="1618"/>
        <v>0</v>
      </c>
      <c r="AH917" s="6">
        <f t="shared" si="1618"/>
        <v>0</v>
      </c>
      <c r="AI917" s="6">
        <f t="shared" si="1618"/>
        <v>0</v>
      </c>
      <c r="AJ917" s="6">
        <f t="shared" si="1618"/>
        <v>0</v>
      </c>
      <c r="AK917" s="6">
        <f t="shared" si="1618"/>
        <v>0</v>
      </c>
      <c r="AL917" s="6">
        <f t="shared" si="1618"/>
        <v>0</v>
      </c>
      <c r="AM917" s="6">
        <f t="shared" si="1618"/>
        <v>0</v>
      </c>
      <c r="AN917" s="6">
        <f t="shared" si="1618"/>
        <v>0</v>
      </c>
      <c r="AO917" s="6">
        <f t="shared" si="1618"/>
        <v>0</v>
      </c>
      <c r="AP917" s="6">
        <f t="shared" si="1618"/>
        <v>0</v>
      </c>
      <c r="AQ917" s="123">
        <f t="shared" si="1618"/>
        <v>0</v>
      </c>
      <c r="AR917" s="123">
        <f t="shared" si="1618"/>
        <v>0</v>
      </c>
      <c r="AS917" s="6">
        <f t="shared" si="1618"/>
        <v>0</v>
      </c>
      <c r="AT917" s="6">
        <f t="shared" si="1618"/>
        <v>0</v>
      </c>
      <c r="AU917" s="6">
        <f t="shared" si="1618"/>
        <v>0</v>
      </c>
      <c r="AV917" s="6">
        <f t="shared" si="1618"/>
        <v>0</v>
      </c>
      <c r="AW917" s="6">
        <f t="shared" si="1618"/>
        <v>0</v>
      </c>
      <c r="AX917" s="6">
        <f t="shared" si="1618"/>
        <v>0</v>
      </c>
      <c r="AY917" s="6">
        <f t="shared" si="1619"/>
        <v>0</v>
      </c>
      <c r="AZ917" s="6">
        <f t="shared" si="1619"/>
        <v>0</v>
      </c>
      <c r="BA917" s="6">
        <f t="shared" si="1619"/>
        <v>0</v>
      </c>
      <c r="BB917" s="6">
        <f t="shared" si="1619"/>
        <v>0</v>
      </c>
      <c r="BC917" s="6">
        <f t="shared" si="1619"/>
        <v>0</v>
      </c>
      <c r="BD917" s="6">
        <f t="shared" si="1619"/>
        <v>0</v>
      </c>
      <c r="BE917" s="6">
        <f t="shared" si="1619"/>
        <v>0</v>
      </c>
      <c r="BF917" s="6">
        <f t="shared" si="1619"/>
        <v>0</v>
      </c>
      <c r="BG917" s="6">
        <f t="shared" si="1619"/>
        <v>0</v>
      </c>
      <c r="BH917" s="6">
        <f t="shared" si="1619"/>
        <v>0</v>
      </c>
      <c r="BI917" s="6">
        <f t="shared" si="1619"/>
        <v>0</v>
      </c>
      <c r="BJ917" s="6">
        <f t="shared" si="1619"/>
        <v>0</v>
      </c>
    </row>
    <row r="918" spans="1:62" hidden="1">
      <c r="A918" s="27" t="s">
        <v>13</v>
      </c>
      <c r="B918" s="31">
        <v>913</v>
      </c>
      <c r="C918" s="18" t="s">
        <v>31</v>
      </c>
      <c r="D918" s="18" t="s">
        <v>16</v>
      </c>
      <c r="E918" s="18" t="s">
        <v>396</v>
      </c>
      <c r="F918" s="6">
        <v>610</v>
      </c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123"/>
      <c r="AF918" s="123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123"/>
      <c r="AR918" s="123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</row>
    <row r="919" spans="1:62" ht="49.5" hidden="1">
      <c r="A919" s="17" t="s">
        <v>192</v>
      </c>
      <c r="B919" s="31">
        <v>913</v>
      </c>
      <c r="C919" s="18" t="s">
        <v>31</v>
      </c>
      <c r="D919" s="18" t="s">
        <v>16</v>
      </c>
      <c r="E919" s="18" t="s">
        <v>206</v>
      </c>
      <c r="F919" s="18"/>
      <c r="G919" s="49">
        <f t="shared" ref="G919:V921" si="1620">G920</f>
        <v>42513</v>
      </c>
      <c r="H919" s="49">
        <f t="shared" si="1620"/>
        <v>0</v>
      </c>
      <c r="I919" s="49">
        <f t="shared" si="1620"/>
        <v>0</v>
      </c>
      <c r="J919" s="49">
        <f t="shared" si="1620"/>
        <v>0</v>
      </c>
      <c r="K919" s="49">
        <f t="shared" si="1620"/>
        <v>0</v>
      </c>
      <c r="L919" s="49">
        <f t="shared" si="1620"/>
        <v>0</v>
      </c>
      <c r="M919" s="49">
        <f t="shared" si="1620"/>
        <v>42513</v>
      </c>
      <c r="N919" s="49">
        <f t="shared" si="1620"/>
        <v>0</v>
      </c>
      <c r="O919" s="49">
        <f t="shared" si="1620"/>
        <v>0</v>
      </c>
      <c r="P919" s="49">
        <f t="shared" si="1620"/>
        <v>0</v>
      </c>
      <c r="Q919" s="49">
        <f t="shared" si="1620"/>
        <v>0</v>
      </c>
      <c r="R919" s="49">
        <f t="shared" si="1620"/>
        <v>0</v>
      </c>
      <c r="S919" s="49">
        <f t="shared" si="1620"/>
        <v>42513</v>
      </c>
      <c r="T919" s="49">
        <f t="shared" si="1620"/>
        <v>0</v>
      </c>
      <c r="U919" s="49">
        <f t="shared" si="1620"/>
        <v>0</v>
      </c>
      <c r="V919" s="49">
        <f t="shared" si="1620"/>
        <v>0</v>
      </c>
      <c r="W919" s="49">
        <f t="shared" ref="U919:AJ921" si="1621">W920</f>
        <v>0</v>
      </c>
      <c r="X919" s="49">
        <f t="shared" si="1621"/>
        <v>0</v>
      </c>
      <c r="Y919" s="49">
        <f t="shared" si="1621"/>
        <v>42513</v>
      </c>
      <c r="Z919" s="49">
        <f t="shared" si="1621"/>
        <v>0</v>
      </c>
      <c r="AA919" s="49">
        <f t="shared" si="1621"/>
        <v>0</v>
      </c>
      <c r="AB919" s="49">
        <f t="shared" si="1621"/>
        <v>0</v>
      </c>
      <c r="AC919" s="49">
        <f t="shared" si="1621"/>
        <v>0</v>
      </c>
      <c r="AD919" s="49">
        <f t="shared" si="1621"/>
        <v>0</v>
      </c>
      <c r="AE919" s="122">
        <f t="shared" si="1621"/>
        <v>42513</v>
      </c>
      <c r="AF919" s="122">
        <f t="shared" si="1621"/>
        <v>0</v>
      </c>
      <c r="AG919" s="49">
        <f t="shared" si="1621"/>
        <v>0</v>
      </c>
      <c r="AH919" s="49">
        <f t="shared" si="1621"/>
        <v>0</v>
      </c>
      <c r="AI919" s="49">
        <f t="shared" si="1621"/>
        <v>0</v>
      </c>
      <c r="AJ919" s="49">
        <f t="shared" si="1621"/>
        <v>0</v>
      </c>
      <c r="AK919" s="49">
        <f t="shared" ref="AG919:AY921" si="1622">AK920</f>
        <v>42513</v>
      </c>
      <c r="AL919" s="49">
        <f t="shared" si="1622"/>
        <v>0</v>
      </c>
      <c r="AM919" s="49">
        <f t="shared" si="1622"/>
        <v>0</v>
      </c>
      <c r="AN919" s="49">
        <f t="shared" si="1622"/>
        <v>0</v>
      </c>
      <c r="AO919" s="49">
        <f t="shared" si="1622"/>
        <v>0</v>
      </c>
      <c r="AP919" s="49">
        <f t="shared" si="1622"/>
        <v>0</v>
      </c>
      <c r="AQ919" s="122">
        <f t="shared" si="1622"/>
        <v>42513</v>
      </c>
      <c r="AR919" s="122">
        <f t="shared" si="1622"/>
        <v>0</v>
      </c>
      <c r="AS919" s="49">
        <f t="shared" si="1622"/>
        <v>0</v>
      </c>
      <c r="AT919" s="49">
        <f t="shared" si="1622"/>
        <v>0</v>
      </c>
      <c r="AU919" s="49">
        <f t="shared" si="1622"/>
        <v>0</v>
      </c>
      <c r="AV919" s="49">
        <f t="shared" si="1622"/>
        <v>0</v>
      </c>
      <c r="AW919" s="49">
        <f t="shared" si="1622"/>
        <v>42513</v>
      </c>
      <c r="AX919" s="49">
        <f t="shared" si="1622"/>
        <v>0</v>
      </c>
      <c r="AY919" s="49">
        <f t="shared" si="1622"/>
        <v>0</v>
      </c>
      <c r="AZ919" s="49">
        <f t="shared" ref="AY919:BJ921" si="1623">AZ920</f>
        <v>0</v>
      </c>
      <c r="BA919" s="49">
        <f t="shared" si="1623"/>
        <v>0</v>
      </c>
      <c r="BB919" s="49">
        <f t="shared" si="1623"/>
        <v>0</v>
      </c>
      <c r="BC919" s="49">
        <f t="shared" si="1623"/>
        <v>42513</v>
      </c>
      <c r="BD919" s="49">
        <f t="shared" si="1623"/>
        <v>0</v>
      </c>
      <c r="BE919" s="49">
        <f t="shared" si="1623"/>
        <v>0</v>
      </c>
      <c r="BF919" s="49">
        <f t="shared" si="1623"/>
        <v>0</v>
      </c>
      <c r="BG919" s="49">
        <f t="shared" si="1623"/>
        <v>0</v>
      </c>
      <c r="BH919" s="49">
        <f t="shared" si="1623"/>
        <v>0</v>
      </c>
      <c r="BI919" s="49">
        <f t="shared" si="1623"/>
        <v>42513</v>
      </c>
      <c r="BJ919" s="49">
        <f t="shared" si="1623"/>
        <v>0</v>
      </c>
    </row>
    <row r="920" spans="1:62" hidden="1">
      <c r="A920" s="20" t="s">
        <v>194</v>
      </c>
      <c r="B920" s="31">
        <v>913</v>
      </c>
      <c r="C920" s="18" t="s">
        <v>31</v>
      </c>
      <c r="D920" s="18" t="s">
        <v>16</v>
      </c>
      <c r="E920" s="18" t="s">
        <v>207</v>
      </c>
      <c r="F920" s="18"/>
      <c r="G920" s="6">
        <f t="shared" si="1620"/>
        <v>42513</v>
      </c>
      <c r="H920" s="6">
        <f t="shared" si="1620"/>
        <v>0</v>
      </c>
      <c r="I920" s="6">
        <f t="shared" si="1620"/>
        <v>0</v>
      </c>
      <c r="J920" s="6">
        <f t="shared" si="1620"/>
        <v>0</v>
      </c>
      <c r="K920" s="6">
        <f t="shared" si="1620"/>
        <v>0</v>
      </c>
      <c r="L920" s="6">
        <f t="shared" si="1620"/>
        <v>0</v>
      </c>
      <c r="M920" s="6">
        <f t="shared" si="1620"/>
        <v>42513</v>
      </c>
      <c r="N920" s="6">
        <f t="shared" si="1620"/>
        <v>0</v>
      </c>
      <c r="O920" s="6">
        <f t="shared" si="1620"/>
        <v>0</v>
      </c>
      <c r="P920" s="6">
        <f t="shared" si="1620"/>
        <v>0</v>
      </c>
      <c r="Q920" s="6">
        <f t="shared" si="1620"/>
        <v>0</v>
      </c>
      <c r="R920" s="6">
        <f t="shared" si="1620"/>
        <v>0</v>
      </c>
      <c r="S920" s="6">
        <f t="shared" si="1620"/>
        <v>42513</v>
      </c>
      <c r="T920" s="6">
        <f t="shared" si="1620"/>
        <v>0</v>
      </c>
      <c r="U920" s="6">
        <f t="shared" si="1621"/>
        <v>0</v>
      </c>
      <c r="V920" s="6">
        <f t="shared" si="1621"/>
        <v>0</v>
      </c>
      <c r="W920" s="6">
        <f t="shared" si="1621"/>
        <v>0</v>
      </c>
      <c r="X920" s="6">
        <f t="shared" si="1621"/>
        <v>0</v>
      </c>
      <c r="Y920" s="6">
        <f t="shared" si="1621"/>
        <v>42513</v>
      </c>
      <c r="Z920" s="6">
        <f t="shared" si="1621"/>
        <v>0</v>
      </c>
      <c r="AA920" s="6">
        <f t="shared" si="1621"/>
        <v>0</v>
      </c>
      <c r="AB920" s="6">
        <f t="shared" si="1621"/>
        <v>0</v>
      </c>
      <c r="AC920" s="6">
        <f t="shared" si="1621"/>
        <v>0</v>
      </c>
      <c r="AD920" s="6">
        <f t="shared" si="1621"/>
        <v>0</v>
      </c>
      <c r="AE920" s="123">
        <f t="shared" si="1621"/>
        <v>42513</v>
      </c>
      <c r="AF920" s="123">
        <f t="shared" si="1621"/>
        <v>0</v>
      </c>
      <c r="AG920" s="6">
        <f t="shared" si="1622"/>
        <v>0</v>
      </c>
      <c r="AH920" s="6">
        <f t="shared" si="1622"/>
        <v>0</v>
      </c>
      <c r="AI920" s="6">
        <f t="shared" si="1622"/>
        <v>0</v>
      </c>
      <c r="AJ920" s="6">
        <f t="shared" si="1622"/>
        <v>0</v>
      </c>
      <c r="AK920" s="6">
        <f t="shared" si="1622"/>
        <v>42513</v>
      </c>
      <c r="AL920" s="6">
        <f t="shared" si="1622"/>
        <v>0</v>
      </c>
      <c r="AM920" s="6">
        <f t="shared" si="1622"/>
        <v>0</v>
      </c>
      <c r="AN920" s="6">
        <f t="shared" si="1622"/>
        <v>0</v>
      </c>
      <c r="AO920" s="6">
        <f t="shared" si="1622"/>
        <v>0</v>
      </c>
      <c r="AP920" s="6">
        <f t="shared" si="1622"/>
        <v>0</v>
      </c>
      <c r="AQ920" s="123">
        <f t="shared" si="1622"/>
        <v>42513</v>
      </c>
      <c r="AR920" s="123">
        <f t="shared" si="1622"/>
        <v>0</v>
      </c>
      <c r="AS920" s="6">
        <f t="shared" si="1622"/>
        <v>0</v>
      </c>
      <c r="AT920" s="6">
        <f t="shared" si="1622"/>
        <v>0</v>
      </c>
      <c r="AU920" s="6">
        <f t="shared" si="1622"/>
        <v>0</v>
      </c>
      <c r="AV920" s="6">
        <f t="shared" si="1622"/>
        <v>0</v>
      </c>
      <c r="AW920" s="6">
        <f t="shared" si="1622"/>
        <v>42513</v>
      </c>
      <c r="AX920" s="6">
        <f t="shared" si="1622"/>
        <v>0</v>
      </c>
      <c r="AY920" s="6">
        <f t="shared" si="1623"/>
        <v>0</v>
      </c>
      <c r="AZ920" s="6">
        <f t="shared" si="1623"/>
        <v>0</v>
      </c>
      <c r="BA920" s="6">
        <f t="shared" si="1623"/>
        <v>0</v>
      </c>
      <c r="BB920" s="6">
        <f t="shared" si="1623"/>
        <v>0</v>
      </c>
      <c r="BC920" s="6">
        <f t="shared" si="1623"/>
        <v>42513</v>
      </c>
      <c r="BD920" s="6">
        <f t="shared" si="1623"/>
        <v>0</v>
      </c>
      <c r="BE920" s="6">
        <f t="shared" si="1623"/>
        <v>0</v>
      </c>
      <c r="BF920" s="6">
        <f t="shared" si="1623"/>
        <v>0</v>
      </c>
      <c r="BG920" s="6">
        <f t="shared" si="1623"/>
        <v>0</v>
      </c>
      <c r="BH920" s="6">
        <f t="shared" si="1623"/>
        <v>0</v>
      </c>
      <c r="BI920" s="6">
        <f t="shared" si="1623"/>
        <v>42513</v>
      </c>
      <c r="BJ920" s="6">
        <f t="shared" si="1623"/>
        <v>0</v>
      </c>
    </row>
    <row r="921" spans="1:62" hidden="1">
      <c r="A921" s="20" t="s">
        <v>59</v>
      </c>
      <c r="B921" s="31">
        <v>913</v>
      </c>
      <c r="C921" s="18" t="s">
        <v>31</v>
      </c>
      <c r="D921" s="18" t="s">
        <v>16</v>
      </c>
      <c r="E921" s="18" t="s">
        <v>207</v>
      </c>
      <c r="F921" s="18" t="s">
        <v>60</v>
      </c>
      <c r="G921" s="6">
        <f t="shared" si="1620"/>
        <v>42513</v>
      </c>
      <c r="H921" s="6">
        <f t="shared" si="1620"/>
        <v>0</v>
      </c>
      <c r="I921" s="6">
        <f t="shared" si="1620"/>
        <v>0</v>
      </c>
      <c r="J921" s="6">
        <f t="shared" si="1620"/>
        <v>0</v>
      </c>
      <c r="K921" s="6">
        <f t="shared" si="1620"/>
        <v>0</v>
      </c>
      <c r="L921" s="6">
        <f t="shared" si="1620"/>
        <v>0</v>
      </c>
      <c r="M921" s="6">
        <f t="shared" si="1620"/>
        <v>42513</v>
      </c>
      <c r="N921" s="6">
        <f t="shared" si="1620"/>
        <v>0</v>
      </c>
      <c r="O921" s="6">
        <f t="shared" si="1620"/>
        <v>0</v>
      </c>
      <c r="P921" s="6">
        <f t="shared" si="1620"/>
        <v>0</v>
      </c>
      <c r="Q921" s="6">
        <f t="shared" si="1620"/>
        <v>0</v>
      </c>
      <c r="R921" s="6">
        <f t="shared" si="1620"/>
        <v>0</v>
      </c>
      <c r="S921" s="6">
        <f t="shared" si="1620"/>
        <v>42513</v>
      </c>
      <c r="T921" s="6">
        <f t="shared" si="1620"/>
        <v>0</v>
      </c>
      <c r="U921" s="6">
        <f t="shared" si="1621"/>
        <v>0</v>
      </c>
      <c r="V921" s="6">
        <f t="shared" si="1621"/>
        <v>0</v>
      </c>
      <c r="W921" s="6">
        <f t="shared" si="1621"/>
        <v>0</v>
      </c>
      <c r="X921" s="6">
        <f t="shared" si="1621"/>
        <v>0</v>
      </c>
      <c r="Y921" s="6">
        <f t="shared" si="1621"/>
        <v>42513</v>
      </c>
      <c r="Z921" s="6">
        <f t="shared" si="1621"/>
        <v>0</v>
      </c>
      <c r="AA921" s="6">
        <f t="shared" si="1621"/>
        <v>0</v>
      </c>
      <c r="AB921" s="6">
        <f t="shared" si="1621"/>
        <v>0</v>
      </c>
      <c r="AC921" s="6">
        <f t="shared" si="1621"/>
        <v>0</v>
      </c>
      <c r="AD921" s="6">
        <f t="shared" si="1621"/>
        <v>0</v>
      </c>
      <c r="AE921" s="123">
        <f t="shared" si="1621"/>
        <v>42513</v>
      </c>
      <c r="AF921" s="123">
        <f t="shared" si="1621"/>
        <v>0</v>
      </c>
      <c r="AG921" s="6">
        <f t="shared" si="1622"/>
        <v>0</v>
      </c>
      <c r="AH921" s="6">
        <f t="shared" si="1622"/>
        <v>0</v>
      </c>
      <c r="AI921" s="6">
        <f t="shared" si="1622"/>
        <v>0</v>
      </c>
      <c r="AJ921" s="6">
        <f t="shared" si="1622"/>
        <v>0</v>
      </c>
      <c r="AK921" s="6">
        <f t="shared" si="1622"/>
        <v>42513</v>
      </c>
      <c r="AL921" s="6">
        <f t="shared" si="1622"/>
        <v>0</v>
      </c>
      <c r="AM921" s="6">
        <f t="shared" si="1622"/>
        <v>0</v>
      </c>
      <c r="AN921" s="6">
        <f t="shared" si="1622"/>
        <v>0</v>
      </c>
      <c r="AO921" s="6">
        <f t="shared" si="1622"/>
        <v>0</v>
      </c>
      <c r="AP921" s="6">
        <f t="shared" si="1622"/>
        <v>0</v>
      </c>
      <c r="AQ921" s="123">
        <f t="shared" si="1622"/>
        <v>42513</v>
      </c>
      <c r="AR921" s="123">
        <f t="shared" si="1622"/>
        <v>0</v>
      </c>
      <c r="AS921" s="6">
        <f t="shared" si="1622"/>
        <v>0</v>
      </c>
      <c r="AT921" s="6">
        <f t="shared" si="1622"/>
        <v>0</v>
      </c>
      <c r="AU921" s="6">
        <f t="shared" si="1622"/>
        <v>0</v>
      </c>
      <c r="AV921" s="6">
        <f t="shared" si="1622"/>
        <v>0</v>
      </c>
      <c r="AW921" s="6">
        <f t="shared" si="1622"/>
        <v>42513</v>
      </c>
      <c r="AX921" s="6">
        <f t="shared" si="1622"/>
        <v>0</v>
      </c>
      <c r="AY921" s="6">
        <f t="shared" si="1623"/>
        <v>0</v>
      </c>
      <c r="AZ921" s="6">
        <f t="shared" si="1623"/>
        <v>0</v>
      </c>
      <c r="BA921" s="6">
        <f t="shared" si="1623"/>
        <v>0</v>
      </c>
      <c r="BB921" s="6">
        <f t="shared" si="1623"/>
        <v>0</v>
      </c>
      <c r="BC921" s="6">
        <f t="shared" si="1623"/>
        <v>42513</v>
      </c>
      <c r="BD921" s="6">
        <f t="shared" si="1623"/>
        <v>0</v>
      </c>
      <c r="BE921" s="6">
        <f t="shared" si="1623"/>
        <v>0</v>
      </c>
      <c r="BF921" s="6">
        <f t="shared" si="1623"/>
        <v>0</v>
      </c>
      <c r="BG921" s="6">
        <f t="shared" si="1623"/>
        <v>0</v>
      </c>
      <c r="BH921" s="6">
        <f t="shared" si="1623"/>
        <v>0</v>
      </c>
      <c r="BI921" s="6">
        <f t="shared" si="1623"/>
        <v>42513</v>
      </c>
      <c r="BJ921" s="6">
        <f t="shared" si="1623"/>
        <v>0</v>
      </c>
    </row>
    <row r="922" spans="1:62" ht="49.5" hidden="1">
      <c r="A922" s="17" t="s">
        <v>343</v>
      </c>
      <c r="B922" s="31">
        <v>913</v>
      </c>
      <c r="C922" s="18" t="s">
        <v>31</v>
      </c>
      <c r="D922" s="18" t="s">
        <v>16</v>
      </c>
      <c r="E922" s="18" t="s">
        <v>207</v>
      </c>
      <c r="F922" s="6">
        <v>810</v>
      </c>
      <c r="G922" s="50">
        <v>42513</v>
      </c>
      <c r="H922" s="50"/>
      <c r="I922" s="50"/>
      <c r="J922" s="50"/>
      <c r="K922" s="50"/>
      <c r="L922" s="50"/>
      <c r="M922" s="50">
        <f>G922+I922+J922+K922+L922</f>
        <v>42513</v>
      </c>
      <c r="N922" s="50">
        <f>H922+L922</f>
        <v>0</v>
      </c>
      <c r="O922" s="50"/>
      <c r="P922" s="50"/>
      <c r="Q922" s="50"/>
      <c r="R922" s="50"/>
      <c r="S922" s="50">
        <f>M922+O922+P922+Q922+R922</f>
        <v>42513</v>
      </c>
      <c r="T922" s="50">
        <f>N922+R922</f>
        <v>0</v>
      </c>
      <c r="U922" s="50"/>
      <c r="V922" s="50"/>
      <c r="W922" s="50"/>
      <c r="X922" s="50"/>
      <c r="Y922" s="50">
        <f>S922+U922+V922+W922+X922</f>
        <v>42513</v>
      </c>
      <c r="Z922" s="50">
        <f>T922+X922</f>
        <v>0</v>
      </c>
      <c r="AA922" s="50"/>
      <c r="AB922" s="50"/>
      <c r="AC922" s="50"/>
      <c r="AD922" s="50"/>
      <c r="AE922" s="124">
        <f>Y922+AA922+AB922+AC922+AD922</f>
        <v>42513</v>
      </c>
      <c r="AF922" s="124">
        <f>Z922+AD922</f>
        <v>0</v>
      </c>
      <c r="AG922" s="50"/>
      <c r="AH922" s="50"/>
      <c r="AI922" s="50"/>
      <c r="AJ922" s="50"/>
      <c r="AK922" s="50">
        <f>AE922+AG922+AH922+AI922+AJ922</f>
        <v>42513</v>
      </c>
      <c r="AL922" s="50">
        <f>AF922+AJ922</f>
        <v>0</v>
      </c>
      <c r="AM922" s="50"/>
      <c r="AN922" s="50"/>
      <c r="AO922" s="50"/>
      <c r="AP922" s="50"/>
      <c r="AQ922" s="124">
        <f>AK922+AM922+AN922+AO922+AP922</f>
        <v>42513</v>
      </c>
      <c r="AR922" s="124">
        <f>AL922+AP922</f>
        <v>0</v>
      </c>
      <c r="AS922" s="50"/>
      <c r="AT922" s="50"/>
      <c r="AU922" s="50"/>
      <c r="AV922" s="50"/>
      <c r="AW922" s="50">
        <f>AQ922+AS922+AT922+AU922+AV922</f>
        <v>42513</v>
      </c>
      <c r="AX922" s="50">
        <f>AR922+AV922</f>
        <v>0</v>
      </c>
      <c r="AY922" s="50"/>
      <c r="AZ922" s="50"/>
      <c r="BA922" s="50"/>
      <c r="BB922" s="50"/>
      <c r="BC922" s="50">
        <f>AW922+AY922+AZ922+BA922+BB922</f>
        <v>42513</v>
      </c>
      <c r="BD922" s="50">
        <f>AX922+BB922</f>
        <v>0</v>
      </c>
      <c r="BE922" s="50"/>
      <c r="BF922" s="50"/>
      <c r="BG922" s="50"/>
      <c r="BH922" s="50"/>
      <c r="BI922" s="50">
        <f>BC922+BE922+BF922+BG922+BH922</f>
        <v>42513</v>
      </c>
      <c r="BJ922" s="50">
        <f>BD922+BH922</f>
        <v>0</v>
      </c>
    </row>
    <row r="923" spans="1:62" hidden="1">
      <c r="A923" s="17"/>
      <c r="B923" s="31"/>
      <c r="C923" s="18"/>
      <c r="D923" s="18"/>
      <c r="E923" s="18"/>
      <c r="F923" s="6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126"/>
      <c r="AF923" s="126"/>
      <c r="AG923" s="85"/>
      <c r="AH923" s="85"/>
      <c r="AI923" s="85"/>
      <c r="AJ923" s="85"/>
      <c r="AK923" s="85"/>
      <c r="AL923" s="85"/>
      <c r="AM923" s="85"/>
      <c r="AN923" s="85"/>
      <c r="AO923" s="85"/>
      <c r="AP923" s="85"/>
      <c r="AQ923" s="126"/>
      <c r="AR923" s="126"/>
      <c r="AS923" s="85"/>
      <c r="AT923" s="85"/>
      <c r="AU923" s="85"/>
      <c r="AV923" s="85"/>
      <c r="AW923" s="85"/>
      <c r="AX923" s="85"/>
      <c r="AY923" s="85"/>
      <c r="AZ923" s="85"/>
      <c r="BA923" s="85"/>
      <c r="BB923" s="85"/>
      <c r="BC923" s="85"/>
      <c r="BD923" s="85"/>
      <c r="BE923" s="85"/>
      <c r="BF923" s="85"/>
      <c r="BG923" s="85"/>
      <c r="BH923" s="85"/>
      <c r="BI923" s="85"/>
      <c r="BJ923" s="85"/>
    </row>
    <row r="924" spans="1:62" ht="40.5" hidden="1">
      <c r="A924" s="12" t="s">
        <v>387</v>
      </c>
      <c r="B924" s="68">
        <v>914</v>
      </c>
      <c r="C924" s="13"/>
      <c r="D924" s="13"/>
      <c r="E924" s="13"/>
      <c r="F924" s="13"/>
      <c r="G924" s="5">
        <f t="shared" ref="G924:AX924" si="1624">G926+G934+G954+G988+G1007+G1000+G1020+G1039+G1061+G1073+G1013+G977</f>
        <v>681840</v>
      </c>
      <c r="H924" s="5">
        <f t="shared" si="1624"/>
        <v>575542</v>
      </c>
      <c r="I924" s="5">
        <f t="shared" si="1624"/>
        <v>0</v>
      </c>
      <c r="J924" s="5">
        <f t="shared" si="1624"/>
        <v>0</v>
      </c>
      <c r="K924" s="5">
        <f t="shared" si="1624"/>
        <v>0</v>
      </c>
      <c r="L924" s="5">
        <f t="shared" si="1624"/>
        <v>0</v>
      </c>
      <c r="M924" s="5">
        <f t="shared" si="1624"/>
        <v>681840</v>
      </c>
      <c r="N924" s="5">
        <f t="shared" si="1624"/>
        <v>575542</v>
      </c>
      <c r="O924" s="5">
        <f t="shared" si="1624"/>
        <v>0</v>
      </c>
      <c r="P924" s="5">
        <f t="shared" si="1624"/>
        <v>0</v>
      </c>
      <c r="Q924" s="5">
        <f t="shared" si="1624"/>
        <v>0</v>
      </c>
      <c r="R924" s="5">
        <f t="shared" si="1624"/>
        <v>0</v>
      </c>
      <c r="S924" s="5">
        <f t="shared" si="1624"/>
        <v>681840</v>
      </c>
      <c r="T924" s="5">
        <f t="shared" si="1624"/>
        <v>575542</v>
      </c>
      <c r="U924" s="5">
        <f t="shared" si="1624"/>
        <v>0</v>
      </c>
      <c r="V924" s="5">
        <f t="shared" si="1624"/>
        <v>73173</v>
      </c>
      <c r="W924" s="5">
        <f t="shared" si="1624"/>
        <v>0</v>
      </c>
      <c r="X924" s="5">
        <f t="shared" si="1624"/>
        <v>1026164</v>
      </c>
      <c r="Y924" s="5">
        <f t="shared" si="1624"/>
        <v>1781177</v>
      </c>
      <c r="Z924" s="5">
        <f t="shared" si="1624"/>
        <v>1601706</v>
      </c>
      <c r="AA924" s="5">
        <f t="shared" si="1624"/>
        <v>0</v>
      </c>
      <c r="AB924" s="5">
        <f t="shared" si="1624"/>
        <v>0</v>
      </c>
      <c r="AC924" s="5">
        <f t="shared" si="1624"/>
        <v>0</v>
      </c>
      <c r="AD924" s="5">
        <f t="shared" si="1624"/>
        <v>0</v>
      </c>
      <c r="AE924" s="119">
        <f t="shared" si="1624"/>
        <v>1781177</v>
      </c>
      <c r="AF924" s="119">
        <f t="shared" si="1624"/>
        <v>1601706</v>
      </c>
      <c r="AG924" s="5">
        <f t="shared" si="1624"/>
        <v>-2044</v>
      </c>
      <c r="AH924" s="5">
        <f t="shared" si="1624"/>
        <v>29604</v>
      </c>
      <c r="AI924" s="5">
        <f t="shared" si="1624"/>
        <v>0</v>
      </c>
      <c r="AJ924" s="5">
        <f t="shared" si="1624"/>
        <v>0</v>
      </c>
      <c r="AK924" s="5">
        <f t="shared" si="1624"/>
        <v>1808737</v>
      </c>
      <c r="AL924" s="5">
        <f t="shared" si="1624"/>
        <v>1601706</v>
      </c>
      <c r="AM924" s="5">
        <f t="shared" si="1624"/>
        <v>0</v>
      </c>
      <c r="AN924" s="5">
        <f t="shared" si="1624"/>
        <v>0</v>
      </c>
      <c r="AO924" s="5">
        <f t="shared" si="1624"/>
        <v>0</v>
      </c>
      <c r="AP924" s="5">
        <f t="shared" si="1624"/>
        <v>0</v>
      </c>
      <c r="AQ924" s="119">
        <f t="shared" si="1624"/>
        <v>1808737</v>
      </c>
      <c r="AR924" s="119">
        <f t="shared" si="1624"/>
        <v>1601706</v>
      </c>
      <c r="AS924" s="5">
        <f t="shared" si="1624"/>
        <v>580</v>
      </c>
      <c r="AT924" s="5">
        <f t="shared" si="1624"/>
        <v>25534</v>
      </c>
      <c r="AU924" s="5">
        <f t="shared" si="1624"/>
        <v>0</v>
      </c>
      <c r="AV924" s="5">
        <f t="shared" si="1624"/>
        <v>0</v>
      </c>
      <c r="AW924" s="5">
        <f t="shared" si="1624"/>
        <v>1834851</v>
      </c>
      <c r="AX924" s="5">
        <f t="shared" si="1624"/>
        <v>1601706</v>
      </c>
      <c r="AY924" s="5">
        <f t="shared" ref="AY924:BD924" si="1625">AY926+AY934+AY954+AY988+AY1007+AY1000+AY1020+AY1039+AY1061+AY1073+AY1013+AY977</f>
        <v>-8148</v>
      </c>
      <c r="AZ924" s="5">
        <f t="shared" si="1625"/>
        <v>0</v>
      </c>
      <c r="BA924" s="5">
        <f t="shared" si="1625"/>
        <v>0</v>
      </c>
      <c r="BB924" s="5">
        <f t="shared" si="1625"/>
        <v>-132338</v>
      </c>
      <c r="BC924" s="5">
        <f t="shared" si="1625"/>
        <v>1694365</v>
      </c>
      <c r="BD924" s="5">
        <f t="shared" si="1625"/>
        <v>1469368</v>
      </c>
      <c r="BE924" s="5">
        <f t="shared" ref="BE924:BJ924" si="1626">BE926+BE934+BE954+BE988+BE1007+BE1000+BE1020+BE1039+BE1061+BE1073+BE1013+BE977</f>
        <v>0</v>
      </c>
      <c r="BF924" s="5">
        <f t="shared" si="1626"/>
        <v>15969</v>
      </c>
      <c r="BG924" s="5">
        <f t="shared" si="1626"/>
        <v>-186</v>
      </c>
      <c r="BH924" s="5">
        <f t="shared" si="1626"/>
        <v>680501</v>
      </c>
      <c r="BI924" s="5">
        <f t="shared" si="1626"/>
        <v>2390649</v>
      </c>
      <c r="BJ924" s="5">
        <f t="shared" si="1626"/>
        <v>2149869</v>
      </c>
    </row>
    <row r="925" spans="1:62" ht="20.25" hidden="1">
      <c r="A925" s="12"/>
      <c r="B925" s="68"/>
      <c r="C925" s="13"/>
      <c r="D925" s="13"/>
      <c r="E925" s="13"/>
      <c r="F925" s="13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119"/>
      <c r="AF925" s="119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119"/>
      <c r="AR925" s="119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</row>
    <row r="926" spans="1:62" ht="20.25" hidden="1">
      <c r="A926" s="15" t="s">
        <v>52</v>
      </c>
      <c r="B926" s="30">
        <v>914</v>
      </c>
      <c r="C926" s="16" t="s">
        <v>20</v>
      </c>
      <c r="D926" s="16" t="s">
        <v>53</v>
      </c>
      <c r="E926" s="16"/>
      <c r="F926" s="13"/>
      <c r="G926" s="11">
        <f t="shared" ref="G926:V929" si="1627">G927</f>
        <v>828</v>
      </c>
      <c r="H926" s="11">
        <f t="shared" si="1627"/>
        <v>0</v>
      </c>
      <c r="I926" s="11">
        <f t="shared" si="1627"/>
        <v>0</v>
      </c>
      <c r="J926" s="11">
        <f t="shared" si="1627"/>
        <v>0</v>
      </c>
      <c r="K926" s="11">
        <f t="shared" si="1627"/>
        <v>0</v>
      </c>
      <c r="L926" s="11">
        <f t="shared" si="1627"/>
        <v>0</v>
      </c>
      <c r="M926" s="11">
        <f t="shared" si="1627"/>
        <v>828</v>
      </c>
      <c r="N926" s="11">
        <f t="shared" si="1627"/>
        <v>0</v>
      </c>
      <c r="O926" s="11">
        <f t="shared" si="1627"/>
        <v>0</v>
      </c>
      <c r="P926" s="11">
        <f t="shared" si="1627"/>
        <v>0</v>
      </c>
      <c r="Q926" s="11">
        <f t="shared" si="1627"/>
        <v>0</v>
      </c>
      <c r="R926" s="11">
        <f t="shared" si="1627"/>
        <v>0</v>
      </c>
      <c r="S926" s="11">
        <f t="shared" si="1627"/>
        <v>828</v>
      </c>
      <c r="T926" s="11">
        <f t="shared" si="1627"/>
        <v>0</v>
      </c>
      <c r="U926" s="11">
        <f t="shared" si="1627"/>
        <v>0</v>
      </c>
      <c r="V926" s="11">
        <f t="shared" si="1627"/>
        <v>1188</v>
      </c>
      <c r="W926" s="11">
        <f t="shared" ref="U926:AJ929" si="1628">W927</f>
        <v>0</v>
      </c>
      <c r="X926" s="11">
        <f t="shared" si="1628"/>
        <v>0</v>
      </c>
      <c r="Y926" s="11">
        <f t="shared" si="1628"/>
        <v>2016</v>
      </c>
      <c r="Z926" s="11">
        <f t="shared" si="1628"/>
        <v>0</v>
      </c>
      <c r="AA926" s="11">
        <f t="shared" si="1628"/>
        <v>0</v>
      </c>
      <c r="AB926" s="11">
        <f t="shared" si="1628"/>
        <v>0</v>
      </c>
      <c r="AC926" s="11">
        <f t="shared" si="1628"/>
        <v>0</v>
      </c>
      <c r="AD926" s="11">
        <f t="shared" si="1628"/>
        <v>0</v>
      </c>
      <c r="AE926" s="132">
        <f t="shared" si="1628"/>
        <v>2016</v>
      </c>
      <c r="AF926" s="132">
        <f t="shared" si="1628"/>
        <v>0</v>
      </c>
      <c r="AG926" s="11">
        <f t="shared" si="1628"/>
        <v>0</v>
      </c>
      <c r="AH926" s="11">
        <f t="shared" si="1628"/>
        <v>4205</v>
      </c>
      <c r="AI926" s="11">
        <f t="shared" si="1628"/>
        <v>0</v>
      </c>
      <c r="AJ926" s="11">
        <f t="shared" si="1628"/>
        <v>0</v>
      </c>
      <c r="AK926" s="11">
        <f t="shared" ref="AG926:AY929" si="1629">AK927</f>
        <v>6221</v>
      </c>
      <c r="AL926" s="11">
        <f t="shared" si="1629"/>
        <v>0</v>
      </c>
      <c r="AM926" s="11">
        <f t="shared" si="1629"/>
        <v>0</v>
      </c>
      <c r="AN926" s="11">
        <f t="shared" si="1629"/>
        <v>0</v>
      </c>
      <c r="AO926" s="11">
        <f t="shared" si="1629"/>
        <v>0</v>
      </c>
      <c r="AP926" s="11">
        <f t="shared" si="1629"/>
        <v>0</v>
      </c>
      <c r="AQ926" s="132">
        <f t="shared" si="1629"/>
        <v>6221</v>
      </c>
      <c r="AR926" s="132">
        <f t="shared" si="1629"/>
        <v>0</v>
      </c>
      <c r="AS926" s="11">
        <f t="shared" si="1629"/>
        <v>25369</v>
      </c>
      <c r="AT926" s="11">
        <f t="shared" si="1629"/>
        <v>252</v>
      </c>
      <c r="AU926" s="11">
        <f t="shared" si="1629"/>
        <v>0</v>
      </c>
      <c r="AV926" s="11">
        <f t="shared" si="1629"/>
        <v>0</v>
      </c>
      <c r="AW926" s="11">
        <f t="shared" si="1629"/>
        <v>31842</v>
      </c>
      <c r="AX926" s="11">
        <f t="shared" si="1629"/>
        <v>0</v>
      </c>
      <c r="AY926" s="11">
        <f t="shared" si="1629"/>
        <v>0</v>
      </c>
      <c r="AZ926" s="11">
        <f t="shared" ref="AY926:BJ929" si="1630">AZ927</f>
        <v>0</v>
      </c>
      <c r="BA926" s="11">
        <f t="shared" si="1630"/>
        <v>0</v>
      </c>
      <c r="BB926" s="11">
        <f t="shared" si="1630"/>
        <v>0</v>
      </c>
      <c r="BC926" s="11">
        <f t="shared" si="1630"/>
        <v>31842</v>
      </c>
      <c r="BD926" s="11">
        <f t="shared" si="1630"/>
        <v>0</v>
      </c>
      <c r="BE926" s="11">
        <f t="shared" si="1630"/>
        <v>0</v>
      </c>
      <c r="BF926" s="11">
        <f t="shared" si="1630"/>
        <v>851</v>
      </c>
      <c r="BG926" s="11">
        <f t="shared" si="1630"/>
        <v>0</v>
      </c>
      <c r="BH926" s="11">
        <f t="shared" si="1630"/>
        <v>0</v>
      </c>
      <c r="BI926" s="11">
        <f t="shared" si="1630"/>
        <v>32693</v>
      </c>
      <c r="BJ926" s="11">
        <f t="shared" si="1630"/>
        <v>0</v>
      </c>
    </row>
    <row r="927" spans="1:62" s="45" customFormat="1" hidden="1">
      <c r="A927" s="27" t="s">
        <v>55</v>
      </c>
      <c r="B927" s="69">
        <v>914</v>
      </c>
      <c r="C927" s="37" t="s">
        <v>20</v>
      </c>
      <c r="D927" s="37" t="s">
        <v>53</v>
      </c>
      <c r="E927" s="18" t="s">
        <v>56</v>
      </c>
      <c r="F927" s="19"/>
      <c r="G927" s="6">
        <f t="shared" si="1627"/>
        <v>828</v>
      </c>
      <c r="H927" s="6">
        <f t="shared" si="1627"/>
        <v>0</v>
      </c>
      <c r="I927" s="6">
        <f t="shared" si="1627"/>
        <v>0</v>
      </c>
      <c r="J927" s="6">
        <f t="shared" si="1627"/>
        <v>0</v>
      </c>
      <c r="K927" s="6">
        <f t="shared" si="1627"/>
        <v>0</v>
      </c>
      <c r="L927" s="6">
        <f t="shared" si="1627"/>
        <v>0</v>
      </c>
      <c r="M927" s="6">
        <f t="shared" si="1627"/>
        <v>828</v>
      </c>
      <c r="N927" s="6">
        <f t="shared" si="1627"/>
        <v>0</v>
      </c>
      <c r="O927" s="6">
        <f t="shared" si="1627"/>
        <v>0</v>
      </c>
      <c r="P927" s="6">
        <f t="shared" si="1627"/>
        <v>0</v>
      </c>
      <c r="Q927" s="6">
        <f t="shared" si="1627"/>
        <v>0</v>
      </c>
      <c r="R927" s="6">
        <f t="shared" si="1627"/>
        <v>0</v>
      </c>
      <c r="S927" s="6">
        <f t="shared" si="1627"/>
        <v>828</v>
      </c>
      <c r="T927" s="6">
        <f t="shared" si="1627"/>
        <v>0</v>
      </c>
      <c r="U927" s="6">
        <f t="shared" si="1628"/>
        <v>0</v>
      </c>
      <c r="V927" s="6">
        <f t="shared" si="1628"/>
        <v>1188</v>
      </c>
      <c r="W927" s="6">
        <f t="shared" si="1628"/>
        <v>0</v>
      </c>
      <c r="X927" s="6">
        <f t="shared" si="1628"/>
        <v>0</v>
      </c>
      <c r="Y927" s="6">
        <f t="shared" si="1628"/>
        <v>2016</v>
      </c>
      <c r="Z927" s="6">
        <f t="shared" si="1628"/>
        <v>0</v>
      </c>
      <c r="AA927" s="6">
        <f t="shared" si="1628"/>
        <v>0</v>
      </c>
      <c r="AB927" s="6">
        <f t="shared" si="1628"/>
        <v>0</v>
      </c>
      <c r="AC927" s="6">
        <f t="shared" si="1628"/>
        <v>0</v>
      </c>
      <c r="AD927" s="6">
        <f t="shared" si="1628"/>
        <v>0</v>
      </c>
      <c r="AE927" s="123">
        <f t="shared" si="1628"/>
        <v>2016</v>
      </c>
      <c r="AF927" s="123">
        <f t="shared" si="1628"/>
        <v>0</v>
      </c>
      <c r="AG927" s="6">
        <f t="shared" si="1629"/>
        <v>0</v>
      </c>
      <c r="AH927" s="6">
        <f t="shared" si="1629"/>
        <v>4205</v>
      </c>
      <c r="AI927" s="6">
        <f t="shared" si="1629"/>
        <v>0</v>
      </c>
      <c r="AJ927" s="6">
        <f t="shared" si="1629"/>
        <v>0</v>
      </c>
      <c r="AK927" s="6">
        <f t="shared" si="1629"/>
        <v>6221</v>
      </c>
      <c r="AL927" s="6">
        <f t="shared" si="1629"/>
        <v>0</v>
      </c>
      <c r="AM927" s="6">
        <f t="shared" si="1629"/>
        <v>0</v>
      </c>
      <c r="AN927" s="6">
        <f t="shared" si="1629"/>
        <v>0</v>
      </c>
      <c r="AO927" s="6">
        <f t="shared" si="1629"/>
        <v>0</v>
      </c>
      <c r="AP927" s="6">
        <f t="shared" si="1629"/>
        <v>0</v>
      </c>
      <c r="AQ927" s="123">
        <f t="shared" si="1629"/>
        <v>6221</v>
      </c>
      <c r="AR927" s="123">
        <f t="shared" si="1629"/>
        <v>0</v>
      </c>
      <c r="AS927" s="6">
        <f t="shared" si="1629"/>
        <v>25369</v>
      </c>
      <c r="AT927" s="6">
        <f t="shared" si="1629"/>
        <v>252</v>
      </c>
      <c r="AU927" s="6">
        <f t="shared" si="1629"/>
        <v>0</v>
      </c>
      <c r="AV927" s="6">
        <f t="shared" si="1629"/>
        <v>0</v>
      </c>
      <c r="AW927" s="6">
        <f t="shared" si="1629"/>
        <v>31842</v>
      </c>
      <c r="AX927" s="6">
        <f t="shared" si="1629"/>
        <v>0</v>
      </c>
      <c r="AY927" s="6">
        <f t="shared" si="1630"/>
        <v>0</v>
      </c>
      <c r="AZ927" s="6">
        <f t="shared" si="1630"/>
        <v>0</v>
      </c>
      <c r="BA927" s="6">
        <f t="shared" si="1630"/>
        <v>0</v>
      </c>
      <c r="BB927" s="6">
        <f t="shared" si="1630"/>
        <v>0</v>
      </c>
      <c r="BC927" s="6">
        <f t="shared" si="1630"/>
        <v>31842</v>
      </c>
      <c r="BD927" s="6">
        <f t="shared" si="1630"/>
        <v>0</v>
      </c>
      <c r="BE927" s="6">
        <f t="shared" si="1630"/>
        <v>0</v>
      </c>
      <c r="BF927" s="6">
        <f t="shared" si="1630"/>
        <v>851</v>
      </c>
      <c r="BG927" s="6">
        <f t="shared" si="1630"/>
        <v>0</v>
      </c>
      <c r="BH927" s="6">
        <f t="shared" si="1630"/>
        <v>0</v>
      </c>
      <c r="BI927" s="6">
        <f t="shared" si="1630"/>
        <v>32693</v>
      </c>
      <c r="BJ927" s="6">
        <f t="shared" si="1630"/>
        <v>0</v>
      </c>
    </row>
    <row r="928" spans="1:62" s="45" customFormat="1" hidden="1">
      <c r="A928" s="17" t="s">
        <v>14</v>
      </c>
      <c r="B928" s="69">
        <v>914</v>
      </c>
      <c r="C928" s="37" t="s">
        <v>20</v>
      </c>
      <c r="D928" s="37" t="s">
        <v>53</v>
      </c>
      <c r="E928" s="37" t="s">
        <v>57</v>
      </c>
      <c r="F928" s="19"/>
      <c r="G928" s="6">
        <f t="shared" si="1627"/>
        <v>828</v>
      </c>
      <c r="H928" s="6">
        <f t="shared" si="1627"/>
        <v>0</v>
      </c>
      <c r="I928" s="6">
        <f t="shared" si="1627"/>
        <v>0</v>
      </c>
      <c r="J928" s="6">
        <f t="shared" si="1627"/>
        <v>0</v>
      </c>
      <c r="K928" s="6">
        <f t="shared" si="1627"/>
        <v>0</v>
      </c>
      <c r="L928" s="6">
        <f t="shared" si="1627"/>
        <v>0</v>
      </c>
      <c r="M928" s="6">
        <f t="shared" si="1627"/>
        <v>828</v>
      </c>
      <c r="N928" s="6">
        <f t="shared" si="1627"/>
        <v>0</v>
      </c>
      <c r="O928" s="6">
        <f t="shared" si="1627"/>
        <v>0</v>
      </c>
      <c r="P928" s="6">
        <f t="shared" si="1627"/>
        <v>0</v>
      </c>
      <c r="Q928" s="6">
        <f t="shared" si="1627"/>
        <v>0</v>
      </c>
      <c r="R928" s="6">
        <f t="shared" si="1627"/>
        <v>0</v>
      </c>
      <c r="S928" s="6">
        <f t="shared" si="1627"/>
        <v>828</v>
      </c>
      <c r="T928" s="6">
        <f t="shared" si="1627"/>
        <v>0</v>
      </c>
      <c r="U928" s="6">
        <f t="shared" si="1628"/>
        <v>0</v>
      </c>
      <c r="V928" s="6">
        <f t="shared" si="1628"/>
        <v>1188</v>
      </c>
      <c r="W928" s="6">
        <f t="shared" si="1628"/>
        <v>0</v>
      </c>
      <c r="X928" s="6">
        <f t="shared" si="1628"/>
        <v>0</v>
      </c>
      <c r="Y928" s="6">
        <f t="shared" si="1628"/>
        <v>2016</v>
      </c>
      <c r="Z928" s="6">
        <f t="shared" si="1628"/>
        <v>0</v>
      </c>
      <c r="AA928" s="6">
        <f t="shared" si="1628"/>
        <v>0</v>
      </c>
      <c r="AB928" s="6">
        <f t="shared" si="1628"/>
        <v>0</v>
      </c>
      <c r="AC928" s="6">
        <f t="shared" si="1628"/>
        <v>0</v>
      </c>
      <c r="AD928" s="6">
        <f t="shared" si="1628"/>
        <v>0</v>
      </c>
      <c r="AE928" s="123">
        <f t="shared" si="1628"/>
        <v>2016</v>
      </c>
      <c r="AF928" s="123">
        <f t="shared" si="1628"/>
        <v>0</v>
      </c>
      <c r="AG928" s="6">
        <f t="shared" si="1629"/>
        <v>0</v>
      </c>
      <c r="AH928" s="6">
        <f t="shared" si="1629"/>
        <v>4205</v>
      </c>
      <c r="AI928" s="6">
        <f t="shared" si="1629"/>
        <v>0</v>
      </c>
      <c r="AJ928" s="6">
        <f t="shared" si="1629"/>
        <v>0</v>
      </c>
      <c r="AK928" s="6">
        <f t="shared" si="1629"/>
        <v>6221</v>
      </c>
      <c r="AL928" s="6">
        <f t="shared" si="1629"/>
        <v>0</v>
      </c>
      <c r="AM928" s="6">
        <f t="shared" si="1629"/>
        <v>0</v>
      </c>
      <c r="AN928" s="6">
        <f t="shared" si="1629"/>
        <v>0</v>
      </c>
      <c r="AO928" s="6">
        <f t="shared" si="1629"/>
        <v>0</v>
      </c>
      <c r="AP928" s="6">
        <f t="shared" si="1629"/>
        <v>0</v>
      </c>
      <c r="AQ928" s="123">
        <f t="shared" si="1629"/>
        <v>6221</v>
      </c>
      <c r="AR928" s="123">
        <f t="shared" si="1629"/>
        <v>0</v>
      </c>
      <c r="AS928" s="6">
        <f t="shared" si="1629"/>
        <v>25369</v>
      </c>
      <c r="AT928" s="6">
        <f t="shared" si="1629"/>
        <v>252</v>
      </c>
      <c r="AU928" s="6">
        <f t="shared" si="1629"/>
        <v>0</v>
      </c>
      <c r="AV928" s="6">
        <f t="shared" si="1629"/>
        <v>0</v>
      </c>
      <c r="AW928" s="6">
        <f t="shared" si="1629"/>
        <v>31842</v>
      </c>
      <c r="AX928" s="6">
        <f t="shared" si="1629"/>
        <v>0</v>
      </c>
      <c r="AY928" s="6">
        <f t="shared" si="1630"/>
        <v>0</v>
      </c>
      <c r="AZ928" s="6">
        <f t="shared" si="1630"/>
        <v>0</v>
      </c>
      <c r="BA928" s="6">
        <f t="shared" si="1630"/>
        <v>0</v>
      </c>
      <c r="BB928" s="6">
        <f t="shared" si="1630"/>
        <v>0</v>
      </c>
      <c r="BC928" s="6">
        <f t="shared" si="1630"/>
        <v>31842</v>
      </c>
      <c r="BD928" s="6">
        <f t="shared" si="1630"/>
        <v>0</v>
      </c>
      <c r="BE928" s="6">
        <f t="shared" si="1630"/>
        <v>0</v>
      </c>
      <c r="BF928" s="6">
        <f t="shared" si="1630"/>
        <v>851</v>
      </c>
      <c r="BG928" s="6">
        <f t="shared" si="1630"/>
        <v>0</v>
      </c>
      <c r="BH928" s="6">
        <f t="shared" si="1630"/>
        <v>0</v>
      </c>
      <c r="BI928" s="6">
        <f t="shared" si="1630"/>
        <v>32693</v>
      </c>
      <c r="BJ928" s="6">
        <f t="shared" si="1630"/>
        <v>0</v>
      </c>
    </row>
    <row r="929" spans="1:62" s="45" customFormat="1" hidden="1">
      <c r="A929" s="17" t="s">
        <v>54</v>
      </c>
      <c r="B929" s="69">
        <v>914</v>
      </c>
      <c r="C929" s="22" t="s">
        <v>20</v>
      </c>
      <c r="D929" s="22" t="s">
        <v>53</v>
      </c>
      <c r="E929" s="22" t="s">
        <v>58</v>
      </c>
      <c r="F929" s="19"/>
      <c r="G929" s="6">
        <f t="shared" si="1627"/>
        <v>828</v>
      </c>
      <c r="H929" s="6">
        <f t="shared" si="1627"/>
        <v>0</v>
      </c>
      <c r="I929" s="6">
        <f t="shared" si="1627"/>
        <v>0</v>
      </c>
      <c r="J929" s="6">
        <f t="shared" si="1627"/>
        <v>0</v>
      </c>
      <c r="K929" s="6">
        <f t="shared" si="1627"/>
        <v>0</v>
      </c>
      <c r="L929" s="6">
        <f t="shared" si="1627"/>
        <v>0</v>
      </c>
      <c r="M929" s="6">
        <f t="shared" si="1627"/>
        <v>828</v>
      </c>
      <c r="N929" s="6">
        <f t="shared" si="1627"/>
        <v>0</v>
      </c>
      <c r="O929" s="6">
        <f t="shared" si="1627"/>
        <v>0</v>
      </c>
      <c r="P929" s="6">
        <f t="shared" si="1627"/>
        <v>0</v>
      </c>
      <c r="Q929" s="6">
        <f t="shared" si="1627"/>
        <v>0</v>
      </c>
      <c r="R929" s="6">
        <f t="shared" si="1627"/>
        <v>0</v>
      </c>
      <c r="S929" s="6">
        <f t="shared" si="1627"/>
        <v>828</v>
      </c>
      <c r="T929" s="6">
        <f t="shared" si="1627"/>
        <v>0</v>
      </c>
      <c r="U929" s="6">
        <f t="shared" si="1628"/>
        <v>0</v>
      </c>
      <c r="V929" s="6">
        <f t="shared" si="1628"/>
        <v>1188</v>
      </c>
      <c r="W929" s="6">
        <f t="shared" si="1628"/>
        <v>0</v>
      </c>
      <c r="X929" s="6">
        <f t="shared" si="1628"/>
        <v>0</v>
      </c>
      <c r="Y929" s="6">
        <f t="shared" si="1628"/>
        <v>2016</v>
      </c>
      <c r="Z929" s="6">
        <f t="shared" si="1628"/>
        <v>0</v>
      </c>
      <c r="AA929" s="6">
        <f t="shared" si="1628"/>
        <v>0</v>
      </c>
      <c r="AB929" s="6">
        <f t="shared" si="1628"/>
        <v>0</v>
      </c>
      <c r="AC929" s="6">
        <f t="shared" si="1628"/>
        <v>0</v>
      </c>
      <c r="AD929" s="6">
        <f t="shared" si="1628"/>
        <v>0</v>
      </c>
      <c r="AE929" s="123">
        <f t="shared" si="1628"/>
        <v>2016</v>
      </c>
      <c r="AF929" s="123">
        <f t="shared" si="1628"/>
        <v>0</v>
      </c>
      <c r="AG929" s="6">
        <f t="shared" si="1629"/>
        <v>0</v>
      </c>
      <c r="AH929" s="6">
        <f t="shared" si="1629"/>
        <v>4205</v>
      </c>
      <c r="AI929" s="6">
        <f t="shared" si="1629"/>
        <v>0</v>
      </c>
      <c r="AJ929" s="6">
        <f t="shared" si="1629"/>
        <v>0</v>
      </c>
      <c r="AK929" s="6">
        <f t="shared" si="1629"/>
        <v>6221</v>
      </c>
      <c r="AL929" s="6">
        <f t="shared" si="1629"/>
        <v>0</v>
      </c>
      <c r="AM929" s="6">
        <f t="shared" si="1629"/>
        <v>0</v>
      </c>
      <c r="AN929" s="6">
        <f t="shared" si="1629"/>
        <v>0</v>
      </c>
      <c r="AO929" s="6">
        <f t="shared" si="1629"/>
        <v>0</v>
      </c>
      <c r="AP929" s="6">
        <f t="shared" si="1629"/>
        <v>0</v>
      </c>
      <c r="AQ929" s="123">
        <f t="shared" si="1629"/>
        <v>6221</v>
      </c>
      <c r="AR929" s="123">
        <f t="shared" si="1629"/>
        <v>0</v>
      </c>
      <c r="AS929" s="6">
        <f t="shared" si="1629"/>
        <v>25369</v>
      </c>
      <c r="AT929" s="6">
        <f t="shared" si="1629"/>
        <v>252</v>
      </c>
      <c r="AU929" s="6">
        <f t="shared" si="1629"/>
        <v>0</v>
      </c>
      <c r="AV929" s="6">
        <f t="shared" si="1629"/>
        <v>0</v>
      </c>
      <c r="AW929" s="6">
        <f t="shared" si="1629"/>
        <v>31842</v>
      </c>
      <c r="AX929" s="6">
        <f t="shared" si="1629"/>
        <v>0</v>
      </c>
      <c r="AY929" s="6">
        <f t="shared" si="1630"/>
        <v>0</v>
      </c>
      <c r="AZ929" s="6">
        <f t="shared" si="1630"/>
        <v>0</v>
      </c>
      <c r="BA929" s="6">
        <f t="shared" si="1630"/>
        <v>0</v>
      </c>
      <c r="BB929" s="6">
        <f t="shared" si="1630"/>
        <v>0</v>
      </c>
      <c r="BC929" s="6">
        <f t="shared" si="1630"/>
        <v>31842</v>
      </c>
      <c r="BD929" s="6">
        <f t="shared" si="1630"/>
        <v>0</v>
      </c>
      <c r="BE929" s="6">
        <f t="shared" si="1630"/>
        <v>0</v>
      </c>
      <c r="BF929" s="6">
        <f t="shared" si="1630"/>
        <v>851</v>
      </c>
      <c r="BG929" s="6">
        <f t="shared" si="1630"/>
        <v>0</v>
      </c>
      <c r="BH929" s="6">
        <f t="shared" si="1630"/>
        <v>0</v>
      </c>
      <c r="BI929" s="6">
        <f t="shared" si="1630"/>
        <v>32693</v>
      </c>
      <c r="BJ929" s="6">
        <f t="shared" si="1630"/>
        <v>0</v>
      </c>
    </row>
    <row r="930" spans="1:62" s="45" customFormat="1" hidden="1">
      <c r="A930" s="17" t="s">
        <v>59</v>
      </c>
      <c r="B930" s="69">
        <v>914</v>
      </c>
      <c r="C930" s="18" t="s">
        <v>20</v>
      </c>
      <c r="D930" s="18" t="s">
        <v>53</v>
      </c>
      <c r="E930" s="18" t="s">
        <v>58</v>
      </c>
      <c r="F930" s="18" t="s">
        <v>60</v>
      </c>
      <c r="G930" s="6">
        <f>G931+G932</f>
        <v>828</v>
      </c>
      <c r="H930" s="6">
        <f>H931+H932</f>
        <v>0</v>
      </c>
      <c r="I930" s="6">
        <f t="shared" ref="I930:N930" si="1631">I931+I932</f>
        <v>0</v>
      </c>
      <c r="J930" s="6">
        <f t="shared" si="1631"/>
        <v>0</v>
      </c>
      <c r="K930" s="6">
        <f t="shared" si="1631"/>
        <v>0</v>
      </c>
      <c r="L930" s="6">
        <f t="shared" si="1631"/>
        <v>0</v>
      </c>
      <c r="M930" s="6">
        <f t="shared" si="1631"/>
        <v>828</v>
      </c>
      <c r="N930" s="6">
        <f t="shared" si="1631"/>
        <v>0</v>
      </c>
      <c r="O930" s="6">
        <f t="shared" ref="O930:T930" si="1632">O931+O932</f>
        <v>0</v>
      </c>
      <c r="P930" s="6">
        <f t="shared" si="1632"/>
        <v>0</v>
      </c>
      <c r="Q930" s="6">
        <f t="shared" si="1632"/>
        <v>0</v>
      </c>
      <c r="R930" s="6">
        <f t="shared" si="1632"/>
        <v>0</v>
      </c>
      <c r="S930" s="6">
        <f t="shared" si="1632"/>
        <v>828</v>
      </c>
      <c r="T930" s="6">
        <f t="shared" si="1632"/>
        <v>0</v>
      </c>
      <c r="U930" s="6">
        <f t="shared" ref="U930:Z930" si="1633">U931+U932</f>
        <v>0</v>
      </c>
      <c r="V930" s="6">
        <f t="shared" si="1633"/>
        <v>1188</v>
      </c>
      <c r="W930" s="6">
        <f t="shared" si="1633"/>
        <v>0</v>
      </c>
      <c r="X930" s="6">
        <f t="shared" si="1633"/>
        <v>0</v>
      </c>
      <c r="Y930" s="6">
        <f t="shared" si="1633"/>
        <v>2016</v>
      </c>
      <c r="Z930" s="6">
        <f t="shared" si="1633"/>
        <v>0</v>
      </c>
      <c r="AA930" s="6">
        <f t="shared" ref="AA930:AF930" si="1634">AA931+AA932</f>
        <v>0</v>
      </c>
      <c r="AB930" s="6">
        <f t="shared" si="1634"/>
        <v>0</v>
      </c>
      <c r="AC930" s="6">
        <f t="shared" si="1634"/>
        <v>0</v>
      </c>
      <c r="AD930" s="6">
        <f t="shared" si="1634"/>
        <v>0</v>
      </c>
      <c r="AE930" s="123">
        <f t="shared" si="1634"/>
        <v>2016</v>
      </c>
      <c r="AF930" s="123">
        <f t="shared" si="1634"/>
        <v>0</v>
      </c>
      <c r="AG930" s="6">
        <f t="shared" ref="AG930:AL930" si="1635">AG931+AG932</f>
        <v>0</v>
      </c>
      <c r="AH930" s="6">
        <f t="shared" si="1635"/>
        <v>4205</v>
      </c>
      <c r="AI930" s="6">
        <f t="shared" si="1635"/>
        <v>0</v>
      </c>
      <c r="AJ930" s="6">
        <f t="shared" si="1635"/>
        <v>0</v>
      </c>
      <c r="AK930" s="6">
        <f t="shared" si="1635"/>
        <v>6221</v>
      </c>
      <c r="AL930" s="6">
        <f t="shared" si="1635"/>
        <v>0</v>
      </c>
      <c r="AM930" s="6">
        <f t="shared" ref="AM930:AR930" si="1636">AM931+AM932</f>
        <v>0</v>
      </c>
      <c r="AN930" s="6">
        <f t="shared" si="1636"/>
        <v>0</v>
      </c>
      <c r="AO930" s="6">
        <f t="shared" si="1636"/>
        <v>0</v>
      </c>
      <c r="AP930" s="6">
        <f t="shared" si="1636"/>
        <v>0</v>
      </c>
      <c r="AQ930" s="123">
        <f t="shared" si="1636"/>
        <v>6221</v>
      </c>
      <c r="AR930" s="123">
        <f t="shared" si="1636"/>
        <v>0</v>
      </c>
      <c r="AS930" s="6">
        <f t="shared" ref="AS930:AX930" si="1637">AS931+AS932</f>
        <v>25369</v>
      </c>
      <c r="AT930" s="6">
        <f t="shared" si="1637"/>
        <v>252</v>
      </c>
      <c r="AU930" s="6">
        <f t="shared" si="1637"/>
        <v>0</v>
      </c>
      <c r="AV930" s="6">
        <f t="shared" si="1637"/>
        <v>0</v>
      </c>
      <c r="AW930" s="6">
        <f t="shared" si="1637"/>
        <v>31842</v>
      </c>
      <c r="AX930" s="6">
        <f t="shared" si="1637"/>
        <v>0</v>
      </c>
      <c r="AY930" s="6">
        <f t="shared" ref="AY930:BD930" si="1638">AY931+AY932</f>
        <v>0</v>
      </c>
      <c r="AZ930" s="6">
        <f t="shared" si="1638"/>
        <v>0</v>
      </c>
      <c r="BA930" s="6">
        <f t="shared" si="1638"/>
        <v>0</v>
      </c>
      <c r="BB930" s="6">
        <f t="shared" si="1638"/>
        <v>0</v>
      </c>
      <c r="BC930" s="6">
        <f t="shared" si="1638"/>
        <v>31842</v>
      </c>
      <c r="BD930" s="6">
        <f t="shared" si="1638"/>
        <v>0</v>
      </c>
      <c r="BE930" s="6">
        <f t="shared" ref="BE930:BJ930" si="1639">BE931+BE932</f>
        <v>0</v>
      </c>
      <c r="BF930" s="6">
        <f t="shared" si="1639"/>
        <v>851</v>
      </c>
      <c r="BG930" s="6">
        <f t="shared" si="1639"/>
        <v>0</v>
      </c>
      <c r="BH930" s="6">
        <f t="shared" si="1639"/>
        <v>0</v>
      </c>
      <c r="BI930" s="6">
        <f t="shared" si="1639"/>
        <v>32693</v>
      </c>
      <c r="BJ930" s="6">
        <f t="shared" si="1639"/>
        <v>0</v>
      </c>
    </row>
    <row r="931" spans="1:62" s="45" customFormat="1" hidden="1">
      <c r="A931" s="17" t="s">
        <v>139</v>
      </c>
      <c r="B931" s="69">
        <v>914</v>
      </c>
      <c r="C931" s="18" t="s">
        <v>20</v>
      </c>
      <c r="D931" s="18" t="s">
        <v>53</v>
      </c>
      <c r="E931" s="18" t="s">
        <v>58</v>
      </c>
      <c r="F931" s="18" t="s">
        <v>469</v>
      </c>
      <c r="G931" s="50">
        <v>728</v>
      </c>
      <c r="H931" s="50"/>
      <c r="I931" s="50"/>
      <c r="J931" s="50"/>
      <c r="K931" s="50"/>
      <c r="L931" s="50"/>
      <c r="M931" s="50">
        <f>G931+I931+J931+K931+L931</f>
        <v>728</v>
      </c>
      <c r="N931" s="50">
        <f>H931+L931</f>
        <v>0</v>
      </c>
      <c r="O931" s="50"/>
      <c r="P931" s="50"/>
      <c r="Q931" s="50"/>
      <c r="R931" s="50"/>
      <c r="S931" s="50">
        <f>M931+O931+P931+Q931+R931</f>
        <v>728</v>
      </c>
      <c r="T931" s="50">
        <f>N931+R931</f>
        <v>0</v>
      </c>
      <c r="U931" s="50"/>
      <c r="V931" s="50">
        <v>1188</v>
      </c>
      <c r="W931" s="50"/>
      <c r="X931" s="50"/>
      <c r="Y931" s="50">
        <f>S931+U931+V931+W931+X931</f>
        <v>1916</v>
      </c>
      <c r="Z931" s="50">
        <f>T931+X931</f>
        <v>0</v>
      </c>
      <c r="AA931" s="50"/>
      <c r="AB931" s="50"/>
      <c r="AC931" s="50"/>
      <c r="AD931" s="50"/>
      <c r="AE931" s="124">
        <f>Y931+AA931+AB931+AC931+AD931</f>
        <v>1916</v>
      </c>
      <c r="AF931" s="124">
        <f>Z931+AD931</f>
        <v>0</v>
      </c>
      <c r="AG931" s="50"/>
      <c r="AH931" s="50">
        <v>4205</v>
      </c>
      <c r="AI931" s="50"/>
      <c r="AJ931" s="50"/>
      <c r="AK931" s="50">
        <f>AE931+AG931+AH931+AI931+AJ931</f>
        <v>6121</v>
      </c>
      <c r="AL931" s="50">
        <f>AF931+AJ931</f>
        <v>0</v>
      </c>
      <c r="AM931" s="50"/>
      <c r="AN931" s="50"/>
      <c r="AO931" s="50"/>
      <c r="AP931" s="50"/>
      <c r="AQ931" s="124">
        <f>AK931+AM931+AN931+AO931+AP931</f>
        <v>6121</v>
      </c>
      <c r="AR931" s="124">
        <f>AL931+AP931</f>
        <v>0</v>
      </c>
      <c r="AS931" s="50">
        <v>25369</v>
      </c>
      <c r="AT931" s="50">
        <v>252</v>
      </c>
      <c r="AU931" s="50"/>
      <c r="AV931" s="50"/>
      <c r="AW931" s="50">
        <f>AQ931+AS931+AT931+AU931+AV931</f>
        <v>31742</v>
      </c>
      <c r="AX931" s="50">
        <f>AR931+AV931</f>
        <v>0</v>
      </c>
      <c r="AY931" s="50"/>
      <c r="AZ931" s="50"/>
      <c r="BA931" s="50"/>
      <c r="BB931" s="50"/>
      <c r="BC931" s="50">
        <f>AW931+AY931+AZ931+BA931+BB931</f>
        <v>31742</v>
      </c>
      <c r="BD931" s="50">
        <f>AX931+BB931</f>
        <v>0</v>
      </c>
      <c r="BE931" s="50"/>
      <c r="BF931" s="50">
        <v>851</v>
      </c>
      <c r="BG931" s="50"/>
      <c r="BH931" s="50"/>
      <c r="BI931" s="50">
        <f>BC931+BE931+BF931+BG931+BH931</f>
        <v>32593</v>
      </c>
      <c r="BJ931" s="50">
        <f>BD931+BH931</f>
        <v>0</v>
      </c>
    </row>
    <row r="932" spans="1:62" s="45" customFormat="1" hidden="1">
      <c r="A932" s="20" t="s">
        <v>85</v>
      </c>
      <c r="B932" s="69">
        <v>914</v>
      </c>
      <c r="C932" s="18" t="s">
        <v>20</v>
      </c>
      <c r="D932" s="18" t="s">
        <v>53</v>
      </c>
      <c r="E932" s="18" t="s">
        <v>58</v>
      </c>
      <c r="F932" s="18" t="s">
        <v>62</v>
      </c>
      <c r="G932" s="50">
        <v>100</v>
      </c>
      <c r="H932" s="50"/>
      <c r="I932" s="50"/>
      <c r="J932" s="50"/>
      <c r="K932" s="50"/>
      <c r="L932" s="50"/>
      <c r="M932" s="50">
        <f>G932+I932+J932+K932+L932</f>
        <v>100</v>
      </c>
      <c r="N932" s="50">
        <f>H932+L932</f>
        <v>0</v>
      </c>
      <c r="O932" s="50"/>
      <c r="P932" s="50"/>
      <c r="Q932" s="50"/>
      <c r="R932" s="50"/>
      <c r="S932" s="50">
        <f>M932+O932+P932+Q932+R932</f>
        <v>100</v>
      </c>
      <c r="T932" s="50">
        <f>N932+R932</f>
        <v>0</v>
      </c>
      <c r="U932" s="50"/>
      <c r="V932" s="50"/>
      <c r="W932" s="50"/>
      <c r="X932" s="50"/>
      <c r="Y932" s="50">
        <f>S932+U932+V932+W932+X932</f>
        <v>100</v>
      </c>
      <c r="Z932" s="50">
        <f>T932+X932</f>
        <v>0</v>
      </c>
      <c r="AA932" s="50"/>
      <c r="AB932" s="50"/>
      <c r="AC932" s="50"/>
      <c r="AD932" s="50"/>
      <c r="AE932" s="124">
        <f>Y932+AA932+AB932+AC932+AD932</f>
        <v>100</v>
      </c>
      <c r="AF932" s="124">
        <f>Z932+AD932</f>
        <v>0</v>
      </c>
      <c r="AG932" s="50"/>
      <c r="AH932" s="50"/>
      <c r="AI932" s="50"/>
      <c r="AJ932" s="50"/>
      <c r="AK932" s="50">
        <f>AE932+AG932+AH932+AI932+AJ932</f>
        <v>100</v>
      </c>
      <c r="AL932" s="50">
        <f>AF932+AJ932</f>
        <v>0</v>
      </c>
      <c r="AM932" s="50"/>
      <c r="AN932" s="50"/>
      <c r="AO932" s="50"/>
      <c r="AP932" s="50"/>
      <c r="AQ932" s="124">
        <f>AK932+AM932+AN932+AO932+AP932</f>
        <v>100</v>
      </c>
      <c r="AR932" s="124">
        <f>AL932+AP932</f>
        <v>0</v>
      </c>
      <c r="AS932" s="50"/>
      <c r="AT932" s="50"/>
      <c r="AU932" s="50"/>
      <c r="AV932" s="50"/>
      <c r="AW932" s="50">
        <f>AQ932+AS932+AT932+AU932+AV932</f>
        <v>100</v>
      </c>
      <c r="AX932" s="50">
        <f>AR932+AV932</f>
        <v>0</v>
      </c>
      <c r="AY932" s="50"/>
      <c r="AZ932" s="50"/>
      <c r="BA932" s="50"/>
      <c r="BB932" s="50"/>
      <c r="BC932" s="50">
        <f>AW932+AY932+AZ932+BA932+BB932</f>
        <v>100</v>
      </c>
      <c r="BD932" s="50">
        <f>AX932+BB932</f>
        <v>0</v>
      </c>
      <c r="BE932" s="50"/>
      <c r="BF932" s="50"/>
      <c r="BG932" s="50"/>
      <c r="BH932" s="50"/>
      <c r="BI932" s="50">
        <f>BC932+BE932+BF932+BG932+BH932</f>
        <v>100</v>
      </c>
      <c r="BJ932" s="50">
        <f>BD932+BH932</f>
        <v>0</v>
      </c>
    </row>
    <row r="933" spans="1:62" s="45" customFormat="1" hidden="1">
      <c r="A933" s="46"/>
      <c r="B933" s="71"/>
      <c r="C933" s="19"/>
      <c r="D933" s="19"/>
      <c r="E933" s="19"/>
      <c r="F933" s="19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  <c r="AD933" s="87"/>
      <c r="AE933" s="136"/>
      <c r="AF933" s="136"/>
      <c r="AG933" s="87"/>
      <c r="AH933" s="87"/>
      <c r="AI933" s="87"/>
      <c r="AJ933" s="87"/>
      <c r="AK933" s="87"/>
      <c r="AL933" s="87"/>
      <c r="AM933" s="87"/>
      <c r="AN933" s="87"/>
      <c r="AO933" s="87"/>
      <c r="AP933" s="87"/>
      <c r="AQ933" s="136"/>
      <c r="AR933" s="136"/>
      <c r="AS933" s="87"/>
      <c r="AT933" s="87"/>
      <c r="AU933" s="87"/>
      <c r="AV933" s="87"/>
      <c r="AW933" s="87"/>
      <c r="AX933" s="87"/>
      <c r="AY933" s="87"/>
      <c r="AZ933" s="87"/>
      <c r="BA933" s="87"/>
      <c r="BB933" s="87"/>
      <c r="BC933" s="87"/>
      <c r="BD933" s="87"/>
      <c r="BE933" s="87"/>
      <c r="BF933" s="87"/>
      <c r="BG933" s="87"/>
      <c r="BH933" s="87"/>
      <c r="BI933" s="87"/>
      <c r="BJ933" s="87"/>
    </row>
    <row r="934" spans="1:62" s="45" customFormat="1" ht="20.25" hidden="1">
      <c r="A934" s="15" t="s">
        <v>271</v>
      </c>
      <c r="B934" s="30">
        <v>914</v>
      </c>
      <c r="C934" s="16" t="s">
        <v>27</v>
      </c>
      <c r="D934" s="16" t="s">
        <v>107</v>
      </c>
      <c r="E934" s="16"/>
      <c r="F934" s="13"/>
      <c r="G934" s="11">
        <f t="shared" ref="G934:V935" si="1640">G935</f>
        <v>9747</v>
      </c>
      <c r="H934" s="11">
        <f t="shared" si="1640"/>
        <v>0</v>
      </c>
      <c r="I934" s="11">
        <f t="shared" si="1640"/>
        <v>0</v>
      </c>
      <c r="J934" s="11">
        <f t="shared" si="1640"/>
        <v>0</v>
      </c>
      <c r="K934" s="11">
        <f t="shared" si="1640"/>
        <v>0</v>
      </c>
      <c r="L934" s="11">
        <f t="shared" si="1640"/>
        <v>0</v>
      </c>
      <c r="M934" s="11">
        <f t="shared" si="1640"/>
        <v>9747</v>
      </c>
      <c r="N934" s="11">
        <f t="shared" si="1640"/>
        <v>0</v>
      </c>
      <c r="O934" s="11">
        <f t="shared" si="1640"/>
        <v>0</v>
      </c>
      <c r="P934" s="11">
        <f t="shared" si="1640"/>
        <v>0</v>
      </c>
      <c r="Q934" s="11">
        <f t="shared" si="1640"/>
        <v>0</v>
      </c>
      <c r="R934" s="11">
        <f t="shared" si="1640"/>
        <v>0</v>
      </c>
      <c r="S934" s="11">
        <f t="shared" si="1640"/>
        <v>9747</v>
      </c>
      <c r="T934" s="11">
        <f t="shared" si="1640"/>
        <v>0</v>
      </c>
      <c r="U934" s="11">
        <f t="shared" si="1640"/>
        <v>0</v>
      </c>
      <c r="V934" s="11">
        <f t="shared" si="1640"/>
        <v>25959</v>
      </c>
      <c r="W934" s="11">
        <f t="shared" ref="U934:AJ935" si="1641">W935</f>
        <v>0</v>
      </c>
      <c r="X934" s="11">
        <f t="shared" si="1641"/>
        <v>315204</v>
      </c>
      <c r="Y934" s="11">
        <f t="shared" si="1641"/>
        <v>350910</v>
      </c>
      <c r="Z934" s="11">
        <f t="shared" si="1641"/>
        <v>315204</v>
      </c>
      <c r="AA934" s="11">
        <f t="shared" si="1641"/>
        <v>0</v>
      </c>
      <c r="AB934" s="11">
        <f t="shared" si="1641"/>
        <v>0</v>
      </c>
      <c r="AC934" s="11">
        <f t="shared" si="1641"/>
        <v>0</v>
      </c>
      <c r="AD934" s="11">
        <f t="shared" si="1641"/>
        <v>0</v>
      </c>
      <c r="AE934" s="132">
        <f t="shared" si="1641"/>
        <v>350910</v>
      </c>
      <c r="AF934" s="132">
        <f t="shared" si="1641"/>
        <v>315204</v>
      </c>
      <c r="AG934" s="11">
        <f t="shared" si="1641"/>
        <v>108</v>
      </c>
      <c r="AH934" s="11">
        <f t="shared" si="1641"/>
        <v>30</v>
      </c>
      <c r="AI934" s="11">
        <f t="shared" si="1641"/>
        <v>0</v>
      </c>
      <c r="AJ934" s="11">
        <f t="shared" si="1641"/>
        <v>0</v>
      </c>
      <c r="AK934" s="11">
        <f t="shared" ref="AG934:AY935" si="1642">AK935</f>
        <v>351048</v>
      </c>
      <c r="AL934" s="11">
        <f t="shared" si="1642"/>
        <v>315204</v>
      </c>
      <c r="AM934" s="11">
        <f t="shared" si="1642"/>
        <v>0</v>
      </c>
      <c r="AN934" s="11">
        <f t="shared" si="1642"/>
        <v>0</v>
      </c>
      <c r="AO934" s="11">
        <f t="shared" si="1642"/>
        <v>0</v>
      </c>
      <c r="AP934" s="11">
        <f t="shared" si="1642"/>
        <v>0</v>
      </c>
      <c r="AQ934" s="132">
        <f t="shared" si="1642"/>
        <v>351048</v>
      </c>
      <c r="AR934" s="132">
        <f t="shared" si="1642"/>
        <v>315204</v>
      </c>
      <c r="AS934" s="11">
        <f t="shared" si="1642"/>
        <v>0</v>
      </c>
      <c r="AT934" s="11">
        <f t="shared" si="1642"/>
        <v>0</v>
      </c>
      <c r="AU934" s="11">
        <f t="shared" si="1642"/>
        <v>0</v>
      </c>
      <c r="AV934" s="11">
        <f t="shared" si="1642"/>
        <v>0</v>
      </c>
      <c r="AW934" s="11">
        <f t="shared" si="1642"/>
        <v>351048</v>
      </c>
      <c r="AX934" s="11">
        <f t="shared" si="1642"/>
        <v>315204</v>
      </c>
      <c r="AY934" s="11">
        <f t="shared" si="1642"/>
        <v>-8148</v>
      </c>
      <c r="AZ934" s="11">
        <f t="shared" ref="AY934:BJ935" si="1643">AZ935</f>
        <v>0</v>
      </c>
      <c r="BA934" s="11">
        <f t="shared" si="1643"/>
        <v>0</v>
      </c>
      <c r="BB934" s="11">
        <f t="shared" si="1643"/>
        <v>-132338</v>
      </c>
      <c r="BC934" s="11">
        <f t="shared" si="1643"/>
        <v>210562</v>
      </c>
      <c r="BD934" s="11">
        <f t="shared" si="1643"/>
        <v>182866</v>
      </c>
      <c r="BE934" s="11">
        <f t="shared" si="1643"/>
        <v>0</v>
      </c>
      <c r="BF934" s="11">
        <f t="shared" si="1643"/>
        <v>0</v>
      </c>
      <c r="BG934" s="11">
        <f t="shared" si="1643"/>
        <v>0</v>
      </c>
      <c r="BH934" s="11">
        <f t="shared" si="1643"/>
        <v>0</v>
      </c>
      <c r="BI934" s="11">
        <f t="shared" si="1643"/>
        <v>210562</v>
      </c>
      <c r="BJ934" s="11">
        <f t="shared" si="1643"/>
        <v>182866</v>
      </c>
    </row>
    <row r="935" spans="1:62" s="45" customFormat="1" ht="50.25" hidden="1">
      <c r="A935" s="20" t="s">
        <v>669</v>
      </c>
      <c r="B935" s="31">
        <v>914</v>
      </c>
      <c r="C935" s="37" t="s">
        <v>289</v>
      </c>
      <c r="D935" s="37" t="s">
        <v>107</v>
      </c>
      <c r="E935" s="37" t="s">
        <v>155</v>
      </c>
      <c r="F935" s="13"/>
      <c r="G935" s="6">
        <f t="shared" si="1640"/>
        <v>9747</v>
      </c>
      <c r="H935" s="6">
        <f t="shared" si="1640"/>
        <v>0</v>
      </c>
      <c r="I935" s="6">
        <f t="shared" si="1640"/>
        <v>0</v>
      </c>
      <c r="J935" s="6">
        <f t="shared" si="1640"/>
        <v>0</v>
      </c>
      <c r="K935" s="6">
        <f t="shared" si="1640"/>
        <v>0</v>
      </c>
      <c r="L935" s="6">
        <f t="shared" si="1640"/>
        <v>0</v>
      </c>
      <c r="M935" s="6">
        <f t="shared" si="1640"/>
        <v>9747</v>
      </c>
      <c r="N935" s="6">
        <f t="shared" si="1640"/>
        <v>0</v>
      </c>
      <c r="O935" s="6">
        <f t="shared" si="1640"/>
        <v>0</v>
      </c>
      <c r="P935" s="6">
        <f t="shared" si="1640"/>
        <v>0</v>
      </c>
      <c r="Q935" s="6">
        <f t="shared" si="1640"/>
        <v>0</v>
      </c>
      <c r="R935" s="6">
        <f t="shared" si="1640"/>
        <v>0</v>
      </c>
      <c r="S935" s="6">
        <f t="shared" si="1640"/>
        <v>9747</v>
      </c>
      <c r="T935" s="6">
        <f t="shared" si="1640"/>
        <v>0</v>
      </c>
      <c r="U935" s="6">
        <f t="shared" si="1641"/>
        <v>0</v>
      </c>
      <c r="V935" s="6">
        <f t="shared" si="1641"/>
        <v>25959</v>
      </c>
      <c r="W935" s="6">
        <f t="shared" si="1641"/>
        <v>0</v>
      </c>
      <c r="X935" s="6">
        <f t="shared" si="1641"/>
        <v>315204</v>
      </c>
      <c r="Y935" s="6">
        <f t="shared" si="1641"/>
        <v>350910</v>
      </c>
      <c r="Z935" s="6">
        <f t="shared" si="1641"/>
        <v>315204</v>
      </c>
      <c r="AA935" s="6">
        <f t="shared" si="1641"/>
        <v>0</v>
      </c>
      <c r="AB935" s="6">
        <f t="shared" si="1641"/>
        <v>0</v>
      </c>
      <c r="AC935" s="6">
        <f t="shared" si="1641"/>
        <v>0</v>
      </c>
      <c r="AD935" s="6">
        <f t="shared" si="1641"/>
        <v>0</v>
      </c>
      <c r="AE935" s="123">
        <f t="shared" si="1641"/>
        <v>350910</v>
      </c>
      <c r="AF935" s="123">
        <f t="shared" si="1641"/>
        <v>315204</v>
      </c>
      <c r="AG935" s="6">
        <f t="shared" si="1642"/>
        <v>108</v>
      </c>
      <c r="AH935" s="6">
        <f t="shared" si="1642"/>
        <v>30</v>
      </c>
      <c r="AI935" s="6">
        <f t="shared" si="1642"/>
        <v>0</v>
      </c>
      <c r="AJ935" s="6">
        <f t="shared" si="1642"/>
        <v>0</v>
      </c>
      <c r="AK935" s="6">
        <f t="shared" si="1642"/>
        <v>351048</v>
      </c>
      <c r="AL935" s="6">
        <f t="shared" si="1642"/>
        <v>315204</v>
      </c>
      <c r="AM935" s="6">
        <f t="shared" si="1642"/>
        <v>0</v>
      </c>
      <c r="AN935" s="6">
        <f t="shared" si="1642"/>
        <v>0</v>
      </c>
      <c r="AO935" s="6">
        <f t="shared" si="1642"/>
        <v>0</v>
      </c>
      <c r="AP935" s="6">
        <f t="shared" si="1642"/>
        <v>0</v>
      </c>
      <c r="AQ935" s="123">
        <f t="shared" si="1642"/>
        <v>351048</v>
      </c>
      <c r="AR935" s="123">
        <f t="shared" si="1642"/>
        <v>315204</v>
      </c>
      <c r="AS935" s="6">
        <f t="shared" si="1642"/>
        <v>0</v>
      </c>
      <c r="AT935" s="6">
        <f t="shared" si="1642"/>
        <v>0</v>
      </c>
      <c r="AU935" s="6">
        <f t="shared" si="1642"/>
        <v>0</v>
      </c>
      <c r="AV935" s="6">
        <f t="shared" si="1642"/>
        <v>0</v>
      </c>
      <c r="AW935" s="6">
        <f t="shared" si="1642"/>
        <v>351048</v>
      </c>
      <c r="AX935" s="6">
        <f t="shared" si="1642"/>
        <v>315204</v>
      </c>
      <c r="AY935" s="6">
        <f t="shared" si="1643"/>
        <v>-8148</v>
      </c>
      <c r="AZ935" s="6">
        <f t="shared" si="1643"/>
        <v>0</v>
      </c>
      <c r="BA935" s="6">
        <f t="shared" si="1643"/>
        <v>0</v>
      </c>
      <c r="BB935" s="6">
        <f t="shared" si="1643"/>
        <v>-132338</v>
      </c>
      <c r="BC935" s="6">
        <f t="shared" si="1643"/>
        <v>210562</v>
      </c>
      <c r="BD935" s="6">
        <f t="shared" si="1643"/>
        <v>182866</v>
      </c>
      <c r="BE935" s="6">
        <f t="shared" si="1643"/>
        <v>0</v>
      </c>
      <c r="BF935" s="6">
        <f t="shared" si="1643"/>
        <v>0</v>
      </c>
      <c r="BG935" s="6">
        <f t="shared" si="1643"/>
        <v>0</v>
      </c>
      <c r="BH935" s="6">
        <f t="shared" si="1643"/>
        <v>0</v>
      </c>
      <c r="BI935" s="6">
        <f t="shared" si="1643"/>
        <v>210562</v>
      </c>
      <c r="BJ935" s="6">
        <f t="shared" si="1643"/>
        <v>182866</v>
      </c>
    </row>
    <row r="936" spans="1:62" s="45" customFormat="1" ht="49.5" hidden="1">
      <c r="A936" s="27" t="s">
        <v>672</v>
      </c>
      <c r="B936" s="31">
        <v>914</v>
      </c>
      <c r="C936" s="37" t="s">
        <v>289</v>
      </c>
      <c r="D936" s="37" t="s">
        <v>107</v>
      </c>
      <c r="E936" s="37" t="s">
        <v>156</v>
      </c>
      <c r="F936" s="19"/>
      <c r="G936" s="6">
        <f>G937+G941+G944+G947+G950</f>
        <v>9747</v>
      </c>
      <c r="H936" s="6">
        <f>H937+H941+H944+H947+H950</f>
        <v>0</v>
      </c>
      <c r="I936" s="6">
        <f t="shared" ref="I936:N936" si="1644">I937+I941+I944+I947+I950</f>
        <v>0</v>
      </c>
      <c r="J936" s="6">
        <f t="shared" si="1644"/>
        <v>0</v>
      </c>
      <c r="K936" s="6">
        <f t="shared" si="1644"/>
        <v>0</v>
      </c>
      <c r="L936" s="6">
        <f t="shared" si="1644"/>
        <v>0</v>
      </c>
      <c r="M936" s="6">
        <f t="shared" si="1644"/>
        <v>9747</v>
      </c>
      <c r="N936" s="6">
        <f t="shared" si="1644"/>
        <v>0</v>
      </c>
      <c r="O936" s="6">
        <f t="shared" ref="O936:T936" si="1645">O937+O941+O944+O947+O950</f>
        <v>0</v>
      </c>
      <c r="P936" s="6">
        <f t="shared" si="1645"/>
        <v>0</v>
      </c>
      <c r="Q936" s="6">
        <f t="shared" si="1645"/>
        <v>0</v>
      </c>
      <c r="R936" s="6">
        <f t="shared" si="1645"/>
        <v>0</v>
      </c>
      <c r="S936" s="6">
        <f t="shared" si="1645"/>
        <v>9747</v>
      </c>
      <c r="T936" s="6">
        <f t="shared" si="1645"/>
        <v>0</v>
      </c>
      <c r="U936" s="6">
        <f t="shared" ref="U936:Z936" si="1646">U937+U941+U944+U947+U950</f>
        <v>0</v>
      </c>
      <c r="V936" s="6">
        <f t="shared" si="1646"/>
        <v>25959</v>
      </c>
      <c r="W936" s="6">
        <f t="shared" si="1646"/>
        <v>0</v>
      </c>
      <c r="X936" s="6">
        <f t="shared" si="1646"/>
        <v>315204</v>
      </c>
      <c r="Y936" s="6">
        <f t="shared" si="1646"/>
        <v>350910</v>
      </c>
      <c r="Z936" s="6">
        <f t="shared" si="1646"/>
        <v>315204</v>
      </c>
      <c r="AA936" s="6">
        <f t="shared" ref="AA936:AF936" si="1647">AA937+AA941+AA944+AA947+AA950</f>
        <v>0</v>
      </c>
      <c r="AB936" s="6">
        <f t="shared" si="1647"/>
        <v>0</v>
      </c>
      <c r="AC936" s="6">
        <f t="shared" si="1647"/>
        <v>0</v>
      </c>
      <c r="AD936" s="6">
        <f t="shared" si="1647"/>
        <v>0</v>
      </c>
      <c r="AE936" s="123">
        <f t="shared" si="1647"/>
        <v>350910</v>
      </c>
      <c r="AF936" s="123">
        <f t="shared" si="1647"/>
        <v>315204</v>
      </c>
      <c r="AG936" s="6">
        <f t="shared" ref="AG936:AL936" si="1648">AG937+AG941+AG944+AG947+AG950</f>
        <v>108</v>
      </c>
      <c r="AH936" s="6">
        <f t="shared" si="1648"/>
        <v>30</v>
      </c>
      <c r="AI936" s="6">
        <f t="shared" si="1648"/>
        <v>0</v>
      </c>
      <c r="AJ936" s="6">
        <f t="shared" si="1648"/>
        <v>0</v>
      </c>
      <c r="AK936" s="6">
        <f t="shared" si="1648"/>
        <v>351048</v>
      </c>
      <c r="AL936" s="6">
        <f t="shared" si="1648"/>
        <v>315204</v>
      </c>
      <c r="AM936" s="6">
        <f t="shared" ref="AM936:AR936" si="1649">AM937+AM941+AM944+AM947+AM950</f>
        <v>0</v>
      </c>
      <c r="AN936" s="6">
        <f t="shared" si="1649"/>
        <v>0</v>
      </c>
      <c r="AO936" s="6">
        <f t="shared" si="1649"/>
        <v>0</v>
      </c>
      <c r="AP936" s="6">
        <f t="shared" si="1649"/>
        <v>0</v>
      </c>
      <c r="AQ936" s="123">
        <f t="shared" si="1649"/>
        <v>351048</v>
      </c>
      <c r="AR936" s="123">
        <f t="shared" si="1649"/>
        <v>315204</v>
      </c>
      <c r="AS936" s="6">
        <f t="shared" ref="AS936:AX936" si="1650">AS937+AS941+AS944+AS947+AS950</f>
        <v>0</v>
      </c>
      <c r="AT936" s="6">
        <f t="shared" si="1650"/>
        <v>0</v>
      </c>
      <c r="AU936" s="6">
        <f t="shared" si="1650"/>
        <v>0</v>
      </c>
      <c r="AV936" s="6">
        <f t="shared" si="1650"/>
        <v>0</v>
      </c>
      <c r="AW936" s="6">
        <f t="shared" si="1650"/>
        <v>351048</v>
      </c>
      <c r="AX936" s="6">
        <f t="shared" si="1650"/>
        <v>315204</v>
      </c>
      <c r="AY936" s="6">
        <f t="shared" ref="AY936:BD936" si="1651">AY937+AY941+AY944+AY947+AY950</f>
        <v>-8148</v>
      </c>
      <c r="AZ936" s="6">
        <f t="shared" si="1651"/>
        <v>0</v>
      </c>
      <c r="BA936" s="6">
        <f t="shared" si="1651"/>
        <v>0</v>
      </c>
      <c r="BB936" s="6">
        <f t="shared" si="1651"/>
        <v>-132338</v>
      </c>
      <c r="BC936" s="6">
        <f t="shared" si="1651"/>
        <v>210562</v>
      </c>
      <c r="BD936" s="6">
        <f t="shared" si="1651"/>
        <v>182866</v>
      </c>
      <c r="BE936" s="6">
        <f t="shared" ref="BE936:BJ936" si="1652">BE937+BE941+BE944+BE947+BE950</f>
        <v>0</v>
      </c>
      <c r="BF936" s="6">
        <f t="shared" si="1652"/>
        <v>0</v>
      </c>
      <c r="BG936" s="6">
        <f t="shared" si="1652"/>
        <v>0</v>
      </c>
      <c r="BH936" s="6">
        <f t="shared" si="1652"/>
        <v>0</v>
      </c>
      <c r="BI936" s="6">
        <f t="shared" si="1652"/>
        <v>210562</v>
      </c>
      <c r="BJ936" s="6">
        <f t="shared" si="1652"/>
        <v>182866</v>
      </c>
    </row>
    <row r="937" spans="1:62" s="45" customFormat="1" hidden="1">
      <c r="A937" s="17" t="s">
        <v>14</v>
      </c>
      <c r="B937" s="31">
        <v>914</v>
      </c>
      <c r="C937" s="37" t="s">
        <v>289</v>
      </c>
      <c r="D937" s="37" t="s">
        <v>107</v>
      </c>
      <c r="E937" s="37" t="s">
        <v>157</v>
      </c>
      <c r="F937" s="19"/>
      <c r="G937" s="6">
        <f t="shared" ref="G937:V938" si="1653">G938</f>
        <v>9747</v>
      </c>
      <c r="H937" s="6">
        <f t="shared" si="1653"/>
        <v>0</v>
      </c>
      <c r="I937" s="6">
        <f t="shared" si="1653"/>
        <v>0</v>
      </c>
      <c r="J937" s="6">
        <f t="shared" si="1653"/>
        <v>0</v>
      </c>
      <c r="K937" s="6">
        <f t="shared" si="1653"/>
        <v>0</v>
      </c>
      <c r="L937" s="6">
        <f t="shared" si="1653"/>
        <v>0</v>
      </c>
      <c r="M937" s="6">
        <f t="shared" si="1653"/>
        <v>9747</v>
      </c>
      <c r="N937" s="6">
        <f t="shared" si="1653"/>
        <v>0</v>
      </c>
      <c r="O937" s="6">
        <f t="shared" si="1653"/>
        <v>0</v>
      </c>
      <c r="P937" s="6">
        <f t="shared" si="1653"/>
        <v>0</v>
      </c>
      <c r="Q937" s="6">
        <f t="shared" si="1653"/>
        <v>0</v>
      </c>
      <c r="R937" s="6">
        <f t="shared" si="1653"/>
        <v>0</v>
      </c>
      <c r="S937" s="6">
        <f t="shared" si="1653"/>
        <v>9747</v>
      </c>
      <c r="T937" s="6">
        <f t="shared" si="1653"/>
        <v>0</v>
      </c>
      <c r="U937" s="6">
        <f t="shared" si="1653"/>
        <v>-9747</v>
      </c>
      <c r="V937" s="6">
        <f t="shared" si="1653"/>
        <v>16720</v>
      </c>
      <c r="W937" s="6">
        <f t="shared" ref="U937:AJ938" si="1654">W938</f>
        <v>0</v>
      </c>
      <c r="X937" s="6">
        <f t="shared" si="1654"/>
        <v>0</v>
      </c>
      <c r="Y937" s="6">
        <f t="shared" si="1654"/>
        <v>16720</v>
      </c>
      <c r="Z937" s="6">
        <f t="shared" si="1654"/>
        <v>0</v>
      </c>
      <c r="AA937" s="6">
        <f t="shared" si="1654"/>
        <v>0</v>
      </c>
      <c r="AB937" s="6">
        <f t="shared" si="1654"/>
        <v>0</v>
      </c>
      <c r="AC937" s="6">
        <f t="shared" si="1654"/>
        <v>0</v>
      </c>
      <c r="AD937" s="6">
        <f t="shared" si="1654"/>
        <v>0</v>
      </c>
      <c r="AE937" s="123">
        <f t="shared" si="1654"/>
        <v>16720</v>
      </c>
      <c r="AF937" s="123">
        <f t="shared" si="1654"/>
        <v>0</v>
      </c>
      <c r="AG937" s="6">
        <f t="shared" si="1654"/>
        <v>108</v>
      </c>
      <c r="AH937" s="6">
        <f t="shared" si="1654"/>
        <v>30</v>
      </c>
      <c r="AI937" s="6">
        <f t="shared" si="1654"/>
        <v>0</v>
      </c>
      <c r="AJ937" s="6">
        <f t="shared" si="1654"/>
        <v>0</v>
      </c>
      <c r="AK937" s="6">
        <f t="shared" ref="AG937:AY938" si="1655">AK938</f>
        <v>16858</v>
      </c>
      <c r="AL937" s="6">
        <f t="shared" si="1655"/>
        <v>0</v>
      </c>
      <c r="AM937" s="6">
        <f t="shared" si="1655"/>
        <v>0</v>
      </c>
      <c r="AN937" s="6">
        <f t="shared" si="1655"/>
        <v>0</v>
      </c>
      <c r="AO937" s="6">
        <f t="shared" si="1655"/>
        <v>0</v>
      </c>
      <c r="AP937" s="6">
        <f t="shared" si="1655"/>
        <v>0</v>
      </c>
      <c r="AQ937" s="123">
        <f t="shared" si="1655"/>
        <v>16858</v>
      </c>
      <c r="AR937" s="123">
        <f t="shared" si="1655"/>
        <v>0</v>
      </c>
      <c r="AS937" s="6">
        <f t="shared" si="1655"/>
        <v>0</v>
      </c>
      <c r="AT937" s="6">
        <f t="shared" si="1655"/>
        <v>0</v>
      </c>
      <c r="AU937" s="6">
        <f t="shared" si="1655"/>
        <v>0</v>
      </c>
      <c r="AV937" s="6">
        <f t="shared" si="1655"/>
        <v>0</v>
      </c>
      <c r="AW937" s="6">
        <f t="shared" si="1655"/>
        <v>16858</v>
      </c>
      <c r="AX937" s="6">
        <f t="shared" si="1655"/>
        <v>0</v>
      </c>
      <c r="AY937" s="6">
        <f t="shared" si="1655"/>
        <v>0</v>
      </c>
      <c r="AZ937" s="6">
        <f t="shared" ref="AY937:BJ938" si="1656">AZ938</f>
        <v>0</v>
      </c>
      <c r="BA937" s="6">
        <f t="shared" si="1656"/>
        <v>0</v>
      </c>
      <c r="BB937" s="6">
        <f t="shared" si="1656"/>
        <v>0</v>
      </c>
      <c r="BC937" s="6">
        <f t="shared" si="1656"/>
        <v>16858</v>
      </c>
      <c r="BD937" s="6">
        <f t="shared" si="1656"/>
        <v>0</v>
      </c>
      <c r="BE937" s="6">
        <f t="shared" si="1656"/>
        <v>0</v>
      </c>
      <c r="BF937" s="6">
        <f t="shared" si="1656"/>
        <v>0</v>
      </c>
      <c r="BG937" s="6">
        <f t="shared" si="1656"/>
        <v>0</v>
      </c>
      <c r="BH937" s="6">
        <f t="shared" si="1656"/>
        <v>0</v>
      </c>
      <c r="BI937" s="6">
        <f t="shared" si="1656"/>
        <v>16858</v>
      </c>
      <c r="BJ937" s="6">
        <f t="shared" si="1656"/>
        <v>0</v>
      </c>
    </row>
    <row r="938" spans="1:62" s="45" customFormat="1" hidden="1">
      <c r="A938" s="17" t="s">
        <v>151</v>
      </c>
      <c r="B938" s="31">
        <v>914</v>
      </c>
      <c r="C938" s="22" t="s">
        <v>289</v>
      </c>
      <c r="D938" s="22" t="s">
        <v>107</v>
      </c>
      <c r="E938" s="22" t="s">
        <v>305</v>
      </c>
      <c r="F938" s="19"/>
      <c r="G938" s="6">
        <f t="shared" si="1653"/>
        <v>9747</v>
      </c>
      <c r="H938" s="6">
        <f t="shared" si="1653"/>
        <v>0</v>
      </c>
      <c r="I938" s="6">
        <f t="shared" si="1653"/>
        <v>0</v>
      </c>
      <c r="J938" s="6">
        <f t="shared" si="1653"/>
        <v>0</v>
      </c>
      <c r="K938" s="6">
        <f t="shared" si="1653"/>
        <v>0</v>
      </c>
      <c r="L938" s="6">
        <f t="shared" si="1653"/>
        <v>0</v>
      </c>
      <c r="M938" s="6">
        <f t="shared" si="1653"/>
        <v>9747</v>
      </c>
      <c r="N938" s="6">
        <f t="shared" si="1653"/>
        <v>0</v>
      </c>
      <c r="O938" s="6">
        <f t="shared" si="1653"/>
        <v>0</v>
      </c>
      <c r="P938" s="6">
        <f t="shared" si="1653"/>
        <v>0</v>
      </c>
      <c r="Q938" s="6">
        <f t="shared" si="1653"/>
        <v>0</v>
      </c>
      <c r="R938" s="6">
        <f t="shared" si="1653"/>
        <v>0</v>
      </c>
      <c r="S938" s="6">
        <f t="shared" si="1653"/>
        <v>9747</v>
      </c>
      <c r="T938" s="6">
        <f t="shared" si="1653"/>
        <v>0</v>
      </c>
      <c r="U938" s="6">
        <f t="shared" si="1654"/>
        <v>-9747</v>
      </c>
      <c r="V938" s="6">
        <f t="shared" si="1654"/>
        <v>16720</v>
      </c>
      <c r="W938" s="6">
        <f t="shared" si="1654"/>
        <v>0</v>
      </c>
      <c r="X938" s="6">
        <f t="shared" si="1654"/>
        <v>0</v>
      </c>
      <c r="Y938" s="6">
        <f t="shared" si="1654"/>
        <v>16720</v>
      </c>
      <c r="Z938" s="6">
        <f t="shared" si="1654"/>
        <v>0</v>
      </c>
      <c r="AA938" s="6">
        <f t="shared" si="1654"/>
        <v>0</v>
      </c>
      <c r="AB938" s="6">
        <f t="shared" si="1654"/>
        <v>0</v>
      </c>
      <c r="AC938" s="6">
        <f t="shared" si="1654"/>
        <v>0</v>
      </c>
      <c r="AD938" s="6">
        <f t="shared" si="1654"/>
        <v>0</v>
      </c>
      <c r="AE938" s="123">
        <f t="shared" si="1654"/>
        <v>16720</v>
      </c>
      <c r="AF938" s="123">
        <f t="shared" si="1654"/>
        <v>0</v>
      </c>
      <c r="AG938" s="6">
        <f t="shared" si="1655"/>
        <v>108</v>
      </c>
      <c r="AH938" s="6">
        <f t="shared" si="1655"/>
        <v>30</v>
      </c>
      <c r="AI938" s="6">
        <f t="shared" si="1655"/>
        <v>0</v>
      </c>
      <c r="AJ938" s="6">
        <f t="shared" si="1655"/>
        <v>0</v>
      </c>
      <c r="AK938" s="6">
        <f t="shared" si="1655"/>
        <v>16858</v>
      </c>
      <c r="AL938" s="6">
        <f t="shared" si="1655"/>
        <v>0</v>
      </c>
      <c r="AM938" s="6">
        <f t="shared" si="1655"/>
        <v>0</v>
      </c>
      <c r="AN938" s="6">
        <f t="shared" si="1655"/>
        <v>0</v>
      </c>
      <c r="AO938" s="6">
        <f t="shared" si="1655"/>
        <v>0</v>
      </c>
      <c r="AP938" s="6">
        <f t="shared" si="1655"/>
        <v>0</v>
      </c>
      <c r="AQ938" s="123">
        <f t="shared" si="1655"/>
        <v>16858</v>
      </c>
      <c r="AR938" s="123">
        <f t="shared" si="1655"/>
        <v>0</v>
      </c>
      <c r="AS938" s="6">
        <f t="shared" si="1655"/>
        <v>0</v>
      </c>
      <c r="AT938" s="6">
        <f t="shared" si="1655"/>
        <v>0</v>
      </c>
      <c r="AU938" s="6">
        <f t="shared" si="1655"/>
        <v>0</v>
      </c>
      <c r="AV938" s="6">
        <f t="shared" si="1655"/>
        <v>0</v>
      </c>
      <c r="AW938" s="6">
        <f t="shared" si="1655"/>
        <v>16858</v>
      </c>
      <c r="AX938" s="6">
        <f t="shared" si="1655"/>
        <v>0</v>
      </c>
      <c r="AY938" s="6">
        <f t="shared" si="1656"/>
        <v>0</v>
      </c>
      <c r="AZ938" s="6">
        <f t="shared" si="1656"/>
        <v>0</v>
      </c>
      <c r="BA938" s="6">
        <f t="shared" si="1656"/>
        <v>0</v>
      </c>
      <c r="BB938" s="6">
        <f t="shared" si="1656"/>
        <v>0</v>
      </c>
      <c r="BC938" s="6">
        <f t="shared" si="1656"/>
        <v>16858</v>
      </c>
      <c r="BD938" s="6">
        <f t="shared" si="1656"/>
        <v>0</v>
      </c>
      <c r="BE938" s="6">
        <f t="shared" si="1656"/>
        <v>0</v>
      </c>
      <c r="BF938" s="6">
        <f t="shared" si="1656"/>
        <v>0</v>
      </c>
      <c r="BG938" s="6">
        <f t="shared" si="1656"/>
        <v>0</v>
      </c>
      <c r="BH938" s="6">
        <f t="shared" si="1656"/>
        <v>0</v>
      </c>
      <c r="BI938" s="6">
        <f t="shared" si="1656"/>
        <v>16858</v>
      </c>
      <c r="BJ938" s="6">
        <f t="shared" si="1656"/>
        <v>0</v>
      </c>
    </row>
    <row r="939" spans="1:62" s="45" customFormat="1" ht="33" hidden="1">
      <c r="A939" s="17" t="s">
        <v>162</v>
      </c>
      <c r="B939" s="31">
        <v>914</v>
      </c>
      <c r="C939" s="18" t="s">
        <v>289</v>
      </c>
      <c r="D939" s="18" t="s">
        <v>107</v>
      </c>
      <c r="E939" s="18" t="s">
        <v>305</v>
      </c>
      <c r="F939" s="18" t="s">
        <v>163</v>
      </c>
      <c r="G939" s="6">
        <f t="shared" ref="G939:BJ939" si="1657">G940</f>
        <v>9747</v>
      </c>
      <c r="H939" s="6">
        <f t="shared" si="1657"/>
        <v>0</v>
      </c>
      <c r="I939" s="6">
        <f t="shared" si="1657"/>
        <v>0</v>
      </c>
      <c r="J939" s="6">
        <f t="shared" si="1657"/>
        <v>0</v>
      </c>
      <c r="K939" s="6">
        <f t="shared" si="1657"/>
        <v>0</v>
      </c>
      <c r="L939" s="6">
        <f t="shared" si="1657"/>
        <v>0</v>
      </c>
      <c r="M939" s="6">
        <f t="shared" si="1657"/>
        <v>9747</v>
      </c>
      <c r="N939" s="6">
        <f t="shared" si="1657"/>
        <v>0</v>
      </c>
      <c r="O939" s="6">
        <f t="shared" si="1657"/>
        <v>0</v>
      </c>
      <c r="P939" s="6">
        <f t="shared" si="1657"/>
        <v>0</v>
      </c>
      <c r="Q939" s="6">
        <f t="shared" si="1657"/>
        <v>0</v>
      </c>
      <c r="R939" s="6">
        <f t="shared" si="1657"/>
        <v>0</v>
      </c>
      <c r="S939" s="6">
        <f t="shared" si="1657"/>
        <v>9747</v>
      </c>
      <c r="T939" s="6">
        <f t="shared" si="1657"/>
        <v>0</v>
      </c>
      <c r="U939" s="6">
        <f t="shared" si="1657"/>
        <v>-9747</v>
      </c>
      <c r="V939" s="6">
        <f t="shared" si="1657"/>
        <v>16720</v>
      </c>
      <c r="W939" s="6">
        <f t="shared" si="1657"/>
        <v>0</v>
      </c>
      <c r="X939" s="6">
        <f t="shared" si="1657"/>
        <v>0</v>
      </c>
      <c r="Y939" s="6">
        <f t="shared" si="1657"/>
        <v>16720</v>
      </c>
      <c r="Z939" s="6">
        <f t="shared" si="1657"/>
        <v>0</v>
      </c>
      <c r="AA939" s="6">
        <f t="shared" si="1657"/>
        <v>0</v>
      </c>
      <c r="AB939" s="6">
        <f t="shared" si="1657"/>
        <v>0</v>
      </c>
      <c r="AC939" s="6">
        <f t="shared" si="1657"/>
        <v>0</v>
      </c>
      <c r="AD939" s="6">
        <f t="shared" si="1657"/>
        <v>0</v>
      </c>
      <c r="AE939" s="123">
        <f t="shared" si="1657"/>
        <v>16720</v>
      </c>
      <c r="AF939" s="123">
        <f t="shared" si="1657"/>
        <v>0</v>
      </c>
      <c r="AG939" s="6">
        <f t="shared" si="1657"/>
        <v>108</v>
      </c>
      <c r="AH939" s="6">
        <f t="shared" si="1657"/>
        <v>30</v>
      </c>
      <c r="AI939" s="6">
        <f t="shared" si="1657"/>
        <v>0</v>
      </c>
      <c r="AJ939" s="6">
        <f t="shared" si="1657"/>
        <v>0</v>
      </c>
      <c r="AK939" s="6">
        <f t="shared" si="1657"/>
        <v>16858</v>
      </c>
      <c r="AL939" s="6">
        <f t="shared" si="1657"/>
        <v>0</v>
      </c>
      <c r="AM939" s="6">
        <f t="shared" si="1657"/>
        <v>0</v>
      </c>
      <c r="AN939" s="6">
        <f t="shared" si="1657"/>
        <v>0</v>
      </c>
      <c r="AO939" s="6">
        <f t="shared" si="1657"/>
        <v>0</v>
      </c>
      <c r="AP939" s="6">
        <f t="shared" si="1657"/>
        <v>0</v>
      </c>
      <c r="AQ939" s="123">
        <f t="shared" si="1657"/>
        <v>16858</v>
      </c>
      <c r="AR939" s="123">
        <f t="shared" si="1657"/>
        <v>0</v>
      </c>
      <c r="AS939" s="6">
        <f t="shared" si="1657"/>
        <v>0</v>
      </c>
      <c r="AT939" s="6">
        <f t="shared" si="1657"/>
        <v>0</v>
      </c>
      <c r="AU939" s="6">
        <f t="shared" si="1657"/>
        <v>0</v>
      </c>
      <c r="AV939" s="6">
        <f t="shared" si="1657"/>
        <v>0</v>
      </c>
      <c r="AW939" s="6">
        <f t="shared" si="1657"/>
        <v>16858</v>
      </c>
      <c r="AX939" s="6">
        <f t="shared" si="1657"/>
        <v>0</v>
      </c>
      <c r="AY939" s="6">
        <f t="shared" si="1657"/>
        <v>0</v>
      </c>
      <c r="AZ939" s="6">
        <f t="shared" si="1657"/>
        <v>0</v>
      </c>
      <c r="BA939" s="6">
        <f t="shared" si="1657"/>
        <v>0</v>
      </c>
      <c r="BB939" s="6">
        <f t="shared" si="1657"/>
        <v>0</v>
      </c>
      <c r="BC939" s="6">
        <f t="shared" si="1657"/>
        <v>16858</v>
      </c>
      <c r="BD939" s="6">
        <f t="shared" si="1657"/>
        <v>0</v>
      </c>
      <c r="BE939" s="6">
        <f t="shared" si="1657"/>
        <v>0</v>
      </c>
      <c r="BF939" s="6">
        <f t="shared" si="1657"/>
        <v>0</v>
      </c>
      <c r="BG939" s="6">
        <f t="shared" si="1657"/>
        <v>0</v>
      </c>
      <c r="BH939" s="6">
        <f t="shared" si="1657"/>
        <v>0</v>
      </c>
      <c r="BI939" s="6">
        <f t="shared" si="1657"/>
        <v>16858</v>
      </c>
      <c r="BJ939" s="6">
        <f t="shared" si="1657"/>
        <v>0</v>
      </c>
    </row>
    <row r="940" spans="1:62" s="45" customFormat="1" hidden="1">
      <c r="A940" s="17" t="s">
        <v>151</v>
      </c>
      <c r="B940" s="31">
        <v>914</v>
      </c>
      <c r="C940" s="18" t="s">
        <v>289</v>
      </c>
      <c r="D940" s="18" t="s">
        <v>107</v>
      </c>
      <c r="E940" s="18" t="s">
        <v>305</v>
      </c>
      <c r="F940" s="18" t="s">
        <v>164</v>
      </c>
      <c r="G940" s="50">
        <f>8126+1621</f>
        <v>9747</v>
      </c>
      <c r="H940" s="50"/>
      <c r="I940" s="50"/>
      <c r="J940" s="50"/>
      <c r="K940" s="50"/>
      <c r="L940" s="50"/>
      <c r="M940" s="50">
        <f>G940+I940+J940+K940+L940</f>
        <v>9747</v>
      </c>
      <c r="N940" s="50">
        <f>H940+L940</f>
        <v>0</v>
      </c>
      <c r="O940" s="50"/>
      <c r="P940" s="50"/>
      <c r="Q940" s="50"/>
      <c r="R940" s="50"/>
      <c r="S940" s="50">
        <f>M940+O940+P940+Q940+R940</f>
        <v>9747</v>
      </c>
      <c r="T940" s="50">
        <f>N940+R940</f>
        <v>0</v>
      </c>
      <c r="U940" s="50">
        <v>-9747</v>
      </c>
      <c r="V940" s="50">
        <v>16720</v>
      </c>
      <c r="W940" s="50"/>
      <c r="X940" s="50"/>
      <c r="Y940" s="50">
        <f>S940+U940+V940+W940+X940</f>
        <v>16720</v>
      </c>
      <c r="Z940" s="50">
        <f>T940+X940</f>
        <v>0</v>
      </c>
      <c r="AA940" s="50"/>
      <c r="AB940" s="50"/>
      <c r="AC940" s="50"/>
      <c r="AD940" s="50"/>
      <c r="AE940" s="124">
        <f>Y940+AA940+AB940+AC940+AD940</f>
        <v>16720</v>
      </c>
      <c r="AF940" s="124">
        <f>Z940+AD940</f>
        <v>0</v>
      </c>
      <c r="AG940" s="50">
        <v>108</v>
      </c>
      <c r="AH940" s="50">
        <v>30</v>
      </c>
      <c r="AI940" s="50"/>
      <c r="AJ940" s="50"/>
      <c r="AK940" s="50">
        <f>AE940+AG940+AH940+AI940+AJ940</f>
        <v>16858</v>
      </c>
      <c r="AL940" s="50">
        <f>AF940+AJ940</f>
        <v>0</v>
      </c>
      <c r="AM940" s="50"/>
      <c r="AN940" s="50"/>
      <c r="AO940" s="50"/>
      <c r="AP940" s="50"/>
      <c r="AQ940" s="124">
        <f>AK940+AM940+AN940+AO940+AP940</f>
        <v>16858</v>
      </c>
      <c r="AR940" s="124">
        <f>AL940+AP940</f>
        <v>0</v>
      </c>
      <c r="AS940" s="50"/>
      <c r="AT940" s="50"/>
      <c r="AU940" s="50"/>
      <c r="AV940" s="50"/>
      <c r="AW940" s="50">
        <f>AQ940+AS940+AT940+AU940+AV940</f>
        <v>16858</v>
      </c>
      <c r="AX940" s="50">
        <f>AR940+AV940</f>
        <v>0</v>
      </c>
      <c r="AY940" s="50"/>
      <c r="AZ940" s="50"/>
      <c r="BA940" s="50"/>
      <c r="BB940" s="50"/>
      <c r="BC940" s="50">
        <f>AW940+AY940+AZ940+BA940+BB940</f>
        <v>16858</v>
      </c>
      <c r="BD940" s="50">
        <f>AX940+BB940</f>
        <v>0</v>
      </c>
      <c r="BE940" s="50"/>
      <c r="BF940" s="50"/>
      <c r="BG940" s="50"/>
      <c r="BH940" s="50"/>
      <c r="BI940" s="50">
        <f>BC940+BE940+BF940+BG940+BH940</f>
        <v>16858</v>
      </c>
      <c r="BJ940" s="50">
        <f>BD940+BH940</f>
        <v>0</v>
      </c>
    </row>
    <row r="941" spans="1:62" s="45" customFormat="1" ht="90" hidden="1" customHeight="1">
      <c r="A941" s="17" t="s">
        <v>673</v>
      </c>
      <c r="B941" s="31">
        <v>914</v>
      </c>
      <c r="C941" s="18" t="s">
        <v>289</v>
      </c>
      <c r="D941" s="18" t="s">
        <v>107</v>
      </c>
      <c r="E941" s="32" t="s">
        <v>406</v>
      </c>
      <c r="F941" s="18"/>
      <c r="G941" s="6">
        <f>G942</f>
        <v>0</v>
      </c>
      <c r="H941" s="6">
        <f t="shared" ref="G941:V942" si="1658">H942</f>
        <v>0</v>
      </c>
      <c r="I941" s="6">
        <f>I942</f>
        <v>0</v>
      </c>
      <c r="J941" s="6">
        <f t="shared" si="1658"/>
        <v>0</v>
      </c>
      <c r="K941" s="6">
        <f>K942</f>
        <v>0</v>
      </c>
      <c r="L941" s="6">
        <f t="shared" si="1658"/>
        <v>0</v>
      </c>
      <c r="M941" s="6">
        <f>M942</f>
        <v>0</v>
      </c>
      <c r="N941" s="6">
        <f t="shared" si="1658"/>
        <v>0</v>
      </c>
      <c r="O941" s="6">
        <f>O942</f>
        <v>0</v>
      </c>
      <c r="P941" s="6">
        <f t="shared" si="1658"/>
        <v>0</v>
      </c>
      <c r="Q941" s="6">
        <f>Q942</f>
        <v>0</v>
      </c>
      <c r="R941" s="6">
        <f t="shared" si="1658"/>
        <v>0</v>
      </c>
      <c r="S941" s="6">
        <f>S942</f>
        <v>0</v>
      </c>
      <c r="T941" s="6">
        <f t="shared" si="1658"/>
        <v>0</v>
      </c>
      <c r="U941" s="6">
        <f>U942</f>
        <v>9747</v>
      </c>
      <c r="V941" s="6">
        <f t="shared" si="1658"/>
        <v>6754</v>
      </c>
      <c r="W941" s="6">
        <f>W942</f>
        <v>0</v>
      </c>
      <c r="X941" s="6">
        <f>X942</f>
        <v>268000</v>
      </c>
      <c r="Y941" s="6">
        <f>Y942</f>
        <v>284501</v>
      </c>
      <c r="Z941" s="6">
        <f>Z942</f>
        <v>268000</v>
      </c>
      <c r="AA941" s="6">
        <f>AA942</f>
        <v>0</v>
      </c>
      <c r="AB941" s="6">
        <f t="shared" ref="AA941:AY942" si="1659">AB942</f>
        <v>0</v>
      </c>
      <c r="AC941" s="6">
        <f t="shared" si="1659"/>
        <v>0</v>
      </c>
      <c r="AD941" s="6">
        <f t="shared" si="1659"/>
        <v>0</v>
      </c>
      <c r="AE941" s="123">
        <f t="shared" si="1659"/>
        <v>284501</v>
      </c>
      <c r="AF941" s="123">
        <f t="shared" si="1659"/>
        <v>268000</v>
      </c>
      <c r="AG941" s="6">
        <f t="shared" si="1659"/>
        <v>0</v>
      </c>
      <c r="AH941" s="6">
        <f t="shared" si="1659"/>
        <v>0</v>
      </c>
      <c r="AI941" s="6">
        <f t="shared" si="1659"/>
        <v>0</v>
      </c>
      <c r="AJ941" s="6">
        <f t="shared" si="1659"/>
        <v>0</v>
      </c>
      <c r="AK941" s="6">
        <f t="shared" si="1659"/>
        <v>284501</v>
      </c>
      <c r="AL941" s="6">
        <f t="shared" si="1659"/>
        <v>268000</v>
      </c>
      <c r="AM941" s="6">
        <f t="shared" si="1659"/>
        <v>0</v>
      </c>
      <c r="AN941" s="6">
        <f t="shared" si="1659"/>
        <v>0</v>
      </c>
      <c r="AO941" s="6">
        <f t="shared" si="1659"/>
        <v>0</v>
      </c>
      <c r="AP941" s="6">
        <f t="shared" si="1659"/>
        <v>0</v>
      </c>
      <c r="AQ941" s="123">
        <f t="shared" si="1659"/>
        <v>284501</v>
      </c>
      <c r="AR941" s="123">
        <f t="shared" si="1659"/>
        <v>268000</v>
      </c>
      <c r="AS941" s="6">
        <f t="shared" si="1659"/>
        <v>0</v>
      </c>
      <c r="AT941" s="6">
        <f t="shared" si="1659"/>
        <v>0</v>
      </c>
      <c r="AU941" s="6">
        <f t="shared" si="1659"/>
        <v>0</v>
      </c>
      <c r="AV941" s="6">
        <f t="shared" si="1659"/>
        <v>0</v>
      </c>
      <c r="AW941" s="6">
        <f t="shared" si="1659"/>
        <v>284501</v>
      </c>
      <c r="AX941" s="6">
        <f>AX942</f>
        <v>268000</v>
      </c>
      <c r="AY941" s="6">
        <f t="shared" si="1659"/>
        <v>-8148</v>
      </c>
      <c r="AZ941" s="6">
        <f t="shared" ref="AZ941:BC941" si="1660">AZ942</f>
        <v>0</v>
      </c>
      <c r="BA941" s="6">
        <f t="shared" si="1660"/>
        <v>0</v>
      </c>
      <c r="BB941" s="6">
        <f t="shared" si="1660"/>
        <v>-132338</v>
      </c>
      <c r="BC941" s="6">
        <f t="shared" si="1660"/>
        <v>144015</v>
      </c>
      <c r="BD941" s="6">
        <f>BD942</f>
        <v>135662</v>
      </c>
      <c r="BE941" s="6">
        <f t="shared" ref="BE941:BI941" si="1661">BE942</f>
        <v>0</v>
      </c>
      <c r="BF941" s="6">
        <f t="shared" si="1661"/>
        <v>0</v>
      </c>
      <c r="BG941" s="6">
        <f t="shared" si="1661"/>
        <v>0</v>
      </c>
      <c r="BH941" s="6">
        <f t="shared" si="1661"/>
        <v>0</v>
      </c>
      <c r="BI941" s="6">
        <f t="shared" si="1661"/>
        <v>144015</v>
      </c>
      <c r="BJ941" s="6">
        <f>BJ942</f>
        <v>135662</v>
      </c>
    </row>
    <row r="942" spans="1:62" s="45" customFormat="1" ht="33" hidden="1">
      <c r="A942" s="17" t="s">
        <v>162</v>
      </c>
      <c r="B942" s="31">
        <v>914</v>
      </c>
      <c r="C942" s="18" t="s">
        <v>289</v>
      </c>
      <c r="D942" s="18" t="s">
        <v>107</v>
      </c>
      <c r="E942" s="32" t="s">
        <v>406</v>
      </c>
      <c r="F942" s="18" t="s">
        <v>163</v>
      </c>
      <c r="G942" s="6">
        <f t="shared" si="1658"/>
        <v>0</v>
      </c>
      <c r="H942" s="6">
        <f t="shared" si="1658"/>
        <v>0</v>
      </c>
      <c r="I942" s="6">
        <f t="shared" si="1658"/>
        <v>0</v>
      </c>
      <c r="J942" s="6">
        <f t="shared" si="1658"/>
        <v>0</v>
      </c>
      <c r="K942" s="6">
        <f t="shared" si="1658"/>
        <v>0</v>
      </c>
      <c r="L942" s="6">
        <f t="shared" si="1658"/>
        <v>0</v>
      </c>
      <c r="M942" s="6">
        <f t="shared" si="1658"/>
        <v>0</v>
      </c>
      <c r="N942" s="6">
        <f t="shared" si="1658"/>
        <v>0</v>
      </c>
      <c r="O942" s="6">
        <f t="shared" si="1658"/>
        <v>0</v>
      </c>
      <c r="P942" s="6">
        <f t="shared" si="1658"/>
        <v>0</v>
      </c>
      <c r="Q942" s="6">
        <f t="shared" si="1658"/>
        <v>0</v>
      </c>
      <c r="R942" s="6">
        <f t="shared" si="1658"/>
        <v>0</v>
      </c>
      <c r="S942" s="6">
        <f t="shared" si="1658"/>
        <v>0</v>
      </c>
      <c r="T942" s="6">
        <f t="shared" si="1658"/>
        <v>0</v>
      </c>
      <c r="U942" s="6">
        <f>U943</f>
        <v>9747</v>
      </c>
      <c r="V942" s="6">
        <f>V943</f>
        <v>6754</v>
      </c>
      <c r="W942" s="6">
        <f>W943</f>
        <v>0</v>
      </c>
      <c r="X942" s="6">
        <f>X943</f>
        <v>268000</v>
      </c>
      <c r="Y942" s="6">
        <f>Y943</f>
        <v>284501</v>
      </c>
      <c r="Z942" s="6">
        <f>Z943</f>
        <v>268000</v>
      </c>
      <c r="AA942" s="6">
        <f t="shared" si="1659"/>
        <v>0</v>
      </c>
      <c r="AB942" s="6">
        <f t="shared" si="1659"/>
        <v>0</v>
      </c>
      <c r="AC942" s="6">
        <f t="shared" si="1659"/>
        <v>0</v>
      </c>
      <c r="AD942" s="6">
        <f t="shared" si="1659"/>
        <v>0</v>
      </c>
      <c r="AE942" s="123">
        <f t="shared" si="1659"/>
        <v>284501</v>
      </c>
      <c r="AF942" s="123">
        <f t="shared" si="1659"/>
        <v>268000</v>
      </c>
      <c r="AG942" s="6">
        <f t="shared" si="1659"/>
        <v>0</v>
      </c>
      <c r="AH942" s="6">
        <f t="shared" si="1659"/>
        <v>0</v>
      </c>
      <c r="AI942" s="6">
        <f t="shared" si="1659"/>
        <v>0</v>
      </c>
      <c r="AJ942" s="6">
        <f t="shared" si="1659"/>
        <v>0</v>
      </c>
      <c r="AK942" s="6">
        <f t="shared" si="1659"/>
        <v>284501</v>
      </c>
      <c r="AL942" s="6">
        <f t="shared" si="1659"/>
        <v>268000</v>
      </c>
      <c r="AM942" s="6">
        <f t="shared" si="1659"/>
        <v>0</v>
      </c>
      <c r="AN942" s="6">
        <f t="shared" si="1659"/>
        <v>0</v>
      </c>
      <c r="AO942" s="6">
        <f t="shared" si="1659"/>
        <v>0</v>
      </c>
      <c r="AP942" s="6">
        <f t="shared" si="1659"/>
        <v>0</v>
      </c>
      <c r="AQ942" s="123">
        <f t="shared" si="1659"/>
        <v>284501</v>
      </c>
      <c r="AR942" s="123">
        <f t="shared" si="1659"/>
        <v>268000</v>
      </c>
      <c r="AS942" s="6">
        <f>AS943</f>
        <v>0</v>
      </c>
      <c r="AT942" s="6">
        <f>AT943</f>
        <v>0</v>
      </c>
      <c r="AU942" s="6">
        <f>AU943</f>
        <v>0</v>
      </c>
      <c r="AV942" s="6">
        <f>AV943</f>
        <v>0</v>
      </c>
      <c r="AW942" s="6">
        <f>AW943</f>
        <v>284501</v>
      </c>
      <c r="AX942" s="6">
        <f>AX943</f>
        <v>268000</v>
      </c>
      <c r="AY942" s="6">
        <f>AY943</f>
        <v>-8148</v>
      </c>
      <c r="AZ942" s="6">
        <f>AZ943</f>
        <v>0</v>
      </c>
      <c r="BA942" s="6">
        <f>BA943</f>
        <v>0</v>
      </c>
      <c r="BB942" s="6">
        <f>BB943</f>
        <v>-132338</v>
      </c>
      <c r="BC942" s="6">
        <f>BC943</f>
        <v>144015</v>
      </c>
      <c r="BD942" s="6">
        <f>BD943</f>
        <v>135662</v>
      </c>
      <c r="BE942" s="6">
        <f>BE943</f>
        <v>0</v>
      </c>
      <c r="BF942" s="6">
        <f>BF943</f>
        <v>0</v>
      </c>
      <c r="BG942" s="6">
        <f>BG943</f>
        <v>0</v>
      </c>
      <c r="BH942" s="6">
        <f>BH943</f>
        <v>0</v>
      </c>
      <c r="BI942" s="6">
        <f>BI943</f>
        <v>144015</v>
      </c>
      <c r="BJ942" s="6">
        <f>BJ943</f>
        <v>135662</v>
      </c>
    </row>
    <row r="943" spans="1:62" s="45" customFormat="1" hidden="1">
      <c r="A943" s="17" t="s">
        <v>151</v>
      </c>
      <c r="B943" s="31">
        <v>914</v>
      </c>
      <c r="C943" s="18" t="s">
        <v>289</v>
      </c>
      <c r="D943" s="18" t="s">
        <v>107</v>
      </c>
      <c r="E943" s="32" t="s">
        <v>406</v>
      </c>
      <c r="F943" s="18" t="s">
        <v>164</v>
      </c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>
        <v>9747</v>
      </c>
      <c r="V943" s="50">
        <v>6754</v>
      </c>
      <c r="W943" s="50"/>
      <c r="X943" s="50">
        <v>268000</v>
      </c>
      <c r="Y943" s="50">
        <f>S943+U943+V943+W943+X943</f>
        <v>284501</v>
      </c>
      <c r="Z943" s="50">
        <f>T943+X943</f>
        <v>268000</v>
      </c>
      <c r="AA943" s="50"/>
      <c r="AB943" s="50"/>
      <c r="AC943" s="50"/>
      <c r="AD943" s="50"/>
      <c r="AE943" s="124">
        <f>Y943+AA943+AB943+AC943+AD943</f>
        <v>284501</v>
      </c>
      <c r="AF943" s="124">
        <f>Z943+AD943</f>
        <v>268000</v>
      </c>
      <c r="AG943" s="50"/>
      <c r="AH943" s="50"/>
      <c r="AI943" s="50"/>
      <c r="AJ943" s="50"/>
      <c r="AK943" s="50">
        <f>AE943+AG943+AH943+AI943+AJ943</f>
        <v>284501</v>
      </c>
      <c r="AL943" s="50">
        <f>AF943+AJ943</f>
        <v>268000</v>
      </c>
      <c r="AM943" s="50"/>
      <c r="AN943" s="50"/>
      <c r="AO943" s="50"/>
      <c r="AP943" s="50"/>
      <c r="AQ943" s="124">
        <f>AK943+AM943+AN943+AO943+AP943</f>
        <v>284501</v>
      </c>
      <c r="AR943" s="124">
        <f>AL943+AP943</f>
        <v>268000</v>
      </c>
      <c r="AS943" s="50"/>
      <c r="AT943" s="50"/>
      <c r="AU943" s="50"/>
      <c r="AV943" s="50"/>
      <c r="AW943" s="50">
        <f>AQ943+AS943+AT943+AU943+AV943</f>
        <v>284501</v>
      </c>
      <c r="AX943" s="50">
        <f>AR943+AV943</f>
        <v>268000</v>
      </c>
      <c r="AY943" s="50">
        <v>-8148</v>
      </c>
      <c r="AZ943" s="50"/>
      <c r="BA943" s="50"/>
      <c r="BB943" s="50">
        <v>-132338</v>
      </c>
      <c r="BC943" s="50">
        <f>AW943+AY943+AZ943+BA943+BB943</f>
        <v>144015</v>
      </c>
      <c r="BD943" s="50">
        <f>AX943+BB943</f>
        <v>135662</v>
      </c>
      <c r="BE943" s="50"/>
      <c r="BF943" s="50"/>
      <c r="BG943" s="50"/>
      <c r="BH943" s="50"/>
      <c r="BI943" s="50">
        <f>BC943+BE943+BF943+BG943+BH943</f>
        <v>144015</v>
      </c>
      <c r="BJ943" s="50">
        <f>BD943+BH943</f>
        <v>135662</v>
      </c>
    </row>
    <row r="944" spans="1:62" s="45" customFormat="1" ht="33" hidden="1">
      <c r="A944" s="17" t="s">
        <v>543</v>
      </c>
      <c r="B944" s="31">
        <v>914</v>
      </c>
      <c r="C944" s="18" t="s">
        <v>289</v>
      </c>
      <c r="D944" s="18" t="s">
        <v>107</v>
      </c>
      <c r="E944" s="32" t="s">
        <v>542</v>
      </c>
      <c r="F944" s="18"/>
      <c r="G944" s="6">
        <f t="shared" ref="G944:V945" si="1662">G945</f>
        <v>0</v>
      </c>
      <c r="H944" s="6">
        <f t="shared" si="1662"/>
        <v>0</v>
      </c>
      <c r="I944" s="6">
        <f t="shared" si="1662"/>
        <v>0</v>
      </c>
      <c r="J944" s="6">
        <f t="shared" si="1662"/>
        <v>0</v>
      </c>
      <c r="K944" s="6">
        <f t="shared" si="1662"/>
        <v>0</v>
      </c>
      <c r="L944" s="6">
        <f t="shared" si="1662"/>
        <v>0</v>
      </c>
      <c r="M944" s="6">
        <f t="shared" si="1662"/>
        <v>0</v>
      </c>
      <c r="N944" s="6">
        <f t="shared" si="1662"/>
        <v>0</v>
      </c>
      <c r="O944" s="6">
        <f t="shared" si="1662"/>
        <v>0</v>
      </c>
      <c r="P944" s="6">
        <f t="shared" si="1662"/>
        <v>0</v>
      </c>
      <c r="Q944" s="6">
        <f t="shared" si="1662"/>
        <v>0</v>
      </c>
      <c r="R944" s="6">
        <f t="shared" si="1662"/>
        <v>0</v>
      </c>
      <c r="S944" s="6">
        <f t="shared" si="1662"/>
        <v>0</v>
      </c>
      <c r="T944" s="6">
        <f t="shared" si="1662"/>
        <v>0</v>
      </c>
      <c r="U944" s="6">
        <f t="shared" si="1662"/>
        <v>0</v>
      </c>
      <c r="V944" s="6">
        <f t="shared" si="1662"/>
        <v>2485</v>
      </c>
      <c r="W944" s="6">
        <f t="shared" ref="U944:AJ945" si="1663">W945</f>
        <v>0</v>
      </c>
      <c r="X944" s="6">
        <f t="shared" si="1663"/>
        <v>47204</v>
      </c>
      <c r="Y944" s="6">
        <f t="shared" si="1663"/>
        <v>49689</v>
      </c>
      <c r="Z944" s="6">
        <f t="shared" si="1663"/>
        <v>47204</v>
      </c>
      <c r="AA944" s="6">
        <f t="shared" si="1663"/>
        <v>0</v>
      </c>
      <c r="AB944" s="6">
        <f t="shared" si="1663"/>
        <v>0</v>
      </c>
      <c r="AC944" s="6">
        <f t="shared" si="1663"/>
        <v>0</v>
      </c>
      <c r="AD944" s="6">
        <f t="shared" si="1663"/>
        <v>0</v>
      </c>
      <c r="AE944" s="123">
        <f t="shared" si="1663"/>
        <v>49689</v>
      </c>
      <c r="AF944" s="123">
        <f t="shared" si="1663"/>
        <v>47204</v>
      </c>
      <c r="AG944" s="6">
        <f t="shared" si="1663"/>
        <v>0</v>
      </c>
      <c r="AH944" s="6">
        <f t="shared" si="1663"/>
        <v>0</v>
      </c>
      <c r="AI944" s="6">
        <f t="shared" si="1663"/>
        <v>0</v>
      </c>
      <c r="AJ944" s="6">
        <f t="shared" si="1663"/>
        <v>0</v>
      </c>
      <c r="AK944" s="6">
        <f t="shared" ref="AG944:AY945" si="1664">AK945</f>
        <v>49689</v>
      </c>
      <c r="AL944" s="6">
        <f t="shared" si="1664"/>
        <v>47204</v>
      </c>
      <c r="AM944" s="6">
        <f t="shared" si="1664"/>
        <v>0</v>
      </c>
      <c r="AN944" s="6">
        <f t="shared" si="1664"/>
        <v>0</v>
      </c>
      <c r="AO944" s="6">
        <f t="shared" si="1664"/>
        <v>0</v>
      </c>
      <c r="AP944" s="6">
        <f t="shared" si="1664"/>
        <v>0</v>
      </c>
      <c r="AQ944" s="123">
        <f t="shared" si="1664"/>
        <v>49689</v>
      </c>
      <c r="AR944" s="123">
        <f t="shared" si="1664"/>
        <v>47204</v>
      </c>
      <c r="AS944" s="6">
        <f t="shared" si="1664"/>
        <v>0</v>
      </c>
      <c r="AT944" s="6">
        <f t="shared" si="1664"/>
        <v>0</v>
      </c>
      <c r="AU944" s="6">
        <f t="shared" si="1664"/>
        <v>0</v>
      </c>
      <c r="AV944" s="6">
        <f t="shared" si="1664"/>
        <v>0</v>
      </c>
      <c r="AW944" s="6">
        <f t="shared" si="1664"/>
        <v>49689</v>
      </c>
      <c r="AX944" s="6">
        <f t="shared" si="1664"/>
        <v>47204</v>
      </c>
      <c r="AY944" s="6">
        <f t="shared" si="1664"/>
        <v>0</v>
      </c>
      <c r="AZ944" s="6">
        <f t="shared" ref="AY944:BJ945" si="1665">AZ945</f>
        <v>0</v>
      </c>
      <c r="BA944" s="6">
        <f t="shared" si="1665"/>
        <v>0</v>
      </c>
      <c r="BB944" s="6">
        <f t="shared" si="1665"/>
        <v>0</v>
      </c>
      <c r="BC944" s="6">
        <f t="shared" si="1665"/>
        <v>49689</v>
      </c>
      <c r="BD944" s="6">
        <f t="shared" si="1665"/>
        <v>47204</v>
      </c>
      <c r="BE944" s="6">
        <f t="shared" si="1665"/>
        <v>0</v>
      </c>
      <c r="BF944" s="6">
        <f t="shared" si="1665"/>
        <v>0</v>
      </c>
      <c r="BG944" s="6">
        <f t="shared" si="1665"/>
        <v>0</v>
      </c>
      <c r="BH944" s="6">
        <f t="shared" si="1665"/>
        <v>0</v>
      </c>
      <c r="BI944" s="6">
        <f t="shared" si="1665"/>
        <v>49689</v>
      </c>
      <c r="BJ944" s="6">
        <f t="shared" si="1665"/>
        <v>47204</v>
      </c>
    </row>
    <row r="945" spans="1:62" s="45" customFormat="1" ht="33" hidden="1">
      <c r="A945" s="17" t="s">
        <v>162</v>
      </c>
      <c r="B945" s="31">
        <v>914</v>
      </c>
      <c r="C945" s="18" t="s">
        <v>289</v>
      </c>
      <c r="D945" s="18" t="s">
        <v>107</v>
      </c>
      <c r="E945" s="32" t="s">
        <v>542</v>
      </c>
      <c r="F945" s="18" t="s">
        <v>163</v>
      </c>
      <c r="G945" s="6">
        <f t="shared" si="1662"/>
        <v>0</v>
      </c>
      <c r="H945" s="6">
        <f t="shared" si="1662"/>
        <v>0</v>
      </c>
      <c r="I945" s="6">
        <f t="shared" si="1662"/>
        <v>0</v>
      </c>
      <c r="J945" s="6">
        <f t="shared" si="1662"/>
        <v>0</v>
      </c>
      <c r="K945" s="6">
        <f t="shared" si="1662"/>
        <v>0</v>
      </c>
      <c r="L945" s="6">
        <f t="shared" si="1662"/>
        <v>0</v>
      </c>
      <c r="M945" s="6">
        <f t="shared" si="1662"/>
        <v>0</v>
      </c>
      <c r="N945" s="6">
        <f t="shared" si="1662"/>
        <v>0</v>
      </c>
      <c r="O945" s="6">
        <f t="shared" si="1662"/>
        <v>0</v>
      </c>
      <c r="P945" s="6">
        <f t="shared" si="1662"/>
        <v>0</v>
      </c>
      <c r="Q945" s="6">
        <f t="shared" si="1662"/>
        <v>0</v>
      </c>
      <c r="R945" s="6">
        <f t="shared" si="1662"/>
        <v>0</v>
      </c>
      <c r="S945" s="6">
        <f t="shared" si="1662"/>
        <v>0</v>
      </c>
      <c r="T945" s="6">
        <f t="shared" si="1662"/>
        <v>0</v>
      </c>
      <c r="U945" s="6">
        <f t="shared" si="1663"/>
        <v>0</v>
      </c>
      <c r="V945" s="6">
        <f t="shared" si="1663"/>
        <v>2485</v>
      </c>
      <c r="W945" s="6">
        <f t="shared" si="1663"/>
        <v>0</v>
      </c>
      <c r="X945" s="6">
        <f t="shared" si="1663"/>
        <v>47204</v>
      </c>
      <c r="Y945" s="6">
        <f t="shared" si="1663"/>
        <v>49689</v>
      </c>
      <c r="Z945" s="6">
        <f t="shared" si="1663"/>
        <v>47204</v>
      </c>
      <c r="AA945" s="6">
        <f t="shared" si="1663"/>
        <v>0</v>
      </c>
      <c r="AB945" s="6">
        <f t="shared" si="1663"/>
        <v>0</v>
      </c>
      <c r="AC945" s="6">
        <f t="shared" si="1663"/>
        <v>0</v>
      </c>
      <c r="AD945" s="6">
        <f t="shared" si="1663"/>
        <v>0</v>
      </c>
      <c r="AE945" s="123">
        <f t="shared" si="1663"/>
        <v>49689</v>
      </c>
      <c r="AF945" s="123">
        <f t="shared" si="1663"/>
        <v>47204</v>
      </c>
      <c r="AG945" s="6">
        <f t="shared" si="1664"/>
        <v>0</v>
      </c>
      <c r="AH945" s="6">
        <f t="shared" si="1664"/>
        <v>0</v>
      </c>
      <c r="AI945" s="6">
        <f t="shared" si="1664"/>
        <v>0</v>
      </c>
      <c r="AJ945" s="6">
        <f t="shared" si="1664"/>
        <v>0</v>
      </c>
      <c r="AK945" s="6">
        <f t="shared" si="1664"/>
        <v>49689</v>
      </c>
      <c r="AL945" s="6">
        <f t="shared" si="1664"/>
        <v>47204</v>
      </c>
      <c r="AM945" s="6">
        <f t="shared" si="1664"/>
        <v>0</v>
      </c>
      <c r="AN945" s="6">
        <f t="shared" si="1664"/>
        <v>0</v>
      </c>
      <c r="AO945" s="6">
        <f t="shared" si="1664"/>
        <v>0</v>
      </c>
      <c r="AP945" s="6">
        <f t="shared" si="1664"/>
        <v>0</v>
      </c>
      <c r="AQ945" s="123">
        <f t="shared" si="1664"/>
        <v>49689</v>
      </c>
      <c r="AR945" s="123">
        <f t="shared" si="1664"/>
        <v>47204</v>
      </c>
      <c r="AS945" s="6">
        <f t="shared" si="1664"/>
        <v>0</v>
      </c>
      <c r="AT945" s="6">
        <f t="shared" si="1664"/>
        <v>0</v>
      </c>
      <c r="AU945" s="6">
        <f t="shared" si="1664"/>
        <v>0</v>
      </c>
      <c r="AV945" s="6">
        <f t="shared" si="1664"/>
        <v>0</v>
      </c>
      <c r="AW945" s="6">
        <f t="shared" si="1664"/>
        <v>49689</v>
      </c>
      <c r="AX945" s="6">
        <f t="shared" si="1664"/>
        <v>47204</v>
      </c>
      <c r="AY945" s="6">
        <f t="shared" si="1665"/>
        <v>0</v>
      </c>
      <c r="AZ945" s="6">
        <f t="shared" si="1665"/>
        <v>0</v>
      </c>
      <c r="BA945" s="6">
        <f t="shared" si="1665"/>
        <v>0</v>
      </c>
      <c r="BB945" s="6">
        <f t="shared" si="1665"/>
        <v>0</v>
      </c>
      <c r="BC945" s="6">
        <f t="shared" si="1665"/>
        <v>49689</v>
      </c>
      <c r="BD945" s="6">
        <f t="shared" si="1665"/>
        <v>47204</v>
      </c>
      <c r="BE945" s="6">
        <f t="shared" si="1665"/>
        <v>0</v>
      </c>
      <c r="BF945" s="6">
        <f t="shared" si="1665"/>
        <v>0</v>
      </c>
      <c r="BG945" s="6">
        <f t="shared" si="1665"/>
        <v>0</v>
      </c>
      <c r="BH945" s="6">
        <f t="shared" si="1665"/>
        <v>0</v>
      </c>
      <c r="BI945" s="6">
        <f t="shared" si="1665"/>
        <v>49689</v>
      </c>
      <c r="BJ945" s="6">
        <f t="shared" si="1665"/>
        <v>47204</v>
      </c>
    </row>
    <row r="946" spans="1:62" s="45" customFormat="1" hidden="1">
      <c r="A946" s="17" t="s">
        <v>151</v>
      </c>
      <c r="B946" s="31">
        <v>914</v>
      </c>
      <c r="C946" s="18" t="s">
        <v>289</v>
      </c>
      <c r="D946" s="18" t="s">
        <v>107</v>
      </c>
      <c r="E946" s="32" t="s">
        <v>542</v>
      </c>
      <c r="F946" s="18" t="s">
        <v>164</v>
      </c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>
        <v>2485</v>
      </c>
      <c r="W946" s="50"/>
      <c r="X946" s="50">
        <v>47204</v>
      </c>
      <c r="Y946" s="50">
        <f>S946+U946+V946+W946+X946</f>
        <v>49689</v>
      </c>
      <c r="Z946" s="50">
        <f>T946+X946</f>
        <v>47204</v>
      </c>
      <c r="AA946" s="50"/>
      <c r="AB946" s="50"/>
      <c r="AC946" s="50"/>
      <c r="AD946" s="50"/>
      <c r="AE946" s="124">
        <f>Y946+AA946+AB946+AC946+AD946</f>
        <v>49689</v>
      </c>
      <c r="AF946" s="124">
        <f>Z946+AD946</f>
        <v>47204</v>
      </c>
      <c r="AG946" s="50"/>
      <c r="AH946" s="50"/>
      <c r="AI946" s="50"/>
      <c r="AJ946" s="50"/>
      <c r="AK946" s="50">
        <f>AE946+AG946+AH946+AI946+AJ946</f>
        <v>49689</v>
      </c>
      <c r="AL946" s="50">
        <f>AF946+AJ946</f>
        <v>47204</v>
      </c>
      <c r="AM946" s="50"/>
      <c r="AN946" s="50"/>
      <c r="AO946" s="50"/>
      <c r="AP946" s="50"/>
      <c r="AQ946" s="124">
        <f>AK946+AM946+AN946+AO946+AP946</f>
        <v>49689</v>
      </c>
      <c r="AR946" s="124">
        <f>AL946+AP946</f>
        <v>47204</v>
      </c>
      <c r="AS946" s="50"/>
      <c r="AT946" s="50"/>
      <c r="AU946" s="50"/>
      <c r="AV946" s="50"/>
      <c r="AW946" s="50">
        <f>AQ946+AS946+AT946+AU946+AV946</f>
        <v>49689</v>
      </c>
      <c r="AX946" s="50">
        <f>AR946+AV946</f>
        <v>47204</v>
      </c>
      <c r="AY946" s="50"/>
      <c r="AZ946" s="50"/>
      <c r="BA946" s="50"/>
      <c r="BB946" s="50"/>
      <c r="BC946" s="50">
        <f>AW946+AY946+AZ946+BA946+BB946</f>
        <v>49689</v>
      </c>
      <c r="BD946" s="50">
        <f>AX946+BB946</f>
        <v>47204</v>
      </c>
      <c r="BE946" s="50"/>
      <c r="BF946" s="50"/>
      <c r="BG946" s="50"/>
      <c r="BH946" s="50"/>
      <c r="BI946" s="50">
        <f>BC946+BE946+BF946+BG946+BH946</f>
        <v>49689</v>
      </c>
      <c r="BJ946" s="50">
        <f>BD946+BH946</f>
        <v>47204</v>
      </c>
    </row>
    <row r="947" spans="1:62" s="45" customFormat="1" ht="33" hidden="1">
      <c r="A947" s="20" t="s">
        <v>712</v>
      </c>
      <c r="B947" s="31">
        <v>914</v>
      </c>
      <c r="C947" s="18" t="s">
        <v>289</v>
      </c>
      <c r="D947" s="18" t="s">
        <v>107</v>
      </c>
      <c r="E947" s="32" t="s">
        <v>694</v>
      </c>
      <c r="F947" s="18"/>
      <c r="G947" s="6">
        <f t="shared" ref="G947:V948" si="1666">G948</f>
        <v>0</v>
      </c>
      <c r="H947" s="6">
        <f t="shared" si="1666"/>
        <v>0</v>
      </c>
      <c r="I947" s="6">
        <f t="shared" si="1666"/>
        <v>0</v>
      </c>
      <c r="J947" s="6">
        <f t="shared" si="1666"/>
        <v>0</v>
      </c>
      <c r="K947" s="6">
        <f t="shared" si="1666"/>
        <v>0</v>
      </c>
      <c r="L947" s="6">
        <f t="shared" si="1666"/>
        <v>0</v>
      </c>
      <c r="M947" s="6">
        <f t="shared" si="1666"/>
        <v>0</v>
      </c>
      <c r="N947" s="6">
        <f t="shared" si="1666"/>
        <v>0</v>
      </c>
      <c r="O947" s="6">
        <f t="shared" si="1666"/>
        <v>0</v>
      </c>
      <c r="P947" s="6">
        <f t="shared" si="1666"/>
        <v>0</v>
      </c>
      <c r="Q947" s="6">
        <f t="shared" si="1666"/>
        <v>0</v>
      </c>
      <c r="R947" s="6">
        <f t="shared" si="1666"/>
        <v>0</v>
      </c>
      <c r="S947" s="6">
        <f t="shared" si="1666"/>
        <v>0</v>
      </c>
      <c r="T947" s="6">
        <f t="shared" si="1666"/>
        <v>0</v>
      </c>
      <c r="U947" s="6">
        <f t="shared" si="1666"/>
        <v>0</v>
      </c>
      <c r="V947" s="6">
        <f t="shared" si="1666"/>
        <v>0</v>
      </c>
      <c r="W947" s="6">
        <f t="shared" ref="U947:AJ948" si="1667">W948</f>
        <v>0</v>
      </c>
      <c r="X947" s="6">
        <f t="shared" si="1667"/>
        <v>0</v>
      </c>
      <c r="Y947" s="6">
        <f t="shared" si="1667"/>
        <v>0</v>
      </c>
      <c r="Z947" s="6">
        <f t="shared" si="1667"/>
        <v>0</v>
      </c>
      <c r="AA947" s="6">
        <f t="shared" si="1667"/>
        <v>0</v>
      </c>
      <c r="AB947" s="6">
        <f t="shared" si="1667"/>
        <v>0</v>
      </c>
      <c r="AC947" s="6">
        <f t="shared" si="1667"/>
        <v>0</v>
      </c>
      <c r="AD947" s="6">
        <f t="shared" si="1667"/>
        <v>0</v>
      </c>
      <c r="AE947" s="123">
        <f t="shared" si="1667"/>
        <v>0</v>
      </c>
      <c r="AF947" s="123">
        <f t="shared" si="1667"/>
        <v>0</v>
      </c>
      <c r="AG947" s="6">
        <f t="shared" si="1667"/>
        <v>0</v>
      </c>
      <c r="AH947" s="6">
        <f t="shared" si="1667"/>
        <v>0</v>
      </c>
      <c r="AI947" s="6">
        <f t="shared" si="1667"/>
        <v>0</v>
      </c>
      <c r="AJ947" s="6">
        <f t="shared" si="1667"/>
        <v>0</v>
      </c>
      <c r="AK947" s="6">
        <f t="shared" ref="AG947:AY948" si="1668">AK948</f>
        <v>0</v>
      </c>
      <c r="AL947" s="6">
        <f t="shared" si="1668"/>
        <v>0</v>
      </c>
      <c r="AM947" s="6">
        <f t="shared" si="1668"/>
        <v>0</v>
      </c>
      <c r="AN947" s="6">
        <f t="shared" si="1668"/>
        <v>0</v>
      </c>
      <c r="AO947" s="6">
        <f t="shared" si="1668"/>
        <v>0</v>
      </c>
      <c r="AP947" s="6">
        <f t="shared" si="1668"/>
        <v>0</v>
      </c>
      <c r="AQ947" s="123">
        <f t="shared" si="1668"/>
        <v>0</v>
      </c>
      <c r="AR947" s="123">
        <f t="shared" si="1668"/>
        <v>0</v>
      </c>
      <c r="AS947" s="6">
        <f t="shared" si="1668"/>
        <v>0</v>
      </c>
      <c r="AT947" s="6">
        <f t="shared" si="1668"/>
        <v>0</v>
      </c>
      <c r="AU947" s="6">
        <f t="shared" si="1668"/>
        <v>0</v>
      </c>
      <c r="AV947" s="6">
        <f t="shared" si="1668"/>
        <v>0</v>
      </c>
      <c r="AW947" s="6">
        <f t="shared" si="1668"/>
        <v>0</v>
      </c>
      <c r="AX947" s="6">
        <f t="shared" si="1668"/>
        <v>0</v>
      </c>
      <c r="AY947" s="6">
        <f t="shared" si="1668"/>
        <v>0</v>
      </c>
      <c r="AZ947" s="6">
        <f t="shared" ref="AY947:BJ948" si="1669">AZ948</f>
        <v>0</v>
      </c>
      <c r="BA947" s="6">
        <f t="shared" si="1669"/>
        <v>0</v>
      </c>
      <c r="BB947" s="6">
        <f t="shared" si="1669"/>
        <v>0</v>
      </c>
      <c r="BC947" s="6">
        <f t="shared" si="1669"/>
        <v>0</v>
      </c>
      <c r="BD947" s="6">
        <f t="shared" si="1669"/>
        <v>0</v>
      </c>
      <c r="BE947" s="6">
        <f t="shared" si="1669"/>
        <v>0</v>
      </c>
      <c r="BF947" s="6">
        <f t="shared" si="1669"/>
        <v>0</v>
      </c>
      <c r="BG947" s="6">
        <f t="shared" si="1669"/>
        <v>0</v>
      </c>
      <c r="BH947" s="6">
        <f t="shared" si="1669"/>
        <v>0</v>
      </c>
      <c r="BI947" s="6">
        <f t="shared" si="1669"/>
        <v>0</v>
      </c>
      <c r="BJ947" s="6">
        <f t="shared" si="1669"/>
        <v>0</v>
      </c>
    </row>
    <row r="948" spans="1:62" s="45" customFormat="1" ht="33" hidden="1">
      <c r="A948" s="17" t="s">
        <v>162</v>
      </c>
      <c r="B948" s="31">
        <v>914</v>
      </c>
      <c r="C948" s="18" t="s">
        <v>289</v>
      </c>
      <c r="D948" s="18" t="s">
        <v>107</v>
      </c>
      <c r="E948" s="32" t="s">
        <v>694</v>
      </c>
      <c r="F948" s="18" t="s">
        <v>163</v>
      </c>
      <c r="G948" s="6">
        <f t="shared" si="1666"/>
        <v>0</v>
      </c>
      <c r="H948" s="6">
        <f t="shared" si="1666"/>
        <v>0</v>
      </c>
      <c r="I948" s="6">
        <f t="shared" si="1666"/>
        <v>0</v>
      </c>
      <c r="J948" s="6">
        <f t="shared" si="1666"/>
        <v>0</v>
      </c>
      <c r="K948" s="6">
        <f t="shared" si="1666"/>
        <v>0</v>
      </c>
      <c r="L948" s="6">
        <f t="shared" si="1666"/>
        <v>0</v>
      </c>
      <c r="M948" s="6">
        <f t="shared" si="1666"/>
        <v>0</v>
      </c>
      <c r="N948" s="6">
        <f t="shared" si="1666"/>
        <v>0</v>
      </c>
      <c r="O948" s="6">
        <f t="shared" si="1666"/>
        <v>0</v>
      </c>
      <c r="P948" s="6">
        <f t="shared" si="1666"/>
        <v>0</v>
      </c>
      <c r="Q948" s="6">
        <f t="shared" si="1666"/>
        <v>0</v>
      </c>
      <c r="R948" s="6">
        <f t="shared" si="1666"/>
        <v>0</v>
      </c>
      <c r="S948" s="6">
        <f t="shared" si="1666"/>
        <v>0</v>
      </c>
      <c r="T948" s="6">
        <f t="shared" si="1666"/>
        <v>0</v>
      </c>
      <c r="U948" s="6">
        <f t="shared" si="1667"/>
        <v>0</v>
      </c>
      <c r="V948" s="6">
        <f t="shared" si="1667"/>
        <v>0</v>
      </c>
      <c r="W948" s="6">
        <f t="shared" si="1667"/>
        <v>0</v>
      </c>
      <c r="X948" s="6">
        <f t="shared" si="1667"/>
        <v>0</v>
      </c>
      <c r="Y948" s="6">
        <f t="shared" si="1667"/>
        <v>0</v>
      </c>
      <c r="Z948" s="6">
        <f t="shared" si="1667"/>
        <v>0</v>
      </c>
      <c r="AA948" s="6">
        <f t="shared" si="1667"/>
        <v>0</v>
      </c>
      <c r="AB948" s="6">
        <f t="shared" si="1667"/>
        <v>0</v>
      </c>
      <c r="AC948" s="6">
        <f t="shared" si="1667"/>
        <v>0</v>
      </c>
      <c r="AD948" s="6">
        <f t="shared" si="1667"/>
        <v>0</v>
      </c>
      <c r="AE948" s="123">
        <f t="shared" si="1667"/>
        <v>0</v>
      </c>
      <c r="AF948" s="123">
        <f t="shared" si="1667"/>
        <v>0</v>
      </c>
      <c r="AG948" s="6">
        <f t="shared" si="1668"/>
        <v>0</v>
      </c>
      <c r="AH948" s="6">
        <f t="shared" si="1668"/>
        <v>0</v>
      </c>
      <c r="AI948" s="6">
        <f t="shared" si="1668"/>
        <v>0</v>
      </c>
      <c r="AJ948" s="6">
        <f t="shared" si="1668"/>
        <v>0</v>
      </c>
      <c r="AK948" s="6">
        <f t="shared" si="1668"/>
        <v>0</v>
      </c>
      <c r="AL948" s="6">
        <f t="shared" si="1668"/>
        <v>0</v>
      </c>
      <c r="AM948" s="6">
        <f t="shared" si="1668"/>
        <v>0</v>
      </c>
      <c r="AN948" s="6">
        <f t="shared" si="1668"/>
        <v>0</v>
      </c>
      <c r="AO948" s="6">
        <f t="shared" si="1668"/>
        <v>0</v>
      </c>
      <c r="AP948" s="6">
        <f t="shared" si="1668"/>
        <v>0</v>
      </c>
      <c r="AQ948" s="123">
        <f t="shared" si="1668"/>
        <v>0</v>
      </c>
      <c r="AR948" s="123">
        <f t="shared" si="1668"/>
        <v>0</v>
      </c>
      <c r="AS948" s="6">
        <f t="shared" si="1668"/>
        <v>0</v>
      </c>
      <c r="AT948" s="6">
        <f t="shared" si="1668"/>
        <v>0</v>
      </c>
      <c r="AU948" s="6">
        <f t="shared" si="1668"/>
        <v>0</v>
      </c>
      <c r="AV948" s="6">
        <f t="shared" si="1668"/>
        <v>0</v>
      </c>
      <c r="AW948" s="6">
        <f t="shared" si="1668"/>
        <v>0</v>
      </c>
      <c r="AX948" s="6">
        <f t="shared" si="1668"/>
        <v>0</v>
      </c>
      <c r="AY948" s="6">
        <f t="shared" si="1669"/>
        <v>0</v>
      </c>
      <c r="AZ948" s="6">
        <f t="shared" si="1669"/>
        <v>0</v>
      </c>
      <c r="BA948" s="6">
        <f t="shared" si="1669"/>
        <v>0</v>
      </c>
      <c r="BB948" s="6">
        <f t="shared" si="1669"/>
        <v>0</v>
      </c>
      <c r="BC948" s="6">
        <f t="shared" si="1669"/>
        <v>0</v>
      </c>
      <c r="BD948" s="6">
        <f t="shared" si="1669"/>
        <v>0</v>
      </c>
      <c r="BE948" s="6">
        <f t="shared" si="1669"/>
        <v>0</v>
      </c>
      <c r="BF948" s="6">
        <f t="shared" si="1669"/>
        <v>0</v>
      </c>
      <c r="BG948" s="6">
        <f t="shared" si="1669"/>
        <v>0</v>
      </c>
      <c r="BH948" s="6">
        <f t="shared" si="1669"/>
        <v>0</v>
      </c>
      <c r="BI948" s="6">
        <f t="shared" si="1669"/>
        <v>0</v>
      </c>
      <c r="BJ948" s="6">
        <f t="shared" si="1669"/>
        <v>0</v>
      </c>
    </row>
    <row r="949" spans="1:62" s="45" customFormat="1" hidden="1">
      <c r="A949" s="17" t="s">
        <v>151</v>
      </c>
      <c r="B949" s="31">
        <v>914</v>
      </c>
      <c r="C949" s="18" t="s">
        <v>289</v>
      </c>
      <c r="D949" s="18" t="s">
        <v>107</v>
      </c>
      <c r="E949" s="32" t="s">
        <v>694</v>
      </c>
      <c r="F949" s="18" t="s">
        <v>164</v>
      </c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124"/>
      <c r="AF949" s="124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124"/>
      <c r="AR949" s="124"/>
      <c r="AS949" s="50"/>
      <c r="AT949" s="50"/>
      <c r="AU949" s="50"/>
      <c r="AV949" s="50"/>
      <c r="AW949" s="50"/>
      <c r="AX949" s="50"/>
      <c r="AY949" s="50"/>
      <c r="AZ949" s="50"/>
      <c r="BA949" s="50"/>
      <c r="BB949" s="50"/>
      <c r="BC949" s="50"/>
      <c r="BD949" s="50"/>
      <c r="BE949" s="50"/>
      <c r="BF949" s="50"/>
      <c r="BG949" s="50"/>
      <c r="BH949" s="50"/>
      <c r="BI949" s="50"/>
      <c r="BJ949" s="50"/>
    </row>
    <row r="950" spans="1:62" s="45" customFormat="1" ht="33" hidden="1">
      <c r="A950" s="20" t="s">
        <v>712</v>
      </c>
      <c r="B950" s="31">
        <v>914</v>
      </c>
      <c r="C950" s="18" t="s">
        <v>289</v>
      </c>
      <c r="D950" s="18" t="s">
        <v>107</v>
      </c>
      <c r="E950" s="32" t="s">
        <v>695</v>
      </c>
      <c r="F950" s="18"/>
      <c r="G950" s="6">
        <f t="shared" ref="G950:V951" si="1670">G951</f>
        <v>0</v>
      </c>
      <c r="H950" s="6">
        <f t="shared" si="1670"/>
        <v>0</v>
      </c>
      <c r="I950" s="6">
        <f t="shared" si="1670"/>
        <v>0</v>
      </c>
      <c r="J950" s="6">
        <f t="shared" si="1670"/>
        <v>0</v>
      </c>
      <c r="K950" s="6">
        <f t="shared" si="1670"/>
        <v>0</v>
      </c>
      <c r="L950" s="6">
        <f t="shared" si="1670"/>
        <v>0</v>
      </c>
      <c r="M950" s="6">
        <f t="shared" si="1670"/>
        <v>0</v>
      </c>
      <c r="N950" s="6">
        <f t="shared" si="1670"/>
        <v>0</v>
      </c>
      <c r="O950" s="6">
        <f t="shared" si="1670"/>
        <v>0</v>
      </c>
      <c r="P950" s="6">
        <f t="shared" si="1670"/>
        <v>0</v>
      </c>
      <c r="Q950" s="6">
        <f t="shared" si="1670"/>
        <v>0</v>
      </c>
      <c r="R950" s="6">
        <f t="shared" si="1670"/>
        <v>0</v>
      </c>
      <c r="S950" s="6">
        <f t="shared" si="1670"/>
        <v>0</v>
      </c>
      <c r="T950" s="6">
        <f t="shared" si="1670"/>
        <v>0</v>
      </c>
      <c r="U950" s="6">
        <f t="shared" si="1670"/>
        <v>0</v>
      </c>
      <c r="V950" s="6">
        <f t="shared" si="1670"/>
        <v>0</v>
      </c>
      <c r="W950" s="6">
        <f t="shared" ref="U950:AJ951" si="1671">W951</f>
        <v>0</v>
      </c>
      <c r="X950" s="6">
        <f t="shared" si="1671"/>
        <v>0</v>
      </c>
      <c r="Y950" s="6">
        <f t="shared" si="1671"/>
        <v>0</v>
      </c>
      <c r="Z950" s="6">
        <f t="shared" si="1671"/>
        <v>0</v>
      </c>
      <c r="AA950" s="6">
        <f t="shared" si="1671"/>
        <v>0</v>
      </c>
      <c r="AB950" s="6">
        <f t="shared" si="1671"/>
        <v>0</v>
      </c>
      <c r="AC950" s="6">
        <f t="shared" si="1671"/>
        <v>0</v>
      </c>
      <c r="AD950" s="6">
        <f t="shared" si="1671"/>
        <v>0</v>
      </c>
      <c r="AE950" s="123">
        <f t="shared" si="1671"/>
        <v>0</v>
      </c>
      <c r="AF950" s="123">
        <f t="shared" si="1671"/>
        <v>0</v>
      </c>
      <c r="AG950" s="6">
        <f t="shared" si="1671"/>
        <v>0</v>
      </c>
      <c r="AH950" s="6">
        <f t="shared" si="1671"/>
        <v>0</v>
      </c>
      <c r="AI950" s="6">
        <f t="shared" si="1671"/>
        <v>0</v>
      </c>
      <c r="AJ950" s="6">
        <f t="shared" si="1671"/>
        <v>0</v>
      </c>
      <c r="AK950" s="6">
        <f t="shared" ref="AG950:AY951" si="1672">AK951</f>
        <v>0</v>
      </c>
      <c r="AL950" s="6">
        <f t="shared" si="1672"/>
        <v>0</v>
      </c>
      <c r="AM950" s="6">
        <f t="shared" si="1672"/>
        <v>0</v>
      </c>
      <c r="AN950" s="6">
        <f t="shared" si="1672"/>
        <v>0</v>
      </c>
      <c r="AO950" s="6">
        <f t="shared" si="1672"/>
        <v>0</v>
      </c>
      <c r="AP950" s="6">
        <f t="shared" si="1672"/>
        <v>0</v>
      </c>
      <c r="AQ950" s="123">
        <f t="shared" si="1672"/>
        <v>0</v>
      </c>
      <c r="AR950" s="123">
        <f t="shared" si="1672"/>
        <v>0</v>
      </c>
      <c r="AS950" s="6">
        <f t="shared" si="1672"/>
        <v>0</v>
      </c>
      <c r="AT950" s="6">
        <f t="shared" si="1672"/>
        <v>0</v>
      </c>
      <c r="AU950" s="6">
        <f t="shared" si="1672"/>
        <v>0</v>
      </c>
      <c r="AV950" s="6">
        <f t="shared" si="1672"/>
        <v>0</v>
      </c>
      <c r="AW950" s="6">
        <f t="shared" si="1672"/>
        <v>0</v>
      </c>
      <c r="AX950" s="6">
        <f t="shared" si="1672"/>
        <v>0</v>
      </c>
      <c r="AY950" s="6">
        <f t="shared" si="1672"/>
        <v>0</v>
      </c>
      <c r="AZ950" s="6">
        <f t="shared" ref="AY950:BJ951" si="1673">AZ951</f>
        <v>0</v>
      </c>
      <c r="BA950" s="6">
        <f t="shared" si="1673"/>
        <v>0</v>
      </c>
      <c r="BB950" s="6">
        <f t="shared" si="1673"/>
        <v>0</v>
      </c>
      <c r="BC950" s="6">
        <f t="shared" si="1673"/>
        <v>0</v>
      </c>
      <c r="BD950" s="6">
        <f t="shared" si="1673"/>
        <v>0</v>
      </c>
      <c r="BE950" s="6">
        <f t="shared" si="1673"/>
        <v>0</v>
      </c>
      <c r="BF950" s="6">
        <f t="shared" si="1673"/>
        <v>0</v>
      </c>
      <c r="BG950" s="6">
        <f t="shared" si="1673"/>
        <v>0</v>
      </c>
      <c r="BH950" s="6">
        <f t="shared" si="1673"/>
        <v>0</v>
      </c>
      <c r="BI950" s="6">
        <f t="shared" si="1673"/>
        <v>0</v>
      </c>
      <c r="BJ950" s="6">
        <f t="shared" si="1673"/>
        <v>0</v>
      </c>
    </row>
    <row r="951" spans="1:62" s="45" customFormat="1" ht="33" hidden="1">
      <c r="A951" s="17" t="s">
        <v>162</v>
      </c>
      <c r="B951" s="31">
        <v>914</v>
      </c>
      <c r="C951" s="18" t="s">
        <v>289</v>
      </c>
      <c r="D951" s="18" t="s">
        <v>107</v>
      </c>
      <c r="E951" s="32" t="s">
        <v>695</v>
      </c>
      <c r="F951" s="18" t="s">
        <v>163</v>
      </c>
      <c r="G951" s="6">
        <f t="shared" si="1670"/>
        <v>0</v>
      </c>
      <c r="H951" s="6">
        <f t="shared" si="1670"/>
        <v>0</v>
      </c>
      <c r="I951" s="6">
        <f t="shared" si="1670"/>
        <v>0</v>
      </c>
      <c r="J951" s="6">
        <f t="shared" si="1670"/>
        <v>0</v>
      </c>
      <c r="K951" s="6">
        <f t="shared" si="1670"/>
        <v>0</v>
      </c>
      <c r="L951" s="6">
        <f t="shared" si="1670"/>
        <v>0</v>
      </c>
      <c r="M951" s="6">
        <f t="shared" si="1670"/>
        <v>0</v>
      </c>
      <c r="N951" s="6">
        <f t="shared" si="1670"/>
        <v>0</v>
      </c>
      <c r="O951" s="6">
        <f t="shared" si="1670"/>
        <v>0</v>
      </c>
      <c r="P951" s="6">
        <f t="shared" si="1670"/>
        <v>0</v>
      </c>
      <c r="Q951" s="6">
        <f t="shared" si="1670"/>
        <v>0</v>
      </c>
      <c r="R951" s="6">
        <f t="shared" si="1670"/>
        <v>0</v>
      </c>
      <c r="S951" s="6">
        <f t="shared" si="1670"/>
        <v>0</v>
      </c>
      <c r="T951" s="6">
        <f t="shared" si="1670"/>
        <v>0</v>
      </c>
      <c r="U951" s="6">
        <f t="shared" si="1671"/>
        <v>0</v>
      </c>
      <c r="V951" s="6">
        <f t="shared" si="1671"/>
        <v>0</v>
      </c>
      <c r="W951" s="6">
        <f t="shared" si="1671"/>
        <v>0</v>
      </c>
      <c r="X951" s="6">
        <f t="shared" si="1671"/>
        <v>0</v>
      </c>
      <c r="Y951" s="6">
        <f t="shared" si="1671"/>
        <v>0</v>
      </c>
      <c r="Z951" s="6">
        <f t="shared" si="1671"/>
        <v>0</v>
      </c>
      <c r="AA951" s="6">
        <f t="shared" si="1671"/>
        <v>0</v>
      </c>
      <c r="AB951" s="6">
        <f t="shared" si="1671"/>
        <v>0</v>
      </c>
      <c r="AC951" s="6">
        <f t="shared" si="1671"/>
        <v>0</v>
      </c>
      <c r="AD951" s="6">
        <f t="shared" si="1671"/>
        <v>0</v>
      </c>
      <c r="AE951" s="123">
        <f t="shared" si="1671"/>
        <v>0</v>
      </c>
      <c r="AF951" s="123">
        <f t="shared" si="1671"/>
        <v>0</v>
      </c>
      <c r="AG951" s="6">
        <f t="shared" si="1672"/>
        <v>0</v>
      </c>
      <c r="AH951" s="6">
        <f t="shared" si="1672"/>
        <v>0</v>
      </c>
      <c r="AI951" s="6">
        <f t="shared" si="1672"/>
        <v>0</v>
      </c>
      <c r="AJ951" s="6">
        <f t="shared" si="1672"/>
        <v>0</v>
      </c>
      <c r="AK951" s="6">
        <f t="shared" si="1672"/>
        <v>0</v>
      </c>
      <c r="AL951" s="6">
        <f t="shared" si="1672"/>
        <v>0</v>
      </c>
      <c r="AM951" s="6">
        <f t="shared" si="1672"/>
        <v>0</v>
      </c>
      <c r="AN951" s="6">
        <f t="shared" si="1672"/>
        <v>0</v>
      </c>
      <c r="AO951" s="6">
        <f t="shared" si="1672"/>
        <v>0</v>
      </c>
      <c r="AP951" s="6">
        <f t="shared" si="1672"/>
        <v>0</v>
      </c>
      <c r="AQ951" s="123">
        <f t="shared" si="1672"/>
        <v>0</v>
      </c>
      <c r="AR951" s="123">
        <f t="shared" si="1672"/>
        <v>0</v>
      </c>
      <c r="AS951" s="6">
        <f t="shared" si="1672"/>
        <v>0</v>
      </c>
      <c r="AT951" s="6">
        <f t="shared" si="1672"/>
        <v>0</v>
      </c>
      <c r="AU951" s="6">
        <f t="shared" si="1672"/>
        <v>0</v>
      </c>
      <c r="AV951" s="6">
        <f t="shared" si="1672"/>
        <v>0</v>
      </c>
      <c r="AW951" s="6">
        <f t="shared" si="1672"/>
        <v>0</v>
      </c>
      <c r="AX951" s="6">
        <f t="shared" si="1672"/>
        <v>0</v>
      </c>
      <c r="AY951" s="6">
        <f t="shared" si="1673"/>
        <v>0</v>
      </c>
      <c r="AZ951" s="6">
        <f t="shared" si="1673"/>
        <v>0</v>
      </c>
      <c r="BA951" s="6">
        <f t="shared" si="1673"/>
        <v>0</v>
      </c>
      <c r="BB951" s="6">
        <f t="shared" si="1673"/>
        <v>0</v>
      </c>
      <c r="BC951" s="6">
        <f t="shared" si="1673"/>
        <v>0</v>
      </c>
      <c r="BD951" s="6">
        <f t="shared" si="1673"/>
        <v>0</v>
      </c>
      <c r="BE951" s="6">
        <f t="shared" si="1673"/>
        <v>0</v>
      </c>
      <c r="BF951" s="6">
        <f t="shared" si="1673"/>
        <v>0</v>
      </c>
      <c r="BG951" s="6">
        <f t="shared" si="1673"/>
        <v>0</v>
      </c>
      <c r="BH951" s="6">
        <f t="shared" si="1673"/>
        <v>0</v>
      </c>
      <c r="BI951" s="6">
        <f t="shared" si="1673"/>
        <v>0</v>
      </c>
      <c r="BJ951" s="6">
        <f t="shared" si="1673"/>
        <v>0</v>
      </c>
    </row>
    <row r="952" spans="1:62" s="45" customFormat="1" hidden="1">
      <c r="A952" s="17" t="s">
        <v>151</v>
      </c>
      <c r="B952" s="31">
        <v>914</v>
      </c>
      <c r="C952" s="18" t="s">
        <v>289</v>
      </c>
      <c r="D952" s="18" t="s">
        <v>107</v>
      </c>
      <c r="E952" s="32" t="s">
        <v>695</v>
      </c>
      <c r="F952" s="18" t="s">
        <v>164</v>
      </c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124"/>
      <c r="AF952" s="124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124"/>
      <c r="AR952" s="124"/>
      <c r="AS952" s="50"/>
      <c r="AT952" s="50"/>
      <c r="AU952" s="50"/>
      <c r="AV952" s="50"/>
      <c r="AW952" s="50"/>
      <c r="AX952" s="50"/>
      <c r="AY952" s="50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</row>
    <row r="953" spans="1:62" s="45" customFormat="1" hidden="1">
      <c r="A953" s="17"/>
      <c r="B953" s="69"/>
      <c r="C953" s="18"/>
      <c r="D953" s="18"/>
      <c r="E953" s="18"/>
      <c r="F953" s="18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  <c r="AD953" s="87"/>
      <c r="AE953" s="136"/>
      <c r="AF953" s="136"/>
      <c r="AG953" s="87"/>
      <c r="AH953" s="87"/>
      <c r="AI953" s="87"/>
      <c r="AJ953" s="87"/>
      <c r="AK953" s="87"/>
      <c r="AL953" s="87"/>
      <c r="AM953" s="87"/>
      <c r="AN953" s="87"/>
      <c r="AO953" s="87"/>
      <c r="AP953" s="87"/>
      <c r="AQ953" s="136"/>
      <c r="AR953" s="136"/>
      <c r="AS953" s="87"/>
      <c r="AT953" s="87"/>
      <c r="AU953" s="87"/>
      <c r="AV953" s="87"/>
      <c r="AW953" s="87"/>
      <c r="AX953" s="87"/>
      <c r="AY953" s="87"/>
      <c r="AZ953" s="87"/>
      <c r="BA953" s="87"/>
      <c r="BB953" s="87"/>
      <c r="BC953" s="87"/>
      <c r="BD953" s="87"/>
      <c r="BE953" s="87"/>
      <c r="BF953" s="87"/>
      <c r="BG953" s="87"/>
      <c r="BH953" s="87"/>
      <c r="BI953" s="87"/>
      <c r="BJ953" s="87"/>
    </row>
    <row r="954" spans="1:62" ht="21" hidden="1" customHeight="1">
      <c r="A954" s="15" t="s">
        <v>68</v>
      </c>
      <c r="B954" s="101">
        <v>914</v>
      </c>
      <c r="C954" s="16" t="s">
        <v>27</v>
      </c>
      <c r="D954" s="16" t="s">
        <v>69</v>
      </c>
      <c r="E954" s="16"/>
      <c r="F954" s="96"/>
      <c r="G954" s="11">
        <f>G955+G967</f>
        <v>27076</v>
      </c>
      <c r="H954" s="11">
        <f>H955+H967</f>
        <v>0</v>
      </c>
      <c r="I954" s="11">
        <f t="shared" ref="I954:N954" si="1674">I955+I967</f>
        <v>0</v>
      </c>
      <c r="J954" s="11">
        <f t="shared" si="1674"/>
        <v>0</v>
      </c>
      <c r="K954" s="11">
        <f t="shared" si="1674"/>
        <v>0</v>
      </c>
      <c r="L954" s="11">
        <f t="shared" si="1674"/>
        <v>0</v>
      </c>
      <c r="M954" s="11">
        <f t="shared" si="1674"/>
        <v>27076</v>
      </c>
      <c r="N954" s="11">
        <f t="shared" si="1674"/>
        <v>0</v>
      </c>
      <c r="O954" s="11">
        <f t="shared" ref="O954:T954" si="1675">O955+O967</f>
        <v>0</v>
      </c>
      <c r="P954" s="11">
        <f t="shared" si="1675"/>
        <v>0</v>
      </c>
      <c r="Q954" s="11">
        <f t="shared" si="1675"/>
        <v>0</v>
      </c>
      <c r="R954" s="11">
        <f t="shared" si="1675"/>
        <v>0</v>
      </c>
      <c r="S954" s="11">
        <f t="shared" si="1675"/>
        <v>27076</v>
      </c>
      <c r="T954" s="11">
        <f t="shared" si="1675"/>
        <v>0</v>
      </c>
      <c r="U954" s="11">
        <f t="shared" ref="U954:Z954" si="1676">U955+U967</f>
        <v>0</v>
      </c>
      <c r="V954" s="11">
        <f t="shared" si="1676"/>
        <v>5090</v>
      </c>
      <c r="W954" s="11">
        <f t="shared" si="1676"/>
        <v>0</v>
      </c>
      <c r="X954" s="11">
        <f t="shared" si="1676"/>
        <v>0</v>
      </c>
      <c r="Y954" s="11">
        <f t="shared" si="1676"/>
        <v>32166</v>
      </c>
      <c r="Z954" s="11">
        <f t="shared" si="1676"/>
        <v>0</v>
      </c>
      <c r="AA954" s="11">
        <f t="shared" ref="AA954:AF954" si="1677">AA955+AA967</f>
        <v>0</v>
      </c>
      <c r="AB954" s="11">
        <f t="shared" si="1677"/>
        <v>0</v>
      </c>
      <c r="AC954" s="11">
        <f t="shared" si="1677"/>
        <v>0</v>
      </c>
      <c r="AD954" s="11">
        <f t="shared" si="1677"/>
        <v>0</v>
      </c>
      <c r="AE954" s="132">
        <f t="shared" si="1677"/>
        <v>32166</v>
      </c>
      <c r="AF954" s="132">
        <f t="shared" si="1677"/>
        <v>0</v>
      </c>
      <c r="AG954" s="11">
        <f t="shared" ref="AG954:AL954" si="1678">AG955+AG967</f>
        <v>-108</v>
      </c>
      <c r="AH954" s="11">
        <f t="shared" si="1678"/>
        <v>0</v>
      </c>
      <c r="AI954" s="11">
        <f t="shared" si="1678"/>
        <v>0</v>
      </c>
      <c r="AJ954" s="11">
        <f t="shared" si="1678"/>
        <v>0</v>
      </c>
      <c r="AK954" s="11">
        <f t="shared" si="1678"/>
        <v>32058</v>
      </c>
      <c r="AL954" s="11">
        <f t="shared" si="1678"/>
        <v>0</v>
      </c>
      <c r="AM954" s="11">
        <f t="shared" ref="AM954:AR954" si="1679">AM955+AM967</f>
        <v>0</v>
      </c>
      <c r="AN954" s="11">
        <f t="shared" si="1679"/>
        <v>0</v>
      </c>
      <c r="AO954" s="11">
        <f t="shared" si="1679"/>
        <v>0</v>
      </c>
      <c r="AP954" s="11">
        <f t="shared" si="1679"/>
        <v>0</v>
      </c>
      <c r="AQ954" s="132">
        <f t="shared" si="1679"/>
        <v>32058</v>
      </c>
      <c r="AR954" s="132">
        <f t="shared" si="1679"/>
        <v>0</v>
      </c>
      <c r="AS954" s="11">
        <f t="shared" ref="AS954:AX954" si="1680">AS955+AS967</f>
        <v>0</v>
      </c>
      <c r="AT954" s="11">
        <f t="shared" si="1680"/>
        <v>0</v>
      </c>
      <c r="AU954" s="11">
        <f t="shared" si="1680"/>
        <v>0</v>
      </c>
      <c r="AV954" s="11">
        <f t="shared" si="1680"/>
        <v>0</v>
      </c>
      <c r="AW954" s="11">
        <f t="shared" si="1680"/>
        <v>32058</v>
      </c>
      <c r="AX954" s="11">
        <f t="shared" si="1680"/>
        <v>0</v>
      </c>
      <c r="AY954" s="11">
        <f t="shared" ref="AY954:BD954" si="1681">AY955+AY967</f>
        <v>0</v>
      </c>
      <c r="AZ954" s="11">
        <f t="shared" si="1681"/>
        <v>0</v>
      </c>
      <c r="BA954" s="11">
        <f t="shared" si="1681"/>
        <v>0</v>
      </c>
      <c r="BB954" s="11">
        <f t="shared" si="1681"/>
        <v>0</v>
      </c>
      <c r="BC954" s="11">
        <f t="shared" si="1681"/>
        <v>32058</v>
      </c>
      <c r="BD954" s="11">
        <f t="shared" si="1681"/>
        <v>0</v>
      </c>
      <c r="BE954" s="11">
        <f t="shared" ref="BE954:BJ954" si="1682">BE955+BE967</f>
        <v>0</v>
      </c>
      <c r="BF954" s="11">
        <f t="shared" si="1682"/>
        <v>70</v>
      </c>
      <c r="BG954" s="11">
        <f t="shared" si="1682"/>
        <v>-144</v>
      </c>
      <c r="BH954" s="11">
        <f t="shared" si="1682"/>
        <v>0</v>
      </c>
      <c r="BI954" s="11">
        <f t="shared" si="1682"/>
        <v>31984</v>
      </c>
      <c r="BJ954" s="11">
        <f t="shared" si="1682"/>
        <v>0</v>
      </c>
    </row>
    <row r="955" spans="1:62" ht="49.5" hidden="1">
      <c r="A955" s="17" t="s">
        <v>358</v>
      </c>
      <c r="B955" s="31">
        <v>914</v>
      </c>
      <c r="C955" s="18" t="s">
        <v>27</v>
      </c>
      <c r="D955" s="18" t="s">
        <v>69</v>
      </c>
      <c r="E955" s="18" t="s">
        <v>359</v>
      </c>
      <c r="F955" s="18"/>
      <c r="G955" s="49">
        <f>G960+G956</f>
        <v>22730</v>
      </c>
      <c r="H955" s="49">
        <f>H960+H956</f>
        <v>0</v>
      </c>
      <c r="I955" s="49">
        <f t="shared" ref="I955:N955" si="1683">I960+I956</f>
        <v>0</v>
      </c>
      <c r="J955" s="49">
        <f t="shared" si="1683"/>
        <v>0</v>
      </c>
      <c r="K955" s="49">
        <f t="shared" si="1683"/>
        <v>0</v>
      </c>
      <c r="L955" s="49">
        <f t="shared" si="1683"/>
        <v>0</v>
      </c>
      <c r="M955" s="49">
        <f t="shared" si="1683"/>
        <v>22730</v>
      </c>
      <c r="N955" s="49">
        <f t="shared" si="1683"/>
        <v>0</v>
      </c>
      <c r="O955" s="49">
        <f t="shared" ref="O955:T955" si="1684">O960+O956</f>
        <v>0</v>
      </c>
      <c r="P955" s="49">
        <f t="shared" si="1684"/>
        <v>0</v>
      </c>
      <c r="Q955" s="49">
        <f t="shared" si="1684"/>
        <v>0</v>
      </c>
      <c r="R955" s="49">
        <f t="shared" si="1684"/>
        <v>0</v>
      </c>
      <c r="S955" s="49">
        <f t="shared" si="1684"/>
        <v>22730</v>
      </c>
      <c r="T955" s="49">
        <f t="shared" si="1684"/>
        <v>0</v>
      </c>
      <c r="U955" s="49">
        <f t="shared" ref="U955:Z955" si="1685">U960+U956</f>
        <v>0</v>
      </c>
      <c r="V955" s="49">
        <f t="shared" si="1685"/>
        <v>0</v>
      </c>
      <c r="W955" s="49">
        <f t="shared" si="1685"/>
        <v>0</v>
      </c>
      <c r="X955" s="49">
        <f t="shared" si="1685"/>
        <v>0</v>
      </c>
      <c r="Y955" s="49">
        <f t="shared" si="1685"/>
        <v>22730</v>
      </c>
      <c r="Z955" s="49">
        <f t="shared" si="1685"/>
        <v>0</v>
      </c>
      <c r="AA955" s="49">
        <f t="shared" ref="AA955:AF955" si="1686">AA960+AA956</f>
        <v>0</v>
      </c>
      <c r="AB955" s="49">
        <f t="shared" si="1686"/>
        <v>0</v>
      </c>
      <c r="AC955" s="49">
        <f t="shared" si="1686"/>
        <v>0</v>
      </c>
      <c r="AD955" s="49">
        <f t="shared" si="1686"/>
        <v>0</v>
      </c>
      <c r="AE955" s="122">
        <f t="shared" si="1686"/>
        <v>22730</v>
      </c>
      <c r="AF955" s="122">
        <f t="shared" si="1686"/>
        <v>0</v>
      </c>
      <c r="AG955" s="49">
        <f t="shared" ref="AG955:AL955" si="1687">AG960+AG956</f>
        <v>-108</v>
      </c>
      <c r="AH955" s="49">
        <f t="shared" si="1687"/>
        <v>0</v>
      </c>
      <c r="AI955" s="49">
        <f t="shared" si="1687"/>
        <v>0</v>
      </c>
      <c r="AJ955" s="49">
        <f t="shared" si="1687"/>
        <v>0</v>
      </c>
      <c r="AK955" s="49">
        <f t="shared" si="1687"/>
        <v>22622</v>
      </c>
      <c r="AL955" s="49">
        <f t="shared" si="1687"/>
        <v>0</v>
      </c>
      <c r="AM955" s="49">
        <f t="shared" ref="AM955:AR955" si="1688">AM960+AM956</f>
        <v>0</v>
      </c>
      <c r="AN955" s="49">
        <f t="shared" si="1688"/>
        <v>0</v>
      </c>
      <c r="AO955" s="49">
        <f t="shared" si="1688"/>
        <v>0</v>
      </c>
      <c r="AP955" s="49">
        <f t="shared" si="1688"/>
        <v>0</v>
      </c>
      <c r="AQ955" s="122">
        <f t="shared" si="1688"/>
        <v>22622</v>
      </c>
      <c r="AR955" s="122">
        <f t="shared" si="1688"/>
        <v>0</v>
      </c>
      <c r="AS955" s="49">
        <f t="shared" ref="AS955:AX955" si="1689">AS960+AS956</f>
        <v>0</v>
      </c>
      <c r="AT955" s="49">
        <f t="shared" si="1689"/>
        <v>0</v>
      </c>
      <c r="AU955" s="49">
        <f t="shared" si="1689"/>
        <v>0</v>
      </c>
      <c r="AV955" s="49">
        <f t="shared" si="1689"/>
        <v>0</v>
      </c>
      <c r="AW955" s="49">
        <f t="shared" si="1689"/>
        <v>22622</v>
      </c>
      <c r="AX955" s="49">
        <f t="shared" si="1689"/>
        <v>0</v>
      </c>
      <c r="AY955" s="49">
        <f t="shared" ref="AY955:BD955" si="1690">AY960+AY956</f>
        <v>0</v>
      </c>
      <c r="AZ955" s="49">
        <f t="shared" si="1690"/>
        <v>0</v>
      </c>
      <c r="BA955" s="49">
        <f t="shared" si="1690"/>
        <v>0</v>
      </c>
      <c r="BB955" s="49">
        <f t="shared" si="1690"/>
        <v>0</v>
      </c>
      <c r="BC955" s="49">
        <f t="shared" si="1690"/>
        <v>22622</v>
      </c>
      <c r="BD955" s="49">
        <f t="shared" si="1690"/>
        <v>0</v>
      </c>
      <c r="BE955" s="49">
        <f t="shared" ref="BE955:BJ955" si="1691">BE960+BE956</f>
        <v>0</v>
      </c>
      <c r="BF955" s="49">
        <f t="shared" si="1691"/>
        <v>70</v>
      </c>
      <c r="BG955" s="49">
        <f t="shared" si="1691"/>
        <v>-143</v>
      </c>
      <c r="BH955" s="49">
        <f t="shared" si="1691"/>
        <v>0</v>
      </c>
      <c r="BI955" s="49">
        <f t="shared" si="1691"/>
        <v>22549</v>
      </c>
      <c r="BJ955" s="49">
        <f t="shared" si="1691"/>
        <v>0</v>
      </c>
    </row>
    <row r="956" spans="1:62" ht="33" hidden="1">
      <c r="A956" s="17" t="s">
        <v>70</v>
      </c>
      <c r="B956" s="31">
        <v>914</v>
      </c>
      <c r="C956" s="18" t="s">
        <v>27</v>
      </c>
      <c r="D956" s="18" t="s">
        <v>160</v>
      </c>
      <c r="E956" s="18" t="s">
        <v>473</v>
      </c>
      <c r="F956" s="18"/>
      <c r="G956" s="50">
        <f t="shared" ref="G956:V958" si="1692">G957</f>
        <v>12110</v>
      </c>
      <c r="H956" s="50">
        <f t="shared" si="1692"/>
        <v>0</v>
      </c>
      <c r="I956" s="50">
        <f t="shared" si="1692"/>
        <v>0</v>
      </c>
      <c r="J956" s="50">
        <f t="shared" si="1692"/>
        <v>0</v>
      </c>
      <c r="K956" s="50">
        <f t="shared" si="1692"/>
        <v>0</v>
      </c>
      <c r="L956" s="50">
        <f t="shared" si="1692"/>
        <v>0</v>
      </c>
      <c r="M956" s="50">
        <f t="shared" si="1692"/>
        <v>12110</v>
      </c>
      <c r="N956" s="50">
        <f t="shared" si="1692"/>
        <v>0</v>
      </c>
      <c r="O956" s="50">
        <f t="shared" si="1692"/>
        <v>0</v>
      </c>
      <c r="P956" s="50">
        <f t="shared" si="1692"/>
        <v>0</v>
      </c>
      <c r="Q956" s="50">
        <f t="shared" si="1692"/>
        <v>0</v>
      </c>
      <c r="R956" s="50">
        <f t="shared" si="1692"/>
        <v>0</v>
      </c>
      <c r="S956" s="50">
        <f t="shared" si="1692"/>
        <v>12110</v>
      </c>
      <c r="T956" s="50">
        <f t="shared" si="1692"/>
        <v>0</v>
      </c>
      <c r="U956" s="50">
        <f t="shared" si="1692"/>
        <v>0</v>
      </c>
      <c r="V956" s="50">
        <f t="shared" si="1692"/>
        <v>0</v>
      </c>
      <c r="W956" s="50">
        <f t="shared" ref="U956:AJ958" si="1693">W957</f>
        <v>0</v>
      </c>
      <c r="X956" s="50">
        <f t="shared" si="1693"/>
        <v>0</v>
      </c>
      <c r="Y956" s="50">
        <f t="shared" si="1693"/>
        <v>12110</v>
      </c>
      <c r="Z956" s="50">
        <f t="shared" si="1693"/>
        <v>0</v>
      </c>
      <c r="AA956" s="50">
        <f t="shared" si="1693"/>
        <v>0</v>
      </c>
      <c r="AB956" s="50">
        <f t="shared" si="1693"/>
        <v>0</v>
      </c>
      <c r="AC956" s="50">
        <f t="shared" si="1693"/>
        <v>0</v>
      </c>
      <c r="AD956" s="50">
        <f t="shared" si="1693"/>
        <v>0</v>
      </c>
      <c r="AE956" s="124">
        <f t="shared" si="1693"/>
        <v>12110</v>
      </c>
      <c r="AF956" s="124">
        <f t="shared" si="1693"/>
        <v>0</v>
      </c>
      <c r="AG956" s="50">
        <f t="shared" si="1693"/>
        <v>0</v>
      </c>
      <c r="AH956" s="50">
        <f t="shared" si="1693"/>
        <v>0</v>
      </c>
      <c r="AI956" s="50">
        <f t="shared" si="1693"/>
        <v>0</v>
      </c>
      <c r="AJ956" s="50">
        <f t="shared" si="1693"/>
        <v>0</v>
      </c>
      <c r="AK956" s="50">
        <f t="shared" ref="AG956:AY958" si="1694">AK957</f>
        <v>12110</v>
      </c>
      <c r="AL956" s="50">
        <f t="shared" si="1694"/>
        <v>0</v>
      </c>
      <c r="AM956" s="50">
        <f t="shared" si="1694"/>
        <v>0</v>
      </c>
      <c r="AN956" s="50">
        <f t="shared" si="1694"/>
        <v>0</v>
      </c>
      <c r="AO956" s="50">
        <f t="shared" si="1694"/>
        <v>0</v>
      </c>
      <c r="AP956" s="50">
        <f t="shared" si="1694"/>
        <v>0</v>
      </c>
      <c r="AQ956" s="124">
        <f t="shared" si="1694"/>
        <v>12110</v>
      </c>
      <c r="AR956" s="124">
        <f t="shared" si="1694"/>
        <v>0</v>
      </c>
      <c r="AS956" s="50">
        <f t="shared" si="1694"/>
        <v>0</v>
      </c>
      <c r="AT956" s="50">
        <f t="shared" si="1694"/>
        <v>0</v>
      </c>
      <c r="AU956" s="50">
        <f t="shared" si="1694"/>
        <v>0</v>
      </c>
      <c r="AV956" s="50">
        <f t="shared" si="1694"/>
        <v>0</v>
      </c>
      <c r="AW956" s="50">
        <f t="shared" si="1694"/>
        <v>12110</v>
      </c>
      <c r="AX956" s="50">
        <f t="shared" si="1694"/>
        <v>0</v>
      </c>
      <c r="AY956" s="50">
        <f t="shared" si="1694"/>
        <v>0</v>
      </c>
      <c r="AZ956" s="50">
        <f t="shared" ref="AY956:BJ958" si="1695">AZ957</f>
        <v>0</v>
      </c>
      <c r="BA956" s="50">
        <f t="shared" si="1695"/>
        <v>0</v>
      </c>
      <c r="BB956" s="50">
        <f t="shared" si="1695"/>
        <v>0</v>
      </c>
      <c r="BC956" s="50">
        <f t="shared" si="1695"/>
        <v>12110</v>
      </c>
      <c r="BD956" s="50">
        <f t="shared" si="1695"/>
        <v>0</v>
      </c>
      <c r="BE956" s="50">
        <f t="shared" si="1695"/>
        <v>0</v>
      </c>
      <c r="BF956" s="50">
        <f t="shared" si="1695"/>
        <v>70</v>
      </c>
      <c r="BG956" s="50">
        <f t="shared" si="1695"/>
        <v>0</v>
      </c>
      <c r="BH956" s="50">
        <f t="shared" si="1695"/>
        <v>0</v>
      </c>
      <c r="BI956" s="50">
        <f t="shared" si="1695"/>
        <v>12180</v>
      </c>
      <c r="BJ956" s="50">
        <f t="shared" si="1695"/>
        <v>0</v>
      </c>
    </row>
    <row r="957" spans="1:62" ht="33" hidden="1">
      <c r="A957" s="17" t="s">
        <v>161</v>
      </c>
      <c r="B957" s="31">
        <v>914</v>
      </c>
      <c r="C957" s="18" t="s">
        <v>27</v>
      </c>
      <c r="D957" s="18" t="s">
        <v>160</v>
      </c>
      <c r="E957" s="18" t="s">
        <v>474</v>
      </c>
      <c r="F957" s="18"/>
      <c r="G957" s="50">
        <f t="shared" si="1692"/>
        <v>12110</v>
      </c>
      <c r="H957" s="50">
        <f t="shared" si="1692"/>
        <v>0</v>
      </c>
      <c r="I957" s="50">
        <f t="shared" si="1692"/>
        <v>0</v>
      </c>
      <c r="J957" s="50">
        <f t="shared" si="1692"/>
        <v>0</v>
      </c>
      <c r="K957" s="50">
        <f t="shared" si="1692"/>
        <v>0</v>
      </c>
      <c r="L957" s="50">
        <f t="shared" si="1692"/>
        <v>0</v>
      </c>
      <c r="M957" s="50">
        <f t="shared" si="1692"/>
        <v>12110</v>
      </c>
      <c r="N957" s="50">
        <f t="shared" si="1692"/>
        <v>0</v>
      </c>
      <c r="O957" s="50">
        <f t="shared" si="1692"/>
        <v>0</v>
      </c>
      <c r="P957" s="50">
        <f t="shared" si="1692"/>
        <v>0</v>
      </c>
      <c r="Q957" s="50">
        <f t="shared" si="1692"/>
        <v>0</v>
      </c>
      <c r="R957" s="50">
        <f t="shared" si="1692"/>
        <v>0</v>
      </c>
      <c r="S957" s="50">
        <f t="shared" si="1692"/>
        <v>12110</v>
      </c>
      <c r="T957" s="50">
        <f t="shared" si="1692"/>
        <v>0</v>
      </c>
      <c r="U957" s="50">
        <f t="shared" si="1693"/>
        <v>0</v>
      </c>
      <c r="V957" s="50">
        <f t="shared" si="1693"/>
        <v>0</v>
      </c>
      <c r="W957" s="50">
        <f t="shared" si="1693"/>
        <v>0</v>
      </c>
      <c r="X957" s="50">
        <f t="shared" si="1693"/>
        <v>0</v>
      </c>
      <c r="Y957" s="50">
        <f t="shared" si="1693"/>
        <v>12110</v>
      </c>
      <c r="Z957" s="50">
        <f t="shared" si="1693"/>
        <v>0</v>
      </c>
      <c r="AA957" s="50">
        <f t="shared" si="1693"/>
        <v>0</v>
      </c>
      <c r="AB957" s="50">
        <f t="shared" si="1693"/>
        <v>0</v>
      </c>
      <c r="AC957" s="50">
        <f t="shared" si="1693"/>
        <v>0</v>
      </c>
      <c r="AD957" s="50">
        <f t="shared" si="1693"/>
        <v>0</v>
      </c>
      <c r="AE957" s="124">
        <f t="shared" si="1693"/>
        <v>12110</v>
      </c>
      <c r="AF957" s="124">
        <f t="shared" si="1693"/>
        <v>0</v>
      </c>
      <c r="AG957" s="50">
        <f t="shared" si="1694"/>
        <v>0</v>
      </c>
      <c r="AH957" s="50">
        <f t="shared" si="1694"/>
        <v>0</v>
      </c>
      <c r="AI957" s="50">
        <f t="shared" si="1694"/>
        <v>0</v>
      </c>
      <c r="AJ957" s="50">
        <f t="shared" si="1694"/>
        <v>0</v>
      </c>
      <c r="AK957" s="50">
        <f t="shared" si="1694"/>
        <v>12110</v>
      </c>
      <c r="AL957" s="50">
        <f t="shared" si="1694"/>
        <v>0</v>
      </c>
      <c r="AM957" s="50">
        <f t="shared" si="1694"/>
        <v>0</v>
      </c>
      <c r="AN957" s="50">
        <f t="shared" si="1694"/>
        <v>0</v>
      </c>
      <c r="AO957" s="50">
        <f t="shared" si="1694"/>
        <v>0</v>
      </c>
      <c r="AP957" s="50">
        <f t="shared" si="1694"/>
        <v>0</v>
      </c>
      <c r="AQ957" s="124">
        <f t="shared" si="1694"/>
        <v>12110</v>
      </c>
      <c r="AR957" s="124">
        <f t="shared" si="1694"/>
        <v>0</v>
      </c>
      <c r="AS957" s="50">
        <f t="shared" si="1694"/>
        <v>0</v>
      </c>
      <c r="AT957" s="50">
        <f t="shared" si="1694"/>
        <v>0</v>
      </c>
      <c r="AU957" s="50">
        <f t="shared" si="1694"/>
        <v>0</v>
      </c>
      <c r="AV957" s="50">
        <f t="shared" si="1694"/>
        <v>0</v>
      </c>
      <c r="AW957" s="50">
        <f t="shared" si="1694"/>
        <v>12110</v>
      </c>
      <c r="AX957" s="50">
        <f t="shared" si="1694"/>
        <v>0</v>
      </c>
      <c r="AY957" s="50">
        <f t="shared" si="1695"/>
        <v>0</v>
      </c>
      <c r="AZ957" s="50">
        <f t="shared" si="1695"/>
        <v>0</v>
      </c>
      <c r="BA957" s="50">
        <f t="shared" si="1695"/>
        <v>0</v>
      </c>
      <c r="BB957" s="50">
        <f t="shared" si="1695"/>
        <v>0</v>
      </c>
      <c r="BC957" s="50">
        <f t="shared" si="1695"/>
        <v>12110</v>
      </c>
      <c r="BD957" s="50">
        <f t="shared" si="1695"/>
        <v>0</v>
      </c>
      <c r="BE957" s="50">
        <f t="shared" si="1695"/>
        <v>0</v>
      </c>
      <c r="BF957" s="50">
        <f t="shared" si="1695"/>
        <v>70</v>
      </c>
      <c r="BG957" s="50">
        <f t="shared" si="1695"/>
        <v>0</v>
      </c>
      <c r="BH957" s="50">
        <f t="shared" si="1695"/>
        <v>0</v>
      </c>
      <c r="BI957" s="50">
        <f t="shared" si="1695"/>
        <v>12180</v>
      </c>
      <c r="BJ957" s="50">
        <f t="shared" si="1695"/>
        <v>0</v>
      </c>
    </row>
    <row r="958" spans="1:62" ht="33" hidden="1">
      <c r="A958" s="17" t="s">
        <v>11</v>
      </c>
      <c r="B958" s="31">
        <v>914</v>
      </c>
      <c r="C958" s="18" t="s">
        <v>27</v>
      </c>
      <c r="D958" s="18" t="s">
        <v>160</v>
      </c>
      <c r="E958" s="18" t="s">
        <v>474</v>
      </c>
      <c r="F958" s="18" t="s">
        <v>12</v>
      </c>
      <c r="G958" s="50">
        <f t="shared" si="1692"/>
        <v>12110</v>
      </c>
      <c r="H958" s="50">
        <f t="shared" si="1692"/>
        <v>0</v>
      </c>
      <c r="I958" s="50">
        <f t="shared" si="1692"/>
        <v>0</v>
      </c>
      <c r="J958" s="50">
        <f t="shared" si="1692"/>
        <v>0</v>
      </c>
      <c r="K958" s="50">
        <f t="shared" si="1692"/>
        <v>0</v>
      </c>
      <c r="L958" s="50">
        <f t="shared" si="1692"/>
        <v>0</v>
      </c>
      <c r="M958" s="50">
        <f t="shared" si="1692"/>
        <v>12110</v>
      </c>
      <c r="N958" s="50">
        <f t="shared" si="1692"/>
        <v>0</v>
      </c>
      <c r="O958" s="50">
        <f t="shared" si="1692"/>
        <v>0</v>
      </c>
      <c r="P958" s="50">
        <f t="shared" si="1692"/>
        <v>0</v>
      </c>
      <c r="Q958" s="50">
        <f t="shared" si="1692"/>
        <v>0</v>
      </c>
      <c r="R958" s="50">
        <f t="shared" si="1692"/>
        <v>0</v>
      </c>
      <c r="S958" s="50">
        <f t="shared" si="1692"/>
        <v>12110</v>
      </c>
      <c r="T958" s="50">
        <f t="shared" si="1692"/>
        <v>0</v>
      </c>
      <c r="U958" s="50">
        <f t="shared" si="1693"/>
        <v>0</v>
      </c>
      <c r="V958" s="50">
        <f t="shared" si="1693"/>
        <v>0</v>
      </c>
      <c r="W958" s="50">
        <f t="shared" si="1693"/>
        <v>0</v>
      </c>
      <c r="X958" s="50">
        <f t="shared" si="1693"/>
        <v>0</v>
      </c>
      <c r="Y958" s="50">
        <f t="shared" si="1693"/>
        <v>12110</v>
      </c>
      <c r="Z958" s="50">
        <f t="shared" si="1693"/>
        <v>0</v>
      </c>
      <c r="AA958" s="50">
        <f t="shared" si="1693"/>
        <v>0</v>
      </c>
      <c r="AB958" s="50">
        <f t="shared" si="1693"/>
        <v>0</v>
      </c>
      <c r="AC958" s="50">
        <f t="shared" si="1693"/>
        <v>0</v>
      </c>
      <c r="AD958" s="50">
        <f t="shared" si="1693"/>
        <v>0</v>
      </c>
      <c r="AE958" s="124">
        <f t="shared" si="1693"/>
        <v>12110</v>
      </c>
      <c r="AF958" s="124">
        <f t="shared" si="1693"/>
        <v>0</v>
      </c>
      <c r="AG958" s="50">
        <f t="shared" si="1694"/>
        <v>0</v>
      </c>
      <c r="AH958" s="50">
        <f t="shared" si="1694"/>
        <v>0</v>
      </c>
      <c r="AI958" s="50">
        <f t="shared" si="1694"/>
        <v>0</v>
      </c>
      <c r="AJ958" s="50">
        <f t="shared" si="1694"/>
        <v>0</v>
      </c>
      <c r="AK958" s="50">
        <f t="shared" si="1694"/>
        <v>12110</v>
      </c>
      <c r="AL958" s="50">
        <f t="shared" si="1694"/>
        <v>0</v>
      </c>
      <c r="AM958" s="50">
        <f t="shared" si="1694"/>
        <v>0</v>
      </c>
      <c r="AN958" s="50">
        <f t="shared" si="1694"/>
        <v>0</v>
      </c>
      <c r="AO958" s="50">
        <f t="shared" si="1694"/>
        <v>0</v>
      </c>
      <c r="AP958" s="50">
        <f t="shared" si="1694"/>
        <v>0</v>
      </c>
      <c r="AQ958" s="124">
        <f t="shared" si="1694"/>
        <v>12110</v>
      </c>
      <c r="AR958" s="124">
        <f t="shared" si="1694"/>
        <v>0</v>
      </c>
      <c r="AS958" s="50">
        <f t="shared" si="1694"/>
        <v>0</v>
      </c>
      <c r="AT958" s="50">
        <f t="shared" si="1694"/>
        <v>0</v>
      </c>
      <c r="AU958" s="50">
        <f t="shared" si="1694"/>
        <v>0</v>
      </c>
      <c r="AV958" s="50">
        <f t="shared" si="1694"/>
        <v>0</v>
      </c>
      <c r="AW958" s="50">
        <f t="shared" si="1694"/>
        <v>12110</v>
      </c>
      <c r="AX958" s="50">
        <f t="shared" si="1694"/>
        <v>0</v>
      </c>
      <c r="AY958" s="50">
        <f t="shared" si="1695"/>
        <v>0</v>
      </c>
      <c r="AZ958" s="50">
        <f t="shared" si="1695"/>
        <v>0</v>
      </c>
      <c r="BA958" s="50">
        <f t="shared" si="1695"/>
        <v>0</v>
      </c>
      <c r="BB958" s="50">
        <f t="shared" si="1695"/>
        <v>0</v>
      </c>
      <c r="BC958" s="50">
        <f t="shared" si="1695"/>
        <v>12110</v>
      </c>
      <c r="BD958" s="50">
        <f t="shared" si="1695"/>
        <v>0</v>
      </c>
      <c r="BE958" s="50">
        <f t="shared" si="1695"/>
        <v>0</v>
      </c>
      <c r="BF958" s="50">
        <f t="shared" si="1695"/>
        <v>70</v>
      </c>
      <c r="BG958" s="50">
        <f t="shared" si="1695"/>
        <v>0</v>
      </c>
      <c r="BH958" s="50">
        <f t="shared" si="1695"/>
        <v>0</v>
      </c>
      <c r="BI958" s="50">
        <f t="shared" si="1695"/>
        <v>12180</v>
      </c>
      <c r="BJ958" s="50">
        <f t="shared" si="1695"/>
        <v>0</v>
      </c>
    </row>
    <row r="959" spans="1:62" hidden="1">
      <c r="A959" s="20" t="s">
        <v>13</v>
      </c>
      <c r="B959" s="31">
        <v>914</v>
      </c>
      <c r="C959" s="18" t="s">
        <v>27</v>
      </c>
      <c r="D959" s="18" t="s">
        <v>160</v>
      </c>
      <c r="E959" s="18" t="s">
        <v>474</v>
      </c>
      <c r="F959" s="18" t="s">
        <v>32</v>
      </c>
      <c r="G959" s="50">
        <v>12110</v>
      </c>
      <c r="H959" s="50"/>
      <c r="I959" s="50"/>
      <c r="J959" s="50"/>
      <c r="K959" s="50"/>
      <c r="L959" s="50"/>
      <c r="M959" s="50">
        <f>G959+I959+J959+K959+L959</f>
        <v>12110</v>
      </c>
      <c r="N959" s="50">
        <f>H959+L959</f>
        <v>0</v>
      </c>
      <c r="O959" s="50"/>
      <c r="P959" s="50"/>
      <c r="Q959" s="50"/>
      <c r="R959" s="50"/>
      <c r="S959" s="50">
        <f>M959+O959+P959+Q959+R959</f>
        <v>12110</v>
      </c>
      <c r="T959" s="50">
        <f>N959+R959</f>
        <v>0</v>
      </c>
      <c r="U959" s="50"/>
      <c r="V959" s="50"/>
      <c r="W959" s="50"/>
      <c r="X959" s="50"/>
      <c r="Y959" s="50">
        <f>S959+U959+V959+W959+X959</f>
        <v>12110</v>
      </c>
      <c r="Z959" s="50">
        <f>T959+X959</f>
        <v>0</v>
      </c>
      <c r="AA959" s="50"/>
      <c r="AB959" s="50"/>
      <c r="AC959" s="50"/>
      <c r="AD959" s="50"/>
      <c r="AE959" s="124">
        <f>Y959+AA959+AB959+AC959+AD959</f>
        <v>12110</v>
      </c>
      <c r="AF959" s="124">
        <f>Z959+AD959</f>
        <v>0</v>
      </c>
      <c r="AG959" s="50"/>
      <c r="AH959" s="50"/>
      <c r="AI959" s="50"/>
      <c r="AJ959" s="50"/>
      <c r="AK959" s="50">
        <f>AE959+AG959+AH959+AI959+AJ959</f>
        <v>12110</v>
      </c>
      <c r="AL959" s="50">
        <f>AF959+AJ959</f>
        <v>0</v>
      </c>
      <c r="AM959" s="50"/>
      <c r="AN959" s="50"/>
      <c r="AO959" s="50"/>
      <c r="AP959" s="50"/>
      <c r="AQ959" s="124">
        <f>AK959+AM959+AN959+AO959+AP959</f>
        <v>12110</v>
      </c>
      <c r="AR959" s="124">
        <f>AL959+AP959</f>
        <v>0</v>
      </c>
      <c r="AS959" s="50"/>
      <c r="AT959" s="50"/>
      <c r="AU959" s="50"/>
      <c r="AV959" s="50"/>
      <c r="AW959" s="50">
        <f>AQ959+AS959+AT959+AU959+AV959</f>
        <v>12110</v>
      </c>
      <c r="AX959" s="50">
        <f>AR959+AV959</f>
        <v>0</v>
      </c>
      <c r="AY959" s="50"/>
      <c r="AZ959" s="50"/>
      <c r="BA959" s="50"/>
      <c r="BB959" s="50"/>
      <c r="BC959" s="50">
        <f>AW959+AY959+AZ959+BA959+BB959</f>
        <v>12110</v>
      </c>
      <c r="BD959" s="50">
        <f>AX959+BB959</f>
        <v>0</v>
      </c>
      <c r="BE959" s="50"/>
      <c r="BF959" s="50">
        <v>70</v>
      </c>
      <c r="BG959" s="50"/>
      <c r="BH959" s="50"/>
      <c r="BI959" s="50">
        <f>BC959+BE959+BF959+BG959+BH959</f>
        <v>12180</v>
      </c>
      <c r="BJ959" s="50">
        <f>BD959+BH959</f>
        <v>0</v>
      </c>
    </row>
    <row r="960" spans="1:62" hidden="1">
      <c r="A960" s="20" t="s">
        <v>14</v>
      </c>
      <c r="B960" s="31">
        <v>914</v>
      </c>
      <c r="C960" s="18" t="s">
        <v>27</v>
      </c>
      <c r="D960" s="18" t="s">
        <v>69</v>
      </c>
      <c r="E960" s="18" t="s">
        <v>360</v>
      </c>
      <c r="F960" s="18"/>
      <c r="G960" s="6">
        <f>G961+G964</f>
        <v>10620</v>
      </c>
      <c r="H960" s="6">
        <f>H961+H964</f>
        <v>0</v>
      </c>
      <c r="I960" s="6">
        <f t="shared" ref="I960:N960" si="1696">I961+I964</f>
        <v>0</v>
      </c>
      <c r="J960" s="6">
        <f t="shared" si="1696"/>
        <v>0</v>
      </c>
      <c r="K960" s="6">
        <f t="shared" si="1696"/>
        <v>0</v>
      </c>
      <c r="L960" s="6">
        <f t="shared" si="1696"/>
        <v>0</v>
      </c>
      <c r="M960" s="6">
        <f t="shared" si="1696"/>
        <v>10620</v>
      </c>
      <c r="N960" s="6">
        <f t="shared" si="1696"/>
        <v>0</v>
      </c>
      <c r="O960" s="6">
        <f t="shared" ref="O960:T960" si="1697">O961+O964</f>
        <v>0</v>
      </c>
      <c r="P960" s="6">
        <f t="shared" si="1697"/>
        <v>0</v>
      </c>
      <c r="Q960" s="6">
        <f t="shared" si="1697"/>
        <v>0</v>
      </c>
      <c r="R960" s="6">
        <f t="shared" si="1697"/>
        <v>0</v>
      </c>
      <c r="S960" s="6">
        <f t="shared" si="1697"/>
        <v>10620</v>
      </c>
      <c r="T960" s="6">
        <f t="shared" si="1697"/>
        <v>0</v>
      </c>
      <c r="U960" s="6">
        <f t="shared" ref="U960:Z960" si="1698">U961+U964</f>
        <v>0</v>
      </c>
      <c r="V960" s="6">
        <f t="shared" si="1698"/>
        <v>0</v>
      </c>
      <c r="W960" s="6">
        <f t="shared" si="1698"/>
        <v>0</v>
      </c>
      <c r="X960" s="6">
        <f t="shared" si="1698"/>
        <v>0</v>
      </c>
      <c r="Y960" s="6">
        <f t="shared" si="1698"/>
        <v>10620</v>
      </c>
      <c r="Z960" s="6">
        <f t="shared" si="1698"/>
        <v>0</v>
      </c>
      <c r="AA960" s="6">
        <f t="shared" ref="AA960:AF960" si="1699">AA961+AA964</f>
        <v>0</v>
      </c>
      <c r="AB960" s="6">
        <f t="shared" si="1699"/>
        <v>0</v>
      </c>
      <c r="AC960" s="6">
        <f t="shared" si="1699"/>
        <v>0</v>
      </c>
      <c r="AD960" s="6">
        <f t="shared" si="1699"/>
        <v>0</v>
      </c>
      <c r="AE960" s="123">
        <f t="shared" si="1699"/>
        <v>10620</v>
      </c>
      <c r="AF960" s="123">
        <f t="shared" si="1699"/>
        <v>0</v>
      </c>
      <c r="AG960" s="6">
        <f t="shared" ref="AG960:AL960" si="1700">AG961+AG964</f>
        <v>-108</v>
      </c>
      <c r="AH960" s="6">
        <f t="shared" si="1700"/>
        <v>0</v>
      </c>
      <c r="AI960" s="6">
        <f t="shared" si="1700"/>
        <v>0</v>
      </c>
      <c r="AJ960" s="6">
        <f t="shared" si="1700"/>
        <v>0</v>
      </c>
      <c r="AK960" s="6">
        <f t="shared" si="1700"/>
        <v>10512</v>
      </c>
      <c r="AL960" s="6">
        <f t="shared" si="1700"/>
        <v>0</v>
      </c>
      <c r="AM960" s="6">
        <f t="shared" ref="AM960:AR960" si="1701">AM961+AM964</f>
        <v>0</v>
      </c>
      <c r="AN960" s="6">
        <f t="shared" si="1701"/>
        <v>0</v>
      </c>
      <c r="AO960" s="6">
        <f t="shared" si="1701"/>
        <v>0</v>
      </c>
      <c r="AP960" s="6">
        <f t="shared" si="1701"/>
        <v>0</v>
      </c>
      <c r="AQ960" s="123">
        <f t="shared" si="1701"/>
        <v>10512</v>
      </c>
      <c r="AR960" s="123">
        <f t="shared" si="1701"/>
        <v>0</v>
      </c>
      <c r="AS960" s="6">
        <f t="shared" ref="AS960:AX960" si="1702">AS961+AS964</f>
        <v>0</v>
      </c>
      <c r="AT960" s="6">
        <f t="shared" si="1702"/>
        <v>0</v>
      </c>
      <c r="AU960" s="6">
        <f t="shared" si="1702"/>
        <v>0</v>
      </c>
      <c r="AV960" s="6">
        <f t="shared" si="1702"/>
        <v>0</v>
      </c>
      <c r="AW960" s="6">
        <f t="shared" si="1702"/>
        <v>10512</v>
      </c>
      <c r="AX960" s="6">
        <f t="shared" si="1702"/>
        <v>0</v>
      </c>
      <c r="AY960" s="6">
        <f t="shared" ref="AY960:BD960" si="1703">AY961+AY964</f>
        <v>0</v>
      </c>
      <c r="AZ960" s="6">
        <f t="shared" si="1703"/>
        <v>0</v>
      </c>
      <c r="BA960" s="6">
        <f t="shared" si="1703"/>
        <v>0</v>
      </c>
      <c r="BB960" s="6">
        <f t="shared" si="1703"/>
        <v>0</v>
      </c>
      <c r="BC960" s="6">
        <f t="shared" si="1703"/>
        <v>10512</v>
      </c>
      <c r="BD960" s="6">
        <f t="shared" si="1703"/>
        <v>0</v>
      </c>
      <c r="BE960" s="6">
        <f t="shared" ref="BE960:BJ960" si="1704">BE961+BE964</f>
        <v>0</v>
      </c>
      <c r="BF960" s="6">
        <f t="shared" si="1704"/>
        <v>0</v>
      </c>
      <c r="BG960" s="6">
        <f t="shared" si="1704"/>
        <v>-143</v>
      </c>
      <c r="BH960" s="6">
        <f t="shared" si="1704"/>
        <v>0</v>
      </c>
      <c r="BI960" s="6">
        <f t="shared" si="1704"/>
        <v>10369</v>
      </c>
      <c r="BJ960" s="6">
        <f t="shared" si="1704"/>
        <v>0</v>
      </c>
    </row>
    <row r="961" spans="1:62" hidden="1">
      <c r="A961" s="20" t="s">
        <v>158</v>
      </c>
      <c r="B961" s="31">
        <v>914</v>
      </c>
      <c r="C961" s="18" t="s">
        <v>27</v>
      </c>
      <c r="D961" s="18" t="s">
        <v>160</v>
      </c>
      <c r="E961" s="18" t="s">
        <v>361</v>
      </c>
      <c r="F961" s="18"/>
      <c r="G961" s="6">
        <f t="shared" ref="G961:V962" si="1705">G962</f>
        <v>10616</v>
      </c>
      <c r="H961" s="6">
        <f t="shared" si="1705"/>
        <v>0</v>
      </c>
      <c r="I961" s="6">
        <f t="shared" si="1705"/>
        <v>0</v>
      </c>
      <c r="J961" s="6">
        <f t="shared" si="1705"/>
        <v>0</v>
      </c>
      <c r="K961" s="6">
        <f t="shared" si="1705"/>
        <v>0</v>
      </c>
      <c r="L961" s="6">
        <f t="shared" si="1705"/>
        <v>0</v>
      </c>
      <c r="M961" s="6">
        <f t="shared" si="1705"/>
        <v>10616</v>
      </c>
      <c r="N961" s="6">
        <f t="shared" si="1705"/>
        <v>0</v>
      </c>
      <c r="O961" s="6">
        <f t="shared" si="1705"/>
        <v>0</v>
      </c>
      <c r="P961" s="6">
        <f t="shared" si="1705"/>
        <v>0</v>
      </c>
      <c r="Q961" s="6">
        <f t="shared" si="1705"/>
        <v>0</v>
      </c>
      <c r="R961" s="6">
        <f t="shared" si="1705"/>
        <v>0</v>
      </c>
      <c r="S961" s="6">
        <f t="shared" si="1705"/>
        <v>10616</v>
      </c>
      <c r="T961" s="6">
        <f t="shared" si="1705"/>
        <v>0</v>
      </c>
      <c r="U961" s="6">
        <f t="shared" si="1705"/>
        <v>0</v>
      </c>
      <c r="V961" s="6">
        <f t="shared" si="1705"/>
        <v>0</v>
      </c>
      <c r="W961" s="6">
        <f t="shared" ref="U961:AJ962" si="1706">W962</f>
        <v>0</v>
      </c>
      <c r="X961" s="6">
        <f t="shared" si="1706"/>
        <v>0</v>
      </c>
      <c r="Y961" s="6">
        <f t="shared" si="1706"/>
        <v>10616</v>
      </c>
      <c r="Z961" s="6">
        <f t="shared" si="1706"/>
        <v>0</v>
      </c>
      <c r="AA961" s="6">
        <f t="shared" si="1706"/>
        <v>0</v>
      </c>
      <c r="AB961" s="6">
        <f t="shared" si="1706"/>
        <v>0</v>
      </c>
      <c r="AC961" s="6">
        <f t="shared" si="1706"/>
        <v>0</v>
      </c>
      <c r="AD961" s="6">
        <f t="shared" si="1706"/>
        <v>0</v>
      </c>
      <c r="AE961" s="123">
        <f t="shared" si="1706"/>
        <v>10616</v>
      </c>
      <c r="AF961" s="123">
        <f t="shared" si="1706"/>
        <v>0</v>
      </c>
      <c r="AG961" s="6">
        <f t="shared" si="1706"/>
        <v>-108</v>
      </c>
      <c r="AH961" s="6">
        <f t="shared" si="1706"/>
        <v>0</v>
      </c>
      <c r="AI961" s="6">
        <f t="shared" si="1706"/>
        <v>0</v>
      </c>
      <c r="AJ961" s="6">
        <f t="shared" si="1706"/>
        <v>0</v>
      </c>
      <c r="AK961" s="6">
        <f t="shared" ref="AG961:AY962" si="1707">AK962</f>
        <v>10508</v>
      </c>
      <c r="AL961" s="6">
        <f t="shared" si="1707"/>
        <v>0</v>
      </c>
      <c r="AM961" s="6">
        <f t="shared" si="1707"/>
        <v>0</v>
      </c>
      <c r="AN961" s="6">
        <f t="shared" si="1707"/>
        <v>0</v>
      </c>
      <c r="AO961" s="6">
        <f t="shared" si="1707"/>
        <v>0</v>
      </c>
      <c r="AP961" s="6">
        <f t="shared" si="1707"/>
        <v>0</v>
      </c>
      <c r="AQ961" s="123">
        <f t="shared" si="1707"/>
        <v>10508</v>
      </c>
      <c r="AR961" s="123">
        <f t="shared" si="1707"/>
        <v>0</v>
      </c>
      <c r="AS961" s="6">
        <f t="shared" si="1707"/>
        <v>0</v>
      </c>
      <c r="AT961" s="6">
        <f t="shared" si="1707"/>
        <v>0</v>
      </c>
      <c r="AU961" s="6">
        <f t="shared" si="1707"/>
        <v>0</v>
      </c>
      <c r="AV961" s="6">
        <f t="shared" si="1707"/>
        <v>0</v>
      </c>
      <c r="AW961" s="6">
        <f t="shared" si="1707"/>
        <v>10508</v>
      </c>
      <c r="AX961" s="6">
        <f t="shared" si="1707"/>
        <v>0</v>
      </c>
      <c r="AY961" s="6">
        <f t="shared" si="1707"/>
        <v>0</v>
      </c>
      <c r="AZ961" s="6">
        <f t="shared" ref="AY961:BJ962" si="1708">AZ962</f>
        <v>0</v>
      </c>
      <c r="BA961" s="6">
        <f t="shared" si="1708"/>
        <v>0</v>
      </c>
      <c r="BB961" s="6">
        <f t="shared" si="1708"/>
        <v>0</v>
      </c>
      <c r="BC961" s="6">
        <f t="shared" si="1708"/>
        <v>10508</v>
      </c>
      <c r="BD961" s="6">
        <f t="shared" si="1708"/>
        <v>0</v>
      </c>
      <c r="BE961" s="6">
        <f t="shared" si="1708"/>
        <v>0</v>
      </c>
      <c r="BF961" s="6">
        <f t="shared" si="1708"/>
        <v>0</v>
      </c>
      <c r="BG961" s="6">
        <f t="shared" si="1708"/>
        <v>-143</v>
      </c>
      <c r="BH961" s="6">
        <f t="shared" si="1708"/>
        <v>0</v>
      </c>
      <c r="BI961" s="6">
        <f t="shared" si="1708"/>
        <v>10365</v>
      </c>
      <c r="BJ961" s="6">
        <f t="shared" si="1708"/>
        <v>0</v>
      </c>
    </row>
    <row r="962" spans="1:62" ht="33" hidden="1">
      <c r="A962" s="17" t="s">
        <v>218</v>
      </c>
      <c r="B962" s="31">
        <v>914</v>
      </c>
      <c r="C962" s="18" t="s">
        <v>27</v>
      </c>
      <c r="D962" s="18" t="s">
        <v>160</v>
      </c>
      <c r="E962" s="18" t="s">
        <v>361</v>
      </c>
      <c r="F962" s="18" t="s">
        <v>29</v>
      </c>
      <c r="G962" s="49">
        <f t="shared" si="1705"/>
        <v>10616</v>
      </c>
      <c r="H962" s="49">
        <f t="shared" si="1705"/>
        <v>0</v>
      </c>
      <c r="I962" s="49">
        <f t="shared" si="1705"/>
        <v>0</v>
      </c>
      <c r="J962" s="49">
        <f t="shared" si="1705"/>
        <v>0</v>
      </c>
      <c r="K962" s="49">
        <f t="shared" si="1705"/>
        <v>0</v>
      </c>
      <c r="L962" s="49">
        <f t="shared" si="1705"/>
        <v>0</v>
      </c>
      <c r="M962" s="49">
        <f t="shared" si="1705"/>
        <v>10616</v>
      </c>
      <c r="N962" s="49">
        <f t="shared" si="1705"/>
        <v>0</v>
      </c>
      <c r="O962" s="49">
        <f t="shared" si="1705"/>
        <v>0</v>
      </c>
      <c r="P962" s="49">
        <f t="shared" si="1705"/>
        <v>0</v>
      </c>
      <c r="Q962" s="49">
        <f t="shared" si="1705"/>
        <v>0</v>
      </c>
      <c r="R962" s="49">
        <f t="shared" si="1705"/>
        <v>0</v>
      </c>
      <c r="S962" s="49">
        <f t="shared" si="1705"/>
        <v>10616</v>
      </c>
      <c r="T962" s="49">
        <f t="shared" si="1705"/>
        <v>0</v>
      </c>
      <c r="U962" s="49">
        <f t="shared" si="1706"/>
        <v>0</v>
      </c>
      <c r="V962" s="49">
        <f t="shared" si="1706"/>
        <v>0</v>
      </c>
      <c r="W962" s="49">
        <f t="shared" si="1706"/>
        <v>0</v>
      </c>
      <c r="X962" s="49">
        <f t="shared" si="1706"/>
        <v>0</v>
      </c>
      <c r="Y962" s="49">
        <f t="shared" si="1706"/>
        <v>10616</v>
      </c>
      <c r="Z962" s="49">
        <f t="shared" si="1706"/>
        <v>0</v>
      </c>
      <c r="AA962" s="49">
        <f t="shared" si="1706"/>
        <v>0</v>
      </c>
      <c r="AB962" s="49">
        <f t="shared" si="1706"/>
        <v>0</v>
      </c>
      <c r="AC962" s="49">
        <f t="shared" si="1706"/>
        <v>0</v>
      </c>
      <c r="AD962" s="49">
        <f t="shared" si="1706"/>
        <v>0</v>
      </c>
      <c r="AE962" s="122">
        <f t="shared" si="1706"/>
        <v>10616</v>
      </c>
      <c r="AF962" s="122">
        <f t="shared" si="1706"/>
        <v>0</v>
      </c>
      <c r="AG962" s="49">
        <f t="shared" si="1707"/>
        <v>-108</v>
      </c>
      <c r="AH962" s="49">
        <f t="shared" si="1707"/>
        <v>0</v>
      </c>
      <c r="AI962" s="49">
        <f t="shared" si="1707"/>
        <v>0</v>
      </c>
      <c r="AJ962" s="49">
        <f t="shared" si="1707"/>
        <v>0</v>
      </c>
      <c r="AK962" s="49">
        <f t="shared" si="1707"/>
        <v>10508</v>
      </c>
      <c r="AL962" s="49">
        <f t="shared" si="1707"/>
        <v>0</v>
      </c>
      <c r="AM962" s="49">
        <f t="shared" si="1707"/>
        <v>0</v>
      </c>
      <c r="AN962" s="49">
        <f t="shared" si="1707"/>
        <v>0</v>
      </c>
      <c r="AO962" s="49">
        <f t="shared" si="1707"/>
        <v>0</v>
      </c>
      <c r="AP962" s="49">
        <f t="shared" si="1707"/>
        <v>0</v>
      </c>
      <c r="AQ962" s="122">
        <f t="shared" si="1707"/>
        <v>10508</v>
      </c>
      <c r="AR962" s="122">
        <f t="shared" si="1707"/>
        <v>0</v>
      </c>
      <c r="AS962" s="49">
        <f t="shared" si="1707"/>
        <v>0</v>
      </c>
      <c r="AT962" s="49">
        <f t="shared" si="1707"/>
        <v>0</v>
      </c>
      <c r="AU962" s="49">
        <f t="shared" si="1707"/>
        <v>0</v>
      </c>
      <c r="AV962" s="49">
        <f t="shared" si="1707"/>
        <v>0</v>
      </c>
      <c r="AW962" s="49">
        <f t="shared" si="1707"/>
        <v>10508</v>
      </c>
      <c r="AX962" s="49">
        <f t="shared" si="1707"/>
        <v>0</v>
      </c>
      <c r="AY962" s="49">
        <f t="shared" si="1708"/>
        <v>0</v>
      </c>
      <c r="AZ962" s="49">
        <f t="shared" si="1708"/>
        <v>0</v>
      </c>
      <c r="BA962" s="49">
        <f t="shared" si="1708"/>
        <v>0</v>
      </c>
      <c r="BB962" s="49">
        <f t="shared" si="1708"/>
        <v>0</v>
      </c>
      <c r="BC962" s="49">
        <f t="shared" si="1708"/>
        <v>10508</v>
      </c>
      <c r="BD962" s="49">
        <f t="shared" si="1708"/>
        <v>0</v>
      </c>
      <c r="BE962" s="49">
        <f t="shared" si="1708"/>
        <v>0</v>
      </c>
      <c r="BF962" s="49">
        <f t="shared" si="1708"/>
        <v>0</v>
      </c>
      <c r="BG962" s="49">
        <f t="shared" si="1708"/>
        <v>-143</v>
      </c>
      <c r="BH962" s="49">
        <f t="shared" si="1708"/>
        <v>0</v>
      </c>
      <c r="BI962" s="49">
        <f t="shared" si="1708"/>
        <v>10365</v>
      </c>
      <c r="BJ962" s="49">
        <f t="shared" si="1708"/>
        <v>0</v>
      </c>
    </row>
    <row r="963" spans="1:62" ht="33" hidden="1">
      <c r="A963" s="17" t="s">
        <v>34</v>
      </c>
      <c r="B963" s="31">
        <v>914</v>
      </c>
      <c r="C963" s="18" t="s">
        <v>27</v>
      </c>
      <c r="D963" s="18" t="s">
        <v>160</v>
      </c>
      <c r="E963" s="18" t="s">
        <v>361</v>
      </c>
      <c r="F963" s="18" t="s">
        <v>35</v>
      </c>
      <c r="G963" s="50">
        <v>10616</v>
      </c>
      <c r="H963" s="50"/>
      <c r="I963" s="50"/>
      <c r="J963" s="50"/>
      <c r="K963" s="50"/>
      <c r="L963" s="50"/>
      <c r="M963" s="50">
        <f>G963+I963+J963+K963+L963</f>
        <v>10616</v>
      </c>
      <c r="N963" s="50">
        <f>H963+L963</f>
        <v>0</v>
      </c>
      <c r="O963" s="50"/>
      <c r="P963" s="50"/>
      <c r="Q963" s="50"/>
      <c r="R963" s="50"/>
      <c r="S963" s="50">
        <f>M963+O963+P963+Q963+R963</f>
        <v>10616</v>
      </c>
      <c r="T963" s="50">
        <f>N963+R963</f>
        <v>0</v>
      </c>
      <c r="U963" s="50"/>
      <c r="V963" s="50"/>
      <c r="W963" s="50"/>
      <c r="X963" s="50"/>
      <c r="Y963" s="50">
        <f>S963+U963+V963+W963+X963</f>
        <v>10616</v>
      </c>
      <c r="Z963" s="50">
        <f>T963+X963</f>
        <v>0</v>
      </c>
      <c r="AA963" s="50"/>
      <c r="AB963" s="50"/>
      <c r="AC963" s="50"/>
      <c r="AD963" s="50"/>
      <c r="AE963" s="124">
        <f>Y963+AA963+AB963+AC963+AD963</f>
        <v>10616</v>
      </c>
      <c r="AF963" s="124">
        <f>Z963+AD963</f>
        <v>0</v>
      </c>
      <c r="AG963" s="50">
        <v>-108</v>
      </c>
      <c r="AH963" s="50"/>
      <c r="AI963" s="50"/>
      <c r="AJ963" s="50"/>
      <c r="AK963" s="50">
        <f>AE963+AG963+AH963+AI963+AJ963</f>
        <v>10508</v>
      </c>
      <c r="AL963" s="50">
        <f>AF963+AJ963</f>
        <v>0</v>
      </c>
      <c r="AM963" s="50"/>
      <c r="AN963" s="50"/>
      <c r="AO963" s="50"/>
      <c r="AP963" s="50"/>
      <c r="AQ963" s="124">
        <f>AK963+AM963+AN963+AO963+AP963</f>
        <v>10508</v>
      </c>
      <c r="AR963" s="124">
        <f>AL963+AP963</f>
        <v>0</v>
      </c>
      <c r="AS963" s="50"/>
      <c r="AT963" s="50"/>
      <c r="AU963" s="50"/>
      <c r="AV963" s="50"/>
      <c r="AW963" s="50">
        <f>AQ963+AS963+AT963+AU963+AV963</f>
        <v>10508</v>
      </c>
      <c r="AX963" s="50">
        <f>AR963+AV963</f>
        <v>0</v>
      </c>
      <c r="AY963" s="50"/>
      <c r="AZ963" s="50"/>
      <c r="BA963" s="50"/>
      <c r="BB963" s="50"/>
      <c r="BC963" s="50">
        <f>AW963+AY963+AZ963+BA963+BB963</f>
        <v>10508</v>
      </c>
      <c r="BD963" s="50">
        <f>AX963+BB963</f>
        <v>0</v>
      </c>
      <c r="BE963" s="50"/>
      <c r="BF963" s="50"/>
      <c r="BG963" s="50">
        <v>-143</v>
      </c>
      <c r="BH963" s="50"/>
      <c r="BI963" s="50">
        <f>BC963+BE963+BF963+BG963+BH963</f>
        <v>10365</v>
      </c>
      <c r="BJ963" s="50">
        <f>BD963+BH963</f>
        <v>0</v>
      </c>
    </row>
    <row r="964" spans="1:62" ht="33" hidden="1">
      <c r="A964" s="17" t="s">
        <v>476</v>
      </c>
      <c r="B964" s="31">
        <v>914</v>
      </c>
      <c r="C964" s="18" t="s">
        <v>27</v>
      </c>
      <c r="D964" s="18" t="s">
        <v>160</v>
      </c>
      <c r="E964" s="18" t="s">
        <v>475</v>
      </c>
      <c r="F964" s="18"/>
      <c r="G964" s="6">
        <f t="shared" ref="G964:V965" si="1709">G965</f>
        <v>4</v>
      </c>
      <c r="H964" s="6">
        <f t="shared" si="1709"/>
        <v>0</v>
      </c>
      <c r="I964" s="6">
        <f t="shared" si="1709"/>
        <v>0</v>
      </c>
      <c r="J964" s="6">
        <f t="shared" si="1709"/>
        <v>0</v>
      </c>
      <c r="K964" s="6">
        <f t="shared" si="1709"/>
        <v>0</v>
      </c>
      <c r="L964" s="6">
        <f t="shared" si="1709"/>
        <v>0</v>
      </c>
      <c r="M964" s="6">
        <f t="shared" si="1709"/>
        <v>4</v>
      </c>
      <c r="N964" s="6">
        <f t="shared" si="1709"/>
        <v>0</v>
      </c>
      <c r="O964" s="6">
        <f t="shared" si="1709"/>
        <v>0</v>
      </c>
      <c r="P964" s="6">
        <f t="shared" si="1709"/>
        <v>0</v>
      </c>
      <c r="Q964" s="6">
        <f t="shared" si="1709"/>
        <v>0</v>
      </c>
      <c r="R964" s="6">
        <f t="shared" si="1709"/>
        <v>0</v>
      </c>
      <c r="S964" s="6">
        <f t="shared" si="1709"/>
        <v>4</v>
      </c>
      <c r="T964" s="6">
        <f t="shared" si="1709"/>
        <v>0</v>
      </c>
      <c r="U964" s="6">
        <f t="shared" si="1709"/>
        <v>0</v>
      </c>
      <c r="V964" s="6">
        <f t="shared" si="1709"/>
        <v>0</v>
      </c>
      <c r="W964" s="6">
        <f t="shared" ref="U964:AJ965" si="1710">W965</f>
        <v>0</v>
      </c>
      <c r="X964" s="6">
        <f t="shared" si="1710"/>
        <v>0</v>
      </c>
      <c r="Y964" s="6">
        <f t="shared" si="1710"/>
        <v>4</v>
      </c>
      <c r="Z964" s="6">
        <f t="shared" si="1710"/>
        <v>0</v>
      </c>
      <c r="AA964" s="6">
        <f t="shared" si="1710"/>
        <v>0</v>
      </c>
      <c r="AB964" s="6">
        <f t="shared" si="1710"/>
        <v>0</v>
      </c>
      <c r="AC964" s="6">
        <f t="shared" si="1710"/>
        <v>0</v>
      </c>
      <c r="AD964" s="6">
        <f t="shared" si="1710"/>
        <v>0</v>
      </c>
      <c r="AE964" s="123">
        <f t="shared" si="1710"/>
        <v>4</v>
      </c>
      <c r="AF964" s="123">
        <f t="shared" si="1710"/>
        <v>0</v>
      </c>
      <c r="AG964" s="6">
        <f t="shared" si="1710"/>
        <v>0</v>
      </c>
      <c r="AH964" s="6">
        <f t="shared" si="1710"/>
        <v>0</v>
      </c>
      <c r="AI964" s="6">
        <f t="shared" si="1710"/>
        <v>0</v>
      </c>
      <c r="AJ964" s="6">
        <f t="shared" si="1710"/>
        <v>0</v>
      </c>
      <c r="AK964" s="6">
        <f t="shared" ref="AG964:AY965" si="1711">AK965</f>
        <v>4</v>
      </c>
      <c r="AL964" s="6">
        <f t="shared" si="1711"/>
        <v>0</v>
      </c>
      <c r="AM964" s="6">
        <f t="shared" si="1711"/>
        <v>0</v>
      </c>
      <c r="AN964" s="6">
        <f t="shared" si="1711"/>
        <v>0</v>
      </c>
      <c r="AO964" s="6">
        <f t="shared" si="1711"/>
        <v>0</v>
      </c>
      <c r="AP964" s="6">
        <f t="shared" si="1711"/>
        <v>0</v>
      </c>
      <c r="AQ964" s="123">
        <f t="shared" si="1711"/>
        <v>4</v>
      </c>
      <c r="AR964" s="123">
        <f t="shared" si="1711"/>
        <v>0</v>
      </c>
      <c r="AS964" s="6">
        <f t="shared" si="1711"/>
        <v>0</v>
      </c>
      <c r="AT964" s="6">
        <f t="shared" si="1711"/>
        <v>0</v>
      </c>
      <c r="AU964" s="6">
        <f t="shared" si="1711"/>
        <v>0</v>
      </c>
      <c r="AV964" s="6">
        <f t="shared" si="1711"/>
        <v>0</v>
      </c>
      <c r="AW964" s="6">
        <f t="shared" si="1711"/>
        <v>4</v>
      </c>
      <c r="AX964" s="6">
        <f t="shared" si="1711"/>
        <v>0</v>
      </c>
      <c r="AY964" s="6">
        <f t="shared" si="1711"/>
        <v>0</v>
      </c>
      <c r="AZ964" s="6">
        <f t="shared" ref="AY964:BJ965" si="1712">AZ965</f>
        <v>0</v>
      </c>
      <c r="BA964" s="6">
        <f t="shared" si="1712"/>
        <v>0</v>
      </c>
      <c r="BB964" s="6">
        <f t="shared" si="1712"/>
        <v>0</v>
      </c>
      <c r="BC964" s="6">
        <f t="shared" si="1712"/>
        <v>4</v>
      </c>
      <c r="BD964" s="6">
        <f t="shared" si="1712"/>
        <v>0</v>
      </c>
      <c r="BE964" s="6">
        <f t="shared" si="1712"/>
        <v>0</v>
      </c>
      <c r="BF964" s="6">
        <f t="shared" si="1712"/>
        <v>0</v>
      </c>
      <c r="BG964" s="6">
        <f t="shared" si="1712"/>
        <v>0</v>
      </c>
      <c r="BH964" s="6">
        <f t="shared" si="1712"/>
        <v>0</v>
      </c>
      <c r="BI964" s="6">
        <f t="shared" si="1712"/>
        <v>4</v>
      </c>
      <c r="BJ964" s="6">
        <f t="shared" si="1712"/>
        <v>0</v>
      </c>
    </row>
    <row r="965" spans="1:62" ht="33" hidden="1">
      <c r="A965" s="17" t="s">
        <v>11</v>
      </c>
      <c r="B965" s="31">
        <v>914</v>
      </c>
      <c r="C965" s="18" t="s">
        <v>27</v>
      </c>
      <c r="D965" s="18" t="s">
        <v>160</v>
      </c>
      <c r="E965" s="18" t="s">
        <v>475</v>
      </c>
      <c r="F965" s="18" t="s">
        <v>12</v>
      </c>
      <c r="G965" s="6">
        <f t="shared" si="1709"/>
        <v>4</v>
      </c>
      <c r="H965" s="6">
        <f t="shared" si="1709"/>
        <v>0</v>
      </c>
      <c r="I965" s="6">
        <f t="shared" si="1709"/>
        <v>0</v>
      </c>
      <c r="J965" s="6">
        <f t="shared" si="1709"/>
        <v>0</v>
      </c>
      <c r="K965" s="6">
        <f t="shared" si="1709"/>
        <v>0</v>
      </c>
      <c r="L965" s="6">
        <f t="shared" si="1709"/>
        <v>0</v>
      </c>
      <c r="M965" s="6">
        <f t="shared" si="1709"/>
        <v>4</v>
      </c>
      <c r="N965" s="6">
        <f t="shared" si="1709"/>
        <v>0</v>
      </c>
      <c r="O965" s="6">
        <f t="shared" si="1709"/>
        <v>0</v>
      </c>
      <c r="P965" s="6">
        <f t="shared" si="1709"/>
        <v>0</v>
      </c>
      <c r="Q965" s="6">
        <f t="shared" si="1709"/>
        <v>0</v>
      </c>
      <c r="R965" s="6">
        <f t="shared" si="1709"/>
        <v>0</v>
      </c>
      <c r="S965" s="6">
        <f t="shared" si="1709"/>
        <v>4</v>
      </c>
      <c r="T965" s="6">
        <f t="shared" si="1709"/>
        <v>0</v>
      </c>
      <c r="U965" s="6">
        <f t="shared" si="1710"/>
        <v>0</v>
      </c>
      <c r="V965" s="6">
        <f t="shared" si="1710"/>
        <v>0</v>
      </c>
      <c r="W965" s="6">
        <f t="shared" si="1710"/>
        <v>0</v>
      </c>
      <c r="X965" s="6">
        <f t="shared" si="1710"/>
        <v>0</v>
      </c>
      <c r="Y965" s="6">
        <f t="shared" si="1710"/>
        <v>4</v>
      </c>
      <c r="Z965" s="6">
        <f t="shared" si="1710"/>
        <v>0</v>
      </c>
      <c r="AA965" s="6">
        <f t="shared" si="1710"/>
        <v>0</v>
      </c>
      <c r="AB965" s="6">
        <f t="shared" si="1710"/>
        <v>0</v>
      </c>
      <c r="AC965" s="6">
        <f t="shared" si="1710"/>
        <v>0</v>
      </c>
      <c r="AD965" s="6">
        <f t="shared" si="1710"/>
        <v>0</v>
      </c>
      <c r="AE965" s="123">
        <f t="shared" si="1710"/>
        <v>4</v>
      </c>
      <c r="AF965" s="123">
        <f t="shared" si="1710"/>
        <v>0</v>
      </c>
      <c r="AG965" s="6">
        <f t="shared" si="1711"/>
        <v>0</v>
      </c>
      <c r="AH965" s="6">
        <f t="shared" si="1711"/>
        <v>0</v>
      </c>
      <c r="AI965" s="6">
        <f t="shared" si="1711"/>
        <v>0</v>
      </c>
      <c r="AJ965" s="6">
        <f t="shared" si="1711"/>
        <v>0</v>
      </c>
      <c r="AK965" s="6">
        <f t="shared" si="1711"/>
        <v>4</v>
      </c>
      <c r="AL965" s="6">
        <f t="shared" si="1711"/>
        <v>0</v>
      </c>
      <c r="AM965" s="6">
        <f t="shared" si="1711"/>
        <v>0</v>
      </c>
      <c r="AN965" s="6">
        <f t="shared" si="1711"/>
        <v>0</v>
      </c>
      <c r="AO965" s="6">
        <f t="shared" si="1711"/>
        <v>0</v>
      </c>
      <c r="AP965" s="6">
        <f t="shared" si="1711"/>
        <v>0</v>
      </c>
      <c r="AQ965" s="123">
        <f t="shared" si="1711"/>
        <v>4</v>
      </c>
      <c r="AR965" s="123">
        <f t="shared" si="1711"/>
        <v>0</v>
      </c>
      <c r="AS965" s="6">
        <f t="shared" si="1711"/>
        <v>0</v>
      </c>
      <c r="AT965" s="6">
        <f t="shared" si="1711"/>
        <v>0</v>
      </c>
      <c r="AU965" s="6">
        <f t="shared" si="1711"/>
        <v>0</v>
      </c>
      <c r="AV965" s="6">
        <f t="shared" si="1711"/>
        <v>0</v>
      </c>
      <c r="AW965" s="6">
        <f t="shared" si="1711"/>
        <v>4</v>
      </c>
      <c r="AX965" s="6">
        <f t="shared" si="1711"/>
        <v>0</v>
      </c>
      <c r="AY965" s="6">
        <f t="shared" si="1712"/>
        <v>0</v>
      </c>
      <c r="AZ965" s="6">
        <f t="shared" si="1712"/>
        <v>0</v>
      </c>
      <c r="BA965" s="6">
        <f t="shared" si="1712"/>
        <v>0</v>
      </c>
      <c r="BB965" s="6">
        <f t="shared" si="1712"/>
        <v>0</v>
      </c>
      <c r="BC965" s="6">
        <f t="shared" si="1712"/>
        <v>4</v>
      </c>
      <c r="BD965" s="6">
        <f t="shared" si="1712"/>
        <v>0</v>
      </c>
      <c r="BE965" s="6">
        <f t="shared" si="1712"/>
        <v>0</v>
      </c>
      <c r="BF965" s="6">
        <f t="shared" si="1712"/>
        <v>0</v>
      </c>
      <c r="BG965" s="6">
        <f t="shared" si="1712"/>
        <v>0</v>
      </c>
      <c r="BH965" s="6">
        <f t="shared" si="1712"/>
        <v>0</v>
      </c>
      <c r="BI965" s="6">
        <f t="shared" si="1712"/>
        <v>4</v>
      </c>
      <c r="BJ965" s="6">
        <f t="shared" si="1712"/>
        <v>0</v>
      </c>
    </row>
    <row r="966" spans="1:62" hidden="1">
      <c r="A966" s="20" t="s">
        <v>13</v>
      </c>
      <c r="B966" s="31">
        <v>914</v>
      </c>
      <c r="C966" s="18" t="s">
        <v>27</v>
      </c>
      <c r="D966" s="18" t="s">
        <v>160</v>
      </c>
      <c r="E966" s="18" t="s">
        <v>475</v>
      </c>
      <c r="F966" s="18" t="s">
        <v>32</v>
      </c>
      <c r="G966" s="50">
        <v>4</v>
      </c>
      <c r="H966" s="50"/>
      <c r="I966" s="50"/>
      <c r="J966" s="50"/>
      <c r="K966" s="50"/>
      <c r="L966" s="50"/>
      <c r="M966" s="50">
        <f>G966+I966+J966+K966+L966</f>
        <v>4</v>
      </c>
      <c r="N966" s="50">
        <f>H966+L966</f>
        <v>0</v>
      </c>
      <c r="O966" s="50"/>
      <c r="P966" s="50"/>
      <c r="Q966" s="50"/>
      <c r="R966" s="50"/>
      <c r="S966" s="50">
        <f>M966+O966+P966+Q966+R966</f>
        <v>4</v>
      </c>
      <c r="T966" s="50">
        <f>N966+R966</f>
        <v>0</v>
      </c>
      <c r="U966" s="50"/>
      <c r="V966" s="50"/>
      <c r="W966" s="50"/>
      <c r="X966" s="50"/>
      <c r="Y966" s="50">
        <f>S966+U966+V966+W966+X966</f>
        <v>4</v>
      </c>
      <c r="Z966" s="50">
        <f>T966+X966</f>
        <v>0</v>
      </c>
      <c r="AA966" s="50"/>
      <c r="AB966" s="50"/>
      <c r="AC966" s="50"/>
      <c r="AD966" s="50"/>
      <c r="AE966" s="124">
        <f>Y966+AA966+AB966+AC966+AD966</f>
        <v>4</v>
      </c>
      <c r="AF966" s="124">
        <f>Z966+AD966</f>
        <v>0</v>
      </c>
      <c r="AG966" s="50"/>
      <c r="AH966" s="50"/>
      <c r="AI966" s="50"/>
      <c r="AJ966" s="50"/>
      <c r="AK966" s="50">
        <f>AE966+AG966+AH966+AI966+AJ966</f>
        <v>4</v>
      </c>
      <c r="AL966" s="50">
        <f>AF966+AJ966</f>
        <v>0</v>
      </c>
      <c r="AM966" s="50"/>
      <c r="AN966" s="50"/>
      <c r="AO966" s="50"/>
      <c r="AP966" s="50"/>
      <c r="AQ966" s="124">
        <f>AK966+AM966+AN966+AO966+AP966</f>
        <v>4</v>
      </c>
      <c r="AR966" s="124">
        <f>AL966+AP966</f>
        <v>0</v>
      </c>
      <c r="AS966" s="50"/>
      <c r="AT966" s="50"/>
      <c r="AU966" s="50"/>
      <c r="AV966" s="50"/>
      <c r="AW966" s="50">
        <f>AQ966+AS966+AT966+AU966+AV966</f>
        <v>4</v>
      </c>
      <c r="AX966" s="50">
        <f>AR966+AV966</f>
        <v>0</v>
      </c>
      <c r="AY966" s="50"/>
      <c r="AZ966" s="50"/>
      <c r="BA966" s="50"/>
      <c r="BB966" s="50"/>
      <c r="BC966" s="50">
        <f>AW966+AY966+AZ966+BA966+BB966</f>
        <v>4</v>
      </c>
      <c r="BD966" s="50">
        <f>AX966+BB966</f>
        <v>0</v>
      </c>
      <c r="BE966" s="50"/>
      <c r="BF966" s="50"/>
      <c r="BG966" s="50"/>
      <c r="BH966" s="50"/>
      <c r="BI966" s="50">
        <f>BC966+BE966+BF966+BG966+BH966</f>
        <v>4</v>
      </c>
      <c r="BJ966" s="50">
        <f>BD966+BH966</f>
        <v>0</v>
      </c>
    </row>
    <row r="967" spans="1:62" hidden="1">
      <c r="A967" s="20" t="s">
        <v>55</v>
      </c>
      <c r="B967" s="31">
        <v>914</v>
      </c>
      <c r="C967" s="18" t="s">
        <v>27</v>
      </c>
      <c r="D967" s="18" t="s">
        <v>69</v>
      </c>
      <c r="E967" s="18" t="s">
        <v>56</v>
      </c>
      <c r="F967" s="18"/>
      <c r="G967" s="6">
        <f>G968+G972</f>
        <v>4346</v>
      </c>
      <c r="H967" s="6">
        <f>H968+H972</f>
        <v>0</v>
      </c>
      <c r="I967" s="6">
        <f t="shared" ref="I967:N967" si="1713">I968+I972</f>
        <v>0</v>
      </c>
      <c r="J967" s="6">
        <f t="shared" si="1713"/>
        <v>0</v>
      </c>
      <c r="K967" s="6">
        <f t="shared" si="1713"/>
        <v>0</v>
      </c>
      <c r="L967" s="6">
        <f t="shared" si="1713"/>
        <v>0</v>
      </c>
      <c r="M967" s="6">
        <f t="shared" si="1713"/>
        <v>4346</v>
      </c>
      <c r="N967" s="6">
        <f t="shared" si="1713"/>
        <v>0</v>
      </c>
      <c r="O967" s="6">
        <f t="shared" ref="O967:T967" si="1714">O968+O972</f>
        <v>0</v>
      </c>
      <c r="P967" s="6">
        <f t="shared" si="1714"/>
        <v>0</v>
      </c>
      <c r="Q967" s="6">
        <f t="shared" si="1714"/>
        <v>0</v>
      </c>
      <c r="R967" s="6">
        <f t="shared" si="1714"/>
        <v>0</v>
      </c>
      <c r="S967" s="6">
        <f t="shared" si="1714"/>
        <v>4346</v>
      </c>
      <c r="T967" s="6">
        <f t="shared" si="1714"/>
        <v>0</v>
      </c>
      <c r="U967" s="6">
        <f t="shared" ref="U967:Z967" si="1715">U968+U972</f>
        <v>0</v>
      </c>
      <c r="V967" s="6">
        <f t="shared" si="1715"/>
        <v>5090</v>
      </c>
      <c r="W967" s="6">
        <f t="shared" si="1715"/>
        <v>0</v>
      </c>
      <c r="X967" s="6">
        <f t="shared" si="1715"/>
        <v>0</v>
      </c>
      <c r="Y967" s="6">
        <f t="shared" si="1715"/>
        <v>9436</v>
      </c>
      <c r="Z967" s="6">
        <f t="shared" si="1715"/>
        <v>0</v>
      </c>
      <c r="AA967" s="6">
        <f t="shared" ref="AA967:AF967" si="1716">AA968+AA972</f>
        <v>0</v>
      </c>
      <c r="AB967" s="6">
        <f t="shared" si="1716"/>
        <v>0</v>
      </c>
      <c r="AC967" s="6">
        <f t="shared" si="1716"/>
        <v>0</v>
      </c>
      <c r="AD967" s="6">
        <f t="shared" si="1716"/>
        <v>0</v>
      </c>
      <c r="AE967" s="123">
        <f t="shared" si="1716"/>
        <v>9436</v>
      </c>
      <c r="AF967" s="123">
        <f t="shared" si="1716"/>
        <v>0</v>
      </c>
      <c r="AG967" s="6">
        <f t="shared" ref="AG967:AL967" si="1717">AG968+AG972</f>
        <v>0</v>
      </c>
      <c r="AH967" s="6">
        <f t="shared" si="1717"/>
        <v>0</v>
      </c>
      <c r="AI967" s="6">
        <f t="shared" si="1717"/>
        <v>0</v>
      </c>
      <c r="AJ967" s="6">
        <f t="shared" si="1717"/>
        <v>0</v>
      </c>
      <c r="AK967" s="6">
        <f t="shared" si="1717"/>
        <v>9436</v>
      </c>
      <c r="AL967" s="6">
        <f t="shared" si="1717"/>
        <v>0</v>
      </c>
      <c r="AM967" s="6">
        <f t="shared" ref="AM967:AR967" si="1718">AM968+AM972</f>
        <v>0</v>
      </c>
      <c r="AN967" s="6">
        <f t="shared" si="1718"/>
        <v>0</v>
      </c>
      <c r="AO967" s="6">
        <f t="shared" si="1718"/>
        <v>0</v>
      </c>
      <c r="AP967" s="6">
        <f t="shared" si="1718"/>
        <v>0</v>
      </c>
      <c r="AQ967" s="123">
        <f t="shared" si="1718"/>
        <v>9436</v>
      </c>
      <c r="AR967" s="123">
        <f t="shared" si="1718"/>
        <v>0</v>
      </c>
      <c r="AS967" s="6">
        <f t="shared" ref="AS967:AX967" si="1719">AS968+AS972</f>
        <v>0</v>
      </c>
      <c r="AT967" s="6">
        <f t="shared" si="1719"/>
        <v>0</v>
      </c>
      <c r="AU967" s="6">
        <f t="shared" si="1719"/>
        <v>0</v>
      </c>
      <c r="AV967" s="6">
        <f t="shared" si="1719"/>
        <v>0</v>
      </c>
      <c r="AW967" s="6">
        <f t="shared" si="1719"/>
        <v>9436</v>
      </c>
      <c r="AX967" s="6">
        <f t="shared" si="1719"/>
        <v>0</v>
      </c>
      <c r="AY967" s="6">
        <f t="shared" ref="AY967:BD967" si="1720">AY968+AY972</f>
        <v>0</v>
      </c>
      <c r="AZ967" s="6">
        <f t="shared" si="1720"/>
        <v>0</v>
      </c>
      <c r="BA967" s="6">
        <f t="shared" si="1720"/>
        <v>0</v>
      </c>
      <c r="BB967" s="6">
        <f t="shared" si="1720"/>
        <v>0</v>
      </c>
      <c r="BC967" s="6">
        <f t="shared" si="1720"/>
        <v>9436</v>
      </c>
      <c r="BD967" s="6">
        <f t="shared" si="1720"/>
        <v>0</v>
      </c>
      <c r="BE967" s="6">
        <f t="shared" ref="BE967:BJ967" si="1721">BE968+BE972</f>
        <v>0</v>
      </c>
      <c r="BF967" s="6">
        <f t="shared" si="1721"/>
        <v>0</v>
      </c>
      <c r="BG967" s="6">
        <f t="shared" si="1721"/>
        <v>-1</v>
      </c>
      <c r="BH967" s="6">
        <f t="shared" si="1721"/>
        <v>0</v>
      </c>
      <c r="BI967" s="6">
        <f t="shared" si="1721"/>
        <v>9435</v>
      </c>
      <c r="BJ967" s="6">
        <f t="shared" si="1721"/>
        <v>0</v>
      </c>
    </row>
    <row r="968" spans="1:62" hidden="1">
      <c r="A968" s="20" t="s">
        <v>14</v>
      </c>
      <c r="B968" s="31">
        <v>914</v>
      </c>
      <c r="C968" s="18" t="s">
        <v>27</v>
      </c>
      <c r="D968" s="18" t="s">
        <v>69</v>
      </c>
      <c r="E968" s="18" t="s">
        <v>57</v>
      </c>
      <c r="F968" s="18"/>
      <c r="G968" s="6">
        <f t="shared" ref="G968:V970" si="1722">G969</f>
        <v>4346</v>
      </c>
      <c r="H968" s="6">
        <f t="shared" si="1722"/>
        <v>0</v>
      </c>
      <c r="I968" s="6">
        <f t="shared" si="1722"/>
        <v>0</v>
      </c>
      <c r="J968" s="6">
        <f t="shared" si="1722"/>
        <v>0</v>
      </c>
      <c r="K968" s="6">
        <f t="shared" si="1722"/>
        <v>0</v>
      </c>
      <c r="L968" s="6">
        <f t="shared" si="1722"/>
        <v>0</v>
      </c>
      <c r="M968" s="6">
        <f t="shared" si="1722"/>
        <v>4346</v>
      </c>
      <c r="N968" s="6">
        <f t="shared" si="1722"/>
        <v>0</v>
      </c>
      <c r="O968" s="6">
        <f t="shared" si="1722"/>
        <v>0</v>
      </c>
      <c r="P968" s="6">
        <f t="shared" si="1722"/>
        <v>0</v>
      </c>
      <c r="Q968" s="6">
        <f t="shared" si="1722"/>
        <v>0</v>
      </c>
      <c r="R968" s="6">
        <f t="shared" si="1722"/>
        <v>0</v>
      </c>
      <c r="S968" s="6">
        <f t="shared" si="1722"/>
        <v>4346</v>
      </c>
      <c r="T968" s="6">
        <f t="shared" si="1722"/>
        <v>0</v>
      </c>
      <c r="U968" s="6">
        <f t="shared" si="1722"/>
        <v>0</v>
      </c>
      <c r="V968" s="6">
        <f t="shared" si="1722"/>
        <v>5090</v>
      </c>
      <c r="W968" s="6">
        <f t="shared" ref="U968:AJ970" si="1723">W969</f>
        <v>0</v>
      </c>
      <c r="X968" s="6">
        <f t="shared" si="1723"/>
        <v>0</v>
      </c>
      <c r="Y968" s="6">
        <f t="shared" si="1723"/>
        <v>9436</v>
      </c>
      <c r="Z968" s="6">
        <f t="shared" si="1723"/>
        <v>0</v>
      </c>
      <c r="AA968" s="6">
        <f t="shared" si="1723"/>
        <v>0</v>
      </c>
      <c r="AB968" s="6">
        <f t="shared" si="1723"/>
        <v>0</v>
      </c>
      <c r="AC968" s="6">
        <f t="shared" si="1723"/>
        <v>0</v>
      </c>
      <c r="AD968" s="6">
        <f t="shared" si="1723"/>
        <v>0</v>
      </c>
      <c r="AE968" s="123">
        <f t="shared" si="1723"/>
        <v>9436</v>
      </c>
      <c r="AF968" s="123">
        <f t="shared" si="1723"/>
        <v>0</v>
      </c>
      <c r="AG968" s="6">
        <f t="shared" si="1723"/>
        <v>0</v>
      </c>
      <c r="AH968" s="6">
        <f t="shared" si="1723"/>
        <v>0</v>
      </c>
      <c r="AI968" s="6">
        <f t="shared" si="1723"/>
        <v>0</v>
      </c>
      <c r="AJ968" s="6">
        <f t="shared" si="1723"/>
        <v>0</v>
      </c>
      <c r="AK968" s="6">
        <f t="shared" ref="AG968:AY970" si="1724">AK969</f>
        <v>9436</v>
      </c>
      <c r="AL968" s="6">
        <f t="shared" si="1724"/>
        <v>0</v>
      </c>
      <c r="AM968" s="6">
        <f t="shared" si="1724"/>
        <v>0</v>
      </c>
      <c r="AN968" s="6">
        <f t="shared" si="1724"/>
        <v>0</v>
      </c>
      <c r="AO968" s="6">
        <f t="shared" si="1724"/>
        <v>0</v>
      </c>
      <c r="AP968" s="6">
        <f t="shared" si="1724"/>
        <v>0</v>
      </c>
      <c r="AQ968" s="123">
        <f t="shared" si="1724"/>
        <v>9436</v>
      </c>
      <c r="AR968" s="123">
        <f t="shared" si="1724"/>
        <v>0</v>
      </c>
      <c r="AS968" s="6">
        <f t="shared" si="1724"/>
        <v>0</v>
      </c>
      <c r="AT968" s="6">
        <f t="shared" si="1724"/>
        <v>0</v>
      </c>
      <c r="AU968" s="6">
        <f t="shared" si="1724"/>
        <v>0</v>
      </c>
      <c r="AV968" s="6">
        <f t="shared" si="1724"/>
        <v>0</v>
      </c>
      <c r="AW968" s="6">
        <f t="shared" si="1724"/>
        <v>9436</v>
      </c>
      <c r="AX968" s="6">
        <f t="shared" si="1724"/>
        <v>0</v>
      </c>
      <c r="AY968" s="6">
        <f t="shared" si="1724"/>
        <v>0</v>
      </c>
      <c r="AZ968" s="6">
        <f t="shared" ref="AY968:BJ970" si="1725">AZ969</f>
        <v>0</v>
      </c>
      <c r="BA968" s="6">
        <f t="shared" si="1725"/>
        <v>0</v>
      </c>
      <c r="BB968" s="6">
        <f t="shared" si="1725"/>
        <v>0</v>
      </c>
      <c r="BC968" s="6">
        <f t="shared" si="1725"/>
        <v>9436</v>
      </c>
      <c r="BD968" s="6">
        <f t="shared" si="1725"/>
        <v>0</v>
      </c>
      <c r="BE968" s="6">
        <f t="shared" si="1725"/>
        <v>0</v>
      </c>
      <c r="BF968" s="6">
        <f t="shared" si="1725"/>
        <v>0</v>
      </c>
      <c r="BG968" s="6">
        <f t="shared" si="1725"/>
        <v>-1</v>
      </c>
      <c r="BH968" s="6">
        <f t="shared" si="1725"/>
        <v>0</v>
      </c>
      <c r="BI968" s="6">
        <f t="shared" si="1725"/>
        <v>9435</v>
      </c>
      <c r="BJ968" s="6">
        <f t="shared" si="1725"/>
        <v>0</v>
      </c>
    </row>
    <row r="969" spans="1:62" hidden="1">
      <c r="A969" s="20" t="s">
        <v>349</v>
      </c>
      <c r="B969" s="31">
        <v>914</v>
      </c>
      <c r="C969" s="18" t="s">
        <v>27</v>
      </c>
      <c r="D969" s="18" t="s">
        <v>69</v>
      </c>
      <c r="E969" s="18" t="s">
        <v>348</v>
      </c>
      <c r="F969" s="18"/>
      <c r="G969" s="6">
        <f t="shared" si="1722"/>
        <v>4346</v>
      </c>
      <c r="H969" s="6">
        <f t="shared" si="1722"/>
        <v>0</v>
      </c>
      <c r="I969" s="6">
        <f t="shared" si="1722"/>
        <v>0</v>
      </c>
      <c r="J969" s="6">
        <f t="shared" si="1722"/>
        <v>0</v>
      </c>
      <c r="K969" s="6">
        <f t="shared" si="1722"/>
        <v>0</v>
      </c>
      <c r="L969" s="6">
        <f t="shared" si="1722"/>
        <v>0</v>
      </c>
      <c r="M969" s="6">
        <f t="shared" si="1722"/>
        <v>4346</v>
      </c>
      <c r="N969" s="6">
        <f t="shared" si="1722"/>
        <v>0</v>
      </c>
      <c r="O969" s="6">
        <f t="shared" si="1722"/>
        <v>0</v>
      </c>
      <c r="P969" s="6">
        <f t="shared" si="1722"/>
        <v>0</v>
      </c>
      <c r="Q969" s="6">
        <f t="shared" si="1722"/>
        <v>0</v>
      </c>
      <c r="R969" s="6">
        <f t="shared" si="1722"/>
        <v>0</v>
      </c>
      <c r="S969" s="6">
        <f t="shared" si="1722"/>
        <v>4346</v>
      </c>
      <c r="T969" s="6">
        <f t="shared" si="1722"/>
        <v>0</v>
      </c>
      <c r="U969" s="6">
        <f t="shared" si="1723"/>
        <v>0</v>
      </c>
      <c r="V969" s="6">
        <f t="shared" si="1723"/>
        <v>5090</v>
      </c>
      <c r="W969" s="6">
        <f t="shared" si="1723"/>
        <v>0</v>
      </c>
      <c r="X969" s="6">
        <f t="shared" si="1723"/>
        <v>0</v>
      </c>
      <c r="Y969" s="6">
        <f t="shared" si="1723"/>
        <v>9436</v>
      </c>
      <c r="Z969" s="6">
        <f t="shared" si="1723"/>
        <v>0</v>
      </c>
      <c r="AA969" s="6">
        <f t="shared" si="1723"/>
        <v>0</v>
      </c>
      <c r="AB969" s="6">
        <f t="shared" si="1723"/>
        <v>0</v>
      </c>
      <c r="AC969" s="6">
        <f t="shared" si="1723"/>
        <v>0</v>
      </c>
      <c r="AD969" s="6">
        <f t="shared" si="1723"/>
        <v>0</v>
      </c>
      <c r="AE969" s="123">
        <f t="shared" si="1723"/>
        <v>9436</v>
      </c>
      <c r="AF969" s="123">
        <f t="shared" si="1723"/>
        <v>0</v>
      </c>
      <c r="AG969" s="6">
        <f t="shared" si="1724"/>
        <v>0</v>
      </c>
      <c r="AH969" s="6">
        <f t="shared" si="1724"/>
        <v>0</v>
      </c>
      <c r="AI969" s="6">
        <f t="shared" si="1724"/>
        <v>0</v>
      </c>
      <c r="AJ969" s="6">
        <f t="shared" si="1724"/>
        <v>0</v>
      </c>
      <c r="AK969" s="6">
        <f t="shared" si="1724"/>
        <v>9436</v>
      </c>
      <c r="AL969" s="6">
        <f t="shared" si="1724"/>
        <v>0</v>
      </c>
      <c r="AM969" s="6">
        <f t="shared" si="1724"/>
        <v>0</v>
      </c>
      <c r="AN969" s="6">
        <f t="shared" si="1724"/>
        <v>0</v>
      </c>
      <c r="AO969" s="6">
        <f t="shared" si="1724"/>
        <v>0</v>
      </c>
      <c r="AP969" s="6">
        <f t="shared" si="1724"/>
        <v>0</v>
      </c>
      <c r="AQ969" s="123">
        <f t="shared" si="1724"/>
        <v>9436</v>
      </c>
      <c r="AR969" s="123">
        <f t="shared" si="1724"/>
        <v>0</v>
      </c>
      <c r="AS969" s="6">
        <f t="shared" si="1724"/>
        <v>0</v>
      </c>
      <c r="AT969" s="6">
        <f t="shared" si="1724"/>
        <v>0</v>
      </c>
      <c r="AU969" s="6">
        <f t="shared" si="1724"/>
        <v>0</v>
      </c>
      <c r="AV969" s="6">
        <f t="shared" si="1724"/>
        <v>0</v>
      </c>
      <c r="AW969" s="6">
        <f t="shared" si="1724"/>
        <v>9436</v>
      </c>
      <c r="AX969" s="6">
        <f t="shared" si="1724"/>
        <v>0</v>
      </c>
      <c r="AY969" s="6">
        <f t="shared" si="1725"/>
        <v>0</v>
      </c>
      <c r="AZ969" s="6">
        <f t="shared" si="1725"/>
        <v>0</v>
      </c>
      <c r="BA969" s="6">
        <f t="shared" si="1725"/>
        <v>0</v>
      </c>
      <c r="BB969" s="6">
        <f t="shared" si="1725"/>
        <v>0</v>
      </c>
      <c r="BC969" s="6">
        <f t="shared" si="1725"/>
        <v>9436</v>
      </c>
      <c r="BD969" s="6">
        <f t="shared" si="1725"/>
        <v>0</v>
      </c>
      <c r="BE969" s="6">
        <f t="shared" si="1725"/>
        <v>0</v>
      </c>
      <c r="BF969" s="6">
        <f t="shared" si="1725"/>
        <v>0</v>
      </c>
      <c r="BG969" s="6">
        <f t="shared" si="1725"/>
        <v>-1</v>
      </c>
      <c r="BH969" s="6">
        <f t="shared" si="1725"/>
        <v>0</v>
      </c>
      <c r="BI969" s="6">
        <f t="shared" si="1725"/>
        <v>9435</v>
      </c>
      <c r="BJ969" s="6">
        <f t="shared" si="1725"/>
        <v>0</v>
      </c>
    </row>
    <row r="970" spans="1:62" ht="33" hidden="1">
      <c r="A970" s="17" t="s">
        <v>218</v>
      </c>
      <c r="B970" s="31">
        <v>914</v>
      </c>
      <c r="C970" s="18" t="s">
        <v>27</v>
      </c>
      <c r="D970" s="18" t="s">
        <v>69</v>
      </c>
      <c r="E970" s="18" t="s">
        <v>348</v>
      </c>
      <c r="F970" s="18" t="s">
        <v>29</v>
      </c>
      <c r="G970" s="49">
        <f t="shared" si="1722"/>
        <v>4346</v>
      </c>
      <c r="H970" s="49">
        <f t="shared" si="1722"/>
        <v>0</v>
      </c>
      <c r="I970" s="49">
        <f t="shared" si="1722"/>
        <v>0</v>
      </c>
      <c r="J970" s="49">
        <f t="shared" si="1722"/>
        <v>0</v>
      </c>
      <c r="K970" s="49">
        <f t="shared" si="1722"/>
        <v>0</v>
      </c>
      <c r="L970" s="49">
        <f t="shared" si="1722"/>
        <v>0</v>
      </c>
      <c r="M970" s="49">
        <f t="shared" si="1722"/>
        <v>4346</v>
      </c>
      <c r="N970" s="49">
        <f t="shared" si="1722"/>
        <v>0</v>
      </c>
      <c r="O970" s="49">
        <f t="shared" si="1722"/>
        <v>0</v>
      </c>
      <c r="P970" s="49">
        <f t="shared" si="1722"/>
        <v>0</v>
      </c>
      <c r="Q970" s="49">
        <f t="shared" si="1722"/>
        <v>0</v>
      </c>
      <c r="R970" s="49">
        <f t="shared" si="1722"/>
        <v>0</v>
      </c>
      <c r="S970" s="49">
        <f t="shared" si="1722"/>
        <v>4346</v>
      </c>
      <c r="T970" s="49">
        <f t="shared" si="1722"/>
        <v>0</v>
      </c>
      <c r="U970" s="49">
        <f t="shared" si="1723"/>
        <v>0</v>
      </c>
      <c r="V970" s="49">
        <f t="shared" si="1723"/>
        <v>5090</v>
      </c>
      <c r="W970" s="49">
        <f t="shared" si="1723"/>
        <v>0</v>
      </c>
      <c r="X970" s="49">
        <f t="shared" si="1723"/>
        <v>0</v>
      </c>
      <c r="Y970" s="49">
        <f t="shared" si="1723"/>
        <v>9436</v>
      </c>
      <c r="Z970" s="49">
        <f t="shared" si="1723"/>
        <v>0</v>
      </c>
      <c r="AA970" s="49">
        <f t="shared" si="1723"/>
        <v>0</v>
      </c>
      <c r="AB970" s="49">
        <f t="shared" si="1723"/>
        <v>0</v>
      </c>
      <c r="AC970" s="49">
        <f t="shared" si="1723"/>
        <v>0</v>
      </c>
      <c r="AD970" s="49">
        <f t="shared" si="1723"/>
        <v>0</v>
      </c>
      <c r="AE970" s="122">
        <f t="shared" si="1723"/>
        <v>9436</v>
      </c>
      <c r="AF970" s="122">
        <f t="shared" si="1723"/>
        <v>0</v>
      </c>
      <c r="AG970" s="49">
        <f t="shared" si="1724"/>
        <v>0</v>
      </c>
      <c r="AH970" s="49">
        <f t="shared" si="1724"/>
        <v>0</v>
      </c>
      <c r="AI970" s="49">
        <f t="shared" si="1724"/>
        <v>0</v>
      </c>
      <c r="AJ970" s="49">
        <f t="shared" si="1724"/>
        <v>0</v>
      </c>
      <c r="AK970" s="49">
        <f t="shared" si="1724"/>
        <v>9436</v>
      </c>
      <c r="AL970" s="49">
        <f t="shared" si="1724"/>
        <v>0</v>
      </c>
      <c r="AM970" s="49">
        <f t="shared" si="1724"/>
        <v>0</v>
      </c>
      <c r="AN970" s="49">
        <f t="shared" si="1724"/>
        <v>0</v>
      </c>
      <c r="AO970" s="49">
        <f t="shared" si="1724"/>
        <v>0</v>
      </c>
      <c r="AP970" s="49">
        <f t="shared" si="1724"/>
        <v>0</v>
      </c>
      <c r="AQ970" s="122">
        <f t="shared" si="1724"/>
        <v>9436</v>
      </c>
      <c r="AR970" s="122">
        <f t="shared" si="1724"/>
        <v>0</v>
      </c>
      <c r="AS970" s="49">
        <f t="shared" si="1724"/>
        <v>0</v>
      </c>
      <c r="AT970" s="49">
        <f t="shared" si="1724"/>
        <v>0</v>
      </c>
      <c r="AU970" s="49">
        <f t="shared" si="1724"/>
        <v>0</v>
      </c>
      <c r="AV970" s="49">
        <f t="shared" si="1724"/>
        <v>0</v>
      </c>
      <c r="AW970" s="49">
        <f t="shared" si="1724"/>
        <v>9436</v>
      </c>
      <c r="AX970" s="49">
        <f t="shared" si="1724"/>
        <v>0</v>
      </c>
      <c r="AY970" s="49">
        <f t="shared" si="1725"/>
        <v>0</v>
      </c>
      <c r="AZ970" s="49">
        <f t="shared" si="1725"/>
        <v>0</v>
      </c>
      <c r="BA970" s="49">
        <f t="shared" si="1725"/>
        <v>0</v>
      </c>
      <c r="BB970" s="49">
        <f t="shared" si="1725"/>
        <v>0</v>
      </c>
      <c r="BC970" s="49">
        <f t="shared" si="1725"/>
        <v>9436</v>
      </c>
      <c r="BD970" s="49">
        <f t="shared" si="1725"/>
        <v>0</v>
      </c>
      <c r="BE970" s="49">
        <f t="shared" si="1725"/>
        <v>0</v>
      </c>
      <c r="BF970" s="49">
        <f t="shared" si="1725"/>
        <v>0</v>
      </c>
      <c r="BG970" s="49">
        <f t="shared" si="1725"/>
        <v>-1</v>
      </c>
      <c r="BH970" s="49">
        <f t="shared" si="1725"/>
        <v>0</v>
      </c>
      <c r="BI970" s="49">
        <f t="shared" si="1725"/>
        <v>9435</v>
      </c>
      <c r="BJ970" s="49">
        <f t="shared" si="1725"/>
        <v>0</v>
      </c>
    </row>
    <row r="971" spans="1:62" ht="33" hidden="1">
      <c r="A971" s="17" t="s">
        <v>159</v>
      </c>
      <c r="B971" s="31">
        <v>914</v>
      </c>
      <c r="C971" s="18" t="s">
        <v>27</v>
      </c>
      <c r="D971" s="18" t="s">
        <v>69</v>
      </c>
      <c r="E971" s="18" t="s">
        <v>348</v>
      </c>
      <c r="F971" s="18" t="s">
        <v>35</v>
      </c>
      <c r="G971" s="50">
        <f>5446-1100</f>
        <v>4346</v>
      </c>
      <c r="H971" s="50"/>
      <c r="I971" s="50"/>
      <c r="J971" s="50"/>
      <c r="K971" s="50"/>
      <c r="L971" s="50"/>
      <c r="M971" s="50">
        <f>G971+I971+J971+K971+L971</f>
        <v>4346</v>
      </c>
      <c r="N971" s="50">
        <f>H971+L971</f>
        <v>0</v>
      </c>
      <c r="O971" s="50"/>
      <c r="P971" s="50"/>
      <c r="Q971" s="50"/>
      <c r="R971" s="50"/>
      <c r="S971" s="50">
        <f>M971+O971+P971+Q971+R971</f>
        <v>4346</v>
      </c>
      <c r="T971" s="50">
        <f>N971+R971</f>
        <v>0</v>
      </c>
      <c r="U971" s="50"/>
      <c r="V971" s="50">
        <v>5090</v>
      </c>
      <c r="W971" s="50"/>
      <c r="X971" s="50"/>
      <c r="Y971" s="50">
        <f>S971+U971+V971+W971+X971</f>
        <v>9436</v>
      </c>
      <c r="Z971" s="50">
        <f>T971+X971</f>
        <v>0</v>
      </c>
      <c r="AA971" s="50"/>
      <c r="AB971" s="50"/>
      <c r="AC971" s="50"/>
      <c r="AD971" s="50"/>
      <c r="AE971" s="124">
        <f>Y971+AA971+AB971+AC971+AD971</f>
        <v>9436</v>
      </c>
      <c r="AF971" s="124">
        <f>Z971+AD971</f>
        <v>0</v>
      </c>
      <c r="AG971" s="50"/>
      <c r="AH971" s="50"/>
      <c r="AI971" s="50"/>
      <c r="AJ971" s="50"/>
      <c r="AK971" s="50">
        <f>AE971+AG971+AH971+AI971+AJ971</f>
        <v>9436</v>
      </c>
      <c r="AL971" s="50">
        <f>AF971+AJ971</f>
        <v>0</v>
      </c>
      <c r="AM971" s="50"/>
      <c r="AN971" s="50"/>
      <c r="AO971" s="50"/>
      <c r="AP971" s="50"/>
      <c r="AQ971" s="124">
        <f>AK971+AM971+AN971+AO971+AP971</f>
        <v>9436</v>
      </c>
      <c r="AR971" s="124">
        <f>AL971+AP971</f>
        <v>0</v>
      </c>
      <c r="AS971" s="50"/>
      <c r="AT971" s="50"/>
      <c r="AU971" s="50"/>
      <c r="AV971" s="50"/>
      <c r="AW971" s="50">
        <f>AQ971+AS971+AT971+AU971+AV971</f>
        <v>9436</v>
      </c>
      <c r="AX971" s="50">
        <f>AR971+AV971</f>
        <v>0</v>
      </c>
      <c r="AY971" s="50"/>
      <c r="AZ971" s="50"/>
      <c r="BA971" s="50"/>
      <c r="BB971" s="50"/>
      <c r="BC971" s="50">
        <f>AW971+AY971+AZ971+BA971+BB971</f>
        <v>9436</v>
      </c>
      <c r="BD971" s="50">
        <f>AX971+BB971</f>
        <v>0</v>
      </c>
      <c r="BE971" s="50"/>
      <c r="BF971" s="50"/>
      <c r="BG971" s="50">
        <v>-1</v>
      </c>
      <c r="BH971" s="50"/>
      <c r="BI971" s="50">
        <f>BC971+BE971+BF971+BG971+BH971</f>
        <v>9435</v>
      </c>
      <c r="BJ971" s="50">
        <f>BD971+BH971</f>
        <v>0</v>
      </c>
    </row>
    <row r="972" spans="1:62" hidden="1">
      <c r="A972" s="17" t="s">
        <v>136</v>
      </c>
      <c r="B972" s="31">
        <v>914</v>
      </c>
      <c r="C972" s="18" t="s">
        <v>27</v>
      </c>
      <c r="D972" s="18" t="s">
        <v>69</v>
      </c>
      <c r="E972" s="37" t="s">
        <v>327</v>
      </c>
      <c r="F972" s="18"/>
      <c r="G972" s="50">
        <f t="shared" ref="G972:V974" si="1726">G973</f>
        <v>0</v>
      </c>
      <c r="H972" s="50">
        <f t="shared" si="1726"/>
        <v>0</v>
      </c>
      <c r="I972" s="50">
        <f t="shared" si="1726"/>
        <v>0</v>
      </c>
      <c r="J972" s="50">
        <f t="shared" si="1726"/>
        <v>0</v>
      </c>
      <c r="K972" s="50">
        <f t="shared" si="1726"/>
        <v>0</v>
      </c>
      <c r="L972" s="50">
        <f t="shared" si="1726"/>
        <v>0</v>
      </c>
      <c r="M972" s="50">
        <f t="shared" si="1726"/>
        <v>0</v>
      </c>
      <c r="N972" s="50">
        <f t="shared" si="1726"/>
        <v>0</v>
      </c>
      <c r="O972" s="50">
        <f t="shared" si="1726"/>
        <v>0</v>
      </c>
      <c r="P972" s="50">
        <f t="shared" si="1726"/>
        <v>0</v>
      </c>
      <c r="Q972" s="50">
        <f t="shared" si="1726"/>
        <v>0</v>
      </c>
      <c r="R972" s="50">
        <f t="shared" si="1726"/>
        <v>0</v>
      </c>
      <c r="S972" s="50">
        <f t="shared" si="1726"/>
        <v>0</v>
      </c>
      <c r="T972" s="50">
        <f t="shared" si="1726"/>
        <v>0</v>
      </c>
      <c r="U972" s="50">
        <f t="shared" si="1726"/>
        <v>0</v>
      </c>
      <c r="V972" s="50">
        <f t="shared" si="1726"/>
        <v>0</v>
      </c>
      <c r="W972" s="50">
        <f t="shared" ref="U972:AJ974" si="1727">W973</f>
        <v>0</v>
      </c>
      <c r="X972" s="50">
        <f t="shared" si="1727"/>
        <v>0</v>
      </c>
      <c r="Y972" s="50">
        <f t="shared" si="1727"/>
        <v>0</v>
      </c>
      <c r="Z972" s="50">
        <f t="shared" si="1727"/>
        <v>0</v>
      </c>
      <c r="AA972" s="50">
        <f t="shared" si="1727"/>
        <v>0</v>
      </c>
      <c r="AB972" s="50">
        <f t="shared" si="1727"/>
        <v>0</v>
      </c>
      <c r="AC972" s="50">
        <f t="shared" si="1727"/>
        <v>0</v>
      </c>
      <c r="AD972" s="50">
        <f t="shared" si="1727"/>
        <v>0</v>
      </c>
      <c r="AE972" s="124">
        <f t="shared" si="1727"/>
        <v>0</v>
      </c>
      <c r="AF972" s="124">
        <f t="shared" si="1727"/>
        <v>0</v>
      </c>
      <c r="AG972" s="50">
        <f t="shared" si="1727"/>
        <v>0</v>
      </c>
      <c r="AH972" s="50">
        <f t="shared" si="1727"/>
        <v>0</v>
      </c>
      <c r="AI972" s="50">
        <f t="shared" si="1727"/>
        <v>0</v>
      </c>
      <c r="AJ972" s="50">
        <f t="shared" si="1727"/>
        <v>0</v>
      </c>
      <c r="AK972" s="50">
        <f t="shared" ref="AG972:AY974" si="1728">AK973</f>
        <v>0</v>
      </c>
      <c r="AL972" s="50">
        <f t="shared" si="1728"/>
        <v>0</v>
      </c>
      <c r="AM972" s="50">
        <f t="shared" si="1728"/>
        <v>0</v>
      </c>
      <c r="AN972" s="50">
        <f t="shared" si="1728"/>
        <v>0</v>
      </c>
      <c r="AO972" s="50">
        <f t="shared" si="1728"/>
        <v>0</v>
      </c>
      <c r="AP972" s="50">
        <f t="shared" si="1728"/>
        <v>0</v>
      </c>
      <c r="AQ972" s="124">
        <f t="shared" si="1728"/>
        <v>0</v>
      </c>
      <c r="AR972" s="124">
        <f t="shared" si="1728"/>
        <v>0</v>
      </c>
      <c r="AS972" s="50">
        <f t="shared" si="1728"/>
        <v>0</v>
      </c>
      <c r="AT972" s="50">
        <f t="shared" si="1728"/>
        <v>0</v>
      </c>
      <c r="AU972" s="50">
        <f t="shared" si="1728"/>
        <v>0</v>
      </c>
      <c r="AV972" s="50">
        <f t="shared" si="1728"/>
        <v>0</v>
      </c>
      <c r="AW972" s="50">
        <f t="shared" si="1728"/>
        <v>0</v>
      </c>
      <c r="AX972" s="50">
        <f t="shared" si="1728"/>
        <v>0</v>
      </c>
      <c r="AY972" s="50">
        <f t="shared" si="1728"/>
        <v>0</v>
      </c>
      <c r="AZ972" s="50">
        <f t="shared" ref="AY972:BJ974" si="1729">AZ973</f>
        <v>0</v>
      </c>
      <c r="BA972" s="50">
        <f t="shared" si="1729"/>
        <v>0</v>
      </c>
      <c r="BB972" s="50">
        <f t="shared" si="1729"/>
        <v>0</v>
      </c>
      <c r="BC972" s="50">
        <f t="shared" si="1729"/>
        <v>0</v>
      </c>
      <c r="BD972" s="50">
        <f t="shared" si="1729"/>
        <v>0</v>
      </c>
      <c r="BE972" s="50">
        <f t="shared" si="1729"/>
        <v>0</v>
      </c>
      <c r="BF972" s="50">
        <f t="shared" si="1729"/>
        <v>0</v>
      </c>
      <c r="BG972" s="50">
        <f t="shared" si="1729"/>
        <v>0</v>
      </c>
      <c r="BH972" s="50">
        <f t="shared" si="1729"/>
        <v>0</v>
      </c>
      <c r="BI972" s="50">
        <f t="shared" si="1729"/>
        <v>0</v>
      </c>
      <c r="BJ972" s="50">
        <f t="shared" si="1729"/>
        <v>0</v>
      </c>
    </row>
    <row r="973" spans="1:62" hidden="1">
      <c r="A973" s="17" t="s">
        <v>415</v>
      </c>
      <c r="B973" s="31">
        <v>914</v>
      </c>
      <c r="C973" s="18" t="s">
        <v>27</v>
      </c>
      <c r="D973" s="18" t="s">
        <v>69</v>
      </c>
      <c r="E973" s="37" t="s">
        <v>328</v>
      </c>
      <c r="F973" s="18"/>
      <c r="G973" s="50">
        <f t="shared" si="1726"/>
        <v>0</v>
      </c>
      <c r="H973" s="50">
        <f t="shared" si="1726"/>
        <v>0</v>
      </c>
      <c r="I973" s="50">
        <f t="shared" si="1726"/>
        <v>0</v>
      </c>
      <c r="J973" s="50">
        <f t="shared" si="1726"/>
        <v>0</v>
      </c>
      <c r="K973" s="50">
        <f t="shared" si="1726"/>
        <v>0</v>
      </c>
      <c r="L973" s="50">
        <f t="shared" si="1726"/>
        <v>0</v>
      </c>
      <c r="M973" s="50">
        <f t="shared" si="1726"/>
        <v>0</v>
      </c>
      <c r="N973" s="50">
        <f t="shared" si="1726"/>
        <v>0</v>
      </c>
      <c r="O973" s="50">
        <f t="shared" si="1726"/>
        <v>0</v>
      </c>
      <c r="P973" s="50">
        <f t="shared" si="1726"/>
        <v>0</v>
      </c>
      <c r="Q973" s="50">
        <f t="shared" si="1726"/>
        <v>0</v>
      </c>
      <c r="R973" s="50">
        <f t="shared" si="1726"/>
        <v>0</v>
      </c>
      <c r="S973" s="50">
        <f t="shared" si="1726"/>
        <v>0</v>
      </c>
      <c r="T973" s="50">
        <f t="shared" si="1726"/>
        <v>0</v>
      </c>
      <c r="U973" s="50">
        <f t="shared" si="1727"/>
        <v>0</v>
      </c>
      <c r="V973" s="50">
        <f t="shared" si="1727"/>
        <v>0</v>
      </c>
      <c r="W973" s="50">
        <f t="shared" si="1727"/>
        <v>0</v>
      </c>
      <c r="X973" s="50">
        <f t="shared" si="1727"/>
        <v>0</v>
      </c>
      <c r="Y973" s="50">
        <f t="shared" si="1727"/>
        <v>0</v>
      </c>
      <c r="Z973" s="50">
        <f t="shared" si="1727"/>
        <v>0</v>
      </c>
      <c r="AA973" s="50">
        <f t="shared" si="1727"/>
        <v>0</v>
      </c>
      <c r="AB973" s="50">
        <f t="shared" si="1727"/>
        <v>0</v>
      </c>
      <c r="AC973" s="50">
        <f t="shared" si="1727"/>
        <v>0</v>
      </c>
      <c r="AD973" s="50">
        <f t="shared" si="1727"/>
        <v>0</v>
      </c>
      <c r="AE973" s="124">
        <f t="shared" si="1727"/>
        <v>0</v>
      </c>
      <c r="AF973" s="124">
        <f t="shared" si="1727"/>
        <v>0</v>
      </c>
      <c r="AG973" s="50">
        <f t="shared" si="1728"/>
        <v>0</v>
      </c>
      <c r="AH973" s="50">
        <f t="shared" si="1728"/>
        <v>0</v>
      </c>
      <c r="AI973" s="50">
        <f t="shared" si="1728"/>
        <v>0</v>
      </c>
      <c r="AJ973" s="50">
        <f t="shared" si="1728"/>
        <v>0</v>
      </c>
      <c r="AK973" s="50">
        <f t="shared" si="1728"/>
        <v>0</v>
      </c>
      <c r="AL973" s="50">
        <f t="shared" si="1728"/>
        <v>0</v>
      </c>
      <c r="AM973" s="50">
        <f t="shared" si="1728"/>
        <v>0</v>
      </c>
      <c r="AN973" s="50">
        <f t="shared" si="1728"/>
        <v>0</v>
      </c>
      <c r="AO973" s="50">
        <f t="shared" si="1728"/>
        <v>0</v>
      </c>
      <c r="AP973" s="50">
        <f t="shared" si="1728"/>
        <v>0</v>
      </c>
      <c r="AQ973" s="124">
        <f t="shared" si="1728"/>
        <v>0</v>
      </c>
      <c r="AR973" s="124">
        <f t="shared" si="1728"/>
        <v>0</v>
      </c>
      <c r="AS973" s="50">
        <f t="shared" si="1728"/>
        <v>0</v>
      </c>
      <c r="AT973" s="50">
        <f t="shared" si="1728"/>
        <v>0</v>
      </c>
      <c r="AU973" s="50">
        <f t="shared" si="1728"/>
        <v>0</v>
      </c>
      <c r="AV973" s="50">
        <f t="shared" si="1728"/>
        <v>0</v>
      </c>
      <c r="AW973" s="50">
        <f t="shared" si="1728"/>
        <v>0</v>
      </c>
      <c r="AX973" s="50">
        <f t="shared" si="1728"/>
        <v>0</v>
      </c>
      <c r="AY973" s="50">
        <f t="shared" si="1729"/>
        <v>0</v>
      </c>
      <c r="AZ973" s="50">
        <f t="shared" si="1729"/>
        <v>0</v>
      </c>
      <c r="BA973" s="50">
        <f t="shared" si="1729"/>
        <v>0</v>
      </c>
      <c r="BB973" s="50">
        <f t="shared" si="1729"/>
        <v>0</v>
      </c>
      <c r="BC973" s="50">
        <f t="shared" si="1729"/>
        <v>0</v>
      </c>
      <c r="BD973" s="50">
        <f t="shared" si="1729"/>
        <v>0</v>
      </c>
      <c r="BE973" s="50">
        <f t="shared" si="1729"/>
        <v>0</v>
      </c>
      <c r="BF973" s="50">
        <f t="shared" si="1729"/>
        <v>0</v>
      </c>
      <c r="BG973" s="50">
        <f t="shared" si="1729"/>
        <v>0</v>
      </c>
      <c r="BH973" s="50">
        <f t="shared" si="1729"/>
        <v>0</v>
      </c>
      <c r="BI973" s="50">
        <f t="shared" si="1729"/>
        <v>0</v>
      </c>
      <c r="BJ973" s="50">
        <f t="shared" si="1729"/>
        <v>0</v>
      </c>
    </row>
    <row r="974" spans="1:62" ht="33" hidden="1">
      <c r="A974" s="17" t="s">
        <v>218</v>
      </c>
      <c r="B974" s="31">
        <v>914</v>
      </c>
      <c r="C974" s="18" t="s">
        <v>27</v>
      </c>
      <c r="D974" s="18" t="s">
        <v>69</v>
      </c>
      <c r="E974" s="37" t="s">
        <v>328</v>
      </c>
      <c r="F974" s="18" t="s">
        <v>29</v>
      </c>
      <c r="G974" s="50">
        <f t="shared" si="1726"/>
        <v>0</v>
      </c>
      <c r="H974" s="50">
        <f t="shared" si="1726"/>
        <v>0</v>
      </c>
      <c r="I974" s="50">
        <f t="shared" si="1726"/>
        <v>0</v>
      </c>
      <c r="J974" s="50">
        <f t="shared" si="1726"/>
        <v>0</v>
      </c>
      <c r="K974" s="50">
        <f t="shared" si="1726"/>
        <v>0</v>
      </c>
      <c r="L974" s="50">
        <f t="shared" si="1726"/>
        <v>0</v>
      </c>
      <c r="M974" s="50">
        <f t="shared" si="1726"/>
        <v>0</v>
      </c>
      <c r="N974" s="50">
        <f t="shared" si="1726"/>
        <v>0</v>
      </c>
      <c r="O974" s="50">
        <f t="shared" si="1726"/>
        <v>0</v>
      </c>
      <c r="P974" s="50">
        <f t="shared" si="1726"/>
        <v>0</v>
      </c>
      <c r="Q974" s="50">
        <f t="shared" si="1726"/>
        <v>0</v>
      </c>
      <c r="R974" s="50">
        <f t="shared" si="1726"/>
        <v>0</v>
      </c>
      <c r="S974" s="50">
        <f t="shared" si="1726"/>
        <v>0</v>
      </c>
      <c r="T974" s="50">
        <f t="shared" si="1726"/>
        <v>0</v>
      </c>
      <c r="U974" s="50">
        <f t="shared" si="1727"/>
        <v>0</v>
      </c>
      <c r="V974" s="50">
        <f t="shared" si="1727"/>
        <v>0</v>
      </c>
      <c r="W974" s="50">
        <f t="shared" si="1727"/>
        <v>0</v>
      </c>
      <c r="X974" s="50">
        <f t="shared" si="1727"/>
        <v>0</v>
      </c>
      <c r="Y974" s="50">
        <f t="shared" si="1727"/>
        <v>0</v>
      </c>
      <c r="Z974" s="50">
        <f t="shared" si="1727"/>
        <v>0</v>
      </c>
      <c r="AA974" s="50">
        <f t="shared" si="1727"/>
        <v>0</v>
      </c>
      <c r="AB974" s="50">
        <f t="shared" si="1727"/>
        <v>0</v>
      </c>
      <c r="AC974" s="50">
        <f t="shared" si="1727"/>
        <v>0</v>
      </c>
      <c r="AD974" s="50">
        <f t="shared" si="1727"/>
        <v>0</v>
      </c>
      <c r="AE974" s="124">
        <f t="shared" si="1727"/>
        <v>0</v>
      </c>
      <c r="AF974" s="124">
        <f t="shared" si="1727"/>
        <v>0</v>
      </c>
      <c r="AG974" s="50">
        <f t="shared" si="1728"/>
        <v>0</v>
      </c>
      <c r="AH974" s="50">
        <f t="shared" si="1728"/>
        <v>0</v>
      </c>
      <c r="AI974" s="50">
        <f t="shared" si="1728"/>
        <v>0</v>
      </c>
      <c r="AJ974" s="50">
        <f t="shared" si="1728"/>
        <v>0</v>
      </c>
      <c r="AK974" s="50">
        <f t="shared" si="1728"/>
        <v>0</v>
      </c>
      <c r="AL974" s="50">
        <f t="shared" si="1728"/>
        <v>0</v>
      </c>
      <c r="AM974" s="50">
        <f t="shared" si="1728"/>
        <v>0</v>
      </c>
      <c r="AN974" s="50">
        <f t="shared" si="1728"/>
        <v>0</v>
      </c>
      <c r="AO974" s="50">
        <f t="shared" si="1728"/>
        <v>0</v>
      </c>
      <c r="AP974" s="50">
        <f t="shared" si="1728"/>
        <v>0</v>
      </c>
      <c r="AQ974" s="124">
        <f t="shared" si="1728"/>
        <v>0</v>
      </c>
      <c r="AR974" s="124">
        <f t="shared" si="1728"/>
        <v>0</v>
      </c>
      <c r="AS974" s="50">
        <f t="shared" si="1728"/>
        <v>0</v>
      </c>
      <c r="AT974" s="50">
        <f t="shared" si="1728"/>
        <v>0</v>
      </c>
      <c r="AU974" s="50">
        <f t="shared" si="1728"/>
        <v>0</v>
      </c>
      <c r="AV974" s="50">
        <f t="shared" si="1728"/>
        <v>0</v>
      </c>
      <c r="AW974" s="50">
        <f t="shared" si="1728"/>
        <v>0</v>
      </c>
      <c r="AX974" s="50">
        <f t="shared" si="1728"/>
        <v>0</v>
      </c>
      <c r="AY974" s="50">
        <f t="shared" si="1729"/>
        <v>0</v>
      </c>
      <c r="AZ974" s="50">
        <f t="shared" si="1729"/>
        <v>0</v>
      </c>
      <c r="BA974" s="50">
        <f t="shared" si="1729"/>
        <v>0</v>
      </c>
      <c r="BB974" s="50">
        <f t="shared" si="1729"/>
        <v>0</v>
      </c>
      <c r="BC974" s="50">
        <f t="shared" si="1729"/>
        <v>0</v>
      </c>
      <c r="BD974" s="50">
        <f t="shared" si="1729"/>
        <v>0</v>
      </c>
      <c r="BE974" s="50">
        <f t="shared" si="1729"/>
        <v>0</v>
      </c>
      <c r="BF974" s="50">
        <f t="shared" si="1729"/>
        <v>0</v>
      </c>
      <c r="BG974" s="50">
        <f t="shared" si="1729"/>
        <v>0</v>
      </c>
      <c r="BH974" s="50">
        <f t="shared" si="1729"/>
        <v>0</v>
      </c>
      <c r="BI974" s="50">
        <f t="shared" si="1729"/>
        <v>0</v>
      </c>
      <c r="BJ974" s="50">
        <f t="shared" si="1729"/>
        <v>0</v>
      </c>
    </row>
    <row r="975" spans="1:62" ht="33" hidden="1">
      <c r="A975" s="17" t="s">
        <v>34</v>
      </c>
      <c r="B975" s="31">
        <v>914</v>
      </c>
      <c r="C975" s="18" t="s">
        <v>27</v>
      </c>
      <c r="D975" s="18" t="s">
        <v>69</v>
      </c>
      <c r="E975" s="37" t="s">
        <v>328</v>
      </c>
      <c r="F975" s="18" t="s">
        <v>35</v>
      </c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124"/>
      <c r="AF975" s="124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124"/>
      <c r="AR975" s="124"/>
      <c r="AS975" s="50"/>
      <c r="AT975" s="50"/>
      <c r="AU975" s="50"/>
      <c r="AV975" s="50"/>
      <c r="AW975" s="50"/>
      <c r="AX975" s="50"/>
      <c r="AY975" s="50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50"/>
    </row>
    <row r="976" spans="1:62" hidden="1">
      <c r="A976" s="17"/>
      <c r="B976" s="31"/>
      <c r="C976" s="18"/>
      <c r="D976" s="18"/>
      <c r="E976" s="37"/>
      <c r="F976" s="18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124"/>
      <c r="AF976" s="124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124"/>
      <c r="AR976" s="124"/>
      <c r="AS976" s="50"/>
      <c r="AT976" s="50"/>
      <c r="AU976" s="50"/>
      <c r="AV976" s="50"/>
      <c r="AW976" s="50"/>
      <c r="AX976" s="50"/>
      <c r="AY976" s="50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50"/>
    </row>
    <row r="977" spans="1:62" ht="18.75" hidden="1">
      <c r="A977" s="15" t="s">
        <v>148</v>
      </c>
      <c r="B977" s="30">
        <v>914</v>
      </c>
      <c r="C977" s="30" t="s">
        <v>130</v>
      </c>
      <c r="D977" s="30" t="s">
        <v>20</v>
      </c>
      <c r="E977" s="30"/>
      <c r="F977" s="16"/>
      <c r="G977" s="9">
        <f>G978</f>
        <v>300</v>
      </c>
      <c r="H977" s="9">
        <f>H978</f>
        <v>0</v>
      </c>
      <c r="I977" s="9">
        <f t="shared" ref="I977:BJ977" si="1730">I978</f>
        <v>0</v>
      </c>
      <c r="J977" s="9">
        <f t="shared" si="1730"/>
        <v>0</v>
      </c>
      <c r="K977" s="9">
        <f t="shared" si="1730"/>
        <v>0</v>
      </c>
      <c r="L977" s="9">
        <f t="shared" si="1730"/>
        <v>0</v>
      </c>
      <c r="M977" s="9">
        <f t="shared" si="1730"/>
        <v>300</v>
      </c>
      <c r="N977" s="9">
        <f t="shared" si="1730"/>
        <v>0</v>
      </c>
      <c r="O977" s="9">
        <f t="shared" si="1730"/>
        <v>0</v>
      </c>
      <c r="P977" s="9">
        <f t="shared" si="1730"/>
        <v>0</v>
      </c>
      <c r="Q977" s="9">
        <f t="shared" si="1730"/>
        <v>0</v>
      </c>
      <c r="R977" s="9">
        <f t="shared" si="1730"/>
        <v>0</v>
      </c>
      <c r="S977" s="9">
        <f t="shared" si="1730"/>
        <v>300</v>
      </c>
      <c r="T977" s="9">
        <f t="shared" si="1730"/>
        <v>0</v>
      </c>
      <c r="U977" s="9">
        <f t="shared" si="1730"/>
        <v>0</v>
      </c>
      <c r="V977" s="9">
        <f t="shared" si="1730"/>
        <v>0</v>
      </c>
      <c r="W977" s="9">
        <f t="shared" si="1730"/>
        <v>0</v>
      </c>
      <c r="X977" s="9">
        <f t="shared" si="1730"/>
        <v>0</v>
      </c>
      <c r="Y977" s="9">
        <f t="shared" si="1730"/>
        <v>300</v>
      </c>
      <c r="Z977" s="9">
        <f t="shared" si="1730"/>
        <v>0</v>
      </c>
      <c r="AA977" s="9">
        <f t="shared" si="1730"/>
        <v>0</v>
      </c>
      <c r="AB977" s="9">
        <f t="shared" si="1730"/>
        <v>0</v>
      </c>
      <c r="AC977" s="9">
        <f t="shared" si="1730"/>
        <v>0</v>
      </c>
      <c r="AD977" s="9">
        <f t="shared" si="1730"/>
        <v>0</v>
      </c>
      <c r="AE977" s="129">
        <f t="shared" si="1730"/>
        <v>300</v>
      </c>
      <c r="AF977" s="129">
        <f t="shared" si="1730"/>
        <v>0</v>
      </c>
      <c r="AG977" s="9">
        <f t="shared" si="1730"/>
        <v>0</v>
      </c>
      <c r="AH977" s="9">
        <f t="shared" si="1730"/>
        <v>0</v>
      </c>
      <c r="AI977" s="9">
        <f t="shared" si="1730"/>
        <v>0</v>
      </c>
      <c r="AJ977" s="9">
        <f t="shared" si="1730"/>
        <v>0</v>
      </c>
      <c r="AK977" s="9">
        <f t="shared" si="1730"/>
        <v>300</v>
      </c>
      <c r="AL977" s="9">
        <f t="shared" si="1730"/>
        <v>0</v>
      </c>
      <c r="AM977" s="9">
        <f t="shared" si="1730"/>
        <v>0</v>
      </c>
      <c r="AN977" s="9">
        <f t="shared" si="1730"/>
        <v>0</v>
      </c>
      <c r="AO977" s="9">
        <f t="shared" si="1730"/>
        <v>0</v>
      </c>
      <c r="AP977" s="9">
        <f t="shared" si="1730"/>
        <v>0</v>
      </c>
      <c r="AQ977" s="129">
        <f t="shared" si="1730"/>
        <v>300</v>
      </c>
      <c r="AR977" s="129">
        <f t="shared" si="1730"/>
        <v>0</v>
      </c>
      <c r="AS977" s="9">
        <f t="shared" si="1730"/>
        <v>580</v>
      </c>
      <c r="AT977" s="9">
        <f t="shared" si="1730"/>
        <v>0</v>
      </c>
      <c r="AU977" s="9">
        <f t="shared" si="1730"/>
        <v>0</v>
      </c>
      <c r="AV977" s="9">
        <f t="shared" si="1730"/>
        <v>0</v>
      </c>
      <c r="AW977" s="9">
        <f t="shared" si="1730"/>
        <v>880</v>
      </c>
      <c r="AX977" s="9">
        <f t="shared" si="1730"/>
        <v>0</v>
      </c>
      <c r="AY977" s="9">
        <f t="shared" si="1730"/>
        <v>0</v>
      </c>
      <c r="AZ977" s="9">
        <f t="shared" si="1730"/>
        <v>0</v>
      </c>
      <c r="BA977" s="9">
        <f t="shared" si="1730"/>
        <v>0</v>
      </c>
      <c r="BB977" s="9">
        <f t="shared" si="1730"/>
        <v>0</v>
      </c>
      <c r="BC977" s="9">
        <f t="shared" si="1730"/>
        <v>880</v>
      </c>
      <c r="BD977" s="9">
        <f t="shared" si="1730"/>
        <v>0</v>
      </c>
      <c r="BE977" s="9">
        <f t="shared" si="1730"/>
        <v>0</v>
      </c>
      <c r="BF977" s="9">
        <f t="shared" si="1730"/>
        <v>0</v>
      </c>
      <c r="BG977" s="9">
        <f t="shared" si="1730"/>
        <v>-42</v>
      </c>
      <c r="BH977" s="9">
        <f t="shared" si="1730"/>
        <v>0</v>
      </c>
      <c r="BI977" s="9">
        <f t="shared" si="1730"/>
        <v>838</v>
      </c>
      <c r="BJ977" s="9">
        <f t="shared" si="1730"/>
        <v>0</v>
      </c>
    </row>
    <row r="978" spans="1:62" hidden="1">
      <c r="A978" s="20" t="s">
        <v>55</v>
      </c>
      <c r="B978" s="31">
        <v>914</v>
      </c>
      <c r="C978" s="18" t="s">
        <v>130</v>
      </c>
      <c r="D978" s="18" t="s">
        <v>20</v>
      </c>
      <c r="E978" s="18" t="s">
        <v>56</v>
      </c>
      <c r="F978" s="18"/>
      <c r="G978" s="6">
        <f t="shared" ref="G978:AR978" si="1731">G979+G987</f>
        <v>300</v>
      </c>
      <c r="H978" s="6">
        <f t="shared" si="1731"/>
        <v>0</v>
      </c>
      <c r="I978" s="6">
        <f t="shared" si="1731"/>
        <v>0</v>
      </c>
      <c r="J978" s="6">
        <f t="shared" si="1731"/>
        <v>0</v>
      </c>
      <c r="K978" s="6">
        <f t="shared" si="1731"/>
        <v>0</v>
      </c>
      <c r="L978" s="6">
        <f t="shared" si="1731"/>
        <v>0</v>
      </c>
      <c r="M978" s="6">
        <f t="shared" si="1731"/>
        <v>300</v>
      </c>
      <c r="N978" s="6">
        <f t="shared" si="1731"/>
        <v>0</v>
      </c>
      <c r="O978" s="6">
        <f t="shared" si="1731"/>
        <v>0</v>
      </c>
      <c r="P978" s="6">
        <f t="shared" si="1731"/>
        <v>0</v>
      </c>
      <c r="Q978" s="6">
        <f t="shared" si="1731"/>
        <v>0</v>
      </c>
      <c r="R978" s="6">
        <f t="shared" si="1731"/>
        <v>0</v>
      </c>
      <c r="S978" s="6">
        <f t="shared" si="1731"/>
        <v>300</v>
      </c>
      <c r="T978" s="6">
        <f t="shared" si="1731"/>
        <v>0</v>
      </c>
      <c r="U978" s="6">
        <f t="shared" si="1731"/>
        <v>0</v>
      </c>
      <c r="V978" s="6">
        <f t="shared" si="1731"/>
        <v>0</v>
      </c>
      <c r="W978" s="6">
        <f t="shared" si="1731"/>
        <v>0</v>
      </c>
      <c r="X978" s="6">
        <f t="shared" si="1731"/>
        <v>0</v>
      </c>
      <c r="Y978" s="6">
        <f t="shared" si="1731"/>
        <v>300</v>
      </c>
      <c r="Z978" s="6">
        <f t="shared" si="1731"/>
        <v>0</v>
      </c>
      <c r="AA978" s="6">
        <f t="shared" si="1731"/>
        <v>0</v>
      </c>
      <c r="AB978" s="6">
        <f t="shared" si="1731"/>
        <v>0</v>
      </c>
      <c r="AC978" s="6">
        <f t="shared" si="1731"/>
        <v>0</v>
      </c>
      <c r="AD978" s="6">
        <f t="shared" si="1731"/>
        <v>0</v>
      </c>
      <c r="AE978" s="123">
        <f t="shared" si="1731"/>
        <v>300</v>
      </c>
      <c r="AF978" s="123">
        <f t="shared" si="1731"/>
        <v>0</v>
      </c>
      <c r="AG978" s="6">
        <f t="shared" si="1731"/>
        <v>0</v>
      </c>
      <c r="AH978" s="6">
        <f t="shared" si="1731"/>
        <v>0</v>
      </c>
      <c r="AI978" s="6">
        <f t="shared" si="1731"/>
        <v>0</v>
      </c>
      <c r="AJ978" s="6">
        <f t="shared" si="1731"/>
        <v>0</v>
      </c>
      <c r="AK978" s="6">
        <f t="shared" si="1731"/>
        <v>300</v>
      </c>
      <c r="AL978" s="6">
        <f t="shared" si="1731"/>
        <v>0</v>
      </c>
      <c r="AM978" s="6">
        <f t="shared" si="1731"/>
        <v>0</v>
      </c>
      <c r="AN978" s="6">
        <f t="shared" si="1731"/>
        <v>0</v>
      </c>
      <c r="AO978" s="6">
        <f t="shared" si="1731"/>
        <v>0</v>
      </c>
      <c r="AP978" s="6">
        <f t="shared" si="1731"/>
        <v>0</v>
      </c>
      <c r="AQ978" s="123">
        <f t="shared" si="1731"/>
        <v>300</v>
      </c>
      <c r="AR978" s="123">
        <f t="shared" si="1731"/>
        <v>0</v>
      </c>
      <c r="AS978" s="6">
        <f t="shared" ref="AS978:AX978" si="1732">AS979+AS983</f>
        <v>580</v>
      </c>
      <c r="AT978" s="6">
        <f t="shared" si="1732"/>
        <v>0</v>
      </c>
      <c r="AU978" s="6">
        <f t="shared" si="1732"/>
        <v>0</v>
      </c>
      <c r="AV978" s="6">
        <f t="shared" si="1732"/>
        <v>0</v>
      </c>
      <c r="AW978" s="6">
        <f t="shared" si="1732"/>
        <v>880</v>
      </c>
      <c r="AX978" s="6">
        <f t="shared" si="1732"/>
        <v>0</v>
      </c>
      <c r="AY978" s="6">
        <f t="shared" ref="AY978:BD978" si="1733">AY979+AY983</f>
        <v>0</v>
      </c>
      <c r="AZ978" s="6">
        <f t="shared" si="1733"/>
        <v>0</v>
      </c>
      <c r="BA978" s="6">
        <f t="shared" si="1733"/>
        <v>0</v>
      </c>
      <c r="BB978" s="6">
        <f t="shared" si="1733"/>
        <v>0</v>
      </c>
      <c r="BC978" s="6">
        <f t="shared" si="1733"/>
        <v>880</v>
      </c>
      <c r="BD978" s="6">
        <f t="shared" si="1733"/>
        <v>0</v>
      </c>
      <c r="BE978" s="6">
        <f t="shared" ref="BE978:BJ978" si="1734">BE979+BE983</f>
        <v>0</v>
      </c>
      <c r="BF978" s="6">
        <f t="shared" si="1734"/>
        <v>0</v>
      </c>
      <c r="BG978" s="6">
        <f t="shared" si="1734"/>
        <v>-42</v>
      </c>
      <c r="BH978" s="6">
        <f t="shared" si="1734"/>
        <v>0</v>
      </c>
      <c r="BI978" s="6">
        <f t="shared" si="1734"/>
        <v>838</v>
      </c>
      <c r="BJ978" s="6">
        <f t="shared" si="1734"/>
        <v>0</v>
      </c>
    </row>
    <row r="979" spans="1:62" hidden="1">
      <c r="A979" s="20" t="s">
        <v>14</v>
      </c>
      <c r="B979" s="31">
        <v>914</v>
      </c>
      <c r="C979" s="18" t="s">
        <v>130</v>
      </c>
      <c r="D979" s="18" t="s">
        <v>20</v>
      </c>
      <c r="E979" s="18" t="s">
        <v>57</v>
      </c>
      <c r="F979" s="18"/>
      <c r="G979" s="6">
        <f t="shared" ref="G979:V981" si="1735">G980</f>
        <v>300</v>
      </c>
      <c r="H979" s="6">
        <f t="shared" si="1735"/>
        <v>0</v>
      </c>
      <c r="I979" s="6">
        <f t="shared" si="1735"/>
        <v>0</v>
      </c>
      <c r="J979" s="6">
        <f t="shared" si="1735"/>
        <v>0</v>
      </c>
      <c r="K979" s="6">
        <f t="shared" si="1735"/>
        <v>0</v>
      </c>
      <c r="L979" s="6">
        <f t="shared" si="1735"/>
        <v>0</v>
      </c>
      <c r="M979" s="6">
        <f t="shared" si="1735"/>
        <v>300</v>
      </c>
      <c r="N979" s="6">
        <f t="shared" si="1735"/>
        <v>0</v>
      </c>
      <c r="O979" s="6">
        <f t="shared" si="1735"/>
        <v>0</v>
      </c>
      <c r="P979" s="6">
        <f t="shared" si="1735"/>
        <v>0</v>
      </c>
      <c r="Q979" s="6">
        <f t="shared" si="1735"/>
        <v>0</v>
      </c>
      <c r="R979" s="6">
        <f t="shared" si="1735"/>
        <v>0</v>
      </c>
      <c r="S979" s="6">
        <f t="shared" si="1735"/>
        <v>300</v>
      </c>
      <c r="T979" s="6">
        <f t="shared" si="1735"/>
        <v>0</v>
      </c>
      <c r="U979" s="6">
        <f t="shared" si="1735"/>
        <v>0</v>
      </c>
      <c r="V979" s="6">
        <f t="shared" si="1735"/>
        <v>0</v>
      </c>
      <c r="W979" s="6">
        <f t="shared" ref="U979:AJ981" si="1736">W980</f>
        <v>0</v>
      </c>
      <c r="X979" s="6">
        <f t="shared" si="1736"/>
        <v>0</v>
      </c>
      <c r="Y979" s="6">
        <f t="shared" si="1736"/>
        <v>300</v>
      </c>
      <c r="Z979" s="6">
        <f t="shared" si="1736"/>
        <v>0</v>
      </c>
      <c r="AA979" s="6">
        <f t="shared" si="1736"/>
        <v>0</v>
      </c>
      <c r="AB979" s="6">
        <f t="shared" si="1736"/>
        <v>0</v>
      </c>
      <c r="AC979" s="6">
        <f t="shared" si="1736"/>
        <v>0</v>
      </c>
      <c r="AD979" s="6">
        <f t="shared" si="1736"/>
        <v>0</v>
      </c>
      <c r="AE979" s="123">
        <f t="shared" si="1736"/>
        <v>300</v>
      </c>
      <c r="AF979" s="123">
        <f t="shared" si="1736"/>
        <v>0</v>
      </c>
      <c r="AG979" s="6">
        <f t="shared" si="1736"/>
        <v>0</v>
      </c>
      <c r="AH979" s="6">
        <f t="shared" si="1736"/>
        <v>0</v>
      </c>
      <c r="AI979" s="6">
        <f t="shared" si="1736"/>
        <v>0</v>
      </c>
      <c r="AJ979" s="6">
        <f t="shared" si="1736"/>
        <v>0</v>
      </c>
      <c r="AK979" s="6">
        <f t="shared" ref="AG979:AY981" si="1737">AK980</f>
        <v>300</v>
      </c>
      <c r="AL979" s="6">
        <f t="shared" si="1737"/>
        <v>0</v>
      </c>
      <c r="AM979" s="6">
        <f t="shared" si="1737"/>
        <v>0</v>
      </c>
      <c r="AN979" s="6">
        <f t="shared" si="1737"/>
        <v>0</v>
      </c>
      <c r="AO979" s="6">
        <f t="shared" si="1737"/>
        <v>0</v>
      </c>
      <c r="AP979" s="6">
        <f t="shared" si="1737"/>
        <v>0</v>
      </c>
      <c r="AQ979" s="123">
        <f t="shared" si="1737"/>
        <v>300</v>
      </c>
      <c r="AR979" s="123">
        <f t="shared" si="1737"/>
        <v>0</v>
      </c>
      <c r="AS979" s="6">
        <f t="shared" si="1737"/>
        <v>0</v>
      </c>
      <c r="AT979" s="6">
        <f t="shared" si="1737"/>
        <v>0</v>
      </c>
      <c r="AU979" s="6">
        <f t="shared" si="1737"/>
        <v>0</v>
      </c>
      <c r="AV979" s="6">
        <f t="shared" si="1737"/>
        <v>0</v>
      </c>
      <c r="AW979" s="6">
        <f t="shared" si="1737"/>
        <v>300</v>
      </c>
      <c r="AX979" s="6">
        <f t="shared" si="1737"/>
        <v>0</v>
      </c>
      <c r="AY979" s="6">
        <f t="shared" si="1737"/>
        <v>0</v>
      </c>
      <c r="AZ979" s="6">
        <f t="shared" ref="AY979:BJ981" si="1738">AZ980</f>
        <v>0</v>
      </c>
      <c r="BA979" s="6">
        <f t="shared" si="1738"/>
        <v>0</v>
      </c>
      <c r="BB979" s="6">
        <f t="shared" si="1738"/>
        <v>0</v>
      </c>
      <c r="BC979" s="6">
        <f t="shared" si="1738"/>
        <v>300</v>
      </c>
      <c r="BD979" s="6">
        <f t="shared" si="1738"/>
        <v>0</v>
      </c>
      <c r="BE979" s="6">
        <f t="shared" si="1738"/>
        <v>0</v>
      </c>
      <c r="BF979" s="6">
        <f t="shared" si="1738"/>
        <v>0</v>
      </c>
      <c r="BG979" s="6">
        <f t="shared" si="1738"/>
        <v>-42</v>
      </c>
      <c r="BH979" s="6">
        <f t="shared" si="1738"/>
        <v>0</v>
      </c>
      <c r="BI979" s="6">
        <f t="shared" si="1738"/>
        <v>258</v>
      </c>
      <c r="BJ979" s="6">
        <f t="shared" si="1738"/>
        <v>0</v>
      </c>
    </row>
    <row r="980" spans="1:62" hidden="1">
      <c r="A980" s="20" t="s">
        <v>349</v>
      </c>
      <c r="B980" s="31">
        <v>914</v>
      </c>
      <c r="C980" s="18" t="s">
        <v>130</v>
      </c>
      <c r="D980" s="18" t="s">
        <v>20</v>
      </c>
      <c r="E980" s="18" t="s">
        <v>348</v>
      </c>
      <c r="F980" s="18"/>
      <c r="G980" s="6">
        <f t="shared" si="1735"/>
        <v>300</v>
      </c>
      <c r="H980" s="6">
        <f t="shared" si="1735"/>
        <v>0</v>
      </c>
      <c r="I980" s="6">
        <f t="shared" si="1735"/>
        <v>0</v>
      </c>
      <c r="J980" s="6">
        <f t="shared" si="1735"/>
        <v>0</v>
      </c>
      <c r="K980" s="6">
        <f t="shared" si="1735"/>
        <v>0</v>
      </c>
      <c r="L980" s="6">
        <f t="shared" si="1735"/>
        <v>0</v>
      </c>
      <c r="M980" s="6">
        <f t="shared" si="1735"/>
        <v>300</v>
      </c>
      <c r="N980" s="6">
        <f t="shared" si="1735"/>
        <v>0</v>
      </c>
      <c r="O980" s="6">
        <f t="shared" si="1735"/>
        <v>0</v>
      </c>
      <c r="P980" s="6">
        <f t="shared" si="1735"/>
        <v>0</v>
      </c>
      <c r="Q980" s="6">
        <f t="shared" si="1735"/>
        <v>0</v>
      </c>
      <c r="R980" s="6">
        <f t="shared" si="1735"/>
        <v>0</v>
      </c>
      <c r="S980" s="6">
        <f t="shared" si="1735"/>
        <v>300</v>
      </c>
      <c r="T980" s="6">
        <f t="shared" si="1735"/>
        <v>0</v>
      </c>
      <c r="U980" s="6">
        <f t="shared" si="1736"/>
        <v>0</v>
      </c>
      <c r="V980" s="6">
        <f t="shared" si="1736"/>
        <v>0</v>
      </c>
      <c r="W980" s="6">
        <f t="shared" si="1736"/>
        <v>0</v>
      </c>
      <c r="X980" s="6">
        <f t="shared" si="1736"/>
        <v>0</v>
      </c>
      <c r="Y980" s="6">
        <f t="shared" si="1736"/>
        <v>300</v>
      </c>
      <c r="Z980" s="6">
        <f t="shared" si="1736"/>
        <v>0</v>
      </c>
      <c r="AA980" s="6">
        <f t="shared" si="1736"/>
        <v>0</v>
      </c>
      <c r="AB980" s="6">
        <f t="shared" si="1736"/>
        <v>0</v>
      </c>
      <c r="AC980" s="6">
        <f t="shared" si="1736"/>
        <v>0</v>
      </c>
      <c r="AD980" s="6">
        <f t="shared" si="1736"/>
        <v>0</v>
      </c>
      <c r="AE980" s="123">
        <f t="shared" si="1736"/>
        <v>300</v>
      </c>
      <c r="AF980" s="123">
        <f t="shared" si="1736"/>
        <v>0</v>
      </c>
      <c r="AG980" s="6">
        <f t="shared" si="1737"/>
        <v>0</v>
      </c>
      <c r="AH980" s="6">
        <f t="shared" si="1737"/>
        <v>0</v>
      </c>
      <c r="AI980" s="6">
        <f t="shared" si="1737"/>
        <v>0</v>
      </c>
      <c r="AJ980" s="6">
        <f t="shared" si="1737"/>
        <v>0</v>
      </c>
      <c r="AK980" s="6">
        <f t="shared" si="1737"/>
        <v>300</v>
      </c>
      <c r="AL980" s="6">
        <f t="shared" si="1737"/>
        <v>0</v>
      </c>
      <c r="AM980" s="6">
        <f t="shared" si="1737"/>
        <v>0</v>
      </c>
      <c r="AN980" s="6">
        <f t="shared" si="1737"/>
        <v>0</v>
      </c>
      <c r="AO980" s="6">
        <f t="shared" si="1737"/>
        <v>0</v>
      </c>
      <c r="AP980" s="6">
        <f t="shared" si="1737"/>
        <v>0</v>
      </c>
      <c r="AQ980" s="123">
        <f t="shared" si="1737"/>
        <v>300</v>
      </c>
      <c r="AR980" s="123">
        <f t="shared" si="1737"/>
        <v>0</v>
      </c>
      <c r="AS980" s="6">
        <f t="shared" si="1737"/>
        <v>0</v>
      </c>
      <c r="AT980" s="6">
        <f t="shared" si="1737"/>
        <v>0</v>
      </c>
      <c r="AU980" s="6">
        <f t="shared" si="1737"/>
        <v>0</v>
      </c>
      <c r="AV980" s="6">
        <f t="shared" si="1737"/>
        <v>0</v>
      </c>
      <c r="AW980" s="6">
        <f t="shared" si="1737"/>
        <v>300</v>
      </c>
      <c r="AX980" s="6">
        <f t="shared" si="1737"/>
        <v>0</v>
      </c>
      <c r="AY980" s="6">
        <f t="shared" si="1738"/>
        <v>0</v>
      </c>
      <c r="AZ980" s="6">
        <f t="shared" si="1738"/>
        <v>0</v>
      </c>
      <c r="BA980" s="6">
        <f t="shared" si="1738"/>
        <v>0</v>
      </c>
      <c r="BB980" s="6">
        <f t="shared" si="1738"/>
        <v>0</v>
      </c>
      <c r="BC980" s="6">
        <f t="shared" si="1738"/>
        <v>300</v>
      </c>
      <c r="BD980" s="6">
        <f t="shared" si="1738"/>
        <v>0</v>
      </c>
      <c r="BE980" s="6">
        <f t="shared" si="1738"/>
        <v>0</v>
      </c>
      <c r="BF980" s="6">
        <f t="shared" si="1738"/>
        <v>0</v>
      </c>
      <c r="BG980" s="6">
        <f t="shared" si="1738"/>
        <v>-42</v>
      </c>
      <c r="BH980" s="6">
        <f t="shared" si="1738"/>
        <v>0</v>
      </c>
      <c r="BI980" s="6">
        <f t="shared" si="1738"/>
        <v>258</v>
      </c>
      <c r="BJ980" s="6">
        <f t="shared" si="1738"/>
        <v>0</v>
      </c>
    </row>
    <row r="981" spans="1:62" ht="33" hidden="1">
      <c r="A981" s="17" t="s">
        <v>218</v>
      </c>
      <c r="B981" s="31">
        <v>914</v>
      </c>
      <c r="C981" s="18" t="s">
        <v>130</v>
      </c>
      <c r="D981" s="18" t="s">
        <v>20</v>
      </c>
      <c r="E981" s="18" t="s">
        <v>348</v>
      </c>
      <c r="F981" s="18" t="s">
        <v>29</v>
      </c>
      <c r="G981" s="49">
        <f t="shared" si="1735"/>
        <v>300</v>
      </c>
      <c r="H981" s="49">
        <f t="shared" si="1735"/>
        <v>0</v>
      </c>
      <c r="I981" s="49">
        <f t="shared" si="1735"/>
        <v>0</v>
      </c>
      <c r="J981" s="49">
        <f t="shared" si="1735"/>
        <v>0</v>
      </c>
      <c r="K981" s="49">
        <f t="shared" si="1735"/>
        <v>0</v>
      </c>
      <c r="L981" s="49">
        <f t="shared" si="1735"/>
        <v>0</v>
      </c>
      <c r="M981" s="49">
        <f t="shared" si="1735"/>
        <v>300</v>
      </c>
      <c r="N981" s="49">
        <f t="shared" si="1735"/>
        <v>0</v>
      </c>
      <c r="O981" s="49">
        <f t="shared" si="1735"/>
        <v>0</v>
      </c>
      <c r="P981" s="49">
        <f t="shared" si="1735"/>
        <v>0</v>
      </c>
      <c r="Q981" s="49">
        <f t="shared" si="1735"/>
        <v>0</v>
      </c>
      <c r="R981" s="49">
        <f t="shared" si="1735"/>
        <v>0</v>
      </c>
      <c r="S981" s="49">
        <f t="shared" si="1735"/>
        <v>300</v>
      </c>
      <c r="T981" s="49">
        <f t="shared" si="1735"/>
        <v>0</v>
      </c>
      <c r="U981" s="49">
        <f t="shared" si="1736"/>
        <v>0</v>
      </c>
      <c r="V981" s="49">
        <f t="shared" si="1736"/>
        <v>0</v>
      </c>
      <c r="W981" s="49">
        <f t="shared" si="1736"/>
        <v>0</v>
      </c>
      <c r="X981" s="49">
        <f t="shared" si="1736"/>
        <v>0</v>
      </c>
      <c r="Y981" s="49">
        <f t="shared" si="1736"/>
        <v>300</v>
      </c>
      <c r="Z981" s="49">
        <f t="shared" si="1736"/>
        <v>0</v>
      </c>
      <c r="AA981" s="49">
        <f t="shared" si="1736"/>
        <v>0</v>
      </c>
      <c r="AB981" s="49">
        <f t="shared" si="1736"/>
        <v>0</v>
      </c>
      <c r="AC981" s="49">
        <f t="shared" si="1736"/>
        <v>0</v>
      </c>
      <c r="AD981" s="49">
        <f t="shared" si="1736"/>
        <v>0</v>
      </c>
      <c r="AE981" s="122">
        <f t="shared" si="1736"/>
        <v>300</v>
      </c>
      <c r="AF981" s="122">
        <f t="shared" si="1736"/>
        <v>0</v>
      </c>
      <c r="AG981" s="49">
        <f t="shared" si="1737"/>
        <v>0</v>
      </c>
      <c r="AH981" s="49">
        <f t="shared" si="1737"/>
        <v>0</v>
      </c>
      <c r="AI981" s="49">
        <f t="shared" si="1737"/>
        <v>0</v>
      </c>
      <c r="AJ981" s="49">
        <f t="shared" si="1737"/>
        <v>0</v>
      </c>
      <c r="AK981" s="49">
        <f t="shared" si="1737"/>
        <v>300</v>
      </c>
      <c r="AL981" s="49">
        <f t="shared" si="1737"/>
        <v>0</v>
      </c>
      <c r="AM981" s="49">
        <f t="shared" si="1737"/>
        <v>0</v>
      </c>
      <c r="AN981" s="49">
        <f t="shared" si="1737"/>
        <v>0</v>
      </c>
      <c r="AO981" s="49">
        <f t="shared" si="1737"/>
        <v>0</v>
      </c>
      <c r="AP981" s="49">
        <f t="shared" si="1737"/>
        <v>0</v>
      </c>
      <c r="AQ981" s="122">
        <f t="shared" si="1737"/>
        <v>300</v>
      </c>
      <c r="AR981" s="122">
        <f t="shared" si="1737"/>
        <v>0</v>
      </c>
      <c r="AS981" s="49">
        <f t="shared" si="1737"/>
        <v>0</v>
      </c>
      <c r="AT981" s="49">
        <f t="shared" si="1737"/>
        <v>0</v>
      </c>
      <c r="AU981" s="49">
        <f t="shared" si="1737"/>
        <v>0</v>
      </c>
      <c r="AV981" s="49">
        <f t="shared" si="1737"/>
        <v>0</v>
      </c>
      <c r="AW981" s="49">
        <f t="shared" si="1737"/>
        <v>300</v>
      </c>
      <c r="AX981" s="49">
        <f t="shared" si="1737"/>
        <v>0</v>
      </c>
      <c r="AY981" s="49">
        <f t="shared" si="1738"/>
        <v>0</v>
      </c>
      <c r="AZ981" s="49">
        <f t="shared" si="1738"/>
        <v>0</v>
      </c>
      <c r="BA981" s="49">
        <f t="shared" si="1738"/>
        <v>0</v>
      </c>
      <c r="BB981" s="49">
        <f t="shared" si="1738"/>
        <v>0</v>
      </c>
      <c r="BC981" s="49">
        <f t="shared" si="1738"/>
        <v>300</v>
      </c>
      <c r="BD981" s="49">
        <f t="shared" si="1738"/>
        <v>0</v>
      </c>
      <c r="BE981" s="49">
        <f t="shared" si="1738"/>
        <v>0</v>
      </c>
      <c r="BF981" s="49">
        <f t="shared" si="1738"/>
        <v>0</v>
      </c>
      <c r="BG981" s="49">
        <f t="shared" si="1738"/>
        <v>-42</v>
      </c>
      <c r="BH981" s="49">
        <f t="shared" si="1738"/>
        <v>0</v>
      </c>
      <c r="BI981" s="49">
        <f t="shared" si="1738"/>
        <v>258</v>
      </c>
      <c r="BJ981" s="49">
        <f t="shared" si="1738"/>
        <v>0</v>
      </c>
    </row>
    <row r="982" spans="1:62" ht="33" hidden="1">
      <c r="A982" s="17" t="s">
        <v>159</v>
      </c>
      <c r="B982" s="31">
        <v>914</v>
      </c>
      <c r="C982" s="18" t="s">
        <v>130</v>
      </c>
      <c r="D982" s="18" t="s">
        <v>20</v>
      </c>
      <c r="E982" s="18" t="s">
        <v>348</v>
      </c>
      <c r="F982" s="18" t="s">
        <v>35</v>
      </c>
      <c r="G982" s="50">
        <v>300</v>
      </c>
      <c r="H982" s="50"/>
      <c r="I982" s="50"/>
      <c r="J982" s="50"/>
      <c r="K982" s="50"/>
      <c r="L982" s="50"/>
      <c r="M982" s="50">
        <f>G982+I982+J982+K982+L982</f>
        <v>300</v>
      </c>
      <c r="N982" s="50">
        <f>H982+L982</f>
        <v>0</v>
      </c>
      <c r="O982" s="50"/>
      <c r="P982" s="50"/>
      <c r="Q982" s="50"/>
      <c r="R982" s="50"/>
      <c r="S982" s="50">
        <f>M982+O982+P982+Q982+R982</f>
        <v>300</v>
      </c>
      <c r="T982" s="50">
        <f>N982+R982</f>
        <v>0</v>
      </c>
      <c r="U982" s="50"/>
      <c r="V982" s="50"/>
      <c r="W982" s="50"/>
      <c r="X982" s="50"/>
      <c r="Y982" s="50">
        <f>S982+U982+V982+W982+X982</f>
        <v>300</v>
      </c>
      <c r="Z982" s="50">
        <f>T982+X982</f>
        <v>0</v>
      </c>
      <c r="AA982" s="50"/>
      <c r="AB982" s="50"/>
      <c r="AC982" s="50"/>
      <c r="AD982" s="50"/>
      <c r="AE982" s="124">
        <f>Y982+AA982+AB982+AC982+AD982</f>
        <v>300</v>
      </c>
      <c r="AF982" s="124">
        <f>Z982+AD982</f>
        <v>0</v>
      </c>
      <c r="AG982" s="50"/>
      <c r="AH982" s="50"/>
      <c r="AI982" s="50"/>
      <c r="AJ982" s="50"/>
      <c r="AK982" s="50">
        <f>AE982+AG982+AH982+AI982+AJ982</f>
        <v>300</v>
      </c>
      <c r="AL982" s="50">
        <f>AF982+AJ982</f>
        <v>0</v>
      </c>
      <c r="AM982" s="50"/>
      <c r="AN982" s="50"/>
      <c r="AO982" s="50"/>
      <c r="AP982" s="50"/>
      <c r="AQ982" s="124">
        <f>AK982+AM982+AN982+AO982+AP982</f>
        <v>300</v>
      </c>
      <c r="AR982" s="124">
        <f>AL982+AP982</f>
        <v>0</v>
      </c>
      <c r="AS982" s="50"/>
      <c r="AT982" s="50"/>
      <c r="AU982" s="50"/>
      <c r="AV982" s="50"/>
      <c r="AW982" s="50">
        <f>AQ982+AS982+AT982+AU982+AV982</f>
        <v>300</v>
      </c>
      <c r="AX982" s="50">
        <f>AR982+AV982</f>
        <v>0</v>
      </c>
      <c r="AY982" s="50"/>
      <c r="AZ982" s="50"/>
      <c r="BA982" s="50"/>
      <c r="BB982" s="50"/>
      <c r="BC982" s="50">
        <f>AW982+AY982+AZ982+BA982+BB982</f>
        <v>300</v>
      </c>
      <c r="BD982" s="50">
        <f>AX982+BB982</f>
        <v>0</v>
      </c>
      <c r="BE982" s="50"/>
      <c r="BF982" s="50"/>
      <c r="BG982" s="50">
        <v>-42</v>
      </c>
      <c r="BH982" s="50"/>
      <c r="BI982" s="50">
        <f>BC982+BE982+BF982+BG982+BH982</f>
        <v>258</v>
      </c>
      <c r="BJ982" s="50">
        <f>BD982+BH982</f>
        <v>0</v>
      </c>
    </row>
    <row r="983" spans="1:62" hidden="1">
      <c r="A983" s="17" t="s">
        <v>136</v>
      </c>
      <c r="B983" s="31">
        <v>914</v>
      </c>
      <c r="C983" s="18" t="s">
        <v>130</v>
      </c>
      <c r="D983" s="18" t="s">
        <v>20</v>
      </c>
      <c r="E983" s="18" t="s">
        <v>327</v>
      </c>
      <c r="F983" s="18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124"/>
      <c r="AR983" s="124"/>
      <c r="AS983" s="50">
        <f>AS984</f>
        <v>580</v>
      </c>
      <c r="AT983" s="50">
        <f t="shared" ref="AT983:BI985" si="1739">AT984</f>
        <v>0</v>
      </c>
      <c r="AU983" s="50">
        <f t="shared" si="1739"/>
        <v>0</v>
      </c>
      <c r="AV983" s="50">
        <f t="shared" si="1739"/>
        <v>0</v>
      </c>
      <c r="AW983" s="50">
        <f t="shared" si="1739"/>
        <v>580</v>
      </c>
      <c r="AX983" s="50">
        <f t="shared" si="1739"/>
        <v>0</v>
      </c>
      <c r="AY983" s="50">
        <f>AY984</f>
        <v>0</v>
      </c>
      <c r="AZ983" s="50">
        <f t="shared" si="1739"/>
        <v>0</v>
      </c>
      <c r="BA983" s="50">
        <f t="shared" si="1739"/>
        <v>0</v>
      </c>
      <c r="BB983" s="50">
        <f t="shared" si="1739"/>
        <v>0</v>
      </c>
      <c r="BC983" s="50">
        <f t="shared" si="1739"/>
        <v>580</v>
      </c>
      <c r="BD983" s="50">
        <f t="shared" si="1739"/>
        <v>0</v>
      </c>
      <c r="BE983" s="50">
        <f>BE984</f>
        <v>0</v>
      </c>
      <c r="BF983" s="50">
        <f t="shared" si="1739"/>
        <v>0</v>
      </c>
      <c r="BG983" s="50">
        <f t="shared" si="1739"/>
        <v>0</v>
      </c>
      <c r="BH983" s="50">
        <f t="shared" si="1739"/>
        <v>0</v>
      </c>
      <c r="BI983" s="50">
        <f t="shared" si="1739"/>
        <v>580</v>
      </c>
      <c r="BJ983" s="50">
        <f t="shared" ref="BF983:BJ985" si="1740">BJ984</f>
        <v>0</v>
      </c>
    </row>
    <row r="984" spans="1:62" hidden="1">
      <c r="A984" s="17" t="s">
        <v>863</v>
      </c>
      <c r="B984" s="31">
        <v>914</v>
      </c>
      <c r="C984" s="18" t="s">
        <v>130</v>
      </c>
      <c r="D984" s="18" t="s">
        <v>20</v>
      </c>
      <c r="E984" s="18" t="s">
        <v>328</v>
      </c>
      <c r="F984" s="18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124"/>
      <c r="AR984" s="124"/>
      <c r="AS984" s="50">
        <f>AS985</f>
        <v>580</v>
      </c>
      <c r="AT984" s="50">
        <f t="shared" si="1739"/>
        <v>0</v>
      </c>
      <c r="AU984" s="50">
        <f t="shared" si="1739"/>
        <v>0</v>
      </c>
      <c r="AV984" s="50">
        <f t="shared" si="1739"/>
        <v>0</v>
      </c>
      <c r="AW984" s="50">
        <f t="shared" si="1739"/>
        <v>580</v>
      </c>
      <c r="AX984" s="50">
        <f t="shared" si="1739"/>
        <v>0</v>
      </c>
      <c r="AY984" s="50">
        <f>AY985</f>
        <v>0</v>
      </c>
      <c r="AZ984" s="50">
        <f t="shared" si="1739"/>
        <v>0</v>
      </c>
      <c r="BA984" s="50">
        <f t="shared" si="1739"/>
        <v>0</v>
      </c>
      <c r="BB984" s="50">
        <f t="shared" si="1739"/>
        <v>0</v>
      </c>
      <c r="BC984" s="50">
        <f t="shared" si="1739"/>
        <v>580</v>
      </c>
      <c r="BD984" s="50">
        <f t="shared" si="1739"/>
        <v>0</v>
      </c>
      <c r="BE984" s="50">
        <f>BE985</f>
        <v>0</v>
      </c>
      <c r="BF984" s="50">
        <f t="shared" si="1740"/>
        <v>0</v>
      </c>
      <c r="BG984" s="50">
        <f t="shared" si="1740"/>
        <v>0</v>
      </c>
      <c r="BH984" s="50">
        <f t="shared" si="1740"/>
        <v>0</v>
      </c>
      <c r="BI984" s="50">
        <f t="shared" si="1740"/>
        <v>580</v>
      </c>
      <c r="BJ984" s="50">
        <f t="shared" si="1740"/>
        <v>0</v>
      </c>
    </row>
    <row r="985" spans="1:62" ht="33" hidden="1">
      <c r="A985" s="17" t="s">
        <v>218</v>
      </c>
      <c r="B985" s="31">
        <v>914</v>
      </c>
      <c r="C985" s="18" t="s">
        <v>130</v>
      </c>
      <c r="D985" s="18" t="s">
        <v>20</v>
      </c>
      <c r="E985" s="18" t="s">
        <v>328</v>
      </c>
      <c r="F985" s="18" t="s">
        <v>29</v>
      </c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124"/>
      <c r="AR985" s="124"/>
      <c r="AS985" s="50">
        <f>AS986</f>
        <v>580</v>
      </c>
      <c r="AT985" s="50">
        <f t="shared" si="1739"/>
        <v>0</v>
      </c>
      <c r="AU985" s="50">
        <f t="shared" si="1739"/>
        <v>0</v>
      </c>
      <c r="AV985" s="50">
        <f t="shared" si="1739"/>
        <v>0</v>
      </c>
      <c r="AW985" s="50">
        <f t="shared" si="1739"/>
        <v>580</v>
      </c>
      <c r="AX985" s="50">
        <f t="shared" si="1739"/>
        <v>0</v>
      </c>
      <c r="AY985" s="50">
        <f>AY986</f>
        <v>0</v>
      </c>
      <c r="AZ985" s="50">
        <f t="shared" si="1739"/>
        <v>0</v>
      </c>
      <c r="BA985" s="50">
        <f t="shared" si="1739"/>
        <v>0</v>
      </c>
      <c r="BB985" s="50">
        <f t="shared" si="1739"/>
        <v>0</v>
      </c>
      <c r="BC985" s="50">
        <f t="shared" si="1739"/>
        <v>580</v>
      </c>
      <c r="BD985" s="50">
        <f t="shared" si="1739"/>
        <v>0</v>
      </c>
      <c r="BE985" s="50">
        <f>BE986</f>
        <v>0</v>
      </c>
      <c r="BF985" s="50">
        <f t="shared" si="1740"/>
        <v>0</v>
      </c>
      <c r="BG985" s="50">
        <f t="shared" si="1740"/>
        <v>0</v>
      </c>
      <c r="BH985" s="50">
        <f t="shared" si="1740"/>
        <v>0</v>
      </c>
      <c r="BI985" s="50">
        <f t="shared" si="1740"/>
        <v>580</v>
      </c>
      <c r="BJ985" s="50">
        <f t="shared" si="1740"/>
        <v>0</v>
      </c>
    </row>
    <row r="986" spans="1:62" ht="33" hidden="1">
      <c r="A986" s="17" t="s">
        <v>159</v>
      </c>
      <c r="B986" s="31">
        <v>914</v>
      </c>
      <c r="C986" s="18" t="s">
        <v>130</v>
      </c>
      <c r="D986" s="18" t="s">
        <v>20</v>
      </c>
      <c r="E986" s="18" t="s">
        <v>328</v>
      </c>
      <c r="F986" s="18" t="s">
        <v>35</v>
      </c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124"/>
      <c r="AR986" s="124"/>
      <c r="AS986" s="50">
        <v>580</v>
      </c>
      <c r="AT986" s="50"/>
      <c r="AU986" s="50"/>
      <c r="AV986" s="50"/>
      <c r="AW986" s="50">
        <f>AQ986+AS986+AT986+AU986+AV986</f>
        <v>580</v>
      </c>
      <c r="AX986" s="50">
        <f>AR986+AV986</f>
        <v>0</v>
      </c>
      <c r="AY986" s="50"/>
      <c r="AZ986" s="50"/>
      <c r="BA986" s="50"/>
      <c r="BB986" s="50"/>
      <c r="BC986" s="50">
        <f>AW986+AY986+AZ986+BA986+BB986</f>
        <v>580</v>
      </c>
      <c r="BD986" s="50">
        <f>AX986+BB986</f>
        <v>0</v>
      </c>
      <c r="BE986" s="50"/>
      <c r="BF986" s="50"/>
      <c r="BG986" s="50"/>
      <c r="BH986" s="50"/>
      <c r="BI986" s="50">
        <f>BC986+BE986+BF986+BG986+BH986</f>
        <v>580</v>
      </c>
      <c r="BJ986" s="50">
        <f>BD986+BH986</f>
        <v>0</v>
      </c>
    </row>
    <row r="987" spans="1:62" hidden="1">
      <c r="A987" s="17"/>
      <c r="B987" s="31"/>
      <c r="C987" s="18"/>
      <c r="D987" s="18"/>
      <c r="E987" s="18"/>
      <c r="F987" s="18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85"/>
      <c r="AB987" s="85"/>
      <c r="AC987" s="85"/>
      <c r="AD987" s="85"/>
      <c r="AE987" s="126"/>
      <c r="AF987" s="126"/>
      <c r="AG987" s="85"/>
      <c r="AH987" s="85"/>
      <c r="AI987" s="85"/>
      <c r="AJ987" s="85"/>
      <c r="AK987" s="85"/>
      <c r="AL987" s="85"/>
      <c r="AM987" s="85"/>
      <c r="AN987" s="85"/>
      <c r="AO987" s="85"/>
      <c r="AP987" s="85"/>
      <c r="AQ987" s="126"/>
      <c r="AR987" s="126"/>
      <c r="AS987" s="85"/>
      <c r="AT987" s="85"/>
      <c r="AU987" s="85"/>
      <c r="AV987" s="85"/>
      <c r="AW987" s="85"/>
      <c r="AX987" s="85"/>
      <c r="AY987" s="85"/>
      <c r="AZ987" s="85"/>
      <c r="BA987" s="85"/>
      <c r="BB987" s="85"/>
      <c r="BC987" s="85"/>
      <c r="BD987" s="85"/>
      <c r="BE987" s="85"/>
      <c r="BF987" s="85"/>
      <c r="BG987" s="85"/>
      <c r="BH987" s="85"/>
      <c r="BI987" s="85"/>
      <c r="BJ987" s="85"/>
    </row>
    <row r="988" spans="1:62" s="80" customFormat="1" ht="18.75" hidden="1">
      <c r="A988" s="24" t="s">
        <v>275</v>
      </c>
      <c r="B988" s="30">
        <v>914</v>
      </c>
      <c r="C988" s="16" t="s">
        <v>130</v>
      </c>
      <c r="D988" s="16" t="s">
        <v>8</v>
      </c>
      <c r="E988" s="16"/>
      <c r="F988" s="16"/>
      <c r="G988" s="11">
        <f>G989+G994</f>
        <v>0</v>
      </c>
      <c r="H988" s="11">
        <f>H989+H994</f>
        <v>0</v>
      </c>
      <c r="I988" s="11">
        <f t="shared" ref="I988:N988" si="1741">I989+I994</f>
        <v>0</v>
      </c>
      <c r="J988" s="11">
        <f t="shared" si="1741"/>
        <v>0</v>
      </c>
      <c r="K988" s="11">
        <f t="shared" si="1741"/>
        <v>0</v>
      </c>
      <c r="L988" s="11">
        <f t="shared" si="1741"/>
        <v>0</v>
      </c>
      <c r="M988" s="11">
        <f t="shared" si="1741"/>
        <v>0</v>
      </c>
      <c r="N988" s="11">
        <f t="shared" si="1741"/>
        <v>0</v>
      </c>
      <c r="O988" s="11">
        <f t="shared" ref="O988:T988" si="1742">O989+O994</f>
        <v>0</v>
      </c>
      <c r="P988" s="11">
        <f t="shared" si="1742"/>
        <v>0</v>
      </c>
      <c r="Q988" s="11">
        <f t="shared" si="1742"/>
        <v>0</v>
      </c>
      <c r="R988" s="11">
        <f t="shared" si="1742"/>
        <v>0</v>
      </c>
      <c r="S988" s="11">
        <f t="shared" si="1742"/>
        <v>0</v>
      </c>
      <c r="T988" s="11">
        <f t="shared" si="1742"/>
        <v>0</v>
      </c>
      <c r="U988" s="11">
        <f t="shared" ref="U988:Z988" si="1743">U989+U994</f>
        <v>0</v>
      </c>
      <c r="V988" s="11">
        <f t="shared" si="1743"/>
        <v>0</v>
      </c>
      <c r="W988" s="11">
        <f t="shared" si="1743"/>
        <v>0</v>
      </c>
      <c r="X988" s="11">
        <f t="shared" si="1743"/>
        <v>0</v>
      </c>
      <c r="Y988" s="11">
        <f t="shared" si="1743"/>
        <v>0</v>
      </c>
      <c r="Z988" s="11">
        <f t="shared" si="1743"/>
        <v>0</v>
      </c>
      <c r="AA988" s="11">
        <f t="shared" ref="AA988:AF988" si="1744">AA989+AA994</f>
        <v>0</v>
      </c>
      <c r="AB988" s="11">
        <f t="shared" si="1744"/>
        <v>0</v>
      </c>
      <c r="AC988" s="11">
        <f t="shared" si="1744"/>
        <v>0</v>
      </c>
      <c r="AD988" s="11">
        <f t="shared" si="1744"/>
        <v>0</v>
      </c>
      <c r="AE988" s="132">
        <f t="shared" si="1744"/>
        <v>0</v>
      </c>
      <c r="AF988" s="132">
        <f t="shared" si="1744"/>
        <v>0</v>
      </c>
      <c r="AG988" s="11">
        <f t="shared" ref="AG988:AL988" si="1745">AG989+AG994</f>
        <v>0</v>
      </c>
      <c r="AH988" s="11">
        <f t="shared" si="1745"/>
        <v>0</v>
      </c>
      <c r="AI988" s="11">
        <f t="shared" si="1745"/>
        <v>0</v>
      </c>
      <c r="AJ988" s="11">
        <f t="shared" si="1745"/>
        <v>0</v>
      </c>
      <c r="AK988" s="11">
        <f t="shared" si="1745"/>
        <v>0</v>
      </c>
      <c r="AL988" s="11">
        <f t="shared" si="1745"/>
        <v>0</v>
      </c>
      <c r="AM988" s="11">
        <f t="shared" ref="AM988:AR988" si="1746">AM989+AM994</f>
        <v>0</v>
      </c>
      <c r="AN988" s="11">
        <f t="shared" si="1746"/>
        <v>0</v>
      </c>
      <c r="AO988" s="11">
        <f t="shared" si="1746"/>
        <v>0</v>
      </c>
      <c r="AP988" s="11">
        <f t="shared" si="1746"/>
        <v>0</v>
      </c>
      <c r="AQ988" s="132">
        <f t="shared" si="1746"/>
        <v>0</v>
      </c>
      <c r="AR988" s="132">
        <f t="shared" si="1746"/>
        <v>0</v>
      </c>
      <c r="AS988" s="11">
        <f t="shared" ref="AS988:AX988" si="1747">AS989+AS994</f>
        <v>0</v>
      </c>
      <c r="AT988" s="11">
        <f t="shared" si="1747"/>
        <v>0</v>
      </c>
      <c r="AU988" s="11">
        <f t="shared" si="1747"/>
        <v>0</v>
      </c>
      <c r="AV988" s="11">
        <f t="shared" si="1747"/>
        <v>0</v>
      </c>
      <c r="AW988" s="11">
        <f t="shared" si="1747"/>
        <v>0</v>
      </c>
      <c r="AX988" s="11">
        <f t="shared" si="1747"/>
        <v>0</v>
      </c>
      <c r="AY988" s="11">
        <f t="shared" ref="AY988:BD988" si="1748">AY989+AY994</f>
        <v>0</v>
      </c>
      <c r="AZ988" s="11">
        <f t="shared" si="1748"/>
        <v>0</v>
      </c>
      <c r="BA988" s="11">
        <f t="shared" si="1748"/>
        <v>0</v>
      </c>
      <c r="BB988" s="11">
        <f t="shared" si="1748"/>
        <v>0</v>
      </c>
      <c r="BC988" s="11">
        <f t="shared" si="1748"/>
        <v>0</v>
      </c>
      <c r="BD988" s="11">
        <f t="shared" si="1748"/>
        <v>0</v>
      </c>
      <c r="BE988" s="11">
        <f t="shared" ref="BE988:BJ988" si="1749">BE989+BE994</f>
        <v>0</v>
      </c>
      <c r="BF988" s="11">
        <f t="shared" si="1749"/>
        <v>0</v>
      </c>
      <c r="BG988" s="11">
        <f t="shared" si="1749"/>
        <v>0</v>
      </c>
      <c r="BH988" s="11">
        <f t="shared" si="1749"/>
        <v>0</v>
      </c>
      <c r="BI988" s="11">
        <f t="shared" si="1749"/>
        <v>0</v>
      </c>
      <c r="BJ988" s="11">
        <f t="shared" si="1749"/>
        <v>0</v>
      </c>
    </row>
    <row r="989" spans="1:62" s="80" customFormat="1" ht="50.25" hidden="1">
      <c r="A989" s="17" t="s">
        <v>358</v>
      </c>
      <c r="B989" s="31">
        <v>914</v>
      </c>
      <c r="C989" s="18" t="s">
        <v>130</v>
      </c>
      <c r="D989" s="18" t="s">
        <v>8</v>
      </c>
      <c r="E989" s="18" t="s">
        <v>359</v>
      </c>
      <c r="F989" s="16"/>
      <c r="G989" s="6">
        <f t="shared" ref="G989:V992" si="1750">G990</f>
        <v>0</v>
      </c>
      <c r="H989" s="6">
        <f t="shared" si="1750"/>
        <v>0</v>
      </c>
      <c r="I989" s="6">
        <f t="shared" si="1750"/>
        <v>0</v>
      </c>
      <c r="J989" s="6">
        <f t="shared" si="1750"/>
        <v>0</v>
      </c>
      <c r="K989" s="6">
        <f t="shared" si="1750"/>
        <v>0</v>
      </c>
      <c r="L989" s="6">
        <f t="shared" si="1750"/>
        <v>0</v>
      </c>
      <c r="M989" s="6">
        <f t="shared" si="1750"/>
        <v>0</v>
      </c>
      <c r="N989" s="6">
        <f t="shared" si="1750"/>
        <v>0</v>
      </c>
      <c r="O989" s="6">
        <f t="shared" si="1750"/>
        <v>0</v>
      </c>
      <c r="P989" s="6">
        <f t="shared" si="1750"/>
        <v>0</v>
      </c>
      <c r="Q989" s="6">
        <f t="shared" si="1750"/>
        <v>0</v>
      </c>
      <c r="R989" s="6">
        <f t="shared" si="1750"/>
        <v>0</v>
      </c>
      <c r="S989" s="6">
        <f t="shared" si="1750"/>
        <v>0</v>
      </c>
      <c r="T989" s="6">
        <f t="shared" si="1750"/>
        <v>0</v>
      </c>
      <c r="U989" s="6">
        <f t="shared" si="1750"/>
        <v>0</v>
      </c>
      <c r="V989" s="6">
        <f t="shared" si="1750"/>
        <v>0</v>
      </c>
      <c r="W989" s="6">
        <f t="shared" ref="U989:AJ992" si="1751">W990</f>
        <v>0</v>
      </c>
      <c r="X989" s="6">
        <f t="shared" si="1751"/>
        <v>0</v>
      </c>
      <c r="Y989" s="6">
        <f t="shared" si="1751"/>
        <v>0</v>
      </c>
      <c r="Z989" s="6">
        <f t="shared" si="1751"/>
        <v>0</v>
      </c>
      <c r="AA989" s="6">
        <f t="shared" si="1751"/>
        <v>0</v>
      </c>
      <c r="AB989" s="6">
        <f t="shared" si="1751"/>
        <v>0</v>
      </c>
      <c r="AC989" s="6">
        <f t="shared" si="1751"/>
        <v>0</v>
      </c>
      <c r="AD989" s="6">
        <f t="shared" si="1751"/>
        <v>0</v>
      </c>
      <c r="AE989" s="123">
        <f t="shared" si="1751"/>
        <v>0</v>
      </c>
      <c r="AF989" s="123">
        <f t="shared" si="1751"/>
        <v>0</v>
      </c>
      <c r="AG989" s="6">
        <f t="shared" si="1751"/>
        <v>0</v>
      </c>
      <c r="AH989" s="6">
        <f t="shared" si="1751"/>
        <v>0</v>
      </c>
      <c r="AI989" s="6">
        <f t="shared" si="1751"/>
        <v>0</v>
      </c>
      <c r="AJ989" s="6">
        <f t="shared" si="1751"/>
        <v>0</v>
      </c>
      <c r="AK989" s="6">
        <f t="shared" ref="AG989:AY992" si="1752">AK990</f>
        <v>0</v>
      </c>
      <c r="AL989" s="6">
        <f t="shared" si="1752"/>
        <v>0</v>
      </c>
      <c r="AM989" s="6">
        <f t="shared" si="1752"/>
        <v>0</v>
      </c>
      <c r="AN989" s="6">
        <f t="shared" si="1752"/>
        <v>0</v>
      </c>
      <c r="AO989" s="6">
        <f t="shared" si="1752"/>
        <v>0</v>
      </c>
      <c r="AP989" s="6">
        <f t="shared" si="1752"/>
        <v>0</v>
      </c>
      <c r="AQ989" s="123">
        <f t="shared" si="1752"/>
        <v>0</v>
      </c>
      <c r="AR989" s="123">
        <f t="shared" si="1752"/>
        <v>0</v>
      </c>
      <c r="AS989" s="6">
        <f t="shared" si="1752"/>
        <v>0</v>
      </c>
      <c r="AT989" s="6">
        <f t="shared" si="1752"/>
        <v>0</v>
      </c>
      <c r="AU989" s="6">
        <f t="shared" si="1752"/>
        <v>0</v>
      </c>
      <c r="AV989" s="6">
        <f t="shared" si="1752"/>
        <v>0</v>
      </c>
      <c r="AW989" s="6">
        <f t="shared" si="1752"/>
        <v>0</v>
      </c>
      <c r="AX989" s="6">
        <f t="shared" si="1752"/>
        <v>0</v>
      </c>
      <c r="AY989" s="6">
        <f t="shared" si="1752"/>
        <v>0</v>
      </c>
      <c r="AZ989" s="6">
        <f t="shared" ref="AY989:BJ992" si="1753">AZ990</f>
        <v>0</v>
      </c>
      <c r="BA989" s="6">
        <f t="shared" si="1753"/>
        <v>0</v>
      </c>
      <c r="BB989" s="6">
        <f t="shared" si="1753"/>
        <v>0</v>
      </c>
      <c r="BC989" s="6">
        <f t="shared" si="1753"/>
        <v>0</v>
      </c>
      <c r="BD989" s="6">
        <f t="shared" si="1753"/>
        <v>0</v>
      </c>
      <c r="BE989" s="6">
        <f t="shared" si="1753"/>
        <v>0</v>
      </c>
      <c r="BF989" s="6">
        <f t="shared" si="1753"/>
        <v>0</v>
      </c>
      <c r="BG989" s="6">
        <f t="shared" si="1753"/>
        <v>0</v>
      </c>
      <c r="BH989" s="6">
        <f t="shared" si="1753"/>
        <v>0</v>
      </c>
      <c r="BI989" s="6">
        <f t="shared" si="1753"/>
        <v>0</v>
      </c>
      <c r="BJ989" s="6">
        <f t="shared" si="1753"/>
        <v>0</v>
      </c>
    </row>
    <row r="990" spans="1:62" s="80" customFormat="1" ht="18.75" hidden="1">
      <c r="A990" s="17" t="s">
        <v>14</v>
      </c>
      <c r="B990" s="31" t="s">
        <v>554</v>
      </c>
      <c r="C990" s="18" t="s">
        <v>130</v>
      </c>
      <c r="D990" s="18" t="s">
        <v>8</v>
      </c>
      <c r="E990" s="18" t="s">
        <v>360</v>
      </c>
      <c r="F990" s="16"/>
      <c r="G990" s="6">
        <f t="shared" si="1750"/>
        <v>0</v>
      </c>
      <c r="H990" s="6">
        <f t="shared" si="1750"/>
        <v>0</v>
      </c>
      <c r="I990" s="6">
        <f t="shared" si="1750"/>
        <v>0</v>
      </c>
      <c r="J990" s="6">
        <f t="shared" si="1750"/>
        <v>0</v>
      </c>
      <c r="K990" s="6">
        <f t="shared" si="1750"/>
        <v>0</v>
      </c>
      <c r="L990" s="6">
        <f t="shared" si="1750"/>
        <v>0</v>
      </c>
      <c r="M990" s="6">
        <f t="shared" si="1750"/>
        <v>0</v>
      </c>
      <c r="N990" s="6">
        <f t="shared" si="1750"/>
        <v>0</v>
      </c>
      <c r="O990" s="6">
        <f t="shared" si="1750"/>
        <v>0</v>
      </c>
      <c r="P990" s="6">
        <f t="shared" si="1750"/>
        <v>0</v>
      </c>
      <c r="Q990" s="6">
        <f t="shared" si="1750"/>
        <v>0</v>
      </c>
      <c r="R990" s="6">
        <f t="shared" si="1750"/>
        <v>0</v>
      </c>
      <c r="S990" s="6">
        <f t="shared" si="1750"/>
        <v>0</v>
      </c>
      <c r="T990" s="6">
        <f t="shared" si="1750"/>
        <v>0</v>
      </c>
      <c r="U990" s="6">
        <f t="shared" si="1751"/>
        <v>0</v>
      </c>
      <c r="V990" s="6">
        <f t="shared" si="1751"/>
        <v>0</v>
      </c>
      <c r="W990" s="6">
        <f t="shared" si="1751"/>
        <v>0</v>
      </c>
      <c r="X990" s="6">
        <f t="shared" si="1751"/>
        <v>0</v>
      </c>
      <c r="Y990" s="6">
        <f t="shared" si="1751"/>
        <v>0</v>
      </c>
      <c r="Z990" s="6">
        <f t="shared" si="1751"/>
        <v>0</v>
      </c>
      <c r="AA990" s="6">
        <f t="shared" si="1751"/>
        <v>0</v>
      </c>
      <c r="AB990" s="6">
        <f t="shared" si="1751"/>
        <v>0</v>
      </c>
      <c r="AC990" s="6">
        <f t="shared" si="1751"/>
        <v>0</v>
      </c>
      <c r="AD990" s="6">
        <f t="shared" si="1751"/>
        <v>0</v>
      </c>
      <c r="AE990" s="123">
        <f t="shared" si="1751"/>
        <v>0</v>
      </c>
      <c r="AF990" s="123">
        <f t="shared" si="1751"/>
        <v>0</v>
      </c>
      <c r="AG990" s="6">
        <f t="shared" si="1752"/>
        <v>0</v>
      </c>
      <c r="AH990" s="6">
        <f t="shared" si="1752"/>
        <v>0</v>
      </c>
      <c r="AI990" s="6">
        <f t="shared" si="1752"/>
        <v>0</v>
      </c>
      <c r="AJ990" s="6">
        <f t="shared" si="1752"/>
        <v>0</v>
      </c>
      <c r="AK990" s="6">
        <f t="shared" si="1752"/>
        <v>0</v>
      </c>
      <c r="AL990" s="6">
        <f t="shared" si="1752"/>
        <v>0</v>
      </c>
      <c r="AM990" s="6">
        <f t="shared" si="1752"/>
        <v>0</v>
      </c>
      <c r="AN990" s="6">
        <f t="shared" si="1752"/>
        <v>0</v>
      </c>
      <c r="AO990" s="6">
        <f t="shared" si="1752"/>
        <v>0</v>
      </c>
      <c r="AP990" s="6">
        <f t="shared" si="1752"/>
        <v>0</v>
      </c>
      <c r="AQ990" s="123">
        <f t="shared" si="1752"/>
        <v>0</v>
      </c>
      <c r="AR990" s="123">
        <f t="shared" si="1752"/>
        <v>0</v>
      </c>
      <c r="AS990" s="6">
        <f t="shared" si="1752"/>
        <v>0</v>
      </c>
      <c r="AT990" s="6">
        <f t="shared" si="1752"/>
        <v>0</v>
      </c>
      <c r="AU990" s="6">
        <f t="shared" si="1752"/>
        <v>0</v>
      </c>
      <c r="AV990" s="6">
        <f t="shared" si="1752"/>
        <v>0</v>
      </c>
      <c r="AW990" s="6">
        <f t="shared" si="1752"/>
        <v>0</v>
      </c>
      <c r="AX990" s="6">
        <f t="shared" si="1752"/>
        <v>0</v>
      </c>
      <c r="AY990" s="6">
        <f t="shared" si="1753"/>
        <v>0</v>
      </c>
      <c r="AZ990" s="6">
        <f t="shared" si="1753"/>
        <v>0</v>
      </c>
      <c r="BA990" s="6">
        <f t="shared" si="1753"/>
        <v>0</v>
      </c>
      <c r="BB990" s="6">
        <f t="shared" si="1753"/>
        <v>0</v>
      </c>
      <c r="BC990" s="6">
        <f t="shared" si="1753"/>
        <v>0</v>
      </c>
      <c r="BD990" s="6">
        <f t="shared" si="1753"/>
        <v>0</v>
      </c>
      <c r="BE990" s="6">
        <f t="shared" si="1753"/>
        <v>0</v>
      </c>
      <c r="BF990" s="6">
        <f t="shared" si="1753"/>
        <v>0</v>
      </c>
      <c r="BG990" s="6">
        <f t="shared" si="1753"/>
        <v>0</v>
      </c>
      <c r="BH990" s="6">
        <f t="shared" si="1753"/>
        <v>0</v>
      </c>
      <c r="BI990" s="6">
        <f t="shared" si="1753"/>
        <v>0</v>
      </c>
      <c r="BJ990" s="6">
        <f t="shared" si="1753"/>
        <v>0</v>
      </c>
    </row>
    <row r="991" spans="1:62" s="80" customFormat="1" ht="18" hidden="1">
      <c r="A991" s="20" t="s">
        <v>349</v>
      </c>
      <c r="B991" s="18" t="s">
        <v>554</v>
      </c>
      <c r="C991" s="18" t="s">
        <v>130</v>
      </c>
      <c r="D991" s="18" t="s">
        <v>8</v>
      </c>
      <c r="E991" s="18" t="s">
        <v>772</v>
      </c>
      <c r="F991" s="18"/>
      <c r="G991" s="6">
        <f t="shared" si="1750"/>
        <v>0</v>
      </c>
      <c r="H991" s="6">
        <f t="shared" si="1750"/>
        <v>0</v>
      </c>
      <c r="I991" s="6">
        <f t="shared" si="1750"/>
        <v>0</v>
      </c>
      <c r="J991" s="6">
        <f t="shared" si="1750"/>
        <v>0</v>
      </c>
      <c r="K991" s="6">
        <f t="shared" si="1750"/>
        <v>0</v>
      </c>
      <c r="L991" s="6">
        <f t="shared" si="1750"/>
        <v>0</v>
      </c>
      <c r="M991" s="6">
        <f t="shared" si="1750"/>
        <v>0</v>
      </c>
      <c r="N991" s="6">
        <f t="shared" si="1750"/>
        <v>0</v>
      </c>
      <c r="O991" s="6">
        <f t="shared" si="1750"/>
        <v>0</v>
      </c>
      <c r="P991" s="6">
        <f t="shared" si="1750"/>
        <v>0</v>
      </c>
      <c r="Q991" s="6">
        <f t="shared" si="1750"/>
        <v>0</v>
      </c>
      <c r="R991" s="6">
        <f t="shared" si="1750"/>
        <v>0</v>
      </c>
      <c r="S991" s="6">
        <f t="shared" si="1750"/>
        <v>0</v>
      </c>
      <c r="T991" s="6">
        <f t="shared" si="1750"/>
        <v>0</v>
      </c>
      <c r="U991" s="6">
        <f t="shared" si="1751"/>
        <v>0</v>
      </c>
      <c r="V991" s="6">
        <f t="shared" si="1751"/>
        <v>0</v>
      </c>
      <c r="W991" s="6">
        <f t="shared" si="1751"/>
        <v>0</v>
      </c>
      <c r="X991" s="6">
        <f t="shared" si="1751"/>
        <v>0</v>
      </c>
      <c r="Y991" s="6">
        <f t="shared" si="1751"/>
        <v>0</v>
      </c>
      <c r="Z991" s="6">
        <f t="shared" si="1751"/>
        <v>0</v>
      </c>
      <c r="AA991" s="6">
        <f t="shared" si="1751"/>
        <v>0</v>
      </c>
      <c r="AB991" s="6">
        <f t="shared" si="1751"/>
        <v>0</v>
      </c>
      <c r="AC991" s="6">
        <f t="shared" si="1751"/>
        <v>0</v>
      </c>
      <c r="AD991" s="6">
        <f t="shared" si="1751"/>
        <v>0</v>
      </c>
      <c r="AE991" s="123">
        <f t="shared" si="1751"/>
        <v>0</v>
      </c>
      <c r="AF991" s="123">
        <f t="shared" si="1751"/>
        <v>0</v>
      </c>
      <c r="AG991" s="6">
        <f t="shared" si="1752"/>
        <v>0</v>
      </c>
      <c r="AH991" s="6">
        <f t="shared" si="1752"/>
        <v>0</v>
      </c>
      <c r="AI991" s="6">
        <f t="shared" si="1752"/>
        <v>0</v>
      </c>
      <c r="AJ991" s="6">
        <f t="shared" si="1752"/>
        <v>0</v>
      </c>
      <c r="AK991" s="6">
        <f t="shared" si="1752"/>
        <v>0</v>
      </c>
      <c r="AL991" s="6">
        <f t="shared" si="1752"/>
        <v>0</v>
      </c>
      <c r="AM991" s="6">
        <f t="shared" si="1752"/>
        <v>0</v>
      </c>
      <c r="AN991" s="6">
        <f t="shared" si="1752"/>
        <v>0</v>
      </c>
      <c r="AO991" s="6">
        <f t="shared" si="1752"/>
        <v>0</v>
      </c>
      <c r="AP991" s="6">
        <f t="shared" si="1752"/>
        <v>0</v>
      </c>
      <c r="AQ991" s="123">
        <f t="shared" si="1752"/>
        <v>0</v>
      </c>
      <c r="AR991" s="123">
        <f t="shared" si="1752"/>
        <v>0</v>
      </c>
      <c r="AS991" s="6">
        <f t="shared" si="1752"/>
        <v>0</v>
      </c>
      <c r="AT991" s="6">
        <f t="shared" si="1752"/>
        <v>0</v>
      </c>
      <c r="AU991" s="6">
        <f t="shared" si="1752"/>
        <v>0</v>
      </c>
      <c r="AV991" s="6">
        <f t="shared" si="1752"/>
        <v>0</v>
      </c>
      <c r="AW991" s="6">
        <f t="shared" si="1752"/>
        <v>0</v>
      </c>
      <c r="AX991" s="6">
        <f t="shared" si="1752"/>
        <v>0</v>
      </c>
      <c r="AY991" s="6">
        <f t="shared" si="1753"/>
        <v>0</v>
      </c>
      <c r="AZ991" s="6">
        <f t="shared" si="1753"/>
        <v>0</v>
      </c>
      <c r="BA991" s="6">
        <f t="shared" si="1753"/>
        <v>0</v>
      </c>
      <c r="BB991" s="6">
        <f t="shared" si="1753"/>
        <v>0</v>
      </c>
      <c r="BC991" s="6">
        <f t="shared" si="1753"/>
        <v>0</v>
      </c>
      <c r="BD991" s="6">
        <f t="shared" si="1753"/>
        <v>0</v>
      </c>
      <c r="BE991" s="6">
        <f t="shared" si="1753"/>
        <v>0</v>
      </c>
      <c r="BF991" s="6">
        <f t="shared" si="1753"/>
        <v>0</v>
      </c>
      <c r="BG991" s="6">
        <f t="shared" si="1753"/>
        <v>0</v>
      </c>
      <c r="BH991" s="6">
        <f t="shared" si="1753"/>
        <v>0</v>
      </c>
      <c r="BI991" s="6">
        <f t="shared" si="1753"/>
        <v>0</v>
      </c>
      <c r="BJ991" s="6">
        <f t="shared" si="1753"/>
        <v>0</v>
      </c>
    </row>
    <row r="992" spans="1:62" s="80" customFormat="1" ht="33" hidden="1">
      <c r="A992" s="17" t="s">
        <v>218</v>
      </c>
      <c r="B992" s="18" t="s">
        <v>554</v>
      </c>
      <c r="C992" s="18" t="s">
        <v>130</v>
      </c>
      <c r="D992" s="18" t="s">
        <v>8</v>
      </c>
      <c r="E992" s="18" t="s">
        <v>772</v>
      </c>
      <c r="F992" s="18" t="s">
        <v>29</v>
      </c>
      <c r="G992" s="6">
        <f t="shared" si="1750"/>
        <v>0</v>
      </c>
      <c r="H992" s="6">
        <f t="shared" si="1750"/>
        <v>0</v>
      </c>
      <c r="I992" s="6">
        <f t="shared" si="1750"/>
        <v>0</v>
      </c>
      <c r="J992" s="6">
        <f t="shared" si="1750"/>
        <v>0</v>
      </c>
      <c r="K992" s="6">
        <f t="shared" si="1750"/>
        <v>0</v>
      </c>
      <c r="L992" s="6">
        <f t="shared" si="1750"/>
        <v>0</v>
      </c>
      <c r="M992" s="6">
        <f t="shared" si="1750"/>
        <v>0</v>
      </c>
      <c r="N992" s="6">
        <f t="shared" si="1750"/>
        <v>0</v>
      </c>
      <c r="O992" s="6">
        <f t="shared" si="1750"/>
        <v>0</v>
      </c>
      <c r="P992" s="6">
        <f t="shared" si="1750"/>
        <v>0</v>
      </c>
      <c r="Q992" s="6">
        <f t="shared" si="1750"/>
        <v>0</v>
      </c>
      <c r="R992" s="6">
        <f t="shared" si="1750"/>
        <v>0</v>
      </c>
      <c r="S992" s="6">
        <f t="shared" si="1750"/>
        <v>0</v>
      </c>
      <c r="T992" s="6">
        <f t="shared" si="1750"/>
        <v>0</v>
      </c>
      <c r="U992" s="6">
        <f t="shared" si="1751"/>
        <v>0</v>
      </c>
      <c r="V992" s="6">
        <f t="shared" si="1751"/>
        <v>0</v>
      </c>
      <c r="W992" s="6">
        <f t="shared" si="1751"/>
        <v>0</v>
      </c>
      <c r="X992" s="6">
        <f t="shared" si="1751"/>
        <v>0</v>
      </c>
      <c r="Y992" s="6">
        <f t="shared" si="1751"/>
        <v>0</v>
      </c>
      <c r="Z992" s="6">
        <f t="shared" si="1751"/>
        <v>0</v>
      </c>
      <c r="AA992" s="6">
        <f t="shared" si="1751"/>
        <v>0</v>
      </c>
      <c r="AB992" s="6">
        <f t="shared" si="1751"/>
        <v>0</v>
      </c>
      <c r="AC992" s="6">
        <f t="shared" si="1751"/>
        <v>0</v>
      </c>
      <c r="AD992" s="6">
        <f t="shared" si="1751"/>
        <v>0</v>
      </c>
      <c r="AE992" s="123">
        <f t="shared" si="1751"/>
        <v>0</v>
      </c>
      <c r="AF992" s="123">
        <f t="shared" si="1751"/>
        <v>0</v>
      </c>
      <c r="AG992" s="6">
        <f t="shared" si="1752"/>
        <v>0</v>
      </c>
      <c r="AH992" s="6">
        <f t="shared" si="1752"/>
        <v>0</v>
      </c>
      <c r="AI992" s="6">
        <f t="shared" si="1752"/>
        <v>0</v>
      </c>
      <c r="AJ992" s="6">
        <f t="shared" si="1752"/>
        <v>0</v>
      </c>
      <c r="AK992" s="6">
        <f t="shared" si="1752"/>
        <v>0</v>
      </c>
      <c r="AL992" s="6">
        <f t="shared" si="1752"/>
        <v>0</v>
      </c>
      <c r="AM992" s="6">
        <f t="shared" si="1752"/>
        <v>0</v>
      </c>
      <c r="AN992" s="6">
        <f t="shared" si="1752"/>
        <v>0</v>
      </c>
      <c r="AO992" s="6">
        <f t="shared" si="1752"/>
        <v>0</v>
      </c>
      <c r="AP992" s="6">
        <f t="shared" si="1752"/>
        <v>0</v>
      </c>
      <c r="AQ992" s="123">
        <f t="shared" si="1752"/>
        <v>0</v>
      </c>
      <c r="AR992" s="123">
        <f t="shared" si="1752"/>
        <v>0</v>
      </c>
      <c r="AS992" s="6">
        <f t="shared" si="1752"/>
        <v>0</v>
      </c>
      <c r="AT992" s="6">
        <f t="shared" si="1752"/>
        <v>0</v>
      </c>
      <c r="AU992" s="6">
        <f t="shared" si="1752"/>
        <v>0</v>
      </c>
      <c r="AV992" s="6">
        <f t="shared" si="1752"/>
        <v>0</v>
      </c>
      <c r="AW992" s="6">
        <f t="shared" si="1752"/>
        <v>0</v>
      </c>
      <c r="AX992" s="6">
        <f t="shared" si="1752"/>
        <v>0</v>
      </c>
      <c r="AY992" s="6">
        <f t="shared" si="1753"/>
        <v>0</v>
      </c>
      <c r="AZ992" s="6">
        <f t="shared" si="1753"/>
        <v>0</v>
      </c>
      <c r="BA992" s="6">
        <f t="shared" si="1753"/>
        <v>0</v>
      </c>
      <c r="BB992" s="6">
        <f t="shared" si="1753"/>
        <v>0</v>
      </c>
      <c r="BC992" s="6">
        <f t="shared" si="1753"/>
        <v>0</v>
      </c>
      <c r="BD992" s="6">
        <f t="shared" si="1753"/>
        <v>0</v>
      </c>
      <c r="BE992" s="6">
        <f t="shared" si="1753"/>
        <v>0</v>
      </c>
      <c r="BF992" s="6">
        <f t="shared" si="1753"/>
        <v>0</v>
      </c>
      <c r="BG992" s="6">
        <f t="shared" si="1753"/>
        <v>0</v>
      </c>
      <c r="BH992" s="6">
        <f t="shared" si="1753"/>
        <v>0</v>
      </c>
      <c r="BI992" s="6">
        <f t="shared" si="1753"/>
        <v>0</v>
      </c>
      <c r="BJ992" s="6">
        <f t="shared" si="1753"/>
        <v>0</v>
      </c>
    </row>
    <row r="993" spans="1:62" s="80" customFormat="1" ht="33" hidden="1">
      <c r="A993" s="17" t="s">
        <v>159</v>
      </c>
      <c r="B993" s="18" t="s">
        <v>554</v>
      </c>
      <c r="C993" s="18" t="s">
        <v>130</v>
      </c>
      <c r="D993" s="18" t="s">
        <v>8</v>
      </c>
      <c r="E993" s="18" t="s">
        <v>772</v>
      </c>
      <c r="F993" s="18" t="s">
        <v>35</v>
      </c>
      <c r="G993" s="6">
        <f>329-329</f>
        <v>0</v>
      </c>
      <c r="H993" s="6"/>
      <c r="I993" s="6">
        <f>329-329</f>
        <v>0</v>
      </c>
      <c r="J993" s="6"/>
      <c r="K993" s="6">
        <f>329-329</f>
        <v>0</v>
      </c>
      <c r="L993" s="6"/>
      <c r="M993" s="6">
        <f>329-329</f>
        <v>0</v>
      </c>
      <c r="N993" s="6"/>
      <c r="O993" s="6">
        <f>329-329</f>
        <v>0</v>
      </c>
      <c r="P993" s="6"/>
      <c r="Q993" s="6">
        <f>329-329</f>
        <v>0</v>
      </c>
      <c r="R993" s="6"/>
      <c r="S993" s="6">
        <f>329-329</f>
        <v>0</v>
      </c>
      <c r="T993" s="6"/>
      <c r="U993" s="6">
        <f>329-329</f>
        <v>0</v>
      </c>
      <c r="V993" s="6"/>
      <c r="W993" s="6">
        <f>329-329</f>
        <v>0</v>
      </c>
      <c r="X993" s="6"/>
      <c r="Y993" s="6">
        <f>329-329</f>
        <v>0</v>
      </c>
      <c r="Z993" s="6"/>
      <c r="AA993" s="6">
        <f>329-329</f>
        <v>0</v>
      </c>
      <c r="AB993" s="6"/>
      <c r="AC993" s="6">
        <f>329-329</f>
        <v>0</v>
      </c>
      <c r="AD993" s="6"/>
      <c r="AE993" s="123">
        <f>329-329</f>
        <v>0</v>
      </c>
      <c r="AF993" s="123"/>
      <c r="AG993" s="6">
        <f>329-329</f>
        <v>0</v>
      </c>
      <c r="AH993" s="6"/>
      <c r="AI993" s="6">
        <f>329-329</f>
        <v>0</v>
      </c>
      <c r="AJ993" s="6"/>
      <c r="AK993" s="6">
        <f>329-329</f>
        <v>0</v>
      </c>
      <c r="AL993" s="6"/>
      <c r="AM993" s="6">
        <f>329-329</f>
        <v>0</v>
      </c>
      <c r="AN993" s="6"/>
      <c r="AO993" s="6">
        <f>329-329</f>
        <v>0</v>
      </c>
      <c r="AP993" s="6"/>
      <c r="AQ993" s="123">
        <f>329-329</f>
        <v>0</v>
      </c>
      <c r="AR993" s="123"/>
      <c r="AS993" s="6">
        <f>329-329</f>
        <v>0</v>
      </c>
      <c r="AT993" s="6"/>
      <c r="AU993" s="6">
        <f>329-329</f>
        <v>0</v>
      </c>
      <c r="AV993" s="6"/>
      <c r="AW993" s="6">
        <f>329-329</f>
        <v>0</v>
      </c>
      <c r="AX993" s="6"/>
      <c r="AY993" s="6">
        <f>329-329</f>
        <v>0</v>
      </c>
      <c r="AZ993" s="6"/>
      <c r="BA993" s="6">
        <f>329-329</f>
        <v>0</v>
      </c>
      <c r="BB993" s="6"/>
      <c r="BC993" s="6">
        <f>329-329</f>
        <v>0</v>
      </c>
      <c r="BD993" s="6"/>
      <c r="BE993" s="6">
        <f>329-329</f>
        <v>0</v>
      </c>
      <c r="BF993" s="6"/>
      <c r="BG993" s="6">
        <f>329-329</f>
        <v>0</v>
      </c>
      <c r="BH993" s="6"/>
      <c r="BI993" s="6">
        <f>329-329</f>
        <v>0</v>
      </c>
      <c r="BJ993" s="6"/>
    </row>
    <row r="994" spans="1:62" hidden="1">
      <c r="A994" s="17" t="s">
        <v>55</v>
      </c>
      <c r="B994" s="31" t="s">
        <v>554</v>
      </c>
      <c r="C994" s="18" t="s">
        <v>130</v>
      </c>
      <c r="D994" s="18" t="s">
        <v>8</v>
      </c>
      <c r="E994" s="18" t="s">
        <v>56</v>
      </c>
      <c r="F994" s="18"/>
      <c r="G994" s="6">
        <f t="shared" ref="G994:V997" si="1754">G995</f>
        <v>0</v>
      </c>
      <c r="H994" s="6">
        <f t="shared" si="1754"/>
        <v>0</v>
      </c>
      <c r="I994" s="6">
        <f t="shared" si="1754"/>
        <v>0</v>
      </c>
      <c r="J994" s="6">
        <f t="shared" si="1754"/>
        <v>0</v>
      </c>
      <c r="K994" s="6">
        <f t="shared" si="1754"/>
        <v>0</v>
      </c>
      <c r="L994" s="6">
        <f t="shared" si="1754"/>
        <v>0</v>
      </c>
      <c r="M994" s="6">
        <f t="shared" si="1754"/>
        <v>0</v>
      </c>
      <c r="N994" s="6">
        <f t="shared" si="1754"/>
        <v>0</v>
      </c>
      <c r="O994" s="6">
        <f t="shared" si="1754"/>
        <v>0</v>
      </c>
      <c r="P994" s="6">
        <f t="shared" si="1754"/>
        <v>0</v>
      </c>
      <c r="Q994" s="6">
        <f t="shared" si="1754"/>
        <v>0</v>
      </c>
      <c r="R994" s="6">
        <f t="shared" si="1754"/>
        <v>0</v>
      </c>
      <c r="S994" s="6">
        <f t="shared" si="1754"/>
        <v>0</v>
      </c>
      <c r="T994" s="6">
        <f t="shared" si="1754"/>
        <v>0</v>
      </c>
      <c r="U994" s="6">
        <f t="shared" si="1754"/>
        <v>0</v>
      </c>
      <c r="V994" s="6">
        <f t="shared" si="1754"/>
        <v>0</v>
      </c>
      <c r="W994" s="6">
        <f t="shared" ref="U994:AJ997" si="1755">W995</f>
        <v>0</v>
      </c>
      <c r="X994" s="6">
        <f t="shared" si="1755"/>
        <v>0</v>
      </c>
      <c r="Y994" s="6">
        <f t="shared" si="1755"/>
        <v>0</v>
      </c>
      <c r="Z994" s="6">
        <f t="shared" si="1755"/>
        <v>0</v>
      </c>
      <c r="AA994" s="6">
        <f t="shared" si="1755"/>
        <v>0</v>
      </c>
      <c r="AB994" s="6">
        <f t="shared" si="1755"/>
        <v>0</v>
      </c>
      <c r="AC994" s="6">
        <f t="shared" si="1755"/>
        <v>0</v>
      </c>
      <c r="AD994" s="6">
        <f t="shared" si="1755"/>
        <v>0</v>
      </c>
      <c r="AE994" s="123">
        <f t="shared" si="1755"/>
        <v>0</v>
      </c>
      <c r="AF994" s="123">
        <f t="shared" si="1755"/>
        <v>0</v>
      </c>
      <c r="AG994" s="6">
        <f t="shared" si="1755"/>
        <v>0</v>
      </c>
      <c r="AH994" s="6">
        <f t="shared" si="1755"/>
        <v>0</v>
      </c>
      <c r="AI994" s="6">
        <f t="shared" si="1755"/>
        <v>0</v>
      </c>
      <c r="AJ994" s="6">
        <f t="shared" si="1755"/>
        <v>0</v>
      </c>
      <c r="AK994" s="6">
        <f t="shared" ref="AG994:AY997" si="1756">AK995</f>
        <v>0</v>
      </c>
      <c r="AL994" s="6">
        <f t="shared" si="1756"/>
        <v>0</v>
      </c>
      <c r="AM994" s="6">
        <f t="shared" si="1756"/>
        <v>0</v>
      </c>
      <c r="AN994" s="6">
        <f t="shared" si="1756"/>
        <v>0</v>
      </c>
      <c r="AO994" s="6">
        <f t="shared" si="1756"/>
        <v>0</v>
      </c>
      <c r="AP994" s="6">
        <f t="shared" si="1756"/>
        <v>0</v>
      </c>
      <c r="AQ994" s="123">
        <f t="shared" si="1756"/>
        <v>0</v>
      </c>
      <c r="AR994" s="123">
        <f t="shared" si="1756"/>
        <v>0</v>
      </c>
      <c r="AS994" s="6">
        <f t="shared" si="1756"/>
        <v>0</v>
      </c>
      <c r="AT994" s="6">
        <f t="shared" si="1756"/>
        <v>0</v>
      </c>
      <c r="AU994" s="6">
        <f t="shared" si="1756"/>
        <v>0</v>
      </c>
      <c r="AV994" s="6">
        <f t="shared" si="1756"/>
        <v>0</v>
      </c>
      <c r="AW994" s="6">
        <f t="shared" si="1756"/>
        <v>0</v>
      </c>
      <c r="AX994" s="6">
        <f t="shared" si="1756"/>
        <v>0</v>
      </c>
      <c r="AY994" s="6">
        <f t="shared" si="1756"/>
        <v>0</v>
      </c>
      <c r="AZ994" s="6">
        <f t="shared" ref="AY994:BJ997" si="1757">AZ995</f>
        <v>0</v>
      </c>
      <c r="BA994" s="6">
        <f t="shared" si="1757"/>
        <v>0</v>
      </c>
      <c r="BB994" s="6">
        <f t="shared" si="1757"/>
        <v>0</v>
      </c>
      <c r="BC994" s="6">
        <f t="shared" si="1757"/>
        <v>0</v>
      </c>
      <c r="BD994" s="6">
        <f t="shared" si="1757"/>
        <v>0</v>
      </c>
      <c r="BE994" s="6">
        <f t="shared" si="1757"/>
        <v>0</v>
      </c>
      <c r="BF994" s="6">
        <f t="shared" si="1757"/>
        <v>0</v>
      </c>
      <c r="BG994" s="6">
        <f t="shared" si="1757"/>
        <v>0</v>
      </c>
      <c r="BH994" s="6">
        <f t="shared" si="1757"/>
        <v>0</v>
      </c>
      <c r="BI994" s="6">
        <f t="shared" si="1757"/>
        <v>0</v>
      </c>
      <c r="BJ994" s="6">
        <f t="shared" si="1757"/>
        <v>0</v>
      </c>
    </row>
    <row r="995" spans="1:62" hidden="1">
      <c r="A995" s="17" t="s">
        <v>14</v>
      </c>
      <c r="B995" s="31" t="s">
        <v>554</v>
      </c>
      <c r="C995" s="18" t="s">
        <v>130</v>
      </c>
      <c r="D995" s="18" t="s">
        <v>8</v>
      </c>
      <c r="E995" s="18" t="s">
        <v>57</v>
      </c>
      <c r="F995" s="18"/>
      <c r="G995" s="6">
        <f t="shared" si="1754"/>
        <v>0</v>
      </c>
      <c r="H995" s="6">
        <f t="shared" si="1754"/>
        <v>0</v>
      </c>
      <c r="I995" s="6">
        <f t="shared" si="1754"/>
        <v>0</v>
      </c>
      <c r="J995" s="6">
        <f t="shared" si="1754"/>
        <v>0</v>
      </c>
      <c r="K995" s="6">
        <f t="shared" si="1754"/>
        <v>0</v>
      </c>
      <c r="L995" s="6">
        <f t="shared" si="1754"/>
        <v>0</v>
      </c>
      <c r="M995" s="6">
        <f t="shared" si="1754"/>
        <v>0</v>
      </c>
      <c r="N995" s="6">
        <f t="shared" si="1754"/>
        <v>0</v>
      </c>
      <c r="O995" s="6">
        <f t="shared" si="1754"/>
        <v>0</v>
      </c>
      <c r="P995" s="6">
        <f t="shared" si="1754"/>
        <v>0</v>
      </c>
      <c r="Q995" s="6">
        <f t="shared" si="1754"/>
        <v>0</v>
      </c>
      <c r="R995" s="6">
        <f t="shared" si="1754"/>
        <v>0</v>
      </c>
      <c r="S995" s="6">
        <f t="shared" si="1754"/>
        <v>0</v>
      </c>
      <c r="T995" s="6">
        <f t="shared" si="1754"/>
        <v>0</v>
      </c>
      <c r="U995" s="6">
        <f t="shared" si="1755"/>
        <v>0</v>
      </c>
      <c r="V995" s="6">
        <f t="shared" si="1755"/>
        <v>0</v>
      </c>
      <c r="W995" s="6">
        <f t="shared" si="1755"/>
        <v>0</v>
      </c>
      <c r="X995" s="6">
        <f t="shared" si="1755"/>
        <v>0</v>
      </c>
      <c r="Y995" s="6">
        <f t="shared" si="1755"/>
        <v>0</v>
      </c>
      <c r="Z995" s="6">
        <f t="shared" si="1755"/>
        <v>0</v>
      </c>
      <c r="AA995" s="6">
        <f t="shared" si="1755"/>
        <v>0</v>
      </c>
      <c r="AB995" s="6">
        <f t="shared" si="1755"/>
        <v>0</v>
      </c>
      <c r="AC995" s="6">
        <f t="shared" si="1755"/>
        <v>0</v>
      </c>
      <c r="AD995" s="6">
        <f t="shared" si="1755"/>
        <v>0</v>
      </c>
      <c r="AE995" s="123">
        <f t="shared" si="1755"/>
        <v>0</v>
      </c>
      <c r="AF995" s="123">
        <f t="shared" si="1755"/>
        <v>0</v>
      </c>
      <c r="AG995" s="6">
        <f t="shared" si="1756"/>
        <v>0</v>
      </c>
      <c r="AH995" s="6">
        <f t="shared" si="1756"/>
        <v>0</v>
      </c>
      <c r="AI995" s="6">
        <f t="shared" si="1756"/>
        <v>0</v>
      </c>
      <c r="AJ995" s="6">
        <f t="shared" si="1756"/>
        <v>0</v>
      </c>
      <c r="AK995" s="6">
        <f t="shared" si="1756"/>
        <v>0</v>
      </c>
      <c r="AL995" s="6">
        <f t="shared" si="1756"/>
        <v>0</v>
      </c>
      <c r="AM995" s="6">
        <f t="shared" si="1756"/>
        <v>0</v>
      </c>
      <c r="AN995" s="6">
        <f t="shared" si="1756"/>
        <v>0</v>
      </c>
      <c r="AO995" s="6">
        <f t="shared" si="1756"/>
        <v>0</v>
      </c>
      <c r="AP995" s="6">
        <f t="shared" si="1756"/>
        <v>0</v>
      </c>
      <c r="AQ995" s="123">
        <f t="shared" si="1756"/>
        <v>0</v>
      </c>
      <c r="AR995" s="123">
        <f t="shared" si="1756"/>
        <v>0</v>
      </c>
      <c r="AS995" s="6">
        <f t="shared" si="1756"/>
        <v>0</v>
      </c>
      <c r="AT995" s="6">
        <f t="shared" si="1756"/>
        <v>0</v>
      </c>
      <c r="AU995" s="6">
        <f t="shared" si="1756"/>
        <v>0</v>
      </c>
      <c r="AV995" s="6">
        <f t="shared" si="1756"/>
        <v>0</v>
      </c>
      <c r="AW995" s="6">
        <f t="shared" si="1756"/>
        <v>0</v>
      </c>
      <c r="AX995" s="6">
        <f t="shared" si="1756"/>
        <v>0</v>
      </c>
      <c r="AY995" s="6">
        <f t="shared" si="1757"/>
        <v>0</v>
      </c>
      <c r="AZ995" s="6">
        <f t="shared" si="1757"/>
        <v>0</v>
      </c>
      <c r="BA995" s="6">
        <f t="shared" si="1757"/>
        <v>0</v>
      </c>
      <c r="BB995" s="6">
        <f t="shared" si="1757"/>
        <v>0</v>
      </c>
      <c r="BC995" s="6">
        <f t="shared" si="1757"/>
        <v>0</v>
      </c>
      <c r="BD995" s="6">
        <f t="shared" si="1757"/>
        <v>0</v>
      </c>
      <c r="BE995" s="6">
        <f t="shared" si="1757"/>
        <v>0</v>
      </c>
      <c r="BF995" s="6">
        <f t="shared" si="1757"/>
        <v>0</v>
      </c>
      <c r="BG995" s="6">
        <f t="shared" si="1757"/>
        <v>0</v>
      </c>
      <c r="BH995" s="6">
        <f t="shared" si="1757"/>
        <v>0</v>
      </c>
      <c r="BI995" s="6">
        <f t="shared" si="1757"/>
        <v>0</v>
      </c>
      <c r="BJ995" s="6">
        <f t="shared" si="1757"/>
        <v>0</v>
      </c>
    </row>
    <row r="996" spans="1:62" hidden="1">
      <c r="A996" s="17" t="s">
        <v>151</v>
      </c>
      <c r="B996" s="31" t="str">
        <f>B995</f>
        <v>914</v>
      </c>
      <c r="C996" s="18" t="s">
        <v>130</v>
      </c>
      <c r="D996" s="18" t="s">
        <v>8</v>
      </c>
      <c r="E996" s="18" t="s">
        <v>657</v>
      </c>
      <c r="F996" s="18"/>
      <c r="G996" s="6">
        <f t="shared" si="1754"/>
        <v>0</v>
      </c>
      <c r="H996" s="6">
        <f t="shared" si="1754"/>
        <v>0</v>
      </c>
      <c r="I996" s="6">
        <f t="shared" si="1754"/>
        <v>0</v>
      </c>
      <c r="J996" s="6">
        <f t="shared" si="1754"/>
        <v>0</v>
      </c>
      <c r="K996" s="6">
        <f t="shared" si="1754"/>
        <v>0</v>
      </c>
      <c r="L996" s="6">
        <f t="shared" si="1754"/>
        <v>0</v>
      </c>
      <c r="M996" s="6">
        <f t="shared" si="1754"/>
        <v>0</v>
      </c>
      <c r="N996" s="6">
        <f t="shared" si="1754"/>
        <v>0</v>
      </c>
      <c r="O996" s="6">
        <f t="shared" si="1754"/>
        <v>0</v>
      </c>
      <c r="P996" s="6">
        <f t="shared" si="1754"/>
        <v>0</v>
      </c>
      <c r="Q996" s="6">
        <f t="shared" si="1754"/>
        <v>0</v>
      </c>
      <c r="R996" s="6">
        <f t="shared" si="1754"/>
        <v>0</v>
      </c>
      <c r="S996" s="6">
        <f t="shared" si="1754"/>
        <v>0</v>
      </c>
      <c r="T996" s="6">
        <f t="shared" si="1754"/>
        <v>0</v>
      </c>
      <c r="U996" s="6">
        <f t="shared" si="1755"/>
        <v>0</v>
      </c>
      <c r="V996" s="6">
        <f t="shared" si="1755"/>
        <v>0</v>
      </c>
      <c r="W996" s="6">
        <f t="shared" si="1755"/>
        <v>0</v>
      </c>
      <c r="X996" s="6">
        <f t="shared" si="1755"/>
        <v>0</v>
      </c>
      <c r="Y996" s="6">
        <f t="shared" si="1755"/>
        <v>0</v>
      </c>
      <c r="Z996" s="6">
        <f t="shared" si="1755"/>
        <v>0</v>
      </c>
      <c r="AA996" s="6">
        <f t="shared" si="1755"/>
        <v>0</v>
      </c>
      <c r="AB996" s="6">
        <f t="shared" si="1755"/>
        <v>0</v>
      </c>
      <c r="AC996" s="6">
        <f t="shared" si="1755"/>
        <v>0</v>
      </c>
      <c r="AD996" s="6">
        <f t="shared" si="1755"/>
        <v>0</v>
      </c>
      <c r="AE996" s="123">
        <f t="shared" si="1755"/>
        <v>0</v>
      </c>
      <c r="AF996" s="123">
        <f t="shared" si="1755"/>
        <v>0</v>
      </c>
      <c r="AG996" s="6">
        <f t="shared" si="1756"/>
        <v>0</v>
      </c>
      <c r="AH996" s="6">
        <f t="shared" si="1756"/>
        <v>0</v>
      </c>
      <c r="AI996" s="6">
        <f t="shared" si="1756"/>
        <v>0</v>
      </c>
      <c r="AJ996" s="6">
        <f t="shared" si="1756"/>
        <v>0</v>
      </c>
      <c r="AK996" s="6">
        <f t="shared" si="1756"/>
        <v>0</v>
      </c>
      <c r="AL996" s="6">
        <f t="shared" si="1756"/>
        <v>0</v>
      </c>
      <c r="AM996" s="6">
        <f t="shared" si="1756"/>
        <v>0</v>
      </c>
      <c r="AN996" s="6">
        <f t="shared" si="1756"/>
        <v>0</v>
      </c>
      <c r="AO996" s="6">
        <f t="shared" si="1756"/>
        <v>0</v>
      </c>
      <c r="AP996" s="6">
        <f t="shared" si="1756"/>
        <v>0</v>
      </c>
      <c r="AQ996" s="123">
        <f t="shared" si="1756"/>
        <v>0</v>
      </c>
      <c r="AR996" s="123">
        <f t="shared" si="1756"/>
        <v>0</v>
      </c>
      <c r="AS996" s="6">
        <f t="shared" si="1756"/>
        <v>0</v>
      </c>
      <c r="AT996" s="6">
        <f t="shared" si="1756"/>
        <v>0</v>
      </c>
      <c r="AU996" s="6">
        <f t="shared" si="1756"/>
        <v>0</v>
      </c>
      <c r="AV996" s="6">
        <f t="shared" si="1756"/>
        <v>0</v>
      </c>
      <c r="AW996" s="6">
        <f t="shared" si="1756"/>
        <v>0</v>
      </c>
      <c r="AX996" s="6">
        <f t="shared" si="1756"/>
        <v>0</v>
      </c>
      <c r="AY996" s="6">
        <f t="shared" si="1757"/>
        <v>0</v>
      </c>
      <c r="AZ996" s="6">
        <f t="shared" si="1757"/>
        <v>0</v>
      </c>
      <c r="BA996" s="6">
        <f t="shared" si="1757"/>
        <v>0</v>
      </c>
      <c r="BB996" s="6">
        <f t="shared" si="1757"/>
        <v>0</v>
      </c>
      <c r="BC996" s="6">
        <f t="shared" si="1757"/>
        <v>0</v>
      </c>
      <c r="BD996" s="6">
        <f t="shared" si="1757"/>
        <v>0</v>
      </c>
      <c r="BE996" s="6">
        <f t="shared" si="1757"/>
        <v>0</v>
      </c>
      <c r="BF996" s="6">
        <f t="shared" si="1757"/>
        <v>0</v>
      </c>
      <c r="BG996" s="6">
        <f t="shared" si="1757"/>
        <v>0</v>
      </c>
      <c r="BH996" s="6">
        <f t="shared" si="1757"/>
        <v>0</v>
      </c>
      <c r="BI996" s="6">
        <f t="shared" si="1757"/>
        <v>0</v>
      </c>
      <c r="BJ996" s="6">
        <f t="shared" si="1757"/>
        <v>0</v>
      </c>
    </row>
    <row r="997" spans="1:62" ht="33" hidden="1">
      <c r="A997" s="20" t="s">
        <v>162</v>
      </c>
      <c r="B997" s="31" t="str">
        <f>B996</f>
        <v>914</v>
      </c>
      <c r="C997" s="18" t="s">
        <v>130</v>
      </c>
      <c r="D997" s="18" t="s">
        <v>8</v>
      </c>
      <c r="E997" s="18" t="s">
        <v>657</v>
      </c>
      <c r="F997" s="18" t="s">
        <v>163</v>
      </c>
      <c r="G997" s="6">
        <f t="shared" si="1754"/>
        <v>0</v>
      </c>
      <c r="H997" s="6">
        <f t="shared" si="1754"/>
        <v>0</v>
      </c>
      <c r="I997" s="6">
        <f t="shared" si="1754"/>
        <v>0</v>
      </c>
      <c r="J997" s="6">
        <f t="shared" si="1754"/>
        <v>0</v>
      </c>
      <c r="K997" s="6">
        <f t="shared" si="1754"/>
        <v>0</v>
      </c>
      <c r="L997" s="6">
        <f t="shared" si="1754"/>
        <v>0</v>
      </c>
      <c r="M997" s="6">
        <f t="shared" si="1754"/>
        <v>0</v>
      </c>
      <c r="N997" s="6">
        <f t="shared" si="1754"/>
        <v>0</v>
      </c>
      <c r="O997" s="6">
        <f t="shared" si="1754"/>
        <v>0</v>
      </c>
      <c r="P997" s="6">
        <f t="shared" si="1754"/>
        <v>0</v>
      </c>
      <c r="Q997" s="6">
        <f t="shared" si="1754"/>
        <v>0</v>
      </c>
      <c r="R997" s="6">
        <f t="shared" si="1754"/>
        <v>0</v>
      </c>
      <c r="S997" s="6">
        <f t="shared" si="1754"/>
        <v>0</v>
      </c>
      <c r="T997" s="6">
        <f t="shared" si="1754"/>
        <v>0</v>
      </c>
      <c r="U997" s="6">
        <f t="shared" si="1755"/>
        <v>0</v>
      </c>
      <c r="V997" s="6">
        <f t="shared" si="1755"/>
        <v>0</v>
      </c>
      <c r="W997" s="6">
        <f t="shared" si="1755"/>
        <v>0</v>
      </c>
      <c r="X997" s="6">
        <f t="shared" si="1755"/>
        <v>0</v>
      </c>
      <c r="Y997" s="6">
        <f t="shared" si="1755"/>
        <v>0</v>
      </c>
      <c r="Z997" s="6">
        <f t="shared" si="1755"/>
        <v>0</v>
      </c>
      <c r="AA997" s="6">
        <f t="shared" si="1755"/>
        <v>0</v>
      </c>
      <c r="AB997" s="6">
        <f t="shared" si="1755"/>
        <v>0</v>
      </c>
      <c r="AC997" s="6">
        <f t="shared" si="1755"/>
        <v>0</v>
      </c>
      <c r="AD997" s="6">
        <f t="shared" si="1755"/>
        <v>0</v>
      </c>
      <c r="AE997" s="123">
        <f t="shared" si="1755"/>
        <v>0</v>
      </c>
      <c r="AF997" s="123">
        <f t="shared" si="1755"/>
        <v>0</v>
      </c>
      <c r="AG997" s="6">
        <f t="shared" si="1756"/>
        <v>0</v>
      </c>
      <c r="AH997" s="6">
        <f t="shared" si="1756"/>
        <v>0</v>
      </c>
      <c r="AI997" s="6">
        <f t="shared" si="1756"/>
        <v>0</v>
      </c>
      <c r="AJ997" s="6">
        <f t="shared" si="1756"/>
        <v>0</v>
      </c>
      <c r="AK997" s="6">
        <f t="shared" si="1756"/>
        <v>0</v>
      </c>
      <c r="AL997" s="6">
        <f t="shared" si="1756"/>
        <v>0</v>
      </c>
      <c r="AM997" s="6">
        <f t="shared" si="1756"/>
        <v>0</v>
      </c>
      <c r="AN997" s="6">
        <f t="shared" si="1756"/>
        <v>0</v>
      </c>
      <c r="AO997" s="6">
        <f t="shared" si="1756"/>
        <v>0</v>
      </c>
      <c r="AP997" s="6">
        <f t="shared" si="1756"/>
        <v>0</v>
      </c>
      <c r="AQ997" s="123">
        <f t="shared" si="1756"/>
        <v>0</v>
      </c>
      <c r="AR997" s="123">
        <f t="shared" si="1756"/>
        <v>0</v>
      </c>
      <c r="AS997" s="6">
        <f t="shared" si="1756"/>
        <v>0</v>
      </c>
      <c r="AT997" s="6">
        <f t="shared" si="1756"/>
        <v>0</v>
      </c>
      <c r="AU997" s="6">
        <f t="shared" si="1756"/>
        <v>0</v>
      </c>
      <c r="AV997" s="6">
        <f t="shared" si="1756"/>
        <v>0</v>
      </c>
      <c r="AW997" s="6">
        <f t="shared" si="1756"/>
        <v>0</v>
      </c>
      <c r="AX997" s="6">
        <f t="shared" si="1756"/>
        <v>0</v>
      </c>
      <c r="AY997" s="6">
        <f t="shared" si="1757"/>
        <v>0</v>
      </c>
      <c r="AZ997" s="6">
        <f t="shared" si="1757"/>
        <v>0</v>
      </c>
      <c r="BA997" s="6">
        <f t="shared" si="1757"/>
        <v>0</v>
      </c>
      <c r="BB997" s="6">
        <f t="shared" si="1757"/>
        <v>0</v>
      </c>
      <c r="BC997" s="6">
        <f t="shared" si="1757"/>
        <v>0</v>
      </c>
      <c r="BD997" s="6">
        <f t="shared" si="1757"/>
        <v>0</v>
      </c>
      <c r="BE997" s="6">
        <f t="shared" si="1757"/>
        <v>0</v>
      </c>
      <c r="BF997" s="6">
        <f t="shared" si="1757"/>
        <v>0</v>
      </c>
      <c r="BG997" s="6">
        <f t="shared" si="1757"/>
        <v>0</v>
      </c>
      <c r="BH997" s="6">
        <f t="shared" si="1757"/>
        <v>0</v>
      </c>
      <c r="BI997" s="6">
        <f t="shared" si="1757"/>
        <v>0</v>
      </c>
      <c r="BJ997" s="6">
        <f t="shared" si="1757"/>
        <v>0</v>
      </c>
    </row>
    <row r="998" spans="1:62" hidden="1">
      <c r="A998" s="20" t="s">
        <v>151</v>
      </c>
      <c r="B998" s="31" t="str">
        <f>B997</f>
        <v>914</v>
      </c>
      <c r="C998" s="18" t="s">
        <v>130</v>
      </c>
      <c r="D998" s="18" t="s">
        <v>8</v>
      </c>
      <c r="E998" s="18" t="s">
        <v>657</v>
      </c>
      <c r="F998" s="18">
        <v>410</v>
      </c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124"/>
      <c r="AF998" s="124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124"/>
      <c r="AR998" s="124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50"/>
    </row>
    <row r="999" spans="1:62" ht="12.75" hidden="1">
      <c r="A999" s="110"/>
      <c r="B999" s="111"/>
      <c r="C999" s="111"/>
      <c r="D999" s="111"/>
      <c r="E999" s="112"/>
      <c r="F999" s="113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  <c r="AA999" s="85"/>
      <c r="AB999" s="85"/>
      <c r="AC999" s="85"/>
      <c r="AD999" s="85"/>
      <c r="AE999" s="126"/>
      <c r="AF999" s="126"/>
      <c r="AG999" s="85"/>
      <c r="AH999" s="85"/>
      <c r="AI999" s="85"/>
      <c r="AJ999" s="85"/>
      <c r="AK999" s="85"/>
      <c r="AL999" s="85"/>
      <c r="AM999" s="85"/>
      <c r="AN999" s="85"/>
      <c r="AO999" s="85"/>
      <c r="AP999" s="85"/>
      <c r="AQ999" s="126"/>
      <c r="AR999" s="126"/>
      <c r="AS999" s="85"/>
      <c r="AT999" s="85"/>
      <c r="AU999" s="85"/>
      <c r="AV999" s="85"/>
      <c r="AW999" s="85"/>
      <c r="AX999" s="85"/>
      <c r="AY999" s="85"/>
      <c r="AZ999" s="85"/>
      <c r="BA999" s="85"/>
      <c r="BB999" s="85"/>
      <c r="BC999" s="85"/>
      <c r="BD999" s="85"/>
      <c r="BE999" s="85"/>
      <c r="BF999" s="85"/>
      <c r="BG999" s="85"/>
      <c r="BH999" s="85"/>
      <c r="BI999" s="85"/>
      <c r="BJ999" s="85"/>
    </row>
    <row r="1000" spans="1:62" s="80" customFormat="1" ht="18.75" hidden="1">
      <c r="A1000" s="24" t="s">
        <v>150</v>
      </c>
      <c r="B1000" s="30">
        <v>914</v>
      </c>
      <c r="C1000" s="16" t="s">
        <v>130</v>
      </c>
      <c r="D1000" s="16" t="s">
        <v>73</v>
      </c>
      <c r="E1000" s="16"/>
      <c r="F1000" s="16"/>
      <c r="G1000" s="11">
        <f t="shared" ref="G1000:V1004" si="1758">G1001</f>
        <v>0</v>
      </c>
      <c r="H1000" s="11">
        <f t="shared" si="1758"/>
        <v>0</v>
      </c>
      <c r="I1000" s="11">
        <f t="shared" si="1758"/>
        <v>0</v>
      </c>
      <c r="J1000" s="11">
        <f t="shared" si="1758"/>
        <v>0</v>
      </c>
      <c r="K1000" s="11">
        <f t="shared" si="1758"/>
        <v>0</v>
      </c>
      <c r="L1000" s="11">
        <f t="shared" si="1758"/>
        <v>0</v>
      </c>
      <c r="M1000" s="11">
        <f t="shared" si="1758"/>
        <v>0</v>
      </c>
      <c r="N1000" s="11">
        <f t="shared" si="1758"/>
        <v>0</v>
      </c>
      <c r="O1000" s="11">
        <f t="shared" si="1758"/>
        <v>0</v>
      </c>
      <c r="P1000" s="11">
        <f t="shared" si="1758"/>
        <v>0</v>
      </c>
      <c r="Q1000" s="11">
        <f t="shared" si="1758"/>
        <v>0</v>
      </c>
      <c r="R1000" s="11">
        <f t="shared" si="1758"/>
        <v>0</v>
      </c>
      <c r="S1000" s="11">
        <f t="shared" si="1758"/>
        <v>0</v>
      </c>
      <c r="T1000" s="11">
        <f t="shared" si="1758"/>
        <v>0</v>
      </c>
      <c r="U1000" s="11">
        <f t="shared" si="1758"/>
        <v>0</v>
      </c>
      <c r="V1000" s="11">
        <f t="shared" si="1758"/>
        <v>0</v>
      </c>
      <c r="W1000" s="11">
        <f t="shared" ref="U1000:AJ1004" si="1759">W1001</f>
        <v>0</v>
      </c>
      <c r="X1000" s="11">
        <f t="shared" si="1759"/>
        <v>0</v>
      </c>
      <c r="Y1000" s="11">
        <f t="shared" si="1759"/>
        <v>0</v>
      </c>
      <c r="Z1000" s="11">
        <f t="shared" si="1759"/>
        <v>0</v>
      </c>
      <c r="AA1000" s="11">
        <f t="shared" si="1759"/>
        <v>0</v>
      </c>
      <c r="AB1000" s="11">
        <f t="shared" si="1759"/>
        <v>0</v>
      </c>
      <c r="AC1000" s="11">
        <f t="shared" si="1759"/>
        <v>0</v>
      </c>
      <c r="AD1000" s="11">
        <f t="shared" si="1759"/>
        <v>0</v>
      </c>
      <c r="AE1000" s="132">
        <f t="shared" si="1759"/>
        <v>0</v>
      </c>
      <c r="AF1000" s="132">
        <f t="shared" si="1759"/>
        <v>0</v>
      </c>
      <c r="AG1000" s="11">
        <f t="shared" si="1759"/>
        <v>0</v>
      </c>
      <c r="AH1000" s="11">
        <f t="shared" si="1759"/>
        <v>0</v>
      </c>
      <c r="AI1000" s="11">
        <f t="shared" si="1759"/>
        <v>0</v>
      </c>
      <c r="AJ1000" s="11">
        <f t="shared" si="1759"/>
        <v>0</v>
      </c>
      <c r="AK1000" s="11">
        <f t="shared" ref="AG1000:AY1004" si="1760">AK1001</f>
        <v>0</v>
      </c>
      <c r="AL1000" s="11">
        <f t="shared" si="1760"/>
        <v>0</v>
      </c>
      <c r="AM1000" s="11">
        <f t="shared" si="1760"/>
        <v>0</v>
      </c>
      <c r="AN1000" s="11">
        <f t="shared" si="1760"/>
        <v>0</v>
      </c>
      <c r="AO1000" s="11">
        <f t="shared" si="1760"/>
        <v>0</v>
      </c>
      <c r="AP1000" s="11">
        <f t="shared" si="1760"/>
        <v>0</v>
      </c>
      <c r="AQ1000" s="132">
        <f t="shared" si="1760"/>
        <v>0</v>
      </c>
      <c r="AR1000" s="132">
        <f t="shared" si="1760"/>
        <v>0</v>
      </c>
      <c r="AS1000" s="11">
        <f t="shared" si="1760"/>
        <v>0</v>
      </c>
      <c r="AT1000" s="11">
        <f t="shared" si="1760"/>
        <v>0</v>
      </c>
      <c r="AU1000" s="11">
        <f t="shared" si="1760"/>
        <v>0</v>
      </c>
      <c r="AV1000" s="11">
        <f t="shared" si="1760"/>
        <v>0</v>
      </c>
      <c r="AW1000" s="11">
        <f t="shared" si="1760"/>
        <v>0</v>
      </c>
      <c r="AX1000" s="11">
        <f t="shared" si="1760"/>
        <v>0</v>
      </c>
      <c r="AY1000" s="11">
        <f t="shared" si="1760"/>
        <v>0</v>
      </c>
      <c r="AZ1000" s="11">
        <f t="shared" ref="AY1000:BJ1004" si="1761">AZ1001</f>
        <v>0</v>
      </c>
      <c r="BA1000" s="11">
        <f t="shared" si="1761"/>
        <v>0</v>
      </c>
      <c r="BB1000" s="11">
        <f t="shared" si="1761"/>
        <v>0</v>
      </c>
      <c r="BC1000" s="11">
        <f t="shared" si="1761"/>
        <v>0</v>
      </c>
      <c r="BD1000" s="11">
        <f t="shared" si="1761"/>
        <v>0</v>
      </c>
      <c r="BE1000" s="11">
        <f t="shared" si="1761"/>
        <v>0</v>
      </c>
      <c r="BF1000" s="11">
        <f t="shared" si="1761"/>
        <v>0</v>
      </c>
      <c r="BG1000" s="11">
        <f t="shared" si="1761"/>
        <v>0</v>
      </c>
      <c r="BH1000" s="11">
        <f t="shared" si="1761"/>
        <v>0</v>
      </c>
      <c r="BI1000" s="11">
        <f t="shared" si="1761"/>
        <v>0</v>
      </c>
      <c r="BJ1000" s="11">
        <f t="shared" si="1761"/>
        <v>0</v>
      </c>
    </row>
    <row r="1001" spans="1:62" s="80" customFormat="1" ht="18.75" hidden="1">
      <c r="A1001" s="17" t="s">
        <v>55</v>
      </c>
      <c r="B1001" s="18">
        <v>914</v>
      </c>
      <c r="C1001" s="18" t="s">
        <v>130</v>
      </c>
      <c r="D1001" s="18" t="s">
        <v>73</v>
      </c>
      <c r="E1001" s="18" t="s">
        <v>56</v>
      </c>
      <c r="F1001" s="16"/>
      <c r="G1001" s="6">
        <f t="shared" si="1758"/>
        <v>0</v>
      </c>
      <c r="H1001" s="6">
        <f t="shared" si="1758"/>
        <v>0</v>
      </c>
      <c r="I1001" s="6">
        <f t="shared" si="1758"/>
        <v>0</v>
      </c>
      <c r="J1001" s="6">
        <f t="shared" si="1758"/>
        <v>0</v>
      </c>
      <c r="K1001" s="6">
        <f t="shared" si="1758"/>
        <v>0</v>
      </c>
      <c r="L1001" s="6">
        <f t="shared" si="1758"/>
        <v>0</v>
      </c>
      <c r="M1001" s="6">
        <f t="shared" si="1758"/>
        <v>0</v>
      </c>
      <c r="N1001" s="6">
        <f t="shared" si="1758"/>
        <v>0</v>
      </c>
      <c r="O1001" s="6">
        <f t="shared" si="1758"/>
        <v>0</v>
      </c>
      <c r="P1001" s="6">
        <f t="shared" si="1758"/>
        <v>0</v>
      </c>
      <c r="Q1001" s="6">
        <f t="shared" si="1758"/>
        <v>0</v>
      </c>
      <c r="R1001" s="6">
        <f t="shared" si="1758"/>
        <v>0</v>
      </c>
      <c r="S1001" s="6">
        <f t="shared" si="1758"/>
        <v>0</v>
      </c>
      <c r="T1001" s="6">
        <f t="shared" si="1758"/>
        <v>0</v>
      </c>
      <c r="U1001" s="6">
        <f t="shared" si="1759"/>
        <v>0</v>
      </c>
      <c r="V1001" s="6">
        <f t="shared" si="1759"/>
        <v>0</v>
      </c>
      <c r="W1001" s="6">
        <f t="shared" si="1759"/>
        <v>0</v>
      </c>
      <c r="X1001" s="6">
        <f t="shared" si="1759"/>
        <v>0</v>
      </c>
      <c r="Y1001" s="6">
        <f t="shared" si="1759"/>
        <v>0</v>
      </c>
      <c r="Z1001" s="6">
        <f t="shared" si="1759"/>
        <v>0</v>
      </c>
      <c r="AA1001" s="6">
        <f t="shared" si="1759"/>
        <v>0</v>
      </c>
      <c r="AB1001" s="6">
        <f t="shared" si="1759"/>
        <v>0</v>
      </c>
      <c r="AC1001" s="6">
        <f t="shared" si="1759"/>
        <v>0</v>
      </c>
      <c r="AD1001" s="6">
        <f t="shared" si="1759"/>
        <v>0</v>
      </c>
      <c r="AE1001" s="123">
        <f t="shared" si="1759"/>
        <v>0</v>
      </c>
      <c r="AF1001" s="123">
        <f t="shared" si="1759"/>
        <v>0</v>
      </c>
      <c r="AG1001" s="6">
        <f t="shared" si="1760"/>
        <v>0</v>
      </c>
      <c r="AH1001" s="6">
        <f t="shared" si="1760"/>
        <v>0</v>
      </c>
      <c r="AI1001" s="6">
        <f t="shared" si="1760"/>
        <v>0</v>
      </c>
      <c r="AJ1001" s="6">
        <f t="shared" si="1760"/>
        <v>0</v>
      </c>
      <c r="AK1001" s="6">
        <f t="shared" si="1760"/>
        <v>0</v>
      </c>
      <c r="AL1001" s="6">
        <f t="shared" si="1760"/>
        <v>0</v>
      </c>
      <c r="AM1001" s="6">
        <f t="shared" si="1760"/>
        <v>0</v>
      </c>
      <c r="AN1001" s="6">
        <f t="shared" si="1760"/>
        <v>0</v>
      </c>
      <c r="AO1001" s="6">
        <f t="shared" si="1760"/>
        <v>0</v>
      </c>
      <c r="AP1001" s="6">
        <f t="shared" si="1760"/>
        <v>0</v>
      </c>
      <c r="AQ1001" s="123">
        <f t="shared" si="1760"/>
        <v>0</v>
      </c>
      <c r="AR1001" s="123">
        <f t="shared" si="1760"/>
        <v>0</v>
      </c>
      <c r="AS1001" s="6">
        <f t="shared" si="1760"/>
        <v>0</v>
      </c>
      <c r="AT1001" s="6">
        <f t="shared" si="1760"/>
        <v>0</v>
      </c>
      <c r="AU1001" s="6">
        <f t="shared" si="1760"/>
        <v>0</v>
      </c>
      <c r="AV1001" s="6">
        <f t="shared" si="1760"/>
        <v>0</v>
      </c>
      <c r="AW1001" s="6">
        <f t="shared" si="1760"/>
        <v>0</v>
      </c>
      <c r="AX1001" s="6">
        <f t="shared" si="1760"/>
        <v>0</v>
      </c>
      <c r="AY1001" s="6">
        <f t="shared" si="1761"/>
        <v>0</v>
      </c>
      <c r="AZ1001" s="6">
        <f t="shared" si="1761"/>
        <v>0</v>
      </c>
      <c r="BA1001" s="6">
        <f t="shared" si="1761"/>
        <v>0</v>
      </c>
      <c r="BB1001" s="6">
        <f t="shared" si="1761"/>
        <v>0</v>
      </c>
      <c r="BC1001" s="6">
        <f t="shared" si="1761"/>
        <v>0</v>
      </c>
      <c r="BD1001" s="6">
        <f t="shared" si="1761"/>
        <v>0</v>
      </c>
      <c r="BE1001" s="6">
        <f t="shared" si="1761"/>
        <v>0</v>
      </c>
      <c r="BF1001" s="6">
        <f t="shared" si="1761"/>
        <v>0</v>
      </c>
      <c r="BG1001" s="6">
        <f t="shared" si="1761"/>
        <v>0</v>
      </c>
      <c r="BH1001" s="6">
        <f t="shared" si="1761"/>
        <v>0</v>
      </c>
      <c r="BI1001" s="6">
        <f t="shared" si="1761"/>
        <v>0</v>
      </c>
      <c r="BJ1001" s="6">
        <f t="shared" si="1761"/>
        <v>0</v>
      </c>
    </row>
    <row r="1002" spans="1:62" s="80" customFormat="1" ht="18.75" hidden="1">
      <c r="A1002" s="20" t="s">
        <v>14</v>
      </c>
      <c r="B1002" s="18">
        <v>914</v>
      </c>
      <c r="C1002" s="18" t="s">
        <v>130</v>
      </c>
      <c r="D1002" s="18" t="s">
        <v>73</v>
      </c>
      <c r="E1002" s="18" t="s">
        <v>57</v>
      </c>
      <c r="F1002" s="16"/>
      <c r="G1002" s="6">
        <f t="shared" si="1758"/>
        <v>0</v>
      </c>
      <c r="H1002" s="6">
        <f t="shared" si="1758"/>
        <v>0</v>
      </c>
      <c r="I1002" s="6">
        <f t="shared" si="1758"/>
        <v>0</v>
      </c>
      <c r="J1002" s="6">
        <f t="shared" si="1758"/>
        <v>0</v>
      </c>
      <c r="K1002" s="6">
        <f t="shared" si="1758"/>
        <v>0</v>
      </c>
      <c r="L1002" s="6">
        <f t="shared" si="1758"/>
        <v>0</v>
      </c>
      <c r="M1002" s="6">
        <f t="shared" si="1758"/>
        <v>0</v>
      </c>
      <c r="N1002" s="6">
        <f t="shared" si="1758"/>
        <v>0</v>
      </c>
      <c r="O1002" s="6">
        <f t="shared" si="1758"/>
        <v>0</v>
      </c>
      <c r="P1002" s="6">
        <f t="shared" si="1758"/>
        <v>0</v>
      </c>
      <c r="Q1002" s="6">
        <f t="shared" si="1758"/>
        <v>0</v>
      </c>
      <c r="R1002" s="6">
        <f t="shared" si="1758"/>
        <v>0</v>
      </c>
      <c r="S1002" s="6">
        <f t="shared" si="1758"/>
        <v>0</v>
      </c>
      <c r="T1002" s="6">
        <f t="shared" si="1758"/>
        <v>0</v>
      </c>
      <c r="U1002" s="6">
        <f t="shared" si="1759"/>
        <v>0</v>
      </c>
      <c r="V1002" s="6">
        <f t="shared" si="1759"/>
        <v>0</v>
      </c>
      <c r="W1002" s="6">
        <f t="shared" si="1759"/>
        <v>0</v>
      </c>
      <c r="X1002" s="6">
        <f t="shared" si="1759"/>
        <v>0</v>
      </c>
      <c r="Y1002" s="6">
        <f t="shared" si="1759"/>
        <v>0</v>
      </c>
      <c r="Z1002" s="6">
        <f t="shared" si="1759"/>
        <v>0</v>
      </c>
      <c r="AA1002" s="6">
        <f t="shared" si="1759"/>
        <v>0</v>
      </c>
      <c r="AB1002" s="6">
        <f t="shared" si="1759"/>
        <v>0</v>
      </c>
      <c r="AC1002" s="6">
        <f t="shared" si="1759"/>
        <v>0</v>
      </c>
      <c r="AD1002" s="6">
        <f t="shared" si="1759"/>
        <v>0</v>
      </c>
      <c r="AE1002" s="123">
        <f t="shared" si="1759"/>
        <v>0</v>
      </c>
      <c r="AF1002" s="123">
        <f t="shared" si="1759"/>
        <v>0</v>
      </c>
      <c r="AG1002" s="6">
        <f t="shared" si="1760"/>
        <v>0</v>
      </c>
      <c r="AH1002" s="6">
        <f t="shared" si="1760"/>
        <v>0</v>
      </c>
      <c r="AI1002" s="6">
        <f t="shared" si="1760"/>
        <v>0</v>
      </c>
      <c r="AJ1002" s="6">
        <f t="shared" si="1760"/>
        <v>0</v>
      </c>
      <c r="AK1002" s="6">
        <f t="shared" si="1760"/>
        <v>0</v>
      </c>
      <c r="AL1002" s="6">
        <f t="shared" si="1760"/>
        <v>0</v>
      </c>
      <c r="AM1002" s="6">
        <f t="shared" si="1760"/>
        <v>0</v>
      </c>
      <c r="AN1002" s="6">
        <f t="shared" si="1760"/>
        <v>0</v>
      </c>
      <c r="AO1002" s="6">
        <f t="shared" si="1760"/>
        <v>0</v>
      </c>
      <c r="AP1002" s="6">
        <f t="shared" si="1760"/>
        <v>0</v>
      </c>
      <c r="AQ1002" s="123">
        <f t="shared" si="1760"/>
        <v>0</v>
      </c>
      <c r="AR1002" s="123">
        <f t="shared" si="1760"/>
        <v>0</v>
      </c>
      <c r="AS1002" s="6">
        <f t="shared" si="1760"/>
        <v>0</v>
      </c>
      <c r="AT1002" s="6">
        <f t="shared" si="1760"/>
        <v>0</v>
      </c>
      <c r="AU1002" s="6">
        <f t="shared" si="1760"/>
        <v>0</v>
      </c>
      <c r="AV1002" s="6">
        <f t="shared" si="1760"/>
        <v>0</v>
      </c>
      <c r="AW1002" s="6">
        <f t="shared" si="1760"/>
        <v>0</v>
      </c>
      <c r="AX1002" s="6">
        <f t="shared" si="1760"/>
        <v>0</v>
      </c>
      <c r="AY1002" s="6">
        <f t="shared" si="1761"/>
        <v>0</v>
      </c>
      <c r="AZ1002" s="6">
        <f t="shared" si="1761"/>
        <v>0</v>
      </c>
      <c r="BA1002" s="6">
        <f t="shared" si="1761"/>
        <v>0</v>
      </c>
      <c r="BB1002" s="6">
        <f t="shared" si="1761"/>
        <v>0</v>
      </c>
      <c r="BC1002" s="6">
        <f t="shared" si="1761"/>
        <v>0</v>
      </c>
      <c r="BD1002" s="6">
        <f t="shared" si="1761"/>
        <v>0</v>
      </c>
      <c r="BE1002" s="6">
        <f t="shared" si="1761"/>
        <v>0</v>
      </c>
      <c r="BF1002" s="6">
        <f t="shared" si="1761"/>
        <v>0</v>
      </c>
      <c r="BG1002" s="6">
        <f t="shared" si="1761"/>
        <v>0</v>
      </c>
      <c r="BH1002" s="6">
        <f t="shared" si="1761"/>
        <v>0</v>
      </c>
      <c r="BI1002" s="6">
        <f t="shared" si="1761"/>
        <v>0</v>
      </c>
      <c r="BJ1002" s="6">
        <f t="shared" si="1761"/>
        <v>0</v>
      </c>
    </row>
    <row r="1003" spans="1:62" s="80" customFormat="1" ht="18.75" hidden="1">
      <c r="A1003" s="20" t="s">
        <v>151</v>
      </c>
      <c r="B1003" s="18">
        <v>914</v>
      </c>
      <c r="C1003" s="18" t="s">
        <v>130</v>
      </c>
      <c r="D1003" s="18" t="s">
        <v>73</v>
      </c>
      <c r="E1003" s="18" t="s">
        <v>679</v>
      </c>
      <c r="F1003" s="16"/>
      <c r="G1003" s="6">
        <f t="shared" si="1758"/>
        <v>0</v>
      </c>
      <c r="H1003" s="6">
        <f t="shared" si="1758"/>
        <v>0</v>
      </c>
      <c r="I1003" s="6">
        <f t="shared" si="1758"/>
        <v>0</v>
      </c>
      <c r="J1003" s="6">
        <f t="shared" si="1758"/>
        <v>0</v>
      </c>
      <c r="K1003" s="6">
        <f t="shared" si="1758"/>
        <v>0</v>
      </c>
      <c r="L1003" s="6">
        <f t="shared" si="1758"/>
        <v>0</v>
      </c>
      <c r="M1003" s="6">
        <f t="shared" si="1758"/>
        <v>0</v>
      </c>
      <c r="N1003" s="6">
        <f t="shared" si="1758"/>
        <v>0</v>
      </c>
      <c r="O1003" s="6">
        <f t="shared" si="1758"/>
        <v>0</v>
      </c>
      <c r="P1003" s="6">
        <f t="shared" si="1758"/>
        <v>0</v>
      </c>
      <c r="Q1003" s="6">
        <f t="shared" si="1758"/>
        <v>0</v>
      </c>
      <c r="R1003" s="6">
        <f t="shared" si="1758"/>
        <v>0</v>
      </c>
      <c r="S1003" s="6">
        <f t="shared" si="1758"/>
        <v>0</v>
      </c>
      <c r="T1003" s="6">
        <f t="shared" si="1758"/>
        <v>0</v>
      </c>
      <c r="U1003" s="6">
        <f t="shared" si="1759"/>
        <v>0</v>
      </c>
      <c r="V1003" s="6">
        <f t="shared" si="1759"/>
        <v>0</v>
      </c>
      <c r="W1003" s="6">
        <f t="shared" si="1759"/>
        <v>0</v>
      </c>
      <c r="X1003" s="6">
        <f t="shared" si="1759"/>
        <v>0</v>
      </c>
      <c r="Y1003" s="6">
        <f t="shared" si="1759"/>
        <v>0</v>
      </c>
      <c r="Z1003" s="6">
        <f t="shared" si="1759"/>
        <v>0</v>
      </c>
      <c r="AA1003" s="6">
        <f t="shared" si="1759"/>
        <v>0</v>
      </c>
      <c r="AB1003" s="6">
        <f t="shared" si="1759"/>
        <v>0</v>
      </c>
      <c r="AC1003" s="6">
        <f t="shared" si="1759"/>
        <v>0</v>
      </c>
      <c r="AD1003" s="6">
        <f t="shared" si="1759"/>
        <v>0</v>
      </c>
      <c r="AE1003" s="123">
        <f t="shared" si="1759"/>
        <v>0</v>
      </c>
      <c r="AF1003" s="123">
        <f t="shared" si="1759"/>
        <v>0</v>
      </c>
      <c r="AG1003" s="6">
        <f t="shared" si="1760"/>
        <v>0</v>
      </c>
      <c r="AH1003" s="6">
        <f t="shared" si="1760"/>
        <v>0</v>
      </c>
      <c r="AI1003" s="6">
        <f t="shared" si="1760"/>
        <v>0</v>
      </c>
      <c r="AJ1003" s="6">
        <f t="shared" si="1760"/>
        <v>0</v>
      </c>
      <c r="AK1003" s="6">
        <f t="shared" si="1760"/>
        <v>0</v>
      </c>
      <c r="AL1003" s="6">
        <f t="shared" si="1760"/>
        <v>0</v>
      </c>
      <c r="AM1003" s="6">
        <f t="shared" si="1760"/>
        <v>0</v>
      </c>
      <c r="AN1003" s="6">
        <f t="shared" si="1760"/>
        <v>0</v>
      </c>
      <c r="AO1003" s="6">
        <f t="shared" si="1760"/>
        <v>0</v>
      </c>
      <c r="AP1003" s="6">
        <f t="shared" si="1760"/>
        <v>0</v>
      </c>
      <c r="AQ1003" s="123">
        <f t="shared" si="1760"/>
        <v>0</v>
      </c>
      <c r="AR1003" s="123">
        <f t="shared" si="1760"/>
        <v>0</v>
      </c>
      <c r="AS1003" s="6">
        <f t="shared" si="1760"/>
        <v>0</v>
      </c>
      <c r="AT1003" s="6">
        <f t="shared" si="1760"/>
        <v>0</v>
      </c>
      <c r="AU1003" s="6">
        <f t="shared" si="1760"/>
        <v>0</v>
      </c>
      <c r="AV1003" s="6">
        <f t="shared" si="1760"/>
        <v>0</v>
      </c>
      <c r="AW1003" s="6">
        <f t="shared" si="1760"/>
        <v>0</v>
      </c>
      <c r="AX1003" s="6">
        <f t="shared" si="1760"/>
        <v>0</v>
      </c>
      <c r="AY1003" s="6">
        <f t="shared" si="1761"/>
        <v>0</v>
      </c>
      <c r="AZ1003" s="6">
        <f t="shared" si="1761"/>
        <v>0</v>
      </c>
      <c r="BA1003" s="6">
        <f t="shared" si="1761"/>
        <v>0</v>
      </c>
      <c r="BB1003" s="6">
        <f t="shared" si="1761"/>
        <v>0</v>
      </c>
      <c r="BC1003" s="6">
        <f t="shared" si="1761"/>
        <v>0</v>
      </c>
      <c r="BD1003" s="6">
        <f t="shared" si="1761"/>
        <v>0</v>
      </c>
      <c r="BE1003" s="6">
        <f t="shared" si="1761"/>
        <v>0</v>
      </c>
      <c r="BF1003" s="6">
        <f t="shared" si="1761"/>
        <v>0</v>
      </c>
      <c r="BG1003" s="6">
        <f t="shared" si="1761"/>
        <v>0</v>
      </c>
      <c r="BH1003" s="6">
        <f t="shared" si="1761"/>
        <v>0</v>
      </c>
      <c r="BI1003" s="6">
        <f t="shared" si="1761"/>
        <v>0</v>
      </c>
      <c r="BJ1003" s="6">
        <f t="shared" si="1761"/>
        <v>0</v>
      </c>
    </row>
    <row r="1004" spans="1:62" s="80" customFormat="1" ht="33" hidden="1">
      <c r="A1004" s="17" t="s">
        <v>162</v>
      </c>
      <c r="B1004" s="18">
        <v>914</v>
      </c>
      <c r="C1004" s="18" t="s">
        <v>130</v>
      </c>
      <c r="D1004" s="18" t="s">
        <v>73</v>
      </c>
      <c r="E1004" s="18" t="s">
        <v>679</v>
      </c>
      <c r="F1004" s="18" t="s">
        <v>163</v>
      </c>
      <c r="G1004" s="6">
        <f t="shared" si="1758"/>
        <v>0</v>
      </c>
      <c r="H1004" s="6">
        <f t="shared" si="1758"/>
        <v>0</v>
      </c>
      <c r="I1004" s="6">
        <f t="shared" si="1758"/>
        <v>0</v>
      </c>
      <c r="J1004" s="6">
        <f t="shared" si="1758"/>
        <v>0</v>
      </c>
      <c r="K1004" s="6">
        <f t="shared" si="1758"/>
        <v>0</v>
      </c>
      <c r="L1004" s="6">
        <f t="shared" si="1758"/>
        <v>0</v>
      </c>
      <c r="M1004" s="6">
        <f t="shared" si="1758"/>
        <v>0</v>
      </c>
      <c r="N1004" s="6">
        <f t="shared" si="1758"/>
        <v>0</v>
      </c>
      <c r="O1004" s="6">
        <f t="shared" si="1758"/>
        <v>0</v>
      </c>
      <c r="P1004" s="6">
        <f t="shared" si="1758"/>
        <v>0</v>
      </c>
      <c r="Q1004" s="6">
        <f t="shared" si="1758"/>
        <v>0</v>
      </c>
      <c r="R1004" s="6">
        <f t="shared" si="1758"/>
        <v>0</v>
      </c>
      <c r="S1004" s="6">
        <f t="shared" si="1758"/>
        <v>0</v>
      </c>
      <c r="T1004" s="6">
        <f t="shared" si="1758"/>
        <v>0</v>
      </c>
      <c r="U1004" s="6">
        <f t="shared" si="1759"/>
        <v>0</v>
      </c>
      <c r="V1004" s="6">
        <f t="shared" si="1759"/>
        <v>0</v>
      </c>
      <c r="W1004" s="6">
        <f t="shared" si="1759"/>
        <v>0</v>
      </c>
      <c r="X1004" s="6">
        <f t="shared" si="1759"/>
        <v>0</v>
      </c>
      <c r="Y1004" s="6">
        <f t="shared" si="1759"/>
        <v>0</v>
      </c>
      <c r="Z1004" s="6">
        <f t="shared" si="1759"/>
        <v>0</v>
      </c>
      <c r="AA1004" s="6">
        <f t="shared" si="1759"/>
        <v>0</v>
      </c>
      <c r="AB1004" s="6">
        <f t="shared" si="1759"/>
        <v>0</v>
      </c>
      <c r="AC1004" s="6">
        <f t="shared" si="1759"/>
        <v>0</v>
      </c>
      <c r="AD1004" s="6">
        <f t="shared" si="1759"/>
        <v>0</v>
      </c>
      <c r="AE1004" s="123">
        <f t="shared" si="1759"/>
        <v>0</v>
      </c>
      <c r="AF1004" s="123">
        <f t="shared" si="1759"/>
        <v>0</v>
      </c>
      <c r="AG1004" s="6">
        <f t="shared" si="1760"/>
        <v>0</v>
      </c>
      <c r="AH1004" s="6">
        <f t="shared" si="1760"/>
        <v>0</v>
      </c>
      <c r="AI1004" s="6">
        <f t="shared" si="1760"/>
        <v>0</v>
      </c>
      <c r="AJ1004" s="6">
        <f t="shared" si="1760"/>
        <v>0</v>
      </c>
      <c r="AK1004" s="6">
        <f t="shared" si="1760"/>
        <v>0</v>
      </c>
      <c r="AL1004" s="6">
        <f t="shared" si="1760"/>
        <v>0</v>
      </c>
      <c r="AM1004" s="6">
        <f t="shared" si="1760"/>
        <v>0</v>
      </c>
      <c r="AN1004" s="6">
        <f t="shared" si="1760"/>
        <v>0</v>
      </c>
      <c r="AO1004" s="6">
        <f t="shared" si="1760"/>
        <v>0</v>
      </c>
      <c r="AP1004" s="6">
        <f t="shared" si="1760"/>
        <v>0</v>
      </c>
      <c r="AQ1004" s="123">
        <f t="shared" si="1760"/>
        <v>0</v>
      </c>
      <c r="AR1004" s="123">
        <f t="shared" si="1760"/>
        <v>0</v>
      </c>
      <c r="AS1004" s="6">
        <f t="shared" si="1760"/>
        <v>0</v>
      </c>
      <c r="AT1004" s="6">
        <f t="shared" si="1760"/>
        <v>0</v>
      </c>
      <c r="AU1004" s="6">
        <f t="shared" si="1760"/>
        <v>0</v>
      </c>
      <c r="AV1004" s="6">
        <f t="shared" si="1760"/>
        <v>0</v>
      </c>
      <c r="AW1004" s="6">
        <f t="shared" si="1760"/>
        <v>0</v>
      </c>
      <c r="AX1004" s="6">
        <f t="shared" si="1760"/>
        <v>0</v>
      </c>
      <c r="AY1004" s="6">
        <f t="shared" si="1761"/>
        <v>0</v>
      </c>
      <c r="AZ1004" s="6">
        <f t="shared" si="1761"/>
        <v>0</v>
      </c>
      <c r="BA1004" s="6">
        <f t="shared" si="1761"/>
        <v>0</v>
      </c>
      <c r="BB1004" s="6">
        <f t="shared" si="1761"/>
        <v>0</v>
      </c>
      <c r="BC1004" s="6">
        <f t="shared" si="1761"/>
        <v>0</v>
      </c>
      <c r="BD1004" s="6">
        <f t="shared" si="1761"/>
        <v>0</v>
      </c>
      <c r="BE1004" s="6">
        <f t="shared" si="1761"/>
        <v>0</v>
      </c>
      <c r="BF1004" s="6">
        <f t="shared" si="1761"/>
        <v>0</v>
      </c>
      <c r="BG1004" s="6">
        <f t="shared" si="1761"/>
        <v>0</v>
      </c>
      <c r="BH1004" s="6">
        <f t="shared" si="1761"/>
        <v>0</v>
      </c>
      <c r="BI1004" s="6">
        <f t="shared" si="1761"/>
        <v>0</v>
      </c>
      <c r="BJ1004" s="6">
        <f t="shared" si="1761"/>
        <v>0</v>
      </c>
    </row>
    <row r="1005" spans="1:62" s="80" customFormat="1" ht="18" hidden="1">
      <c r="A1005" s="17" t="s">
        <v>151</v>
      </c>
      <c r="B1005" s="18">
        <v>914</v>
      </c>
      <c r="C1005" s="18" t="s">
        <v>130</v>
      </c>
      <c r="D1005" s="18" t="s">
        <v>73</v>
      </c>
      <c r="E1005" s="18" t="s">
        <v>679</v>
      </c>
      <c r="F1005" s="18" t="s">
        <v>164</v>
      </c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124"/>
      <c r="AF1005" s="124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124"/>
      <c r="AR1005" s="124"/>
      <c r="AS1005" s="50"/>
      <c r="AT1005" s="50"/>
      <c r="AU1005" s="50"/>
      <c r="AV1005" s="50"/>
      <c r="AW1005" s="50"/>
      <c r="AX1005" s="50"/>
      <c r="AY1005" s="50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50"/>
    </row>
    <row r="1006" spans="1:62" s="45" customFormat="1" hidden="1">
      <c r="A1006" s="17"/>
      <c r="B1006" s="18"/>
      <c r="C1006" s="18"/>
      <c r="D1006" s="18"/>
      <c r="E1006" s="18"/>
      <c r="F1006" s="18"/>
      <c r="G1006" s="87"/>
      <c r="H1006" s="87"/>
      <c r="I1006" s="87"/>
      <c r="J1006" s="87"/>
      <c r="K1006" s="87"/>
      <c r="L1006" s="87"/>
      <c r="M1006" s="8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  <c r="AA1006" s="87"/>
      <c r="AB1006" s="87"/>
      <c r="AC1006" s="87"/>
      <c r="AD1006" s="87"/>
      <c r="AE1006" s="136"/>
      <c r="AF1006" s="136"/>
      <c r="AG1006" s="87"/>
      <c r="AH1006" s="87"/>
      <c r="AI1006" s="87"/>
      <c r="AJ1006" s="87"/>
      <c r="AK1006" s="87"/>
      <c r="AL1006" s="87"/>
      <c r="AM1006" s="87"/>
      <c r="AN1006" s="87"/>
      <c r="AO1006" s="87"/>
      <c r="AP1006" s="87"/>
      <c r="AQ1006" s="136"/>
      <c r="AR1006" s="136"/>
      <c r="AS1006" s="87"/>
      <c r="AT1006" s="87"/>
      <c r="AU1006" s="87"/>
      <c r="AV1006" s="87"/>
      <c r="AW1006" s="87"/>
      <c r="AX1006" s="87"/>
      <c r="AY1006" s="87"/>
      <c r="AZ1006" s="87"/>
      <c r="BA1006" s="87"/>
      <c r="BB1006" s="87"/>
      <c r="BC1006" s="87"/>
      <c r="BD1006" s="87"/>
      <c r="BE1006" s="87"/>
      <c r="BF1006" s="87"/>
      <c r="BG1006" s="87"/>
      <c r="BH1006" s="87"/>
      <c r="BI1006" s="87"/>
      <c r="BJ1006" s="87"/>
    </row>
    <row r="1007" spans="1:62" s="76" customFormat="1" ht="18.75" hidden="1">
      <c r="A1007" s="15" t="s">
        <v>281</v>
      </c>
      <c r="B1007" s="16" t="s">
        <v>554</v>
      </c>
      <c r="C1007" s="16" t="s">
        <v>16</v>
      </c>
      <c r="D1007" s="16" t="s">
        <v>8</v>
      </c>
      <c r="E1007" s="102"/>
      <c r="F1007" s="16"/>
      <c r="G1007" s="9">
        <f>G1008</f>
        <v>65556</v>
      </c>
      <c r="H1007" s="9">
        <f t="shared" ref="G1007:V1010" si="1762">H1008</f>
        <v>59000</v>
      </c>
      <c r="I1007" s="9">
        <f>I1008</f>
        <v>0</v>
      </c>
      <c r="J1007" s="9">
        <f t="shared" si="1762"/>
        <v>0</v>
      </c>
      <c r="K1007" s="9">
        <f>K1008</f>
        <v>0</v>
      </c>
      <c r="L1007" s="9">
        <f t="shared" si="1762"/>
        <v>0</v>
      </c>
      <c r="M1007" s="9">
        <f>M1008</f>
        <v>65556</v>
      </c>
      <c r="N1007" s="9">
        <f t="shared" si="1762"/>
        <v>59000</v>
      </c>
      <c r="O1007" s="9">
        <f>O1008</f>
        <v>0</v>
      </c>
      <c r="P1007" s="9">
        <f t="shared" si="1762"/>
        <v>0</v>
      </c>
      <c r="Q1007" s="9">
        <f>Q1008</f>
        <v>0</v>
      </c>
      <c r="R1007" s="9">
        <f t="shared" si="1762"/>
        <v>0</v>
      </c>
      <c r="S1007" s="9">
        <f>S1008</f>
        <v>65556</v>
      </c>
      <c r="T1007" s="9">
        <f t="shared" si="1762"/>
        <v>59000</v>
      </c>
      <c r="U1007" s="9">
        <f>U1008</f>
        <v>0</v>
      </c>
      <c r="V1007" s="9">
        <f t="shared" si="1762"/>
        <v>0</v>
      </c>
      <c r="W1007" s="9">
        <f>W1008</f>
        <v>0</v>
      </c>
      <c r="X1007" s="9">
        <f>X1008</f>
        <v>0</v>
      </c>
      <c r="Y1007" s="9">
        <f>Y1008</f>
        <v>65556</v>
      </c>
      <c r="Z1007" s="9">
        <f>Z1008</f>
        <v>59000</v>
      </c>
      <c r="AA1007" s="9">
        <f>AA1008</f>
        <v>0</v>
      </c>
      <c r="AB1007" s="9">
        <f t="shared" ref="AA1007:AY1010" si="1763">AB1008</f>
        <v>0</v>
      </c>
      <c r="AC1007" s="9">
        <f t="shared" si="1763"/>
        <v>0</v>
      </c>
      <c r="AD1007" s="9">
        <f t="shared" si="1763"/>
        <v>0</v>
      </c>
      <c r="AE1007" s="129">
        <f t="shared" si="1763"/>
        <v>65556</v>
      </c>
      <c r="AF1007" s="129">
        <f t="shared" si="1763"/>
        <v>59000</v>
      </c>
      <c r="AG1007" s="9">
        <f t="shared" si="1763"/>
        <v>0</v>
      </c>
      <c r="AH1007" s="9">
        <f t="shared" si="1763"/>
        <v>0</v>
      </c>
      <c r="AI1007" s="9">
        <f t="shared" si="1763"/>
        <v>0</v>
      </c>
      <c r="AJ1007" s="9">
        <f t="shared" si="1763"/>
        <v>0</v>
      </c>
      <c r="AK1007" s="9">
        <f t="shared" si="1763"/>
        <v>65556</v>
      </c>
      <c r="AL1007" s="9">
        <f t="shared" si="1763"/>
        <v>59000</v>
      </c>
      <c r="AM1007" s="9">
        <f t="shared" si="1763"/>
        <v>0</v>
      </c>
      <c r="AN1007" s="9">
        <f t="shared" si="1763"/>
        <v>0</v>
      </c>
      <c r="AO1007" s="9">
        <f t="shared" si="1763"/>
        <v>0</v>
      </c>
      <c r="AP1007" s="9">
        <f t="shared" si="1763"/>
        <v>0</v>
      </c>
      <c r="AQ1007" s="129">
        <f t="shared" si="1763"/>
        <v>65556</v>
      </c>
      <c r="AR1007" s="129">
        <f t="shared" si="1763"/>
        <v>59000</v>
      </c>
      <c r="AS1007" s="9">
        <f t="shared" si="1763"/>
        <v>0</v>
      </c>
      <c r="AT1007" s="9">
        <f t="shared" si="1763"/>
        <v>0</v>
      </c>
      <c r="AU1007" s="9">
        <f t="shared" si="1763"/>
        <v>0</v>
      </c>
      <c r="AV1007" s="9">
        <f t="shared" si="1763"/>
        <v>0</v>
      </c>
      <c r="AW1007" s="9">
        <f t="shared" si="1763"/>
        <v>65556</v>
      </c>
      <c r="AX1007" s="9">
        <f t="shared" ref="AW1007:AX1010" si="1764">AX1008</f>
        <v>59000</v>
      </c>
      <c r="AY1007" s="9">
        <f t="shared" si="1763"/>
        <v>0</v>
      </c>
      <c r="AZ1007" s="9">
        <f t="shared" ref="AY1007:BJ1010" si="1765">AZ1008</f>
        <v>0</v>
      </c>
      <c r="BA1007" s="9">
        <f t="shared" si="1765"/>
        <v>0</v>
      </c>
      <c r="BB1007" s="9">
        <f t="shared" si="1765"/>
        <v>0</v>
      </c>
      <c r="BC1007" s="9">
        <f t="shared" si="1765"/>
        <v>65556</v>
      </c>
      <c r="BD1007" s="9">
        <f t="shared" si="1765"/>
        <v>59000</v>
      </c>
      <c r="BE1007" s="9">
        <f t="shared" si="1765"/>
        <v>0</v>
      </c>
      <c r="BF1007" s="9">
        <f t="shared" si="1765"/>
        <v>0</v>
      </c>
      <c r="BG1007" s="9">
        <f t="shared" si="1765"/>
        <v>0</v>
      </c>
      <c r="BH1007" s="9">
        <f t="shared" si="1765"/>
        <v>0</v>
      </c>
      <c r="BI1007" s="9">
        <f t="shared" si="1765"/>
        <v>65556</v>
      </c>
      <c r="BJ1007" s="9">
        <f t="shared" si="1765"/>
        <v>59000</v>
      </c>
    </row>
    <row r="1008" spans="1:62" s="45" customFormat="1" ht="33" hidden="1">
      <c r="A1008" s="17" t="s">
        <v>770</v>
      </c>
      <c r="B1008" s="18" t="s">
        <v>554</v>
      </c>
      <c r="C1008" s="18" t="s">
        <v>16</v>
      </c>
      <c r="D1008" s="18" t="s">
        <v>8</v>
      </c>
      <c r="E1008" s="18" t="s">
        <v>294</v>
      </c>
      <c r="F1008" s="18"/>
      <c r="G1008" s="50">
        <f t="shared" si="1762"/>
        <v>65556</v>
      </c>
      <c r="H1008" s="50">
        <f t="shared" si="1762"/>
        <v>59000</v>
      </c>
      <c r="I1008" s="50">
        <f t="shared" si="1762"/>
        <v>0</v>
      </c>
      <c r="J1008" s="50">
        <f t="shared" si="1762"/>
        <v>0</v>
      </c>
      <c r="K1008" s="50">
        <f t="shared" si="1762"/>
        <v>0</v>
      </c>
      <c r="L1008" s="50">
        <f t="shared" si="1762"/>
        <v>0</v>
      </c>
      <c r="M1008" s="50">
        <f t="shared" si="1762"/>
        <v>65556</v>
      </c>
      <c r="N1008" s="50">
        <f t="shared" si="1762"/>
        <v>59000</v>
      </c>
      <c r="O1008" s="50">
        <f t="shared" si="1762"/>
        <v>0</v>
      </c>
      <c r="P1008" s="50">
        <f t="shared" si="1762"/>
        <v>0</v>
      </c>
      <c r="Q1008" s="50">
        <f t="shared" si="1762"/>
        <v>0</v>
      </c>
      <c r="R1008" s="50">
        <f t="shared" si="1762"/>
        <v>0</v>
      </c>
      <c r="S1008" s="50">
        <f t="shared" si="1762"/>
        <v>65556</v>
      </c>
      <c r="T1008" s="50">
        <f t="shared" si="1762"/>
        <v>59000</v>
      </c>
      <c r="U1008" s="50">
        <f>U1009</f>
        <v>0</v>
      </c>
      <c r="V1008" s="50">
        <f t="shared" ref="V1008:Z1010" si="1766">V1009</f>
        <v>0</v>
      </c>
      <c r="W1008" s="50">
        <f t="shared" si="1766"/>
        <v>0</v>
      </c>
      <c r="X1008" s="50">
        <f t="shared" si="1766"/>
        <v>0</v>
      </c>
      <c r="Y1008" s="50">
        <f t="shared" si="1766"/>
        <v>65556</v>
      </c>
      <c r="Z1008" s="50">
        <f t="shared" si="1766"/>
        <v>59000</v>
      </c>
      <c r="AA1008" s="50">
        <f t="shared" si="1763"/>
        <v>0</v>
      </c>
      <c r="AB1008" s="50">
        <f t="shared" si="1763"/>
        <v>0</v>
      </c>
      <c r="AC1008" s="50">
        <f t="shared" si="1763"/>
        <v>0</v>
      </c>
      <c r="AD1008" s="50">
        <f t="shared" si="1763"/>
        <v>0</v>
      </c>
      <c r="AE1008" s="124">
        <f t="shared" si="1763"/>
        <v>65556</v>
      </c>
      <c r="AF1008" s="124">
        <f t="shared" si="1763"/>
        <v>59000</v>
      </c>
      <c r="AG1008" s="50">
        <f t="shared" si="1763"/>
        <v>0</v>
      </c>
      <c r="AH1008" s="50">
        <f t="shared" si="1763"/>
        <v>0</v>
      </c>
      <c r="AI1008" s="50">
        <f t="shared" si="1763"/>
        <v>0</v>
      </c>
      <c r="AJ1008" s="50">
        <f t="shared" si="1763"/>
        <v>0</v>
      </c>
      <c r="AK1008" s="50">
        <f t="shared" si="1763"/>
        <v>65556</v>
      </c>
      <c r="AL1008" s="50">
        <f t="shared" si="1763"/>
        <v>59000</v>
      </c>
      <c r="AM1008" s="50">
        <f t="shared" si="1763"/>
        <v>0</v>
      </c>
      <c r="AN1008" s="50">
        <f t="shared" si="1763"/>
        <v>0</v>
      </c>
      <c r="AO1008" s="50">
        <f t="shared" si="1763"/>
        <v>0</v>
      </c>
      <c r="AP1008" s="50">
        <f t="shared" si="1763"/>
        <v>0</v>
      </c>
      <c r="AQ1008" s="124">
        <f t="shared" si="1763"/>
        <v>65556</v>
      </c>
      <c r="AR1008" s="124">
        <f t="shared" si="1763"/>
        <v>59000</v>
      </c>
      <c r="AS1008" s="50">
        <f t="shared" ref="AS1008:AV1010" si="1767">AS1009</f>
        <v>0</v>
      </c>
      <c r="AT1008" s="50">
        <f t="shared" si="1767"/>
        <v>0</v>
      </c>
      <c r="AU1008" s="50">
        <f t="shared" si="1767"/>
        <v>0</v>
      </c>
      <c r="AV1008" s="50">
        <f t="shared" si="1767"/>
        <v>0</v>
      </c>
      <c r="AW1008" s="50">
        <f t="shared" si="1764"/>
        <v>65556</v>
      </c>
      <c r="AX1008" s="50">
        <f t="shared" si="1764"/>
        <v>59000</v>
      </c>
      <c r="AY1008" s="50">
        <f t="shared" si="1763"/>
        <v>0</v>
      </c>
      <c r="AZ1008" s="50">
        <f t="shared" si="1765"/>
        <v>0</v>
      </c>
      <c r="BA1008" s="50">
        <f t="shared" si="1765"/>
        <v>0</v>
      </c>
      <c r="BB1008" s="50">
        <f t="shared" si="1765"/>
        <v>0</v>
      </c>
      <c r="BC1008" s="50">
        <f t="shared" si="1765"/>
        <v>65556</v>
      </c>
      <c r="BD1008" s="50">
        <f t="shared" si="1765"/>
        <v>59000</v>
      </c>
      <c r="BE1008" s="50">
        <f t="shared" si="1765"/>
        <v>0</v>
      </c>
      <c r="BF1008" s="50">
        <f t="shared" si="1765"/>
        <v>0</v>
      </c>
      <c r="BG1008" s="50">
        <f t="shared" si="1765"/>
        <v>0</v>
      </c>
      <c r="BH1008" s="50">
        <f t="shared" si="1765"/>
        <v>0</v>
      </c>
      <c r="BI1008" s="50">
        <f t="shared" si="1765"/>
        <v>65556</v>
      </c>
      <c r="BJ1008" s="50">
        <f t="shared" si="1765"/>
        <v>59000</v>
      </c>
    </row>
    <row r="1009" spans="1:62" s="45" customFormat="1" ht="33" hidden="1">
      <c r="A1009" s="17" t="s">
        <v>735</v>
      </c>
      <c r="B1009" s="18" t="s">
        <v>554</v>
      </c>
      <c r="C1009" s="18" t="s">
        <v>16</v>
      </c>
      <c r="D1009" s="18" t="s">
        <v>8</v>
      </c>
      <c r="E1009" s="18" t="s">
        <v>734</v>
      </c>
      <c r="F1009" s="18"/>
      <c r="G1009" s="50">
        <f t="shared" si="1762"/>
        <v>65556</v>
      </c>
      <c r="H1009" s="50">
        <f t="shared" si="1762"/>
        <v>59000</v>
      </c>
      <c r="I1009" s="50">
        <f t="shared" si="1762"/>
        <v>0</v>
      </c>
      <c r="J1009" s="50">
        <f t="shared" si="1762"/>
        <v>0</v>
      </c>
      <c r="K1009" s="50">
        <f t="shared" si="1762"/>
        <v>0</v>
      </c>
      <c r="L1009" s="50">
        <f t="shared" si="1762"/>
        <v>0</v>
      </c>
      <c r="M1009" s="50">
        <f t="shared" si="1762"/>
        <v>65556</v>
      </c>
      <c r="N1009" s="50">
        <f t="shared" si="1762"/>
        <v>59000</v>
      </c>
      <c r="O1009" s="50">
        <f t="shared" si="1762"/>
        <v>0</v>
      </c>
      <c r="P1009" s="50">
        <f t="shared" si="1762"/>
        <v>0</v>
      </c>
      <c r="Q1009" s="50">
        <f t="shared" si="1762"/>
        <v>0</v>
      </c>
      <c r="R1009" s="50">
        <f t="shared" si="1762"/>
        <v>0</v>
      </c>
      <c r="S1009" s="50">
        <f t="shared" si="1762"/>
        <v>65556</v>
      </c>
      <c r="T1009" s="50">
        <f t="shared" si="1762"/>
        <v>59000</v>
      </c>
      <c r="U1009" s="50">
        <f>U1010</f>
        <v>0</v>
      </c>
      <c r="V1009" s="50">
        <f t="shared" si="1766"/>
        <v>0</v>
      </c>
      <c r="W1009" s="50">
        <f t="shared" si="1766"/>
        <v>0</v>
      </c>
      <c r="X1009" s="50">
        <f t="shared" si="1766"/>
        <v>0</v>
      </c>
      <c r="Y1009" s="50">
        <f t="shared" si="1766"/>
        <v>65556</v>
      </c>
      <c r="Z1009" s="50">
        <f t="shared" si="1766"/>
        <v>59000</v>
      </c>
      <c r="AA1009" s="50">
        <f t="shared" si="1763"/>
        <v>0</v>
      </c>
      <c r="AB1009" s="50">
        <f t="shared" si="1763"/>
        <v>0</v>
      </c>
      <c r="AC1009" s="50">
        <f t="shared" si="1763"/>
        <v>0</v>
      </c>
      <c r="AD1009" s="50">
        <f t="shared" si="1763"/>
        <v>0</v>
      </c>
      <c r="AE1009" s="124">
        <f t="shared" si="1763"/>
        <v>65556</v>
      </c>
      <c r="AF1009" s="124">
        <f t="shared" si="1763"/>
        <v>59000</v>
      </c>
      <c r="AG1009" s="50">
        <f t="shared" si="1763"/>
        <v>0</v>
      </c>
      <c r="AH1009" s="50">
        <f t="shared" si="1763"/>
        <v>0</v>
      </c>
      <c r="AI1009" s="50">
        <f t="shared" si="1763"/>
        <v>0</v>
      </c>
      <c r="AJ1009" s="50">
        <f t="shared" si="1763"/>
        <v>0</v>
      </c>
      <c r="AK1009" s="50">
        <f t="shared" si="1763"/>
        <v>65556</v>
      </c>
      <c r="AL1009" s="50">
        <f t="shared" si="1763"/>
        <v>59000</v>
      </c>
      <c r="AM1009" s="50">
        <f t="shared" si="1763"/>
        <v>0</v>
      </c>
      <c r="AN1009" s="50">
        <f t="shared" si="1763"/>
        <v>0</v>
      </c>
      <c r="AO1009" s="50">
        <f t="shared" si="1763"/>
        <v>0</v>
      </c>
      <c r="AP1009" s="50">
        <f t="shared" si="1763"/>
        <v>0</v>
      </c>
      <c r="AQ1009" s="124">
        <f t="shared" si="1763"/>
        <v>65556</v>
      </c>
      <c r="AR1009" s="124">
        <f t="shared" si="1763"/>
        <v>59000</v>
      </c>
      <c r="AS1009" s="50">
        <f t="shared" si="1767"/>
        <v>0</v>
      </c>
      <c r="AT1009" s="50">
        <f t="shared" si="1767"/>
        <v>0</v>
      </c>
      <c r="AU1009" s="50">
        <f t="shared" si="1767"/>
        <v>0</v>
      </c>
      <c r="AV1009" s="50">
        <f t="shared" si="1767"/>
        <v>0</v>
      </c>
      <c r="AW1009" s="50">
        <f t="shared" si="1764"/>
        <v>65556</v>
      </c>
      <c r="AX1009" s="50">
        <f t="shared" si="1764"/>
        <v>59000</v>
      </c>
      <c r="AY1009" s="50">
        <f t="shared" si="1765"/>
        <v>0</v>
      </c>
      <c r="AZ1009" s="50">
        <f t="shared" si="1765"/>
        <v>0</v>
      </c>
      <c r="BA1009" s="50">
        <f t="shared" si="1765"/>
        <v>0</v>
      </c>
      <c r="BB1009" s="50">
        <f t="shared" si="1765"/>
        <v>0</v>
      </c>
      <c r="BC1009" s="50">
        <f t="shared" si="1765"/>
        <v>65556</v>
      </c>
      <c r="BD1009" s="50">
        <f t="shared" si="1765"/>
        <v>59000</v>
      </c>
      <c r="BE1009" s="50">
        <f t="shared" si="1765"/>
        <v>0</v>
      </c>
      <c r="BF1009" s="50">
        <f t="shared" si="1765"/>
        <v>0</v>
      </c>
      <c r="BG1009" s="50">
        <f t="shared" si="1765"/>
        <v>0</v>
      </c>
      <c r="BH1009" s="50">
        <f t="shared" si="1765"/>
        <v>0</v>
      </c>
      <c r="BI1009" s="50">
        <f t="shared" si="1765"/>
        <v>65556</v>
      </c>
      <c r="BJ1009" s="50">
        <f t="shared" si="1765"/>
        <v>59000</v>
      </c>
    </row>
    <row r="1010" spans="1:62" s="45" customFormat="1" ht="33" hidden="1">
      <c r="A1010" s="17" t="s">
        <v>162</v>
      </c>
      <c r="B1010" s="18" t="s">
        <v>554</v>
      </c>
      <c r="C1010" s="18" t="s">
        <v>16</v>
      </c>
      <c r="D1010" s="18" t="s">
        <v>8</v>
      </c>
      <c r="E1010" s="18" t="s">
        <v>734</v>
      </c>
      <c r="F1010" s="18" t="s">
        <v>163</v>
      </c>
      <c r="G1010" s="50">
        <f t="shared" si="1762"/>
        <v>65556</v>
      </c>
      <c r="H1010" s="50">
        <f t="shared" si="1762"/>
        <v>59000</v>
      </c>
      <c r="I1010" s="50">
        <f t="shared" si="1762"/>
        <v>0</v>
      </c>
      <c r="J1010" s="50">
        <f t="shared" si="1762"/>
        <v>0</v>
      </c>
      <c r="K1010" s="50">
        <f t="shared" si="1762"/>
        <v>0</v>
      </c>
      <c r="L1010" s="50">
        <f t="shared" si="1762"/>
        <v>0</v>
      </c>
      <c r="M1010" s="50">
        <f t="shared" si="1762"/>
        <v>65556</v>
      </c>
      <c r="N1010" s="50">
        <f t="shared" si="1762"/>
        <v>59000</v>
      </c>
      <c r="O1010" s="50">
        <f t="shared" si="1762"/>
        <v>0</v>
      </c>
      <c r="P1010" s="50">
        <f t="shared" si="1762"/>
        <v>0</v>
      </c>
      <c r="Q1010" s="50">
        <f t="shared" si="1762"/>
        <v>0</v>
      </c>
      <c r="R1010" s="50">
        <f t="shared" si="1762"/>
        <v>0</v>
      </c>
      <c r="S1010" s="50">
        <f t="shared" si="1762"/>
        <v>65556</v>
      </c>
      <c r="T1010" s="50">
        <f t="shared" si="1762"/>
        <v>59000</v>
      </c>
      <c r="U1010" s="50">
        <f>U1011</f>
        <v>0</v>
      </c>
      <c r="V1010" s="50">
        <f t="shared" si="1766"/>
        <v>0</v>
      </c>
      <c r="W1010" s="50">
        <f t="shared" si="1766"/>
        <v>0</v>
      </c>
      <c r="X1010" s="50">
        <f t="shared" si="1766"/>
        <v>0</v>
      </c>
      <c r="Y1010" s="50">
        <f t="shared" si="1766"/>
        <v>65556</v>
      </c>
      <c r="Z1010" s="50">
        <f t="shared" si="1766"/>
        <v>59000</v>
      </c>
      <c r="AA1010" s="50">
        <f t="shared" si="1763"/>
        <v>0</v>
      </c>
      <c r="AB1010" s="50">
        <f t="shared" si="1763"/>
        <v>0</v>
      </c>
      <c r="AC1010" s="50">
        <f t="shared" si="1763"/>
        <v>0</v>
      </c>
      <c r="AD1010" s="50">
        <f t="shared" si="1763"/>
        <v>0</v>
      </c>
      <c r="AE1010" s="124">
        <f t="shared" si="1763"/>
        <v>65556</v>
      </c>
      <c r="AF1010" s="124">
        <f t="shared" si="1763"/>
        <v>59000</v>
      </c>
      <c r="AG1010" s="50">
        <f t="shared" si="1763"/>
        <v>0</v>
      </c>
      <c r="AH1010" s="50">
        <f t="shared" si="1763"/>
        <v>0</v>
      </c>
      <c r="AI1010" s="50">
        <f t="shared" si="1763"/>
        <v>0</v>
      </c>
      <c r="AJ1010" s="50">
        <f t="shared" si="1763"/>
        <v>0</v>
      </c>
      <c r="AK1010" s="50">
        <f t="shared" si="1763"/>
        <v>65556</v>
      </c>
      <c r="AL1010" s="50">
        <f t="shared" si="1763"/>
        <v>59000</v>
      </c>
      <c r="AM1010" s="50">
        <f t="shared" si="1763"/>
        <v>0</v>
      </c>
      <c r="AN1010" s="50">
        <f t="shared" si="1763"/>
        <v>0</v>
      </c>
      <c r="AO1010" s="50">
        <f t="shared" si="1763"/>
        <v>0</v>
      </c>
      <c r="AP1010" s="50">
        <f t="shared" si="1763"/>
        <v>0</v>
      </c>
      <c r="AQ1010" s="124">
        <f t="shared" si="1763"/>
        <v>65556</v>
      </c>
      <c r="AR1010" s="124">
        <f t="shared" si="1763"/>
        <v>59000</v>
      </c>
      <c r="AS1010" s="50">
        <f t="shared" si="1767"/>
        <v>0</v>
      </c>
      <c r="AT1010" s="50">
        <f t="shared" si="1767"/>
        <v>0</v>
      </c>
      <c r="AU1010" s="50">
        <f t="shared" si="1767"/>
        <v>0</v>
      </c>
      <c r="AV1010" s="50">
        <f t="shared" si="1767"/>
        <v>0</v>
      </c>
      <c r="AW1010" s="50">
        <f t="shared" si="1764"/>
        <v>65556</v>
      </c>
      <c r="AX1010" s="50">
        <f t="shared" si="1764"/>
        <v>59000</v>
      </c>
      <c r="AY1010" s="50">
        <f t="shared" si="1765"/>
        <v>0</v>
      </c>
      <c r="AZ1010" s="50">
        <f t="shared" si="1765"/>
        <v>0</v>
      </c>
      <c r="BA1010" s="50">
        <f t="shared" si="1765"/>
        <v>0</v>
      </c>
      <c r="BB1010" s="50">
        <f t="shared" si="1765"/>
        <v>0</v>
      </c>
      <c r="BC1010" s="50">
        <f t="shared" si="1765"/>
        <v>65556</v>
      </c>
      <c r="BD1010" s="50">
        <f t="shared" si="1765"/>
        <v>59000</v>
      </c>
      <c r="BE1010" s="50">
        <f t="shared" si="1765"/>
        <v>0</v>
      </c>
      <c r="BF1010" s="50">
        <f t="shared" si="1765"/>
        <v>0</v>
      </c>
      <c r="BG1010" s="50">
        <f t="shared" si="1765"/>
        <v>0</v>
      </c>
      <c r="BH1010" s="50">
        <f t="shared" si="1765"/>
        <v>0</v>
      </c>
      <c r="BI1010" s="50">
        <f t="shared" si="1765"/>
        <v>65556</v>
      </c>
      <c r="BJ1010" s="50">
        <f t="shared" si="1765"/>
        <v>59000</v>
      </c>
    </row>
    <row r="1011" spans="1:62" s="45" customFormat="1" hidden="1">
      <c r="A1011" s="17" t="s">
        <v>151</v>
      </c>
      <c r="B1011" s="18" t="s">
        <v>554</v>
      </c>
      <c r="C1011" s="18" t="s">
        <v>16</v>
      </c>
      <c r="D1011" s="18" t="s">
        <v>8</v>
      </c>
      <c r="E1011" s="18" t="s">
        <v>734</v>
      </c>
      <c r="F1011" s="18" t="s">
        <v>164</v>
      </c>
      <c r="G1011" s="50">
        <v>65556</v>
      </c>
      <c r="H1011" s="50">
        <v>59000</v>
      </c>
      <c r="I1011" s="50"/>
      <c r="J1011" s="50"/>
      <c r="K1011" s="50"/>
      <c r="L1011" s="50"/>
      <c r="M1011" s="50">
        <f>G1011+I1011+J1011+K1011+L1011</f>
        <v>65556</v>
      </c>
      <c r="N1011" s="50">
        <f>H1011+L1011</f>
        <v>59000</v>
      </c>
      <c r="O1011" s="50"/>
      <c r="P1011" s="50"/>
      <c r="Q1011" s="50"/>
      <c r="R1011" s="50"/>
      <c r="S1011" s="50">
        <f>M1011+O1011+P1011+Q1011+R1011</f>
        <v>65556</v>
      </c>
      <c r="T1011" s="50">
        <f>N1011+R1011</f>
        <v>59000</v>
      </c>
      <c r="U1011" s="50"/>
      <c r="V1011" s="50"/>
      <c r="W1011" s="50"/>
      <c r="X1011" s="50"/>
      <c r="Y1011" s="50">
        <f>S1011+U1011+V1011+W1011+X1011</f>
        <v>65556</v>
      </c>
      <c r="Z1011" s="50">
        <f>T1011+X1011</f>
        <v>59000</v>
      </c>
      <c r="AA1011" s="50"/>
      <c r="AB1011" s="50"/>
      <c r="AC1011" s="50"/>
      <c r="AD1011" s="50"/>
      <c r="AE1011" s="124">
        <f>Y1011+AA1011+AB1011+AC1011+AD1011</f>
        <v>65556</v>
      </c>
      <c r="AF1011" s="124">
        <f>Z1011+AD1011</f>
        <v>59000</v>
      </c>
      <c r="AG1011" s="50"/>
      <c r="AH1011" s="50"/>
      <c r="AI1011" s="50"/>
      <c r="AJ1011" s="50"/>
      <c r="AK1011" s="50">
        <f>AE1011+AG1011+AH1011+AI1011+AJ1011</f>
        <v>65556</v>
      </c>
      <c r="AL1011" s="50">
        <f>AF1011+AJ1011</f>
        <v>59000</v>
      </c>
      <c r="AM1011" s="50"/>
      <c r="AN1011" s="50"/>
      <c r="AO1011" s="50"/>
      <c r="AP1011" s="50"/>
      <c r="AQ1011" s="124">
        <f>AK1011+AM1011+AN1011+AO1011+AP1011</f>
        <v>65556</v>
      </c>
      <c r="AR1011" s="124">
        <f>AL1011+AP1011</f>
        <v>59000</v>
      </c>
      <c r="AS1011" s="50"/>
      <c r="AT1011" s="50"/>
      <c r="AU1011" s="50"/>
      <c r="AV1011" s="50"/>
      <c r="AW1011" s="50">
        <f>AQ1011+AS1011+AT1011+AU1011+AV1011</f>
        <v>65556</v>
      </c>
      <c r="AX1011" s="50">
        <f>AR1011+AV1011</f>
        <v>59000</v>
      </c>
      <c r="AY1011" s="50"/>
      <c r="AZ1011" s="50"/>
      <c r="BA1011" s="50"/>
      <c r="BB1011" s="50"/>
      <c r="BC1011" s="50">
        <f>AW1011+AY1011+AZ1011+BA1011+BB1011</f>
        <v>65556</v>
      </c>
      <c r="BD1011" s="50">
        <f>AX1011+BB1011</f>
        <v>59000</v>
      </c>
      <c r="BE1011" s="50"/>
      <c r="BF1011" s="50"/>
      <c r="BG1011" s="50"/>
      <c r="BH1011" s="50"/>
      <c r="BI1011" s="50">
        <f>BC1011+BE1011+BF1011+BG1011+BH1011</f>
        <v>65556</v>
      </c>
      <c r="BJ1011" s="50">
        <f>BD1011+BH1011</f>
        <v>59000</v>
      </c>
    </row>
    <row r="1012" spans="1:62" s="45" customFormat="1" hidden="1">
      <c r="A1012" s="17"/>
      <c r="B1012" s="18"/>
      <c r="C1012" s="18"/>
      <c r="D1012" s="18"/>
      <c r="E1012" s="18"/>
      <c r="F1012" s="18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124"/>
      <c r="AF1012" s="124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124"/>
      <c r="AR1012" s="124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</row>
    <row r="1013" spans="1:62" s="45" customFormat="1" ht="37.5" hidden="1">
      <c r="A1013" s="15" t="s">
        <v>283</v>
      </c>
      <c r="B1013" s="30">
        <v>914</v>
      </c>
      <c r="C1013" s="16" t="s">
        <v>16</v>
      </c>
      <c r="D1013" s="16" t="s">
        <v>130</v>
      </c>
      <c r="E1013" s="18"/>
      <c r="F1013" s="18"/>
      <c r="G1013" s="9">
        <f t="shared" ref="G1013:V1017" si="1768">G1014</f>
        <v>446</v>
      </c>
      <c r="H1013" s="9">
        <f t="shared" si="1768"/>
        <v>0</v>
      </c>
      <c r="I1013" s="9">
        <f t="shared" si="1768"/>
        <v>0</v>
      </c>
      <c r="J1013" s="9">
        <f t="shared" si="1768"/>
        <v>0</v>
      </c>
      <c r="K1013" s="9">
        <f t="shared" si="1768"/>
        <v>0</v>
      </c>
      <c r="L1013" s="9">
        <f t="shared" si="1768"/>
        <v>0</v>
      </c>
      <c r="M1013" s="9">
        <f t="shared" si="1768"/>
        <v>446</v>
      </c>
      <c r="N1013" s="9">
        <f t="shared" si="1768"/>
        <v>0</v>
      </c>
      <c r="O1013" s="9">
        <f t="shared" si="1768"/>
        <v>0</v>
      </c>
      <c r="P1013" s="9">
        <f t="shared" si="1768"/>
        <v>0</v>
      </c>
      <c r="Q1013" s="9">
        <f t="shared" si="1768"/>
        <v>0</v>
      </c>
      <c r="R1013" s="9">
        <f t="shared" si="1768"/>
        <v>0</v>
      </c>
      <c r="S1013" s="9">
        <f t="shared" si="1768"/>
        <v>446</v>
      </c>
      <c r="T1013" s="9">
        <f t="shared" si="1768"/>
        <v>0</v>
      </c>
      <c r="U1013" s="9">
        <f t="shared" si="1768"/>
        <v>0</v>
      </c>
      <c r="V1013" s="9">
        <f t="shared" si="1768"/>
        <v>0</v>
      </c>
      <c r="W1013" s="9">
        <f t="shared" ref="U1013:AJ1017" si="1769">W1014</f>
        <v>0</v>
      </c>
      <c r="X1013" s="9">
        <f t="shared" si="1769"/>
        <v>0</v>
      </c>
      <c r="Y1013" s="9">
        <f t="shared" si="1769"/>
        <v>446</v>
      </c>
      <c r="Z1013" s="9">
        <f t="shared" si="1769"/>
        <v>0</v>
      </c>
      <c r="AA1013" s="9">
        <f t="shared" si="1769"/>
        <v>0</v>
      </c>
      <c r="AB1013" s="9">
        <f t="shared" si="1769"/>
        <v>0</v>
      </c>
      <c r="AC1013" s="9">
        <f t="shared" si="1769"/>
        <v>0</v>
      </c>
      <c r="AD1013" s="9">
        <f t="shared" si="1769"/>
        <v>0</v>
      </c>
      <c r="AE1013" s="129">
        <f t="shared" si="1769"/>
        <v>446</v>
      </c>
      <c r="AF1013" s="129">
        <f t="shared" si="1769"/>
        <v>0</v>
      </c>
      <c r="AG1013" s="9">
        <f t="shared" si="1769"/>
        <v>0</v>
      </c>
      <c r="AH1013" s="9">
        <f t="shared" si="1769"/>
        <v>0</v>
      </c>
      <c r="AI1013" s="9">
        <f t="shared" si="1769"/>
        <v>0</v>
      </c>
      <c r="AJ1013" s="9">
        <f t="shared" si="1769"/>
        <v>0</v>
      </c>
      <c r="AK1013" s="9">
        <f t="shared" ref="AG1013:AY1017" si="1770">AK1014</f>
        <v>446</v>
      </c>
      <c r="AL1013" s="9">
        <f t="shared" si="1770"/>
        <v>0</v>
      </c>
      <c r="AM1013" s="9">
        <f t="shared" si="1770"/>
        <v>0</v>
      </c>
      <c r="AN1013" s="9">
        <f t="shared" si="1770"/>
        <v>0</v>
      </c>
      <c r="AO1013" s="9">
        <f t="shared" si="1770"/>
        <v>0</v>
      </c>
      <c r="AP1013" s="9">
        <f t="shared" si="1770"/>
        <v>0</v>
      </c>
      <c r="AQ1013" s="129">
        <f t="shared" si="1770"/>
        <v>446</v>
      </c>
      <c r="AR1013" s="129">
        <f t="shared" si="1770"/>
        <v>0</v>
      </c>
      <c r="AS1013" s="9">
        <f t="shared" si="1770"/>
        <v>0</v>
      </c>
      <c r="AT1013" s="9">
        <f t="shared" si="1770"/>
        <v>0</v>
      </c>
      <c r="AU1013" s="9">
        <f t="shared" si="1770"/>
        <v>0</v>
      </c>
      <c r="AV1013" s="9">
        <f t="shared" si="1770"/>
        <v>0</v>
      </c>
      <c r="AW1013" s="9">
        <f t="shared" si="1770"/>
        <v>446</v>
      </c>
      <c r="AX1013" s="9">
        <f t="shared" si="1770"/>
        <v>0</v>
      </c>
      <c r="AY1013" s="9">
        <f t="shared" si="1770"/>
        <v>0</v>
      </c>
      <c r="AZ1013" s="9">
        <f t="shared" ref="AY1013:BJ1017" si="1771">AZ1014</f>
        <v>0</v>
      </c>
      <c r="BA1013" s="9">
        <f t="shared" si="1771"/>
        <v>0</v>
      </c>
      <c r="BB1013" s="9">
        <f t="shared" si="1771"/>
        <v>0</v>
      </c>
      <c r="BC1013" s="9">
        <f t="shared" si="1771"/>
        <v>446</v>
      </c>
      <c r="BD1013" s="9">
        <f t="shared" si="1771"/>
        <v>0</v>
      </c>
      <c r="BE1013" s="9">
        <f t="shared" si="1771"/>
        <v>0</v>
      </c>
      <c r="BF1013" s="9">
        <f t="shared" si="1771"/>
        <v>0</v>
      </c>
      <c r="BG1013" s="9">
        <f t="shared" si="1771"/>
        <v>0</v>
      </c>
      <c r="BH1013" s="9">
        <f t="shared" si="1771"/>
        <v>0</v>
      </c>
      <c r="BI1013" s="9">
        <f t="shared" si="1771"/>
        <v>446</v>
      </c>
      <c r="BJ1013" s="9">
        <f t="shared" si="1771"/>
        <v>0</v>
      </c>
    </row>
    <row r="1014" spans="1:62" s="45" customFormat="1" ht="33" hidden="1">
      <c r="A1014" s="17" t="s">
        <v>770</v>
      </c>
      <c r="B1014" s="18" t="s">
        <v>554</v>
      </c>
      <c r="C1014" s="18" t="s">
        <v>16</v>
      </c>
      <c r="D1014" s="18" t="s">
        <v>130</v>
      </c>
      <c r="E1014" s="18" t="s">
        <v>294</v>
      </c>
      <c r="F1014" s="18"/>
      <c r="G1014" s="50">
        <f t="shared" si="1768"/>
        <v>446</v>
      </c>
      <c r="H1014" s="50">
        <f t="shared" si="1768"/>
        <v>0</v>
      </c>
      <c r="I1014" s="50">
        <f t="shared" si="1768"/>
        <v>0</v>
      </c>
      <c r="J1014" s="50">
        <f t="shared" si="1768"/>
        <v>0</v>
      </c>
      <c r="K1014" s="50">
        <f t="shared" si="1768"/>
        <v>0</v>
      </c>
      <c r="L1014" s="50">
        <f t="shared" si="1768"/>
        <v>0</v>
      </c>
      <c r="M1014" s="50">
        <f t="shared" si="1768"/>
        <v>446</v>
      </c>
      <c r="N1014" s="50">
        <f t="shared" si="1768"/>
        <v>0</v>
      </c>
      <c r="O1014" s="50">
        <f t="shared" si="1768"/>
        <v>0</v>
      </c>
      <c r="P1014" s="50">
        <f t="shared" si="1768"/>
        <v>0</v>
      </c>
      <c r="Q1014" s="50">
        <f t="shared" si="1768"/>
        <v>0</v>
      </c>
      <c r="R1014" s="50">
        <f t="shared" si="1768"/>
        <v>0</v>
      </c>
      <c r="S1014" s="50">
        <f t="shared" si="1768"/>
        <v>446</v>
      </c>
      <c r="T1014" s="50">
        <f t="shared" si="1768"/>
        <v>0</v>
      </c>
      <c r="U1014" s="50">
        <f t="shared" si="1769"/>
        <v>0</v>
      </c>
      <c r="V1014" s="50">
        <f t="shared" si="1769"/>
        <v>0</v>
      </c>
      <c r="W1014" s="50">
        <f t="shared" si="1769"/>
        <v>0</v>
      </c>
      <c r="X1014" s="50">
        <f t="shared" si="1769"/>
        <v>0</v>
      </c>
      <c r="Y1014" s="50">
        <f t="shared" si="1769"/>
        <v>446</v>
      </c>
      <c r="Z1014" s="50">
        <f t="shared" si="1769"/>
        <v>0</v>
      </c>
      <c r="AA1014" s="50">
        <f t="shared" si="1769"/>
        <v>0</v>
      </c>
      <c r="AB1014" s="50">
        <f t="shared" si="1769"/>
        <v>0</v>
      </c>
      <c r="AC1014" s="50">
        <f t="shared" si="1769"/>
        <v>0</v>
      </c>
      <c r="AD1014" s="50">
        <f t="shared" si="1769"/>
        <v>0</v>
      </c>
      <c r="AE1014" s="124">
        <f t="shared" si="1769"/>
        <v>446</v>
      </c>
      <c r="AF1014" s="124">
        <f t="shared" si="1769"/>
        <v>0</v>
      </c>
      <c r="AG1014" s="50">
        <f t="shared" si="1770"/>
        <v>0</v>
      </c>
      <c r="AH1014" s="50">
        <f t="shared" si="1770"/>
        <v>0</v>
      </c>
      <c r="AI1014" s="50">
        <f t="shared" si="1770"/>
        <v>0</v>
      </c>
      <c r="AJ1014" s="50">
        <f t="shared" si="1770"/>
        <v>0</v>
      </c>
      <c r="AK1014" s="50">
        <f t="shared" si="1770"/>
        <v>446</v>
      </c>
      <c r="AL1014" s="50">
        <f t="shared" si="1770"/>
        <v>0</v>
      </c>
      <c r="AM1014" s="50">
        <f t="shared" si="1770"/>
        <v>0</v>
      </c>
      <c r="AN1014" s="50">
        <f t="shared" si="1770"/>
        <v>0</v>
      </c>
      <c r="AO1014" s="50">
        <f t="shared" si="1770"/>
        <v>0</v>
      </c>
      <c r="AP1014" s="50">
        <f t="shared" si="1770"/>
        <v>0</v>
      </c>
      <c r="AQ1014" s="124">
        <f t="shared" si="1770"/>
        <v>446</v>
      </c>
      <c r="AR1014" s="124">
        <f t="shared" si="1770"/>
        <v>0</v>
      </c>
      <c r="AS1014" s="50">
        <f t="shared" si="1770"/>
        <v>0</v>
      </c>
      <c r="AT1014" s="50">
        <f t="shared" si="1770"/>
        <v>0</v>
      </c>
      <c r="AU1014" s="50">
        <f t="shared" si="1770"/>
        <v>0</v>
      </c>
      <c r="AV1014" s="50">
        <f t="shared" si="1770"/>
        <v>0</v>
      </c>
      <c r="AW1014" s="50">
        <f t="shared" si="1770"/>
        <v>446</v>
      </c>
      <c r="AX1014" s="50">
        <f t="shared" si="1770"/>
        <v>0</v>
      </c>
      <c r="AY1014" s="50">
        <f t="shared" si="1771"/>
        <v>0</v>
      </c>
      <c r="AZ1014" s="50">
        <f t="shared" si="1771"/>
        <v>0</v>
      </c>
      <c r="BA1014" s="50">
        <f t="shared" si="1771"/>
        <v>0</v>
      </c>
      <c r="BB1014" s="50">
        <f t="shared" si="1771"/>
        <v>0</v>
      </c>
      <c r="BC1014" s="50">
        <f t="shared" si="1771"/>
        <v>446</v>
      </c>
      <c r="BD1014" s="50">
        <f t="shared" si="1771"/>
        <v>0</v>
      </c>
      <c r="BE1014" s="50">
        <f t="shared" si="1771"/>
        <v>0</v>
      </c>
      <c r="BF1014" s="50">
        <f t="shared" si="1771"/>
        <v>0</v>
      </c>
      <c r="BG1014" s="50">
        <f t="shared" si="1771"/>
        <v>0</v>
      </c>
      <c r="BH1014" s="50">
        <f t="shared" si="1771"/>
        <v>0</v>
      </c>
      <c r="BI1014" s="50">
        <f t="shared" si="1771"/>
        <v>446</v>
      </c>
      <c r="BJ1014" s="50">
        <f t="shared" si="1771"/>
        <v>0</v>
      </c>
    </row>
    <row r="1015" spans="1:62" s="45" customFormat="1" hidden="1">
      <c r="A1015" s="20" t="s">
        <v>14</v>
      </c>
      <c r="B1015" s="18" t="s">
        <v>554</v>
      </c>
      <c r="C1015" s="18" t="s">
        <v>16</v>
      </c>
      <c r="D1015" s="18" t="s">
        <v>130</v>
      </c>
      <c r="E1015" s="18" t="s">
        <v>295</v>
      </c>
      <c r="F1015" s="18"/>
      <c r="G1015" s="50">
        <f t="shared" si="1768"/>
        <v>446</v>
      </c>
      <c r="H1015" s="50">
        <f t="shared" si="1768"/>
        <v>0</v>
      </c>
      <c r="I1015" s="50">
        <f t="shared" si="1768"/>
        <v>0</v>
      </c>
      <c r="J1015" s="50">
        <f t="shared" si="1768"/>
        <v>0</v>
      </c>
      <c r="K1015" s="50">
        <f t="shared" si="1768"/>
        <v>0</v>
      </c>
      <c r="L1015" s="50">
        <f t="shared" si="1768"/>
        <v>0</v>
      </c>
      <c r="M1015" s="50">
        <f t="shared" si="1768"/>
        <v>446</v>
      </c>
      <c r="N1015" s="50">
        <f t="shared" si="1768"/>
        <v>0</v>
      </c>
      <c r="O1015" s="50">
        <f t="shared" si="1768"/>
        <v>0</v>
      </c>
      <c r="P1015" s="50">
        <f t="shared" si="1768"/>
        <v>0</v>
      </c>
      <c r="Q1015" s="50">
        <f t="shared" si="1768"/>
        <v>0</v>
      </c>
      <c r="R1015" s="50">
        <f t="shared" si="1768"/>
        <v>0</v>
      </c>
      <c r="S1015" s="50">
        <f t="shared" si="1768"/>
        <v>446</v>
      </c>
      <c r="T1015" s="50">
        <f t="shared" si="1768"/>
        <v>0</v>
      </c>
      <c r="U1015" s="50">
        <f t="shared" si="1769"/>
        <v>0</v>
      </c>
      <c r="V1015" s="50">
        <f t="shared" si="1769"/>
        <v>0</v>
      </c>
      <c r="W1015" s="50">
        <f t="shared" si="1769"/>
        <v>0</v>
      </c>
      <c r="X1015" s="50">
        <f t="shared" si="1769"/>
        <v>0</v>
      </c>
      <c r="Y1015" s="50">
        <f t="shared" si="1769"/>
        <v>446</v>
      </c>
      <c r="Z1015" s="50">
        <f t="shared" si="1769"/>
        <v>0</v>
      </c>
      <c r="AA1015" s="50">
        <f t="shared" si="1769"/>
        <v>0</v>
      </c>
      <c r="AB1015" s="50">
        <f t="shared" si="1769"/>
        <v>0</v>
      </c>
      <c r="AC1015" s="50">
        <f t="shared" si="1769"/>
        <v>0</v>
      </c>
      <c r="AD1015" s="50">
        <f t="shared" si="1769"/>
        <v>0</v>
      </c>
      <c r="AE1015" s="124">
        <f t="shared" si="1769"/>
        <v>446</v>
      </c>
      <c r="AF1015" s="124">
        <f t="shared" si="1769"/>
        <v>0</v>
      </c>
      <c r="AG1015" s="50">
        <f t="shared" si="1770"/>
        <v>0</v>
      </c>
      <c r="AH1015" s="50">
        <f t="shared" si="1770"/>
        <v>0</v>
      </c>
      <c r="AI1015" s="50">
        <f t="shared" si="1770"/>
        <v>0</v>
      </c>
      <c r="AJ1015" s="50">
        <f t="shared" si="1770"/>
        <v>0</v>
      </c>
      <c r="AK1015" s="50">
        <f t="shared" si="1770"/>
        <v>446</v>
      </c>
      <c r="AL1015" s="50">
        <f t="shared" si="1770"/>
        <v>0</v>
      </c>
      <c r="AM1015" s="50">
        <f t="shared" si="1770"/>
        <v>0</v>
      </c>
      <c r="AN1015" s="50">
        <f t="shared" si="1770"/>
        <v>0</v>
      </c>
      <c r="AO1015" s="50">
        <f t="shared" si="1770"/>
        <v>0</v>
      </c>
      <c r="AP1015" s="50">
        <f t="shared" si="1770"/>
        <v>0</v>
      </c>
      <c r="AQ1015" s="124">
        <f t="shared" si="1770"/>
        <v>446</v>
      </c>
      <c r="AR1015" s="124">
        <f t="shared" si="1770"/>
        <v>0</v>
      </c>
      <c r="AS1015" s="50">
        <f t="shared" si="1770"/>
        <v>0</v>
      </c>
      <c r="AT1015" s="50">
        <f t="shared" si="1770"/>
        <v>0</v>
      </c>
      <c r="AU1015" s="50">
        <f t="shared" si="1770"/>
        <v>0</v>
      </c>
      <c r="AV1015" s="50">
        <f t="shared" si="1770"/>
        <v>0</v>
      </c>
      <c r="AW1015" s="50">
        <f t="shared" si="1770"/>
        <v>446</v>
      </c>
      <c r="AX1015" s="50">
        <f t="shared" si="1770"/>
        <v>0</v>
      </c>
      <c r="AY1015" s="50">
        <f t="shared" si="1771"/>
        <v>0</v>
      </c>
      <c r="AZ1015" s="50">
        <f t="shared" si="1771"/>
        <v>0</v>
      </c>
      <c r="BA1015" s="50">
        <f t="shared" si="1771"/>
        <v>0</v>
      </c>
      <c r="BB1015" s="50">
        <f t="shared" si="1771"/>
        <v>0</v>
      </c>
      <c r="BC1015" s="50">
        <f t="shared" si="1771"/>
        <v>446</v>
      </c>
      <c r="BD1015" s="50">
        <f t="shared" si="1771"/>
        <v>0</v>
      </c>
      <c r="BE1015" s="50">
        <f t="shared" si="1771"/>
        <v>0</v>
      </c>
      <c r="BF1015" s="50">
        <f t="shared" si="1771"/>
        <v>0</v>
      </c>
      <c r="BG1015" s="50">
        <f t="shared" si="1771"/>
        <v>0</v>
      </c>
      <c r="BH1015" s="50">
        <f t="shared" si="1771"/>
        <v>0</v>
      </c>
      <c r="BI1015" s="50">
        <f t="shared" si="1771"/>
        <v>446</v>
      </c>
      <c r="BJ1015" s="50">
        <f t="shared" si="1771"/>
        <v>0</v>
      </c>
    </row>
    <row r="1016" spans="1:62" s="45" customFormat="1" hidden="1">
      <c r="A1016" s="20" t="s">
        <v>349</v>
      </c>
      <c r="B1016" s="18" t="s">
        <v>554</v>
      </c>
      <c r="C1016" s="18" t="s">
        <v>16</v>
      </c>
      <c r="D1016" s="18" t="s">
        <v>130</v>
      </c>
      <c r="E1016" s="18" t="s">
        <v>771</v>
      </c>
      <c r="F1016" s="18"/>
      <c r="G1016" s="50">
        <f t="shared" si="1768"/>
        <v>446</v>
      </c>
      <c r="H1016" s="50">
        <f t="shared" si="1768"/>
        <v>0</v>
      </c>
      <c r="I1016" s="50">
        <f t="shared" si="1768"/>
        <v>0</v>
      </c>
      <c r="J1016" s="50">
        <f t="shared" si="1768"/>
        <v>0</v>
      </c>
      <c r="K1016" s="50">
        <f t="shared" si="1768"/>
        <v>0</v>
      </c>
      <c r="L1016" s="50">
        <f t="shared" si="1768"/>
        <v>0</v>
      </c>
      <c r="M1016" s="50">
        <f t="shared" si="1768"/>
        <v>446</v>
      </c>
      <c r="N1016" s="50">
        <f t="shared" si="1768"/>
        <v>0</v>
      </c>
      <c r="O1016" s="50">
        <f t="shared" si="1768"/>
        <v>0</v>
      </c>
      <c r="P1016" s="50">
        <f t="shared" si="1768"/>
        <v>0</v>
      </c>
      <c r="Q1016" s="50">
        <f t="shared" si="1768"/>
        <v>0</v>
      </c>
      <c r="R1016" s="50">
        <f t="shared" si="1768"/>
        <v>0</v>
      </c>
      <c r="S1016" s="50">
        <f t="shared" si="1768"/>
        <v>446</v>
      </c>
      <c r="T1016" s="50">
        <f t="shared" si="1768"/>
        <v>0</v>
      </c>
      <c r="U1016" s="50">
        <f t="shared" si="1769"/>
        <v>0</v>
      </c>
      <c r="V1016" s="50">
        <f t="shared" si="1769"/>
        <v>0</v>
      </c>
      <c r="W1016" s="50">
        <f t="shared" si="1769"/>
        <v>0</v>
      </c>
      <c r="X1016" s="50">
        <f t="shared" si="1769"/>
        <v>0</v>
      </c>
      <c r="Y1016" s="50">
        <f t="shared" si="1769"/>
        <v>446</v>
      </c>
      <c r="Z1016" s="50">
        <f t="shared" si="1769"/>
        <v>0</v>
      </c>
      <c r="AA1016" s="50">
        <f t="shared" si="1769"/>
        <v>0</v>
      </c>
      <c r="AB1016" s="50">
        <f t="shared" si="1769"/>
        <v>0</v>
      </c>
      <c r="AC1016" s="50">
        <f t="shared" si="1769"/>
        <v>0</v>
      </c>
      <c r="AD1016" s="50">
        <f t="shared" si="1769"/>
        <v>0</v>
      </c>
      <c r="AE1016" s="124">
        <f t="shared" si="1769"/>
        <v>446</v>
      </c>
      <c r="AF1016" s="124">
        <f t="shared" si="1769"/>
        <v>0</v>
      </c>
      <c r="AG1016" s="50">
        <f t="shared" si="1770"/>
        <v>0</v>
      </c>
      <c r="AH1016" s="50">
        <f t="shared" si="1770"/>
        <v>0</v>
      </c>
      <c r="AI1016" s="50">
        <f t="shared" si="1770"/>
        <v>0</v>
      </c>
      <c r="AJ1016" s="50">
        <f t="shared" si="1770"/>
        <v>0</v>
      </c>
      <c r="AK1016" s="50">
        <f t="shared" si="1770"/>
        <v>446</v>
      </c>
      <c r="AL1016" s="50">
        <f t="shared" si="1770"/>
        <v>0</v>
      </c>
      <c r="AM1016" s="50">
        <f t="shared" si="1770"/>
        <v>0</v>
      </c>
      <c r="AN1016" s="50">
        <f t="shared" si="1770"/>
        <v>0</v>
      </c>
      <c r="AO1016" s="50">
        <f t="shared" si="1770"/>
        <v>0</v>
      </c>
      <c r="AP1016" s="50">
        <f t="shared" si="1770"/>
        <v>0</v>
      </c>
      <c r="AQ1016" s="124">
        <f t="shared" si="1770"/>
        <v>446</v>
      </c>
      <c r="AR1016" s="124">
        <f t="shared" si="1770"/>
        <v>0</v>
      </c>
      <c r="AS1016" s="50">
        <f t="shared" si="1770"/>
        <v>0</v>
      </c>
      <c r="AT1016" s="50">
        <f t="shared" si="1770"/>
        <v>0</v>
      </c>
      <c r="AU1016" s="50">
        <f t="shared" si="1770"/>
        <v>0</v>
      </c>
      <c r="AV1016" s="50">
        <f t="shared" si="1770"/>
        <v>0</v>
      </c>
      <c r="AW1016" s="50">
        <f t="shared" si="1770"/>
        <v>446</v>
      </c>
      <c r="AX1016" s="50">
        <f t="shared" si="1770"/>
        <v>0</v>
      </c>
      <c r="AY1016" s="50">
        <f t="shared" si="1771"/>
        <v>0</v>
      </c>
      <c r="AZ1016" s="50">
        <f t="shared" si="1771"/>
        <v>0</v>
      </c>
      <c r="BA1016" s="50">
        <f t="shared" si="1771"/>
        <v>0</v>
      </c>
      <c r="BB1016" s="50">
        <f t="shared" si="1771"/>
        <v>0</v>
      </c>
      <c r="BC1016" s="50">
        <f t="shared" si="1771"/>
        <v>446</v>
      </c>
      <c r="BD1016" s="50">
        <f t="shared" si="1771"/>
        <v>0</v>
      </c>
      <c r="BE1016" s="50">
        <f t="shared" si="1771"/>
        <v>0</v>
      </c>
      <c r="BF1016" s="50">
        <f t="shared" si="1771"/>
        <v>0</v>
      </c>
      <c r="BG1016" s="50">
        <f t="shared" si="1771"/>
        <v>0</v>
      </c>
      <c r="BH1016" s="50">
        <f t="shared" si="1771"/>
        <v>0</v>
      </c>
      <c r="BI1016" s="50">
        <f t="shared" si="1771"/>
        <v>446</v>
      </c>
      <c r="BJ1016" s="50">
        <f t="shared" si="1771"/>
        <v>0</v>
      </c>
    </row>
    <row r="1017" spans="1:62" s="45" customFormat="1" ht="33" hidden="1">
      <c r="A1017" s="17" t="s">
        <v>218</v>
      </c>
      <c r="B1017" s="18" t="s">
        <v>554</v>
      </c>
      <c r="C1017" s="18" t="s">
        <v>16</v>
      </c>
      <c r="D1017" s="18" t="s">
        <v>130</v>
      </c>
      <c r="E1017" s="18" t="s">
        <v>771</v>
      </c>
      <c r="F1017" s="18" t="s">
        <v>29</v>
      </c>
      <c r="G1017" s="50">
        <f t="shared" si="1768"/>
        <v>446</v>
      </c>
      <c r="H1017" s="50">
        <f t="shared" si="1768"/>
        <v>0</v>
      </c>
      <c r="I1017" s="50">
        <f t="shared" si="1768"/>
        <v>0</v>
      </c>
      <c r="J1017" s="50">
        <f t="shared" si="1768"/>
        <v>0</v>
      </c>
      <c r="K1017" s="50">
        <f t="shared" si="1768"/>
        <v>0</v>
      </c>
      <c r="L1017" s="50">
        <f t="shared" si="1768"/>
        <v>0</v>
      </c>
      <c r="M1017" s="50">
        <f t="shared" si="1768"/>
        <v>446</v>
      </c>
      <c r="N1017" s="50">
        <f t="shared" si="1768"/>
        <v>0</v>
      </c>
      <c r="O1017" s="50">
        <f t="shared" si="1768"/>
        <v>0</v>
      </c>
      <c r="P1017" s="50">
        <f t="shared" si="1768"/>
        <v>0</v>
      </c>
      <c r="Q1017" s="50">
        <f t="shared" si="1768"/>
        <v>0</v>
      </c>
      <c r="R1017" s="50">
        <f t="shared" si="1768"/>
        <v>0</v>
      </c>
      <c r="S1017" s="50">
        <f t="shared" si="1768"/>
        <v>446</v>
      </c>
      <c r="T1017" s="50">
        <f t="shared" si="1768"/>
        <v>0</v>
      </c>
      <c r="U1017" s="50">
        <f t="shared" si="1769"/>
        <v>0</v>
      </c>
      <c r="V1017" s="50">
        <f t="shared" si="1769"/>
        <v>0</v>
      </c>
      <c r="W1017" s="50">
        <f t="shared" si="1769"/>
        <v>0</v>
      </c>
      <c r="X1017" s="50">
        <f t="shared" si="1769"/>
        <v>0</v>
      </c>
      <c r="Y1017" s="50">
        <f t="shared" si="1769"/>
        <v>446</v>
      </c>
      <c r="Z1017" s="50">
        <f t="shared" si="1769"/>
        <v>0</v>
      </c>
      <c r="AA1017" s="50">
        <f t="shared" si="1769"/>
        <v>0</v>
      </c>
      <c r="AB1017" s="50">
        <f t="shared" si="1769"/>
        <v>0</v>
      </c>
      <c r="AC1017" s="50">
        <f t="shared" si="1769"/>
        <v>0</v>
      </c>
      <c r="AD1017" s="50">
        <f t="shared" si="1769"/>
        <v>0</v>
      </c>
      <c r="AE1017" s="124">
        <f t="shared" si="1769"/>
        <v>446</v>
      </c>
      <c r="AF1017" s="124">
        <f t="shared" si="1769"/>
        <v>0</v>
      </c>
      <c r="AG1017" s="50">
        <f t="shared" si="1770"/>
        <v>0</v>
      </c>
      <c r="AH1017" s="50">
        <f t="shared" si="1770"/>
        <v>0</v>
      </c>
      <c r="AI1017" s="50">
        <f t="shared" si="1770"/>
        <v>0</v>
      </c>
      <c r="AJ1017" s="50">
        <f t="shared" si="1770"/>
        <v>0</v>
      </c>
      <c r="AK1017" s="50">
        <f t="shared" si="1770"/>
        <v>446</v>
      </c>
      <c r="AL1017" s="50">
        <f t="shared" si="1770"/>
        <v>0</v>
      </c>
      <c r="AM1017" s="50">
        <f t="shared" si="1770"/>
        <v>0</v>
      </c>
      <c r="AN1017" s="50">
        <f t="shared" si="1770"/>
        <v>0</v>
      </c>
      <c r="AO1017" s="50">
        <f t="shared" si="1770"/>
        <v>0</v>
      </c>
      <c r="AP1017" s="50">
        <f t="shared" si="1770"/>
        <v>0</v>
      </c>
      <c r="AQ1017" s="124">
        <f t="shared" si="1770"/>
        <v>446</v>
      </c>
      <c r="AR1017" s="124">
        <f t="shared" si="1770"/>
        <v>0</v>
      </c>
      <c r="AS1017" s="50">
        <f t="shared" si="1770"/>
        <v>0</v>
      </c>
      <c r="AT1017" s="50">
        <f t="shared" si="1770"/>
        <v>0</v>
      </c>
      <c r="AU1017" s="50">
        <f t="shared" si="1770"/>
        <v>0</v>
      </c>
      <c r="AV1017" s="50">
        <f t="shared" si="1770"/>
        <v>0</v>
      </c>
      <c r="AW1017" s="50">
        <f t="shared" si="1770"/>
        <v>446</v>
      </c>
      <c r="AX1017" s="50">
        <f t="shared" si="1770"/>
        <v>0</v>
      </c>
      <c r="AY1017" s="50">
        <f t="shared" si="1771"/>
        <v>0</v>
      </c>
      <c r="AZ1017" s="50">
        <f t="shared" si="1771"/>
        <v>0</v>
      </c>
      <c r="BA1017" s="50">
        <f t="shared" si="1771"/>
        <v>0</v>
      </c>
      <c r="BB1017" s="50">
        <f t="shared" si="1771"/>
        <v>0</v>
      </c>
      <c r="BC1017" s="50">
        <f t="shared" si="1771"/>
        <v>446</v>
      </c>
      <c r="BD1017" s="50">
        <f t="shared" si="1771"/>
        <v>0</v>
      </c>
      <c r="BE1017" s="50">
        <f t="shared" si="1771"/>
        <v>0</v>
      </c>
      <c r="BF1017" s="50">
        <f t="shared" si="1771"/>
        <v>0</v>
      </c>
      <c r="BG1017" s="50">
        <f t="shared" si="1771"/>
        <v>0</v>
      </c>
      <c r="BH1017" s="50">
        <f t="shared" si="1771"/>
        <v>0</v>
      </c>
      <c r="BI1017" s="50">
        <f t="shared" si="1771"/>
        <v>446</v>
      </c>
      <c r="BJ1017" s="50">
        <f t="shared" si="1771"/>
        <v>0</v>
      </c>
    </row>
    <row r="1018" spans="1:62" s="45" customFormat="1" ht="33" hidden="1">
      <c r="A1018" s="17" t="s">
        <v>159</v>
      </c>
      <c r="B1018" s="18" t="s">
        <v>554</v>
      </c>
      <c r="C1018" s="18" t="s">
        <v>16</v>
      </c>
      <c r="D1018" s="18" t="s">
        <v>130</v>
      </c>
      <c r="E1018" s="18" t="s">
        <v>771</v>
      </c>
      <c r="F1018" s="18" t="s">
        <v>35</v>
      </c>
      <c r="G1018" s="50">
        <v>446</v>
      </c>
      <c r="H1018" s="50"/>
      <c r="I1018" s="50"/>
      <c r="J1018" s="50"/>
      <c r="K1018" s="50"/>
      <c r="L1018" s="50"/>
      <c r="M1018" s="50">
        <f>G1018+I1018+J1018+K1018+L1018</f>
        <v>446</v>
      </c>
      <c r="N1018" s="50">
        <f>H1018+L1018</f>
        <v>0</v>
      </c>
      <c r="O1018" s="50"/>
      <c r="P1018" s="50"/>
      <c r="Q1018" s="50"/>
      <c r="R1018" s="50"/>
      <c r="S1018" s="50">
        <f>M1018+O1018+P1018+Q1018+R1018</f>
        <v>446</v>
      </c>
      <c r="T1018" s="50">
        <f>N1018+R1018</f>
        <v>0</v>
      </c>
      <c r="U1018" s="50"/>
      <c r="V1018" s="50"/>
      <c r="W1018" s="50"/>
      <c r="X1018" s="50"/>
      <c r="Y1018" s="50">
        <f>S1018+U1018+V1018+W1018+X1018</f>
        <v>446</v>
      </c>
      <c r="Z1018" s="50">
        <f>T1018+X1018</f>
        <v>0</v>
      </c>
      <c r="AA1018" s="50"/>
      <c r="AB1018" s="50"/>
      <c r="AC1018" s="50"/>
      <c r="AD1018" s="50"/>
      <c r="AE1018" s="124">
        <f>Y1018+AA1018+AB1018+AC1018+AD1018</f>
        <v>446</v>
      </c>
      <c r="AF1018" s="124">
        <f>Z1018+AD1018</f>
        <v>0</v>
      </c>
      <c r="AG1018" s="50"/>
      <c r="AH1018" s="50"/>
      <c r="AI1018" s="50"/>
      <c r="AJ1018" s="50"/>
      <c r="AK1018" s="50">
        <f>AE1018+AG1018+AH1018+AI1018+AJ1018</f>
        <v>446</v>
      </c>
      <c r="AL1018" s="50">
        <f>AF1018+AJ1018</f>
        <v>0</v>
      </c>
      <c r="AM1018" s="50"/>
      <c r="AN1018" s="50"/>
      <c r="AO1018" s="50"/>
      <c r="AP1018" s="50"/>
      <c r="AQ1018" s="124">
        <f>AK1018+AM1018+AN1018+AO1018+AP1018</f>
        <v>446</v>
      </c>
      <c r="AR1018" s="124">
        <f>AL1018+AP1018</f>
        <v>0</v>
      </c>
      <c r="AS1018" s="50"/>
      <c r="AT1018" s="50"/>
      <c r="AU1018" s="50"/>
      <c r="AV1018" s="50"/>
      <c r="AW1018" s="50">
        <f>AQ1018+AS1018+AT1018+AU1018+AV1018</f>
        <v>446</v>
      </c>
      <c r="AX1018" s="50">
        <f>AR1018+AV1018</f>
        <v>0</v>
      </c>
      <c r="AY1018" s="50"/>
      <c r="AZ1018" s="50"/>
      <c r="BA1018" s="50"/>
      <c r="BB1018" s="50"/>
      <c r="BC1018" s="50">
        <f>AW1018+AY1018+AZ1018+BA1018+BB1018</f>
        <v>446</v>
      </c>
      <c r="BD1018" s="50">
        <f>AX1018+BB1018</f>
        <v>0</v>
      </c>
      <c r="BE1018" s="50"/>
      <c r="BF1018" s="50"/>
      <c r="BG1018" s="50"/>
      <c r="BH1018" s="50"/>
      <c r="BI1018" s="50">
        <f>BC1018+BE1018+BF1018+BG1018+BH1018</f>
        <v>446</v>
      </c>
      <c r="BJ1018" s="50">
        <f>BD1018+BH1018</f>
        <v>0</v>
      </c>
    </row>
    <row r="1019" spans="1:62" s="45" customFormat="1" hidden="1">
      <c r="A1019" s="75"/>
      <c r="B1019" s="74"/>
      <c r="C1019" s="74"/>
      <c r="D1019" s="74"/>
      <c r="E1019" s="74"/>
      <c r="F1019" s="74"/>
      <c r="G1019" s="87"/>
      <c r="H1019" s="87"/>
      <c r="I1019" s="87"/>
      <c r="J1019" s="87"/>
      <c r="K1019" s="87"/>
      <c r="L1019" s="87"/>
      <c r="M1019" s="87"/>
      <c r="N1019" s="87"/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  <c r="AA1019" s="87"/>
      <c r="AB1019" s="87"/>
      <c r="AC1019" s="87"/>
      <c r="AD1019" s="87"/>
      <c r="AE1019" s="136"/>
      <c r="AF1019" s="136"/>
      <c r="AG1019" s="87"/>
      <c r="AH1019" s="87"/>
      <c r="AI1019" s="87"/>
      <c r="AJ1019" s="87"/>
      <c r="AK1019" s="87"/>
      <c r="AL1019" s="87"/>
      <c r="AM1019" s="87"/>
      <c r="AN1019" s="87"/>
      <c r="AO1019" s="87"/>
      <c r="AP1019" s="87"/>
      <c r="AQ1019" s="136"/>
      <c r="AR1019" s="136"/>
      <c r="AS1019" s="87"/>
      <c r="AT1019" s="87"/>
      <c r="AU1019" s="87"/>
      <c r="AV1019" s="87"/>
      <c r="AW1019" s="87"/>
      <c r="AX1019" s="87"/>
      <c r="AY1019" s="87"/>
      <c r="AZ1019" s="87"/>
      <c r="BA1019" s="87"/>
      <c r="BB1019" s="87"/>
      <c r="BC1019" s="87"/>
      <c r="BD1019" s="87"/>
      <c r="BE1019" s="87"/>
      <c r="BF1019" s="87"/>
      <c r="BG1019" s="87"/>
      <c r="BH1019" s="87"/>
      <c r="BI1019" s="87"/>
      <c r="BJ1019" s="87"/>
    </row>
    <row r="1020" spans="1:62" ht="18.75" hidden="1">
      <c r="A1020" s="15" t="s">
        <v>166</v>
      </c>
      <c r="B1020" s="78" t="s">
        <v>554</v>
      </c>
      <c r="C1020" s="78" t="s">
        <v>7</v>
      </c>
      <c r="D1020" s="78" t="s">
        <v>20</v>
      </c>
      <c r="E1020" s="19"/>
      <c r="F1020" s="19"/>
      <c r="G1020" s="11">
        <f t="shared" ref="G1020:BJ1020" si="1772">G1021</f>
        <v>21758</v>
      </c>
      <c r="H1020" s="11">
        <f t="shared" si="1772"/>
        <v>0</v>
      </c>
      <c r="I1020" s="11">
        <f t="shared" si="1772"/>
        <v>0</v>
      </c>
      <c r="J1020" s="11">
        <f t="shared" si="1772"/>
        <v>0</v>
      </c>
      <c r="K1020" s="11">
        <f t="shared" si="1772"/>
        <v>0</v>
      </c>
      <c r="L1020" s="11">
        <f t="shared" si="1772"/>
        <v>0</v>
      </c>
      <c r="M1020" s="11">
        <f t="shared" si="1772"/>
        <v>21758</v>
      </c>
      <c r="N1020" s="11">
        <f t="shared" si="1772"/>
        <v>0</v>
      </c>
      <c r="O1020" s="11">
        <f t="shared" si="1772"/>
        <v>0</v>
      </c>
      <c r="P1020" s="11">
        <f t="shared" si="1772"/>
        <v>0</v>
      </c>
      <c r="Q1020" s="11">
        <f t="shared" si="1772"/>
        <v>0</v>
      </c>
      <c r="R1020" s="11">
        <f t="shared" si="1772"/>
        <v>0</v>
      </c>
      <c r="S1020" s="11">
        <f t="shared" si="1772"/>
        <v>21758</v>
      </c>
      <c r="T1020" s="11">
        <f t="shared" si="1772"/>
        <v>0</v>
      </c>
      <c r="U1020" s="11">
        <f t="shared" si="1772"/>
        <v>0</v>
      </c>
      <c r="V1020" s="11">
        <f t="shared" si="1772"/>
        <v>1342</v>
      </c>
      <c r="W1020" s="11">
        <f t="shared" si="1772"/>
        <v>0</v>
      </c>
      <c r="X1020" s="11">
        <f t="shared" si="1772"/>
        <v>25497</v>
      </c>
      <c r="Y1020" s="11">
        <f t="shared" si="1772"/>
        <v>48597</v>
      </c>
      <c r="Z1020" s="11">
        <f t="shared" si="1772"/>
        <v>25497</v>
      </c>
      <c r="AA1020" s="11">
        <f t="shared" si="1772"/>
        <v>0</v>
      </c>
      <c r="AB1020" s="11">
        <f t="shared" si="1772"/>
        <v>0</v>
      </c>
      <c r="AC1020" s="11">
        <f t="shared" si="1772"/>
        <v>0</v>
      </c>
      <c r="AD1020" s="11">
        <f t="shared" si="1772"/>
        <v>0</v>
      </c>
      <c r="AE1020" s="132">
        <f t="shared" si="1772"/>
        <v>48597</v>
      </c>
      <c r="AF1020" s="132">
        <f t="shared" si="1772"/>
        <v>25497</v>
      </c>
      <c r="AG1020" s="11">
        <f t="shared" si="1772"/>
        <v>-2044</v>
      </c>
      <c r="AH1020" s="11">
        <f t="shared" si="1772"/>
        <v>0</v>
      </c>
      <c r="AI1020" s="11">
        <f t="shared" si="1772"/>
        <v>0</v>
      </c>
      <c r="AJ1020" s="11">
        <f t="shared" si="1772"/>
        <v>0</v>
      </c>
      <c r="AK1020" s="11">
        <f t="shared" si="1772"/>
        <v>46553</v>
      </c>
      <c r="AL1020" s="11">
        <f t="shared" si="1772"/>
        <v>25497</v>
      </c>
      <c r="AM1020" s="11">
        <f t="shared" si="1772"/>
        <v>0</v>
      </c>
      <c r="AN1020" s="11">
        <f t="shared" si="1772"/>
        <v>0</v>
      </c>
      <c r="AO1020" s="11">
        <f t="shared" si="1772"/>
        <v>0</v>
      </c>
      <c r="AP1020" s="11">
        <f t="shared" si="1772"/>
        <v>0</v>
      </c>
      <c r="AQ1020" s="132">
        <f t="shared" si="1772"/>
        <v>46553</v>
      </c>
      <c r="AR1020" s="132">
        <f t="shared" si="1772"/>
        <v>25497</v>
      </c>
      <c r="AS1020" s="11">
        <f t="shared" si="1772"/>
        <v>0</v>
      </c>
      <c r="AT1020" s="11">
        <f t="shared" si="1772"/>
        <v>0</v>
      </c>
      <c r="AU1020" s="11">
        <f t="shared" si="1772"/>
        <v>0</v>
      </c>
      <c r="AV1020" s="11">
        <f t="shared" si="1772"/>
        <v>0</v>
      </c>
      <c r="AW1020" s="11">
        <f t="shared" si="1772"/>
        <v>46553</v>
      </c>
      <c r="AX1020" s="11">
        <f t="shared" si="1772"/>
        <v>25497</v>
      </c>
      <c r="AY1020" s="11">
        <f t="shared" si="1772"/>
        <v>0</v>
      </c>
      <c r="AZ1020" s="11">
        <f t="shared" si="1772"/>
        <v>0</v>
      </c>
      <c r="BA1020" s="11">
        <f t="shared" si="1772"/>
        <v>0</v>
      </c>
      <c r="BB1020" s="11">
        <f t="shared" si="1772"/>
        <v>0</v>
      </c>
      <c r="BC1020" s="11">
        <f t="shared" si="1772"/>
        <v>46553</v>
      </c>
      <c r="BD1020" s="11">
        <f t="shared" si="1772"/>
        <v>25497</v>
      </c>
      <c r="BE1020" s="11">
        <f t="shared" si="1772"/>
        <v>0</v>
      </c>
      <c r="BF1020" s="11">
        <f t="shared" si="1772"/>
        <v>0</v>
      </c>
      <c r="BG1020" s="11">
        <f t="shared" si="1772"/>
        <v>0</v>
      </c>
      <c r="BH1020" s="11">
        <f t="shared" si="1772"/>
        <v>0</v>
      </c>
      <c r="BI1020" s="11">
        <f t="shared" si="1772"/>
        <v>46553</v>
      </c>
      <c r="BJ1020" s="11">
        <f t="shared" si="1772"/>
        <v>25497</v>
      </c>
    </row>
    <row r="1021" spans="1:62" ht="33" hidden="1">
      <c r="A1021" s="20" t="s">
        <v>664</v>
      </c>
      <c r="B1021" s="18" t="s">
        <v>554</v>
      </c>
      <c r="C1021" s="18" t="s">
        <v>7</v>
      </c>
      <c r="D1021" s="18" t="s">
        <v>20</v>
      </c>
      <c r="E1021" s="18" t="s">
        <v>167</v>
      </c>
      <c r="F1021" s="18"/>
      <c r="G1021" s="6">
        <f>G1022+G1026+G1029+G1032+G1035</f>
        <v>21758</v>
      </c>
      <c r="H1021" s="6">
        <f>H1022+H1026+H1029+H1032+H1035</f>
        <v>0</v>
      </c>
      <c r="I1021" s="6">
        <f t="shared" ref="I1021:N1021" si="1773">I1022+I1026+I1029+I1032+I1035</f>
        <v>0</v>
      </c>
      <c r="J1021" s="6">
        <f t="shared" si="1773"/>
        <v>0</v>
      </c>
      <c r="K1021" s="6">
        <f t="shared" si="1773"/>
        <v>0</v>
      </c>
      <c r="L1021" s="6">
        <f t="shared" si="1773"/>
        <v>0</v>
      </c>
      <c r="M1021" s="6">
        <f t="shared" si="1773"/>
        <v>21758</v>
      </c>
      <c r="N1021" s="6">
        <f t="shared" si="1773"/>
        <v>0</v>
      </c>
      <c r="O1021" s="6">
        <f t="shared" ref="O1021:T1021" si="1774">O1022+O1026+O1029+O1032+O1035</f>
        <v>0</v>
      </c>
      <c r="P1021" s="6">
        <f t="shared" si="1774"/>
        <v>0</v>
      </c>
      <c r="Q1021" s="6">
        <f t="shared" si="1774"/>
        <v>0</v>
      </c>
      <c r="R1021" s="6">
        <f t="shared" si="1774"/>
        <v>0</v>
      </c>
      <c r="S1021" s="6">
        <f t="shared" si="1774"/>
        <v>21758</v>
      </c>
      <c r="T1021" s="6">
        <f t="shared" si="1774"/>
        <v>0</v>
      </c>
      <c r="U1021" s="6">
        <f t="shared" ref="U1021:Z1021" si="1775">U1022+U1026+U1029+U1032+U1035</f>
        <v>0</v>
      </c>
      <c r="V1021" s="6">
        <f t="shared" si="1775"/>
        <v>1342</v>
      </c>
      <c r="W1021" s="6">
        <f t="shared" si="1775"/>
        <v>0</v>
      </c>
      <c r="X1021" s="6">
        <f t="shared" si="1775"/>
        <v>25497</v>
      </c>
      <c r="Y1021" s="6">
        <f t="shared" si="1775"/>
        <v>48597</v>
      </c>
      <c r="Z1021" s="6">
        <f t="shared" si="1775"/>
        <v>25497</v>
      </c>
      <c r="AA1021" s="6">
        <f t="shared" ref="AA1021:AF1021" si="1776">AA1022+AA1026+AA1029+AA1032+AA1035</f>
        <v>0</v>
      </c>
      <c r="AB1021" s="6">
        <f t="shared" si="1776"/>
        <v>0</v>
      </c>
      <c r="AC1021" s="6">
        <f t="shared" si="1776"/>
        <v>0</v>
      </c>
      <c r="AD1021" s="6">
        <f t="shared" si="1776"/>
        <v>0</v>
      </c>
      <c r="AE1021" s="123">
        <f t="shared" si="1776"/>
        <v>48597</v>
      </c>
      <c r="AF1021" s="123">
        <f t="shared" si="1776"/>
        <v>25497</v>
      </c>
      <c r="AG1021" s="6">
        <f t="shared" ref="AG1021:AL1021" si="1777">AG1022+AG1026+AG1029+AG1032+AG1035</f>
        <v>-2044</v>
      </c>
      <c r="AH1021" s="6">
        <f t="shared" si="1777"/>
        <v>0</v>
      </c>
      <c r="AI1021" s="6">
        <f t="shared" si="1777"/>
        <v>0</v>
      </c>
      <c r="AJ1021" s="6">
        <f t="shared" si="1777"/>
        <v>0</v>
      </c>
      <c r="AK1021" s="6">
        <f t="shared" si="1777"/>
        <v>46553</v>
      </c>
      <c r="AL1021" s="6">
        <f t="shared" si="1777"/>
        <v>25497</v>
      </c>
      <c r="AM1021" s="6">
        <f t="shared" ref="AM1021:AR1021" si="1778">AM1022+AM1026+AM1029+AM1032+AM1035</f>
        <v>0</v>
      </c>
      <c r="AN1021" s="6">
        <f t="shared" si="1778"/>
        <v>0</v>
      </c>
      <c r="AO1021" s="6">
        <f t="shared" si="1778"/>
        <v>0</v>
      </c>
      <c r="AP1021" s="6">
        <f t="shared" si="1778"/>
        <v>0</v>
      </c>
      <c r="AQ1021" s="123">
        <f t="shared" si="1778"/>
        <v>46553</v>
      </c>
      <c r="AR1021" s="123">
        <f t="shared" si="1778"/>
        <v>25497</v>
      </c>
      <c r="AS1021" s="6">
        <f t="shared" ref="AS1021:AX1021" si="1779">AS1022+AS1026+AS1029+AS1032+AS1035</f>
        <v>0</v>
      </c>
      <c r="AT1021" s="6">
        <f t="shared" si="1779"/>
        <v>0</v>
      </c>
      <c r="AU1021" s="6">
        <f t="shared" si="1779"/>
        <v>0</v>
      </c>
      <c r="AV1021" s="6">
        <f t="shared" si="1779"/>
        <v>0</v>
      </c>
      <c r="AW1021" s="6">
        <f t="shared" si="1779"/>
        <v>46553</v>
      </c>
      <c r="AX1021" s="6">
        <f t="shared" si="1779"/>
        <v>25497</v>
      </c>
      <c r="AY1021" s="6">
        <f t="shared" ref="AY1021:BD1021" si="1780">AY1022+AY1026+AY1029+AY1032+AY1035</f>
        <v>0</v>
      </c>
      <c r="AZ1021" s="6">
        <f t="shared" si="1780"/>
        <v>0</v>
      </c>
      <c r="BA1021" s="6">
        <f t="shared" si="1780"/>
        <v>0</v>
      </c>
      <c r="BB1021" s="6">
        <f t="shared" si="1780"/>
        <v>0</v>
      </c>
      <c r="BC1021" s="6">
        <f t="shared" si="1780"/>
        <v>46553</v>
      </c>
      <c r="BD1021" s="6">
        <f t="shared" si="1780"/>
        <v>25497</v>
      </c>
      <c r="BE1021" s="6">
        <f t="shared" ref="BE1021:BJ1021" si="1781">BE1022+BE1026+BE1029+BE1032+BE1035</f>
        <v>0</v>
      </c>
      <c r="BF1021" s="6">
        <f t="shared" si="1781"/>
        <v>0</v>
      </c>
      <c r="BG1021" s="6">
        <f t="shared" si="1781"/>
        <v>0</v>
      </c>
      <c r="BH1021" s="6">
        <f t="shared" si="1781"/>
        <v>0</v>
      </c>
      <c r="BI1021" s="6">
        <f t="shared" si="1781"/>
        <v>46553</v>
      </c>
      <c r="BJ1021" s="6">
        <f t="shared" si="1781"/>
        <v>25497</v>
      </c>
    </row>
    <row r="1022" spans="1:62" hidden="1">
      <c r="A1022" s="20" t="s">
        <v>14</v>
      </c>
      <c r="B1022" s="18">
        <v>914</v>
      </c>
      <c r="C1022" s="18" t="s">
        <v>7</v>
      </c>
      <c r="D1022" s="18" t="s">
        <v>20</v>
      </c>
      <c r="E1022" s="18" t="s">
        <v>168</v>
      </c>
      <c r="F1022" s="18"/>
      <c r="G1022" s="6">
        <f t="shared" ref="G1022:V1024" si="1782">G1023</f>
        <v>21758</v>
      </c>
      <c r="H1022" s="6">
        <f t="shared" si="1782"/>
        <v>0</v>
      </c>
      <c r="I1022" s="6">
        <f t="shared" si="1782"/>
        <v>0</v>
      </c>
      <c r="J1022" s="6">
        <f t="shared" si="1782"/>
        <v>0</v>
      </c>
      <c r="K1022" s="6">
        <f t="shared" si="1782"/>
        <v>0</v>
      </c>
      <c r="L1022" s="6">
        <f t="shared" si="1782"/>
        <v>0</v>
      </c>
      <c r="M1022" s="6">
        <f t="shared" si="1782"/>
        <v>21758</v>
      </c>
      <c r="N1022" s="6">
        <f t="shared" si="1782"/>
        <v>0</v>
      </c>
      <c r="O1022" s="6">
        <f t="shared" si="1782"/>
        <v>0</v>
      </c>
      <c r="P1022" s="6">
        <f t="shared" si="1782"/>
        <v>0</v>
      </c>
      <c r="Q1022" s="6">
        <f t="shared" si="1782"/>
        <v>0</v>
      </c>
      <c r="R1022" s="6">
        <f t="shared" si="1782"/>
        <v>0</v>
      </c>
      <c r="S1022" s="6">
        <f t="shared" si="1782"/>
        <v>21758</v>
      </c>
      <c r="T1022" s="6">
        <f t="shared" si="1782"/>
        <v>0</v>
      </c>
      <c r="U1022" s="6">
        <f t="shared" si="1782"/>
        <v>0</v>
      </c>
      <c r="V1022" s="6">
        <f t="shared" si="1782"/>
        <v>0</v>
      </c>
      <c r="W1022" s="6">
        <f t="shared" ref="U1022:AJ1024" si="1783">W1023</f>
        <v>0</v>
      </c>
      <c r="X1022" s="6">
        <f t="shared" si="1783"/>
        <v>0</v>
      </c>
      <c r="Y1022" s="6">
        <f t="shared" si="1783"/>
        <v>21758</v>
      </c>
      <c r="Z1022" s="6">
        <f t="shared" si="1783"/>
        <v>0</v>
      </c>
      <c r="AA1022" s="6">
        <f t="shared" si="1783"/>
        <v>0</v>
      </c>
      <c r="AB1022" s="6">
        <f t="shared" si="1783"/>
        <v>0</v>
      </c>
      <c r="AC1022" s="6">
        <f t="shared" si="1783"/>
        <v>0</v>
      </c>
      <c r="AD1022" s="6">
        <f t="shared" si="1783"/>
        <v>0</v>
      </c>
      <c r="AE1022" s="123">
        <f t="shared" si="1783"/>
        <v>21758</v>
      </c>
      <c r="AF1022" s="123">
        <f t="shared" si="1783"/>
        <v>0</v>
      </c>
      <c r="AG1022" s="6">
        <f t="shared" si="1783"/>
        <v>-2044</v>
      </c>
      <c r="AH1022" s="6">
        <f t="shared" si="1783"/>
        <v>0</v>
      </c>
      <c r="AI1022" s="6">
        <f t="shared" si="1783"/>
        <v>0</v>
      </c>
      <c r="AJ1022" s="6">
        <f t="shared" si="1783"/>
        <v>0</v>
      </c>
      <c r="AK1022" s="6">
        <f t="shared" ref="AG1022:AY1024" si="1784">AK1023</f>
        <v>19714</v>
      </c>
      <c r="AL1022" s="6">
        <f t="shared" si="1784"/>
        <v>0</v>
      </c>
      <c r="AM1022" s="6">
        <f t="shared" si="1784"/>
        <v>0</v>
      </c>
      <c r="AN1022" s="6">
        <f t="shared" si="1784"/>
        <v>0</v>
      </c>
      <c r="AO1022" s="6">
        <f t="shared" si="1784"/>
        <v>0</v>
      </c>
      <c r="AP1022" s="6">
        <f t="shared" si="1784"/>
        <v>0</v>
      </c>
      <c r="AQ1022" s="123">
        <f t="shared" si="1784"/>
        <v>19714</v>
      </c>
      <c r="AR1022" s="123">
        <f t="shared" si="1784"/>
        <v>0</v>
      </c>
      <c r="AS1022" s="6">
        <f t="shared" si="1784"/>
        <v>0</v>
      </c>
      <c r="AT1022" s="6">
        <f t="shared" si="1784"/>
        <v>0</v>
      </c>
      <c r="AU1022" s="6">
        <f t="shared" si="1784"/>
        <v>0</v>
      </c>
      <c r="AV1022" s="6">
        <f t="shared" si="1784"/>
        <v>0</v>
      </c>
      <c r="AW1022" s="6">
        <f t="shared" si="1784"/>
        <v>19714</v>
      </c>
      <c r="AX1022" s="6">
        <f t="shared" si="1784"/>
        <v>0</v>
      </c>
      <c r="AY1022" s="6">
        <f t="shared" si="1784"/>
        <v>0</v>
      </c>
      <c r="AZ1022" s="6">
        <f t="shared" ref="AY1022:BJ1024" si="1785">AZ1023</f>
        <v>0</v>
      </c>
      <c r="BA1022" s="6">
        <f t="shared" si="1785"/>
        <v>0</v>
      </c>
      <c r="BB1022" s="6">
        <f t="shared" si="1785"/>
        <v>0</v>
      </c>
      <c r="BC1022" s="6">
        <f t="shared" si="1785"/>
        <v>19714</v>
      </c>
      <c r="BD1022" s="6">
        <f t="shared" si="1785"/>
        <v>0</v>
      </c>
      <c r="BE1022" s="6">
        <f t="shared" si="1785"/>
        <v>0</v>
      </c>
      <c r="BF1022" s="6">
        <f t="shared" si="1785"/>
        <v>0</v>
      </c>
      <c r="BG1022" s="6">
        <f t="shared" si="1785"/>
        <v>0</v>
      </c>
      <c r="BH1022" s="6">
        <f t="shared" si="1785"/>
        <v>0</v>
      </c>
      <c r="BI1022" s="6">
        <f t="shared" si="1785"/>
        <v>19714</v>
      </c>
      <c r="BJ1022" s="6">
        <f t="shared" si="1785"/>
        <v>0</v>
      </c>
    </row>
    <row r="1023" spans="1:62" hidden="1">
      <c r="A1023" s="20" t="s">
        <v>151</v>
      </c>
      <c r="B1023" s="18">
        <v>914</v>
      </c>
      <c r="C1023" s="18" t="s">
        <v>7</v>
      </c>
      <c r="D1023" s="18" t="s">
        <v>20</v>
      </c>
      <c r="E1023" s="18" t="s">
        <v>169</v>
      </c>
      <c r="F1023" s="18"/>
      <c r="G1023" s="6">
        <f t="shared" si="1782"/>
        <v>21758</v>
      </c>
      <c r="H1023" s="6">
        <f t="shared" si="1782"/>
        <v>0</v>
      </c>
      <c r="I1023" s="6">
        <f t="shared" si="1782"/>
        <v>0</v>
      </c>
      <c r="J1023" s="6">
        <f t="shared" si="1782"/>
        <v>0</v>
      </c>
      <c r="K1023" s="6">
        <f t="shared" si="1782"/>
        <v>0</v>
      </c>
      <c r="L1023" s="6">
        <f t="shared" si="1782"/>
        <v>0</v>
      </c>
      <c r="M1023" s="6">
        <f t="shared" si="1782"/>
        <v>21758</v>
      </c>
      <c r="N1023" s="6">
        <f t="shared" si="1782"/>
        <v>0</v>
      </c>
      <c r="O1023" s="6">
        <f t="shared" si="1782"/>
        <v>0</v>
      </c>
      <c r="P1023" s="6">
        <f t="shared" si="1782"/>
        <v>0</v>
      </c>
      <c r="Q1023" s="6">
        <f t="shared" si="1782"/>
        <v>0</v>
      </c>
      <c r="R1023" s="6">
        <f t="shared" si="1782"/>
        <v>0</v>
      </c>
      <c r="S1023" s="6">
        <f t="shared" si="1782"/>
        <v>21758</v>
      </c>
      <c r="T1023" s="6">
        <f t="shared" si="1782"/>
        <v>0</v>
      </c>
      <c r="U1023" s="6">
        <f t="shared" si="1783"/>
        <v>0</v>
      </c>
      <c r="V1023" s="6">
        <f t="shared" si="1783"/>
        <v>0</v>
      </c>
      <c r="W1023" s="6">
        <f t="shared" si="1783"/>
        <v>0</v>
      </c>
      <c r="X1023" s="6">
        <f t="shared" si="1783"/>
        <v>0</v>
      </c>
      <c r="Y1023" s="6">
        <f t="shared" si="1783"/>
        <v>21758</v>
      </c>
      <c r="Z1023" s="6">
        <f t="shared" si="1783"/>
        <v>0</v>
      </c>
      <c r="AA1023" s="6">
        <f t="shared" si="1783"/>
        <v>0</v>
      </c>
      <c r="AB1023" s="6">
        <f t="shared" si="1783"/>
        <v>0</v>
      </c>
      <c r="AC1023" s="6">
        <f t="shared" si="1783"/>
        <v>0</v>
      </c>
      <c r="AD1023" s="6">
        <f t="shared" si="1783"/>
        <v>0</v>
      </c>
      <c r="AE1023" s="123">
        <f t="shared" si="1783"/>
        <v>21758</v>
      </c>
      <c r="AF1023" s="123">
        <f t="shared" si="1783"/>
        <v>0</v>
      </c>
      <c r="AG1023" s="6">
        <f t="shared" si="1784"/>
        <v>-2044</v>
      </c>
      <c r="AH1023" s="6">
        <f t="shared" si="1784"/>
        <v>0</v>
      </c>
      <c r="AI1023" s="6">
        <f t="shared" si="1784"/>
        <v>0</v>
      </c>
      <c r="AJ1023" s="6">
        <f t="shared" si="1784"/>
        <v>0</v>
      </c>
      <c r="AK1023" s="6">
        <f t="shared" si="1784"/>
        <v>19714</v>
      </c>
      <c r="AL1023" s="6">
        <f t="shared" si="1784"/>
        <v>0</v>
      </c>
      <c r="AM1023" s="6">
        <f t="shared" si="1784"/>
        <v>0</v>
      </c>
      <c r="AN1023" s="6">
        <f t="shared" si="1784"/>
        <v>0</v>
      </c>
      <c r="AO1023" s="6">
        <f t="shared" si="1784"/>
        <v>0</v>
      </c>
      <c r="AP1023" s="6">
        <f t="shared" si="1784"/>
        <v>0</v>
      </c>
      <c r="AQ1023" s="123">
        <f t="shared" si="1784"/>
        <v>19714</v>
      </c>
      <c r="AR1023" s="123">
        <f t="shared" si="1784"/>
        <v>0</v>
      </c>
      <c r="AS1023" s="6">
        <f t="shared" si="1784"/>
        <v>0</v>
      </c>
      <c r="AT1023" s="6">
        <f t="shared" si="1784"/>
        <v>0</v>
      </c>
      <c r="AU1023" s="6">
        <f t="shared" si="1784"/>
        <v>0</v>
      </c>
      <c r="AV1023" s="6">
        <f t="shared" si="1784"/>
        <v>0</v>
      </c>
      <c r="AW1023" s="6">
        <f t="shared" si="1784"/>
        <v>19714</v>
      </c>
      <c r="AX1023" s="6">
        <f t="shared" si="1784"/>
        <v>0</v>
      </c>
      <c r="AY1023" s="6">
        <f t="shared" si="1785"/>
        <v>0</v>
      </c>
      <c r="AZ1023" s="6">
        <f t="shared" si="1785"/>
        <v>0</v>
      </c>
      <c r="BA1023" s="6">
        <f t="shared" si="1785"/>
        <v>0</v>
      </c>
      <c r="BB1023" s="6">
        <f t="shared" si="1785"/>
        <v>0</v>
      </c>
      <c r="BC1023" s="6">
        <f t="shared" si="1785"/>
        <v>19714</v>
      </c>
      <c r="BD1023" s="6">
        <f t="shared" si="1785"/>
        <v>0</v>
      </c>
      <c r="BE1023" s="6">
        <f t="shared" si="1785"/>
        <v>0</v>
      </c>
      <c r="BF1023" s="6">
        <f t="shared" si="1785"/>
        <v>0</v>
      </c>
      <c r="BG1023" s="6">
        <f t="shared" si="1785"/>
        <v>0</v>
      </c>
      <c r="BH1023" s="6">
        <f t="shared" si="1785"/>
        <v>0</v>
      </c>
      <c r="BI1023" s="6">
        <f t="shared" si="1785"/>
        <v>19714</v>
      </c>
      <c r="BJ1023" s="6">
        <f t="shared" si="1785"/>
        <v>0</v>
      </c>
    </row>
    <row r="1024" spans="1:62" ht="33" hidden="1">
      <c r="A1024" s="17" t="s">
        <v>162</v>
      </c>
      <c r="B1024" s="18">
        <v>914</v>
      </c>
      <c r="C1024" s="18" t="s">
        <v>7</v>
      </c>
      <c r="D1024" s="18" t="s">
        <v>20</v>
      </c>
      <c r="E1024" s="18" t="s">
        <v>169</v>
      </c>
      <c r="F1024" s="18" t="s">
        <v>163</v>
      </c>
      <c r="G1024" s="6">
        <f t="shared" si="1782"/>
        <v>21758</v>
      </c>
      <c r="H1024" s="6">
        <f t="shared" si="1782"/>
        <v>0</v>
      </c>
      <c r="I1024" s="6">
        <f t="shared" si="1782"/>
        <v>0</v>
      </c>
      <c r="J1024" s="6">
        <f t="shared" si="1782"/>
        <v>0</v>
      </c>
      <c r="K1024" s="6">
        <f t="shared" si="1782"/>
        <v>0</v>
      </c>
      <c r="L1024" s="6">
        <f t="shared" si="1782"/>
        <v>0</v>
      </c>
      <c r="M1024" s="6">
        <f t="shared" si="1782"/>
        <v>21758</v>
      </c>
      <c r="N1024" s="6">
        <f t="shared" si="1782"/>
        <v>0</v>
      </c>
      <c r="O1024" s="6">
        <f t="shared" si="1782"/>
        <v>0</v>
      </c>
      <c r="P1024" s="6">
        <f t="shared" si="1782"/>
        <v>0</v>
      </c>
      <c r="Q1024" s="6">
        <f t="shared" si="1782"/>
        <v>0</v>
      </c>
      <c r="R1024" s="6">
        <f t="shared" si="1782"/>
        <v>0</v>
      </c>
      <c r="S1024" s="6">
        <f t="shared" si="1782"/>
        <v>21758</v>
      </c>
      <c r="T1024" s="6">
        <f t="shared" si="1782"/>
        <v>0</v>
      </c>
      <c r="U1024" s="6">
        <f t="shared" si="1783"/>
        <v>0</v>
      </c>
      <c r="V1024" s="6">
        <f t="shared" si="1783"/>
        <v>0</v>
      </c>
      <c r="W1024" s="6">
        <f t="shared" si="1783"/>
        <v>0</v>
      </c>
      <c r="X1024" s="6">
        <f t="shared" si="1783"/>
        <v>0</v>
      </c>
      <c r="Y1024" s="6">
        <f t="shared" si="1783"/>
        <v>21758</v>
      </c>
      <c r="Z1024" s="6">
        <f t="shared" si="1783"/>
        <v>0</v>
      </c>
      <c r="AA1024" s="6">
        <f t="shared" si="1783"/>
        <v>0</v>
      </c>
      <c r="AB1024" s="6">
        <f t="shared" si="1783"/>
        <v>0</v>
      </c>
      <c r="AC1024" s="6">
        <f t="shared" si="1783"/>
        <v>0</v>
      </c>
      <c r="AD1024" s="6">
        <f t="shared" si="1783"/>
        <v>0</v>
      </c>
      <c r="AE1024" s="123">
        <f t="shared" si="1783"/>
        <v>21758</v>
      </c>
      <c r="AF1024" s="123">
        <f t="shared" si="1783"/>
        <v>0</v>
      </c>
      <c r="AG1024" s="6">
        <f t="shared" si="1784"/>
        <v>-2044</v>
      </c>
      <c r="AH1024" s="6">
        <f t="shared" si="1784"/>
        <v>0</v>
      </c>
      <c r="AI1024" s="6">
        <f t="shared" si="1784"/>
        <v>0</v>
      </c>
      <c r="AJ1024" s="6">
        <f t="shared" si="1784"/>
        <v>0</v>
      </c>
      <c r="AK1024" s="6">
        <f t="shared" si="1784"/>
        <v>19714</v>
      </c>
      <c r="AL1024" s="6">
        <f t="shared" si="1784"/>
        <v>0</v>
      </c>
      <c r="AM1024" s="6">
        <f t="shared" si="1784"/>
        <v>0</v>
      </c>
      <c r="AN1024" s="6">
        <f t="shared" si="1784"/>
        <v>0</v>
      </c>
      <c r="AO1024" s="6">
        <f t="shared" si="1784"/>
        <v>0</v>
      </c>
      <c r="AP1024" s="6">
        <f t="shared" si="1784"/>
        <v>0</v>
      </c>
      <c r="AQ1024" s="123">
        <f t="shared" si="1784"/>
        <v>19714</v>
      </c>
      <c r="AR1024" s="123">
        <f t="shared" si="1784"/>
        <v>0</v>
      </c>
      <c r="AS1024" s="6">
        <f t="shared" si="1784"/>
        <v>0</v>
      </c>
      <c r="AT1024" s="6">
        <f t="shared" si="1784"/>
        <v>0</v>
      </c>
      <c r="AU1024" s="6">
        <f t="shared" si="1784"/>
        <v>0</v>
      </c>
      <c r="AV1024" s="6">
        <f t="shared" si="1784"/>
        <v>0</v>
      </c>
      <c r="AW1024" s="6">
        <f t="shared" si="1784"/>
        <v>19714</v>
      </c>
      <c r="AX1024" s="6">
        <f t="shared" si="1784"/>
        <v>0</v>
      </c>
      <c r="AY1024" s="6">
        <f t="shared" si="1785"/>
        <v>0</v>
      </c>
      <c r="AZ1024" s="6">
        <f t="shared" si="1785"/>
        <v>0</v>
      </c>
      <c r="BA1024" s="6">
        <f t="shared" si="1785"/>
        <v>0</v>
      </c>
      <c r="BB1024" s="6">
        <f t="shared" si="1785"/>
        <v>0</v>
      </c>
      <c r="BC1024" s="6">
        <f t="shared" si="1785"/>
        <v>19714</v>
      </c>
      <c r="BD1024" s="6">
        <f t="shared" si="1785"/>
        <v>0</v>
      </c>
      <c r="BE1024" s="6">
        <f t="shared" si="1785"/>
        <v>0</v>
      </c>
      <c r="BF1024" s="6">
        <f t="shared" si="1785"/>
        <v>0</v>
      </c>
      <c r="BG1024" s="6">
        <f t="shared" si="1785"/>
        <v>0</v>
      </c>
      <c r="BH1024" s="6">
        <f t="shared" si="1785"/>
        <v>0</v>
      </c>
      <c r="BI1024" s="6">
        <f t="shared" si="1785"/>
        <v>19714</v>
      </c>
      <c r="BJ1024" s="6">
        <f t="shared" si="1785"/>
        <v>0</v>
      </c>
    </row>
    <row r="1025" spans="1:62" hidden="1">
      <c r="A1025" s="20" t="s">
        <v>151</v>
      </c>
      <c r="B1025" s="18">
        <v>914</v>
      </c>
      <c r="C1025" s="18" t="s">
        <v>7</v>
      </c>
      <c r="D1025" s="18" t="s">
        <v>20</v>
      </c>
      <c r="E1025" s="18" t="s">
        <v>169</v>
      </c>
      <c r="F1025" s="18" t="s">
        <v>164</v>
      </c>
      <c r="G1025" s="50">
        <v>21758</v>
      </c>
      <c r="H1025" s="50"/>
      <c r="I1025" s="50"/>
      <c r="J1025" s="50"/>
      <c r="K1025" s="50"/>
      <c r="L1025" s="50"/>
      <c r="M1025" s="50">
        <f>G1025+I1025+J1025+K1025+L1025</f>
        <v>21758</v>
      </c>
      <c r="N1025" s="50">
        <f>H1025+L1025</f>
        <v>0</v>
      </c>
      <c r="O1025" s="50"/>
      <c r="P1025" s="50"/>
      <c r="Q1025" s="50"/>
      <c r="R1025" s="50"/>
      <c r="S1025" s="50">
        <f>M1025+O1025+P1025+Q1025+R1025</f>
        <v>21758</v>
      </c>
      <c r="T1025" s="50">
        <f>N1025+R1025</f>
        <v>0</v>
      </c>
      <c r="U1025" s="50"/>
      <c r="V1025" s="50"/>
      <c r="W1025" s="50"/>
      <c r="X1025" s="50"/>
      <c r="Y1025" s="50">
        <f>S1025+U1025+V1025+W1025+X1025</f>
        <v>21758</v>
      </c>
      <c r="Z1025" s="50">
        <f>T1025+X1025</f>
        <v>0</v>
      </c>
      <c r="AA1025" s="50"/>
      <c r="AB1025" s="50"/>
      <c r="AC1025" s="50"/>
      <c r="AD1025" s="50"/>
      <c r="AE1025" s="124">
        <f>Y1025+AA1025+AB1025+AC1025+AD1025</f>
        <v>21758</v>
      </c>
      <c r="AF1025" s="124">
        <f>Z1025+AD1025</f>
        <v>0</v>
      </c>
      <c r="AG1025" s="50">
        <v>-2044</v>
      </c>
      <c r="AH1025" s="50"/>
      <c r="AI1025" s="50"/>
      <c r="AJ1025" s="50"/>
      <c r="AK1025" s="50">
        <f>AE1025+AG1025+AH1025+AI1025+AJ1025</f>
        <v>19714</v>
      </c>
      <c r="AL1025" s="50">
        <f>AF1025+AJ1025</f>
        <v>0</v>
      </c>
      <c r="AM1025" s="50"/>
      <c r="AN1025" s="50"/>
      <c r="AO1025" s="50"/>
      <c r="AP1025" s="50"/>
      <c r="AQ1025" s="124">
        <f>AK1025+AM1025+AN1025+AO1025+AP1025</f>
        <v>19714</v>
      </c>
      <c r="AR1025" s="124">
        <f>AL1025+AP1025</f>
        <v>0</v>
      </c>
      <c r="AS1025" s="50"/>
      <c r="AT1025" s="50"/>
      <c r="AU1025" s="50"/>
      <c r="AV1025" s="50"/>
      <c r="AW1025" s="50">
        <f>AQ1025+AS1025+AT1025+AU1025+AV1025</f>
        <v>19714</v>
      </c>
      <c r="AX1025" s="50">
        <f>AR1025+AV1025</f>
        <v>0</v>
      </c>
      <c r="AY1025" s="50"/>
      <c r="AZ1025" s="50"/>
      <c r="BA1025" s="50"/>
      <c r="BB1025" s="50"/>
      <c r="BC1025" s="50">
        <f>AW1025+AY1025+AZ1025+BA1025+BB1025</f>
        <v>19714</v>
      </c>
      <c r="BD1025" s="50">
        <f>AX1025+BB1025</f>
        <v>0</v>
      </c>
      <c r="BE1025" s="50"/>
      <c r="BF1025" s="50"/>
      <c r="BG1025" s="50"/>
      <c r="BH1025" s="50"/>
      <c r="BI1025" s="50">
        <f>BC1025+BE1025+BF1025+BG1025+BH1025</f>
        <v>19714</v>
      </c>
      <c r="BJ1025" s="50">
        <f>BD1025+BH1025</f>
        <v>0</v>
      </c>
    </row>
    <row r="1026" spans="1:62" ht="33" hidden="1">
      <c r="A1026" s="20" t="s">
        <v>592</v>
      </c>
      <c r="B1026" s="18" t="s">
        <v>554</v>
      </c>
      <c r="C1026" s="18" t="s">
        <v>7</v>
      </c>
      <c r="D1026" s="18" t="s">
        <v>20</v>
      </c>
      <c r="E1026" s="18" t="s">
        <v>593</v>
      </c>
      <c r="F1026" s="18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  <c r="AD1026" s="85"/>
      <c r="AE1026" s="126"/>
      <c r="AF1026" s="126"/>
      <c r="AG1026" s="85"/>
      <c r="AH1026" s="85"/>
      <c r="AI1026" s="85"/>
      <c r="AJ1026" s="85"/>
      <c r="AK1026" s="85"/>
      <c r="AL1026" s="85"/>
      <c r="AM1026" s="85"/>
      <c r="AN1026" s="85"/>
      <c r="AO1026" s="85"/>
      <c r="AP1026" s="85"/>
      <c r="AQ1026" s="126"/>
      <c r="AR1026" s="126"/>
      <c r="AS1026" s="85"/>
      <c r="AT1026" s="85"/>
      <c r="AU1026" s="85"/>
      <c r="AV1026" s="85"/>
      <c r="AW1026" s="85"/>
      <c r="AX1026" s="85"/>
      <c r="AY1026" s="85"/>
      <c r="AZ1026" s="85"/>
      <c r="BA1026" s="85"/>
      <c r="BB1026" s="85"/>
      <c r="BC1026" s="85"/>
      <c r="BD1026" s="85"/>
      <c r="BE1026" s="85"/>
      <c r="BF1026" s="85"/>
      <c r="BG1026" s="85"/>
      <c r="BH1026" s="85"/>
      <c r="BI1026" s="85"/>
      <c r="BJ1026" s="85"/>
    </row>
    <row r="1027" spans="1:62" ht="33" hidden="1">
      <c r="A1027" s="17" t="s">
        <v>162</v>
      </c>
      <c r="B1027" s="18" t="s">
        <v>554</v>
      </c>
      <c r="C1027" s="18" t="s">
        <v>7</v>
      </c>
      <c r="D1027" s="18" t="s">
        <v>20</v>
      </c>
      <c r="E1027" s="18" t="s">
        <v>593</v>
      </c>
      <c r="F1027" s="18" t="s">
        <v>163</v>
      </c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  <c r="AD1027" s="85"/>
      <c r="AE1027" s="126"/>
      <c r="AF1027" s="126"/>
      <c r="AG1027" s="85"/>
      <c r="AH1027" s="85"/>
      <c r="AI1027" s="85"/>
      <c r="AJ1027" s="85"/>
      <c r="AK1027" s="85"/>
      <c r="AL1027" s="85"/>
      <c r="AM1027" s="85"/>
      <c r="AN1027" s="85"/>
      <c r="AO1027" s="85"/>
      <c r="AP1027" s="85"/>
      <c r="AQ1027" s="126"/>
      <c r="AR1027" s="126"/>
      <c r="AS1027" s="85"/>
      <c r="AT1027" s="85"/>
      <c r="AU1027" s="85"/>
      <c r="AV1027" s="85"/>
      <c r="AW1027" s="85"/>
      <c r="AX1027" s="85"/>
      <c r="AY1027" s="85"/>
      <c r="AZ1027" s="85"/>
      <c r="BA1027" s="85"/>
      <c r="BB1027" s="85"/>
      <c r="BC1027" s="85"/>
      <c r="BD1027" s="85"/>
      <c r="BE1027" s="85"/>
      <c r="BF1027" s="85"/>
      <c r="BG1027" s="85"/>
      <c r="BH1027" s="85"/>
      <c r="BI1027" s="85"/>
      <c r="BJ1027" s="85"/>
    </row>
    <row r="1028" spans="1:62" hidden="1">
      <c r="A1028" s="20" t="s">
        <v>151</v>
      </c>
      <c r="B1028" s="18" t="s">
        <v>554</v>
      </c>
      <c r="C1028" s="18" t="s">
        <v>7</v>
      </c>
      <c r="D1028" s="18" t="s">
        <v>20</v>
      </c>
      <c r="E1028" s="18" t="s">
        <v>593</v>
      </c>
      <c r="F1028" s="18" t="s">
        <v>164</v>
      </c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126"/>
      <c r="AF1028" s="126"/>
      <c r="AG1028" s="85"/>
      <c r="AH1028" s="85"/>
      <c r="AI1028" s="85"/>
      <c r="AJ1028" s="85"/>
      <c r="AK1028" s="85"/>
      <c r="AL1028" s="85"/>
      <c r="AM1028" s="85"/>
      <c r="AN1028" s="85"/>
      <c r="AO1028" s="85"/>
      <c r="AP1028" s="85"/>
      <c r="AQ1028" s="126"/>
      <c r="AR1028" s="126"/>
      <c r="AS1028" s="85"/>
      <c r="AT1028" s="85"/>
      <c r="AU1028" s="85"/>
      <c r="AV1028" s="85"/>
      <c r="AW1028" s="85"/>
      <c r="AX1028" s="85"/>
      <c r="AY1028" s="85"/>
      <c r="AZ1028" s="85"/>
      <c r="BA1028" s="85"/>
      <c r="BB1028" s="85"/>
      <c r="BC1028" s="85"/>
      <c r="BD1028" s="85"/>
      <c r="BE1028" s="85"/>
      <c r="BF1028" s="85"/>
      <c r="BG1028" s="85"/>
      <c r="BH1028" s="85"/>
      <c r="BI1028" s="85"/>
      <c r="BJ1028" s="85"/>
    </row>
    <row r="1029" spans="1:62" hidden="1">
      <c r="A1029" s="20" t="s">
        <v>619</v>
      </c>
      <c r="B1029" s="18" t="s">
        <v>554</v>
      </c>
      <c r="C1029" s="18" t="s">
        <v>7</v>
      </c>
      <c r="D1029" s="18" t="s">
        <v>20</v>
      </c>
      <c r="E1029" s="18" t="s">
        <v>620</v>
      </c>
      <c r="F1029" s="18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126"/>
      <c r="AF1029" s="126"/>
      <c r="AG1029" s="85"/>
      <c r="AH1029" s="85"/>
      <c r="AI1029" s="85"/>
      <c r="AJ1029" s="85"/>
      <c r="AK1029" s="85"/>
      <c r="AL1029" s="85"/>
      <c r="AM1029" s="85"/>
      <c r="AN1029" s="85"/>
      <c r="AO1029" s="85"/>
      <c r="AP1029" s="85"/>
      <c r="AQ1029" s="126"/>
      <c r="AR1029" s="126"/>
      <c r="AS1029" s="85"/>
      <c r="AT1029" s="85"/>
      <c r="AU1029" s="85"/>
      <c r="AV1029" s="85"/>
      <c r="AW1029" s="85"/>
      <c r="AX1029" s="85"/>
      <c r="AY1029" s="85"/>
      <c r="AZ1029" s="85"/>
      <c r="BA1029" s="85"/>
      <c r="BB1029" s="85"/>
      <c r="BC1029" s="85"/>
      <c r="BD1029" s="85"/>
      <c r="BE1029" s="85"/>
      <c r="BF1029" s="85"/>
      <c r="BG1029" s="85"/>
      <c r="BH1029" s="85"/>
      <c r="BI1029" s="85"/>
      <c r="BJ1029" s="85"/>
    </row>
    <row r="1030" spans="1:62" ht="33" hidden="1">
      <c r="A1030" s="17" t="s">
        <v>162</v>
      </c>
      <c r="B1030" s="18" t="s">
        <v>554</v>
      </c>
      <c r="C1030" s="18" t="s">
        <v>7</v>
      </c>
      <c r="D1030" s="18" t="s">
        <v>20</v>
      </c>
      <c r="E1030" s="18" t="s">
        <v>620</v>
      </c>
      <c r="F1030" s="18" t="s">
        <v>163</v>
      </c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126"/>
      <c r="AF1030" s="126"/>
      <c r="AG1030" s="85"/>
      <c r="AH1030" s="85"/>
      <c r="AI1030" s="85"/>
      <c r="AJ1030" s="85"/>
      <c r="AK1030" s="85"/>
      <c r="AL1030" s="85"/>
      <c r="AM1030" s="85"/>
      <c r="AN1030" s="85"/>
      <c r="AO1030" s="85"/>
      <c r="AP1030" s="85"/>
      <c r="AQ1030" s="126"/>
      <c r="AR1030" s="126"/>
      <c r="AS1030" s="85"/>
      <c r="AT1030" s="85"/>
      <c r="AU1030" s="85"/>
      <c r="AV1030" s="85"/>
      <c r="AW1030" s="85"/>
      <c r="AX1030" s="85"/>
      <c r="AY1030" s="85"/>
      <c r="AZ1030" s="85"/>
      <c r="BA1030" s="85"/>
      <c r="BB1030" s="85"/>
      <c r="BC1030" s="85"/>
      <c r="BD1030" s="85"/>
      <c r="BE1030" s="85"/>
      <c r="BF1030" s="85"/>
      <c r="BG1030" s="85"/>
      <c r="BH1030" s="85"/>
      <c r="BI1030" s="85"/>
      <c r="BJ1030" s="85"/>
    </row>
    <row r="1031" spans="1:62" hidden="1">
      <c r="A1031" s="20" t="s">
        <v>151</v>
      </c>
      <c r="B1031" s="18" t="s">
        <v>554</v>
      </c>
      <c r="C1031" s="18" t="s">
        <v>7</v>
      </c>
      <c r="D1031" s="18" t="s">
        <v>20</v>
      </c>
      <c r="E1031" s="18" t="s">
        <v>620</v>
      </c>
      <c r="F1031" s="18" t="s">
        <v>164</v>
      </c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  <c r="AD1031" s="85"/>
      <c r="AE1031" s="126"/>
      <c r="AF1031" s="126"/>
      <c r="AG1031" s="85"/>
      <c r="AH1031" s="85"/>
      <c r="AI1031" s="85"/>
      <c r="AJ1031" s="85"/>
      <c r="AK1031" s="85"/>
      <c r="AL1031" s="85"/>
      <c r="AM1031" s="85"/>
      <c r="AN1031" s="85"/>
      <c r="AO1031" s="85"/>
      <c r="AP1031" s="85"/>
      <c r="AQ1031" s="126"/>
      <c r="AR1031" s="126"/>
      <c r="AS1031" s="85"/>
      <c r="AT1031" s="85"/>
      <c r="AU1031" s="85"/>
      <c r="AV1031" s="85"/>
      <c r="AW1031" s="85"/>
      <c r="AX1031" s="85"/>
      <c r="AY1031" s="85"/>
      <c r="AZ1031" s="85"/>
      <c r="BA1031" s="85"/>
      <c r="BB1031" s="85"/>
      <c r="BC1031" s="85"/>
      <c r="BD1031" s="85"/>
      <c r="BE1031" s="85"/>
      <c r="BF1031" s="85"/>
      <c r="BG1031" s="85"/>
      <c r="BH1031" s="85"/>
      <c r="BI1031" s="85"/>
      <c r="BJ1031" s="85"/>
    </row>
    <row r="1032" spans="1:62" ht="33" hidden="1">
      <c r="A1032" s="17" t="s">
        <v>555</v>
      </c>
      <c r="B1032" s="18" t="s">
        <v>554</v>
      </c>
      <c r="C1032" s="18" t="s">
        <v>7</v>
      </c>
      <c r="D1032" s="18" t="s">
        <v>20</v>
      </c>
      <c r="E1032" s="18" t="s">
        <v>556</v>
      </c>
      <c r="F1032" s="18"/>
      <c r="G1032" s="6">
        <f t="shared" ref="G1032:V1033" si="1786">G1033</f>
        <v>0</v>
      </c>
      <c r="H1032" s="6">
        <f t="shared" si="1786"/>
        <v>0</v>
      </c>
      <c r="I1032" s="6">
        <f t="shared" si="1786"/>
        <v>0</v>
      </c>
      <c r="J1032" s="6">
        <f t="shared" si="1786"/>
        <v>0</v>
      </c>
      <c r="K1032" s="6">
        <f t="shared" si="1786"/>
        <v>0</v>
      </c>
      <c r="L1032" s="6">
        <f t="shared" si="1786"/>
        <v>0</v>
      </c>
      <c r="M1032" s="6">
        <f t="shared" si="1786"/>
        <v>0</v>
      </c>
      <c r="N1032" s="6">
        <f t="shared" si="1786"/>
        <v>0</v>
      </c>
      <c r="O1032" s="6">
        <f t="shared" si="1786"/>
        <v>0</v>
      </c>
      <c r="P1032" s="6">
        <f t="shared" si="1786"/>
        <v>0</v>
      </c>
      <c r="Q1032" s="6">
        <f t="shared" si="1786"/>
        <v>0</v>
      </c>
      <c r="R1032" s="6">
        <f t="shared" si="1786"/>
        <v>0</v>
      </c>
      <c r="S1032" s="6">
        <f t="shared" si="1786"/>
        <v>0</v>
      </c>
      <c r="T1032" s="6">
        <f t="shared" si="1786"/>
        <v>0</v>
      </c>
      <c r="U1032" s="6">
        <f t="shared" si="1786"/>
        <v>0</v>
      </c>
      <c r="V1032" s="6">
        <f t="shared" si="1786"/>
        <v>0</v>
      </c>
      <c r="W1032" s="6">
        <f t="shared" ref="U1032:AJ1033" si="1787">W1033</f>
        <v>0</v>
      </c>
      <c r="X1032" s="6">
        <f t="shared" si="1787"/>
        <v>0</v>
      </c>
      <c r="Y1032" s="6">
        <f t="shared" si="1787"/>
        <v>0</v>
      </c>
      <c r="Z1032" s="6">
        <f t="shared" si="1787"/>
        <v>0</v>
      </c>
      <c r="AA1032" s="6">
        <f t="shared" si="1787"/>
        <v>0</v>
      </c>
      <c r="AB1032" s="6">
        <f t="shared" si="1787"/>
        <v>0</v>
      </c>
      <c r="AC1032" s="6">
        <f t="shared" si="1787"/>
        <v>0</v>
      </c>
      <c r="AD1032" s="6">
        <f t="shared" si="1787"/>
        <v>0</v>
      </c>
      <c r="AE1032" s="123">
        <f t="shared" si="1787"/>
        <v>0</v>
      </c>
      <c r="AF1032" s="123">
        <f t="shared" si="1787"/>
        <v>0</v>
      </c>
      <c r="AG1032" s="6">
        <f t="shared" si="1787"/>
        <v>0</v>
      </c>
      <c r="AH1032" s="6">
        <f t="shared" si="1787"/>
        <v>0</v>
      </c>
      <c r="AI1032" s="6">
        <f t="shared" si="1787"/>
        <v>0</v>
      </c>
      <c r="AJ1032" s="6">
        <f t="shared" si="1787"/>
        <v>0</v>
      </c>
      <c r="AK1032" s="6">
        <f t="shared" ref="AG1032:AY1033" si="1788">AK1033</f>
        <v>0</v>
      </c>
      <c r="AL1032" s="6">
        <f t="shared" si="1788"/>
        <v>0</v>
      </c>
      <c r="AM1032" s="6">
        <f t="shared" si="1788"/>
        <v>0</v>
      </c>
      <c r="AN1032" s="6">
        <f t="shared" si="1788"/>
        <v>0</v>
      </c>
      <c r="AO1032" s="6">
        <f t="shared" si="1788"/>
        <v>0</v>
      </c>
      <c r="AP1032" s="6">
        <f t="shared" si="1788"/>
        <v>0</v>
      </c>
      <c r="AQ1032" s="123">
        <f t="shared" si="1788"/>
        <v>0</v>
      </c>
      <c r="AR1032" s="123">
        <f t="shared" si="1788"/>
        <v>0</v>
      </c>
      <c r="AS1032" s="6">
        <f t="shared" si="1788"/>
        <v>0</v>
      </c>
      <c r="AT1032" s="6">
        <f t="shared" si="1788"/>
        <v>0</v>
      </c>
      <c r="AU1032" s="6">
        <f t="shared" si="1788"/>
        <v>0</v>
      </c>
      <c r="AV1032" s="6">
        <f t="shared" si="1788"/>
        <v>0</v>
      </c>
      <c r="AW1032" s="6">
        <f t="shared" si="1788"/>
        <v>0</v>
      </c>
      <c r="AX1032" s="6">
        <f t="shared" si="1788"/>
        <v>0</v>
      </c>
      <c r="AY1032" s="6">
        <f t="shared" si="1788"/>
        <v>0</v>
      </c>
      <c r="AZ1032" s="6">
        <f t="shared" ref="AY1032:BJ1033" si="1789">AZ1033</f>
        <v>0</v>
      </c>
      <c r="BA1032" s="6">
        <f t="shared" si="1789"/>
        <v>0</v>
      </c>
      <c r="BB1032" s="6">
        <f t="shared" si="1789"/>
        <v>0</v>
      </c>
      <c r="BC1032" s="6">
        <f t="shared" si="1789"/>
        <v>0</v>
      </c>
      <c r="BD1032" s="6">
        <f t="shared" si="1789"/>
        <v>0</v>
      </c>
      <c r="BE1032" s="6">
        <f t="shared" si="1789"/>
        <v>0</v>
      </c>
      <c r="BF1032" s="6">
        <f t="shared" si="1789"/>
        <v>0</v>
      </c>
      <c r="BG1032" s="6">
        <f t="shared" si="1789"/>
        <v>0</v>
      </c>
      <c r="BH1032" s="6">
        <f t="shared" si="1789"/>
        <v>0</v>
      </c>
      <c r="BI1032" s="6">
        <f t="shared" si="1789"/>
        <v>0</v>
      </c>
      <c r="BJ1032" s="6">
        <f t="shared" si="1789"/>
        <v>0</v>
      </c>
    </row>
    <row r="1033" spans="1:62" ht="33" hidden="1">
      <c r="A1033" s="17" t="s">
        <v>162</v>
      </c>
      <c r="B1033" s="18" t="s">
        <v>554</v>
      </c>
      <c r="C1033" s="18" t="s">
        <v>7</v>
      </c>
      <c r="D1033" s="18" t="s">
        <v>20</v>
      </c>
      <c r="E1033" s="18" t="s">
        <v>556</v>
      </c>
      <c r="F1033" s="18" t="s">
        <v>163</v>
      </c>
      <c r="G1033" s="6">
        <f t="shared" si="1786"/>
        <v>0</v>
      </c>
      <c r="H1033" s="6">
        <f t="shared" si="1786"/>
        <v>0</v>
      </c>
      <c r="I1033" s="6">
        <f t="shared" si="1786"/>
        <v>0</v>
      </c>
      <c r="J1033" s="6">
        <f t="shared" si="1786"/>
        <v>0</v>
      </c>
      <c r="K1033" s="6">
        <f t="shared" si="1786"/>
        <v>0</v>
      </c>
      <c r="L1033" s="6">
        <f t="shared" si="1786"/>
        <v>0</v>
      </c>
      <c r="M1033" s="6">
        <f t="shared" si="1786"/>
        <v>0</v>
      </c>
      <c r="N1033" s="6">
        <f t="shared" si="1786"/>
        <v>0</v>
      </c>
      <c r="O1033" s="6">
        <f t="shared" si="1786"/>
        <v>0</v>
      </c>
      <c r="P1033" s="6">
        <f t="shared" si="1786"/>
        <v>0</v>
      </c>
      <c r="Q1033" s="6">
        <f t="shared" si="1786"/>
        <v>0</v>
      </c>
      <c r="R1033" s="6">
        <f t="shared" si="1786"/>
        <v>0</v>
      </c>
      <c r="S1033" s="6">
        <f t="shared" si="1786"/>
        <v>0</v>
      </c>
      <c r="T1033" s="6">
        <f t="shared" si="1786"/>
        <v>0</v>
      </c>
      <c r="U1033" s="6">
        <f t="shared" si="1787"/>
        <v>0</v>
      </c>
      <c r="V1033" s="6">
        <f t="shared" si="1787"/>
        <v>0</v>
      </c>
      <c r="W1033" s="6">
        <f t="shared" si="1787"/>
        <v>0</v>
      </c>
      <c r="X1033" s="6">
        <f t="shared" si="1787"/>
        <v>0</v>
      </c>
      <c r="Y1033" s="6">
        <f t="shared" si="1787"/>
        <v>0</v>
      </c>
      <c r="Z1033" s="6">
        <f t="shared" si="1787"/>
        <v>0</v>
      </c>
      <c r="AA1033" s="6">
        <f t="shared" si="1787"/>
        <v>0</v>
      </c>
      <c r="AB1033" s="6">
        <f t="shared" si="1787"/>
        <v>0</v>
      </c>
      <c r="AC1033" s="6">
        <f t="shared" si="1787"/>
        <v>0</v>
      </c>
      <c r="AD1033" s="6">
        <f t="shared" si="1787"/>
        <v>0</v>
      </c>
      <c r="AE1033" s="123">
        <f t="shared" si="1787"/>
        <v>0</v>
      </c>
      <c r="AF1033" s="123">
        <f t="shared" si="1787"/>
        <v>0</v>
      </c>
      <c r="AG1033" s="6">
        <f t="shared" si="1788"/>
        <v>0</v>
      </c>
      <c r="AH1033" s="6">
        <f t="shared" si="1788"/>
        <v>0</v>
      </c>
      <c r="AI1033" s="6">
        <f t="shared" si="1788"/>
        <v>0</v>
      </c>
      <c r="AJ1033" s="6">
        <f t="shared" si="1788"/>
        <v>0</v>
      </c>
      <c r="AK1033" s="6">
        <f t="shared" si="1788"/>
        <v>0</v>
      </c>
      <c r="AL1033" s="6">
        <f t="shared" si="1788"/>
        <v>0</v>
      </c>
      <c r="AM1033" s="6">
        <f t="shared" si="1788"/>
        <v>0</v>
      </c>
      <c r="AN1033" s="6">
        <f t="shared" si="1788"/>
        <v>0</v>
      </c>
      <c r="AO1033" s="6">
        <f t="shared" si="1788"/>
        <v>0</v>
      </c>
      <c r="AP1033" s="6">
        <f t="shared" si="1788"/>
        <v>0</v>
      </c>
      <c r="AQ1033" s="123">
        <f t="shared" si="1788"/>
        <v>0</v>
      </c>
      <c r="AR1033" s="123">
        <f t="shared" si="1788"/>
        <v>0</v>
      </c>
      <c r="AS1033" s="6">
        <f t="shared" si="1788"/>
        <v>0</v>
      </c>
      <c r="AT1033" s="6">
        <f t="shared" si="1788"/>
        <v>0</v>
      </c>
      <c r="AU1033" s="6">
        <f t="shared" si="1788"/>
        <v>0</v>
      </c>
      <c r="AV1033" s="6">
        <f t="shared" si="1788"/>
        <v>0</v>
      </c>
      <c r="AW1033" s="6">
        <f t="shared" si="1788"/>
        <v>0</v>
      </c>
      <c r="AX1033" s="6">
        <f t="shared" si="1788"/>
        <v>0</v>
      </c>
      <c r="AY1033" s="6">
        <f t="shared" si="1789"/>
        <v>0</v>
      </c>
      <c r="AZ1033" s="6">
        <f t="shared" si="1789"/>
        <v>0</v>
      </c>
      <c r="BA1033" s="6">
        <f t="shared" si="1789"/>
        <v>0</v>
      </c>
      <c r="BB1033" s="6">
        <f t="shared" si="1789"/>
        <v>0</v>
      </c>
      <c r="BC1033" s="6">
        <f t="shared" si="1789"/>
        <v>0</v>
      </c>
      <c r="BD1033" s="6">
        <f t="shared" si="1789"/>
        <v>0</v>
      </c>
      <c r="BE1033" s="6">
        <f t="shared" si="1789"/>
        <v>0</v>
      </c>
      <c r="BF1033" s="6">
        <f t="shared" si="1789"/>
        <v>0</v>
      </c>
      <c r="BG1033" s="6">
        <f t="shared" si="1789"/>
        <v>0</v>
      </c>
      <c r="BH1033" s="6">
        <f t="shared" si="1789"/>
        <v>0</v>
      </c>
      <c r="BI1033" s="6">
        <f t="shared" si="1789"/>
        <v>0</v>
      </c>
      <c r="BJ1033" s="6">
        <f t="shared" si="1789"/>
        <v>0</v>
      </c>
    </row>
    <row r="1034" spans="1:62" hidden="1">
      <c r="A1034" s="17" t="s">
        <v>151</v>
      </c>
      <c r="B1034" s="18" t="s">
        <v>554</v>
      </c>
      <c r="C1034" s="18" t="s">
        <v>7</v>
      </c>
      <c r="D1034" s="18" t="s">
        <v>20</v>
      </c>
      <c r="E1034" s="18" t="s">
        <v>556</v>
      </c>
      <c r="F1034" s="18" t="s">
        <v>164</v>
      </c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124"/>
      <c r="AF1034" s="124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124"/>
      <c r="AR1034" s="124"/>
      <c r="AS1034" s="50"/>
      <c r="AT1034" s="50"/>
      <c r="AU1034" s="50"/>
      <c r="AV1034" s="50"/>
      <c r="AW1034" s="50"/>
      <c r="AX1034" s="50"/>
      <c r="AY1034" s="50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50"/>
    </row>
    <row r="1035" spans="1:62" ht="33" hidden="1">
      <c r="A1035" s="17" t="s">
        <v>555</v>
      </c>
      <c r="B1035" s="18" t="s">
        <v>554</v>
      </c>
      <c r="C1035" s="18" t="s">
        <v>7</v>
      </c>
      <c r="D1035" s="18" t="s">
        <v>20</v>
      </c>
      <c r="E1035" s="18" t="s">
        <v>557</v>
      </c>
      <c r="F1035" s="18"/>
      <c r="G1035" s="6">
        <f t="shared" ref="G1035:V1036" si="1790">G1036</f>
        <v>0</v>
      </c>
      <c r="H1035" s="6">
        <f t="shared" si="1790"/>
        <v>0</v>
      </c>
      <c r="I1035" s="6">
        <f t="shared" si="1790"/>
        <v>0</v>
      </c>
      <c r="J1035" s="6">
        <f t="shared" si="1790"/>
        <v>0</v>
      </c>
      <c r="K1035" s="6">
        <f t="shared" si="1790"/>
        <v>0</v>
      </c>
      <c r="L1035" s="6">
        <f t="shared" si="1790"/>
        <v>0</v>
      </c>
      <c r="M1035" s="6">
        <f t="shared" si="1790"/>
        <v>0</v>
      </c>
      <c r="N1035" s="6">
        <f t="shared" si="1790"/>
        <v>0</v>
      </c>
      <c r="O1035" s="6">
        <f t="shared" si="1790"/>
        <v>0</v>
      </c>
      <c r="P1035" s="6">
        <f t="shared" si="1790"/>
        <v>0</v>
      </c>
      <c r="Q1035" s="6">
        <f t="shared" si="1790"/>
        <v>0</v>
      </c>
      <c r="R1035" s="6">
        <f t="shared" si="1790"/>
        <v>0</v>
      </c>
      <c r="S1035" s="6">
        <f t="shared" si="1790"/>
        <v>0</v>
      </c>
      <c r="T1035" s="6">
        <f t="shared" si="1790"/>
        <v>0</v>
      </c>
      <c r="U1035" s="6">
        <f t="shared" si="1790"/>
        <v>0</v>
      </c>
      <c r="V1035" s="6">
        <f t="shared" si="1790"/>
        <v>1342</v>
      </c>
      <c r="W1035" s="6">
        <f t="shared" ref="U1035:AJ1036" si="1791">W1036</f>
        <v>0</v>
      </c>
      <c r="X1035" s="6">
        <f t="shared" si="1791"/>
        <v>25497</v>
      </c>
      <c r="Y1035" s="6">
        <f t="shared" si="1791"/>
        <v>26839</v>
      </c>
      <c r="Z1035" s="6">
        <f t="shared" si="1791"/>
        <v>25497</v>
      </c>
      <c r="AA1035" s="6">
        <f t="shared" si="1791"/>
        <v>0</v>
      </c>
      <c r="AB1035" s="6">
        <f t="shared" si="1791"/>
        <v>0</v>
      </c>
      <c r="AC1035" s="6">
        <f t="shared" si="1791"/>
        <v>0</v>
      </c>
      <c r="AD1035" s="6">
        <f t="shared" si="1791"/>
        <v>0</v>
      </c>
      <c r="AE1035" s="123">
        <f t="shared" si="1791"/>
        <v>26839</v>
      </c>
      <c r="AF1035" s="123">
        <f t="shared" si="1791"/>
        <v>25497</v>
      </c>
      <c r="AG1035" s="6">
        <f t="shared" si="1791"/>
        <v>0</v>
      </c>
      <c r="AH1035" s="6">
        <f t="shared" si="1791"/>
        <v>0</v>
      </c>
      <c r="AI1035" s="6">
        <f t="shared" si="1791"/>
        <v>0</v>
      </c>
      <c r="AJ1035" s="6">
        <f t="shared" si="1791"/>
        <v>0</v>
      </c>
      <c r="AK1035" s="6">
        <f t="shared" ref="AG1035:AY1036" si="1792">AK1036</f>
        <v>26839</v>
      </c>
      <c r="AL1035" s="6">
        <f t="shared" si="1792"/>
        <v>25497</v>
      </c>
      <c r="AM1035" s="6">
        <f t="shared" si="1792"/>
        <v>0</v>
      </c>
      <c r="AN1035" s="6">
        <f t="shared" si="1792"/>
        <v>0</v>
      </c>
      <c r="AO1035" s="6">
        <f t="shared" si="1792"/>
        <v>0</v>
      </c>
      <c r="AP1035" s="6">
        <f t="shared" si="1792"/>
        <v>0</v>
      </c>
      <c r="AQ1035" s="123">
        <f t="shared" si="1792"/>
        <v>26839</v>
      </c>
      <c r="AR1035" s="123">
        <f t="shared" si="1792"/>
        <v>25497</v>
      </c>
      <c r="AS1035" s="6">
        <f t="shared" si="1792"/>
        <v>0</v>
      </c>
      <c r="AT1035" s="6">
        <f t="shared" si="1792"/>
        <v>0</v>
      </c>
      <c r="AU1035" s="6">
        <f t="shared" si="1792"/>
        <v>0</v>
      </c>
      <c r="AV1035" s="6">
        <f t="shared" si="1792"/>
        <v>0</v>
      </c>
      <c r="AW1035" s="6">
        <f t="shared" si="1792"/>
        <v>26839</v>
      </c>
      <c r="AX1035" s="6">
        <f t="shared" si="1792"/>
        <v>25497</v>
      </c>
      <c r="AY1035" s="6">
        <f t="shared" si="1792"/>
        <v>0</v>
      </c>
      <c r="AZ1035" s="6">
        <f t="shared" ref="AY1035:BJ1036" si="1793">AZ1036</f>
        <v>0</v>
      </c>
      <c r="BA1035" s="6">
        <f t="shared" si="1793"/>
        <v>0</v>
      </c>
      <c r="BB1035" s="6">
        <f t="shared" si="1793"/>
        <v>0</v>
      </c>
      <c r="BC1035" s="6">
        <f t="shared" si="1793"/>
        <v>26839</v>
      </c>
      <c r="BD1035" s="6">
        <f t="shared" si="1793"/>
        <v>25497</v>
      </c>
      <c r="BE1035" s="6">
        <f t="shared" si="1793"/>
        <v>0</v>
      </c>
      <c r="BF1035" s="6">
        <f t="shared" si="1793"/>
        <v>0</v>
      </c>
      <c r="BG1035" s="6">
        <f t="shared" si="1793"/>
        <v>0</v>
      </c>
      <c r="BH1035" s="6">
        <f t="shared" si="1793"/>
        <v>0</v>
      </c>
      <c r="BI1035" s="6">
        <f t="shared" si="1793"/>
        <v>26839</v>
      </c>
      <c r="BJ1035" s="6">
        <f t="shared" si="1793"/>
        <v>25497</v>
      </c>
    </row>
    <row r="1036" spans="1:62" ht="33" hidden="1">
      <c r="A1036" s="17" t="s">
        <v>162</v>
      </c>
      <c r="B1036" s="18" t="s">
        <v>554</v>
      </c>
      <c r="C1036" s="18" t="s">
        <v>7</v>
      </c>
      <c r="D1036" s="18" t="s">
        <v>20</v>
      </c>
      <c r="E1036" s="18" t="s">
        <v>557</v>
      </c>
      <c r="F1036" s="18" t="s">
        <v>163</v>
      </c>
      <c r="G1036" s="6">
        <f t="shared" si="1790"/>
        <v>0</v>
      </c>
      <c r="H1036" s="6">
        <f t="shared" si="1790"/>
        <v>0</v>
      </c>
      <c r="I1036" s="6">
        <f t="shared" si="1790"/>
        <v>0</v>
      </c>
      <c r="J1036" s="6">
        <f t="shared" si="1790"/>
        <v>0</v>
      </c>
      <c r="K1036" s="6">
        <f t="shared" si="1790"/>
        <v>0</v>
      </c>
      <c r="L1036" s="6">
        <f t="shared" si="1790"/>
        <v>0</v>
      </c>
      <c r="M1036" s="6">
        <f t="shared" si="1790"/>
        <v>0</v>
      </c>
      <c r="N1036" s="6">
        <f t="shared" si="1790"/>
        <v>0</v>
      </c>
      <c r="O1036" s="6">
        <f t="shared" si="1790"/>
        <v>0</v>
      </c>
      <c r="P1036" s="6">
        <f t="shared" si="1790"/>
        <v>0</v>
      </c>
      <c r="Q1036" s="6">
        <f t="shared" si="1790"/>
        <v>0</v>
      </c>
      <c r="R1036" s="6">
        <f t="shared" si="1790"/>
        <v>0</v>
      </c>
      <c r="S1036" s="6">
        <f t="shared" si="1790"/>
        <v>0</v>
      </c>
      <c r="T1036" s="6">
        <f t="shared" si="1790"/>
        <v>0</v>
      </c>
      <c r="U1036" s="6">
        <f t="shared" si="1791"/>
        <v>0</v>
      </c>
      <c r="V1036" s="6">
        <f t="shared" si="1791"/>
        <v>1342</v>
      </c>
      <c r="W1036" s="6">
        <f t="shared" si="1791"/>
        <v>0</v>
      </c>
      <c r="X1036" s="6">
        <f t="shared" si="1791"/>
        <v>25497</v>
      </c>
      <c r="Y1036" s="6">
        <f t="shared" si="1791"/>
        <v>26839</v>
      </c>
      <c r="Z1036" s="6">
        <f t="shared" si="1791"/>
        <v>25497</v>
      </c>
      <c r="AA1036" s="6">
        <f t="shared" si="1791"/>
        <v>0</v>
      </c>
      <c r="AB1036" s="6">
        <f t="shared" si="1791"/>
        <v>0</v>
      </c>
      <c r="AC1036" s="6">
        <f t="shared" si="1791"/>
        <v>0</v>
      </c>
      <c r="AD1036" s="6">
        <f t="shared" si="1791"/>
        <v>0</v>
      </c>
      <c r="AE1036" s="123">
        <f t="shared" si="1791"/>
        <v>26839</v>
      </c>
      <c r="AF1036" s="123">
        <f t="shared" si="1791"/>
        <v>25497</v>
      </c>
      <c r="AG1036" s="6">
        <f t="shared" si="1792"/>
        <v>0</v>
      </c>
      <c r="AH1036" s="6">
        <f t="shared" si="1792"/>
        <v>0</v>
      </c>
      <c r="AI1036" s="6">
        <f t="shared" si="1792"/>
        <v>0</v>
      </c>
      <c r="AJ1036" s="6">
        <f t="shared" si="1792"/>
        <v>0</v>
      </c>
      <c r="AK1036" s="6">
        <f t="shared" si="1792"/>
        <v>26839</v>
      </c>
      <c r="AL1036" s="6">
        <f t="shared" si="1792"/>
        <v>25497</v>
      </c>
      <c r="AM1036" s="6">
        <f t="shared" si="1792"/>
        <v>0</v>
      </c>
      <c r="AN1036" s="6">
        <f t="shared" si="1792"/>
        <v>0</v>
      </c>
      <c r="AO1036" s="6">
        <f t="shared" si="1792"/>
        <v>0</v>
      </c>
      <c r="AP1036" s="6">
        <f t="shared" si="1792"/>
        <v>0</v>
      </c>
      <c r="AQ1036" s="123">
        <f t="shared" si="1792"/>
        <v>26839</v>
      </c>
      <c r="AR1036" s="123">
        <f t="shared" si="1792"/>
        <v>25497</v>
      </c>
      <c r="AS1036" s="6">
        <f t="shared" si="1792"/>
        <v>0</v>
      </c>
      <c r="AT1036" s="6">
        <f t="shared" si="1792"/>
        <v>0</v>
      </c>
      <c r="AU1036" s="6">
        <f t="shared" si="1792"/>
        <v>0</v>
      </c>
      <c r="AV1036" s="6">
        <f t="shared" si="1792"/>
        <v>0</v>
      </c>
      <c r="AW1036" s="6">
        <f t="shared" si="1792"/>
        <v>26839</v>
      </c>
      <c r="AX1036" s="6">
        <f t="shared" si="1792"/>
        <v>25497</v>
      </c>
      <c r="AY1036" s="6">
        <f t="shared" si="1793"/>
        <v>0</v>
      </c>
      <c r="AZ1036" s="6">
        <f t="shared" si="1793"/>
        <v>0</v>
      </c>
      <c r="BA1036" s="6">
        <f t="shared" si="1793"/>
        <v>0</v>
      </c>
      <c r="BB1036" s="6">
        <f t="shared" si="1793"/>
        <v>0</v>
      </c>
      <c r="BC1036" s="6">
        <f t="shared" si="1793"/>
        <v>26839</v>
      </c>
      <c r="BD1036" s="6">
        <f t="shared" si="1793"/>
        <v>25497</v>
      </c>
      <c r="BE1036" s="6">
        <f t="shared" si="1793"/>
        <v>0</v>
      </c>
      <c r="BF1036" s="6">
        <f t="shared" si="1793"/>
        <v>0</v>
      </c>
      <c r="BG1036" s="6">
        <f t="shared" si="1793"/>
        <v>0</v>
      </c>
      <c r="BH1036" s="6">
        <f t="shared" si="1793"/>
        <v>0</v>
      </c>
      <c r="BI1036" s="6">
        <f t="shared" si="1793"/>
        <v>26839</v>
      </c>
      <c r="BJ1036" s="6">
        <f t="shared" si="1793"/>
        <v>25497</v>
      </c>
    </row>
    <row r="1037" spans="1:62" ht="24" hidden="1" customHeight="1">
      <c r="A1037" s="17" t="s">
        <v>151</v>
      </c>
      <c r="B1037" s="18" t="s">
        <v>554</v>
      </c>
      <c r="C1037" s="18" t="s">
        <v>7</v>
      </c>
      <c r="D1037" s="18" t="s">
        <v>20</v>
      </c>
      <c r="E1037" s="18" t="s">
        <v>557</v>
      </c>
      <c r="F1037" s="18" t="s">
        <v>164</v>
      </c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>
        <v>1342</v>
      </c>
      <c r="W1037" s="50"/>
      <c r="X1037" s="50">
        <v>25497</v>
      </c>
      <c r="Y1037" s="50">
        <f>S1037+U1037+V1037+W1037+X1037</f>
        <v>26839</v>
      </c>
      <c r="Z1037" s="50">
        <f>T1037+X1037</f>
        <v>25497</v>
      </c>
      <c r="AA1037" s="50"/>
      <c r="AB1037" s="50"/>
      <c r="AC1037" s="50"/>
      <c r="AD1037" s="50"/>
      <c r="AE1037" s="124">
        <f>Y1037+AA1037+AB1037+AC1037+AD1037</f>
        <v>26839</v>
      </c>
      <c r="AF1037" s="124">
        <f>Z1037+AD1037</f>
        <v>25497</v>
      </c>
      <c r="AG1037" s="50"/>
      <c r="AH1037" s="50"/>
      <c r="AI1037" s="50"/>
      <c r="AJ1037" s="50"/>
      <c r="AK1037" s="50">
        <f>AE1037+AG1037+AH1037+AI1037+AJ1037</f>
        <v>26839</v>
      </c>
      <c r="AL1037" s="50">
        <f>AF1037+AJ1037</f>
        <v>25497</v>
      </c>
      <c r="AM1037" s="50"/>
      <c r="AN1037" s="50"/>
      <c r="AO1037" s="50"/>
      <c r="AP1037" s="50"/>
      <c r="AQ1037" s="124">
        <f>AK1037+AM1037+AN1037+AO1037+AP1037</f>
        <v>26839</v>
      </c>
      <c r="AR1037" s="124">
        <f>AL1037+AP1037</f>
        <v>25497</v>
      </c>
      <c r="AS1037" s="50"/>
      <c r="AT1037" s="50"/>
      <c r="AU1037" s="50"/>
      <c r="AV1037" s="50"/>
      <c r="AW1037" s="50">
        <f>AQ1037+AS1037+AT1037+AU1037+AV1037</f>
        <v>26839</v>
      </c>
      <c r="AX1037" s="50">
        <f>AR1037+AV1037</f>
        <v>25497</v>
      </c>
      <c r="AY1037" s="50"/>
      <c r="AZ1037" s="50"/>
      <c r="BA1037" s="50"/>
      <c r="BB1037" s="50"/>
      <c r="BC1037" s="50">
        <f>AW1037+AY1037+AZ1037+BA1037+BB1037</f>
        <v>26839</v>
      </c>
      <c r="BD1037" s="50">
        <f>AX1037+BB1037</f>
        <v>25497</v>
      </c>
      <c r="BE1037" s="50"/>
      <c r="BF1037" s="50"/>
      <c r="BG1037" s="50"/>
      <c r="BH1037" s="50"/>
      <c r="BI1037" s="50">
        <f>BC1037+BE1037+BF1037+BG1037+BH1037</f>
        <v>26839</v>
      </c>
      <c r="BJ1037" s="50">
        <f>BD1037+BH1037</f>
        <v>25497</v>
      </c>
    </row>
    <row r="1038" spans="1:62" hidden="1">
      <c r="A1038" s="17"/>
      <c r="B1038" s="31"/>
      <c r="C1038" s="18"/>
      <c r="D1038" s="18"/>
      <c r="E1038" s="18"/>
      <c r="F1038" s="18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  <c r="AA1038" s="85"/>
      <c r="AB1038" s="85"/>
      <c r="AC1038" s="85"/>
      <c r="AD1038" s="85"/>
      <c r="AE1038" s="126"/>
      <c r="AF1038" s="126"/>
      <c r="AG1038" s="85"/>
      <c r="AH1038" s="85"/>
      <c r="AI1038" s="85"/>
      <c r="AJ1038" s="85"/>
      <c r="AK1038" s="85"/>
      <c r="AL1038" s="85"/>
      <c r="AM1038" s="85"/>
      <c r="AN1038" s="85"/>
      <c r="AO1038" s="85"/>
      <c r="AP1038" s="85"/>
      <c r="AQ1038" s="126"/>
      <c r="AR1038" s="126"/>
      <c r="AS1038" s="85"/>
      <c r="AT1038" s="85"/>
      <c r="AU1038" s="85"/>
      <c r="AV1038" s="85"/>
      <c r="AW1038" s="85"/>
      <c r="AX1038" s="85"/>
      <c r="AY1038" s="85"/>
      <c r="AZ1038" s="85"/>
      <c r="BA1038" s="85"/>
      <c r="BB1038" s="85"/>
      <c r="BC1038" s="85"/>
      <c r="BD1038" s="85"/>
      <c r="BE1038" s="85"/>
      <c r="BF1038" s="85"/>
      <c r="BG1038" s="85"/>
      <c r="BH1038" s="85"/>
      <c r="BI1038" s="85"/>
      <c r="BJ1038" s="85"/>
    </row>
    <row r="1039" spans="1:62" ht="18.75" hidden="1">
      <c r="A1039" s="15" t="s">
        <v>6</v>
      </c>
      <c r="B1039" s="30">
        <v>914</v>
      </c>
      <c r="C1039" s="16" t="s">
        <v>7</v>
      </c>
      <c r="D1039" s="16" t="s">
        <v>8</v>
      </c>
      <c r="E1039" s="16"/>
      <c r="F1039" s="16"/>
      <c r="G1039" s="11">
        <f t="shared" ref="G1039:V1043" si="1794">G1040</f>
        <v>540212</v>
      </c>
      <c r="H1039" s="11">
        <f t="shared" si="1794"/>
        <v>516542</v>
      </c>
      <c r="I1039" s="11">
        <f t="shared" si="1794"/>
        <v>0</v>
      </c>
      <c r="J1039" s="11">
        <f t="shared" si="1794"/>
        <v>0</v>
      </c>
      <c r="K1039" s="11">
        <f t="shared" si="1794"/>
        <v>0</v>
      </c>
      <c r="L1039" s="11">
        <f t="shared" si="1794"/>
        <v>0</v>
      </c>
      <c r="M1039" s="11">
        <f t="shared" si="1794"/>
        <v>540212</v>
      </c>
      <c r="N1039" s="11">
        <f t="shared" si="1794"/>
        <v>516542</v>
      </c>
      <c r="O1039" s="11">
        <f t="shared" si="1794"/>
        <v>0</v>
      </c>
      <c r="P1039" s="11">
        <f t="shared" si="1794"/>
        <v>0</v>
      </c>
      <c r="Q1039" s="11">
        <f t="shared" si="1794"/>
        <v>0</v>
      </c>
      <c r="R1039" s="11">
        <f t="shared" si="1794"/>
        <v>0</v>
      </c>
      <c r="S1039" s="11">
        <f t="shared" si="1794"/>
        <v>540212</v>
      </c>
      <c r="T1039" s="11">
        <f t="shared" si="1794"/>
        <v>516542</v>
      </c>
      <c r="U1039" s="11">
        <f t="shared" si="1794"/>
        <v>0</v>
      </c>
      <c r="V1039" s="11">
        <f t="shared" si="1794"/>
        <v>39594</v>
      </c>
      <c r="W1039" s="11">
        <f t="shared" ref="U1039:AJ1043" si="1795">W1040</f>
        <v>0</v>
      </c>
      <c r="X1039" s="11">
        <f t="shared" si="1795"/>
        <v>685463</v>
      </c>
      <c r="Y1039" s="11">
        <f t="shared" si="1795"/>
        <v>1265269</v>
      </c>
      <c r="Z1039" s="11">
        <f t="shared" si="1795"/>
        <v>1202005</v>
      </c>
      <c r="AA1039" s="11">
        <f t="shared" si="1795"/>
        <v>0</v>
      </c>
      <c r="AB1039" s="11">
        <f t="shared" si="1795"/>
        <v>0</v>
      </c>
      <c r="AC1039" s="11">
        <f t="shared" si="1795"/>
        <v>0</v>
      </c>
      <c r="AD1039" s="11">
        <f t="shared" si="1795"/>
        <v>0</v>
      </c>
      <c r="AE1039" s="132">
        <f t="shared" si="1795"/>
        <v>1265269</v>
      </c>
      <c r="AF1039" s="132">
        <f t="shared" si="1795"/>
        <v>1202005</v>
      </c>
      <c r="AG1039" s="11">
        <f t="shared" si="1795"/>
        <v>0</v>
      </c>
      <c r="AH1039" s="11">
        <f t="shared" si="1795"/>
        <v>0</v>
      </c>
      <c r="AI1039" s="11">
        <f t="shared" si="1795"/>
        <v>0</v>
      </c>
      <c r="AJ1039" s="11">
        <f t="shared" si="1795"/>
        <v>0</v>
      </c>
      <c r="AK1039" s="11">
        <f t="shared" ref="AG1039:AY1043" si="1796">AK1040</f>
        <v>1265269</v>
      </c>
      <c r="AL1039" s="11">
        <f t="shared" si="1796"/>
        <v>1202005</v>
      </c>
      <c r="AM1039" s="11">
        <f t="shared" si="1796"/>
        <v>0</v>
      </c>
      <c r="AN1039" s="11">
        <f t="shared" si="1796"/>
        <v>0</v>
      </c>
      <c r="AO1039" s="11">
        <f t="shared" si="1796"/>
        <v>0</v>
      </c>
      <c r="AP1039" s="11">
        <f t="shared" si="1796"/>
        <v>0</v>
      </c>
      <c r="AQ1039" s="132">
        <f t="shared" si="1796"/>
        <v>1265269</v>
      </c>
      <c r="AR1039" s="132">
        <f t="shared" si="1796"/>
        <v>1202005</v>
      </c>
      <c r="AS1039" s="11">
        <f t="shared" si="1796"/>
        <v>0</v>
      </c>
      <c r="AT1039" s="11">
        <f t="shared" si="1796"/>
        <v>21354</v>
      </c>
      <c r="AU1039" s="11">
        <f t="shared" si="1796"/>
        <v>0</v>
      </c>
      <c r="AV1039" s="11">
        <f t="shared" si="1796"/>
        <v>0</v>
      </c>
      <c r="AW1039" s="11">
        <f t="shared" si="1796"/>
        <v>1286623</v>
      </c>
      <c r="AX1039" s="11">
        <f t="shared" si="1796"/>
        <v>1202005</v>
      </c>
      <c r="AY1039" s="11">
        <f t="shared" si="1796"/>
        <v>0</v>
      </c>
      <c r="AZ1039" s="11">
        <f t="shared" ref="AY1039:BJ1043" si="1797">AZ1040</f>
        <v>0</v>
      </c>
      <c r="BA1039" s="11">
        <f t="shared" si="1797"/>
        <v>0</v>
      </c>
      <c r="BB1039" s="11">
        <f t="shared" si="1797"/>
        <v>0</v>
      </c>
      <c r="BC1039" s="11">
        <f t="shared" si="1797"/>
        <v>1286623</v>
      </c>
      <c r="BD1039" s="11">
        <f t="shared" si="1797"/>
        <v>1202005</v>
      </c>
      <c r="BE1039" s="11">
        <f t="shared" si="1797"/>
        <v>0</v>
      </c>
      <c r="BF1039" s="11">
        <f t="shared" si="1797"/>
        <v>15048</v>
      </c>
      <c r="BG1039" s="11">
        <f t="shared" si="1797"/>
        <v>0</v>
      </c>
      <c r="BH1039" s="11">
        <f t="shared" si="1797"/>
        <v>680501</v>
      </c>
      <c r="BI1039" s="11">
        <f t="shared" si="1797"/>
        <v>1982172</v>
      </c>
      <c r="BJ1039" s="11">
        <f t="shared" si="1797"/>
        <v>1882506</v>
      </c>
    </row>
    <row r="1040" spans="1:62" ht="33" hidden="1">
      <c r="A1040" s="20" t="s">
        <v>664</v>
      </c>
      <c r="B1040" s="31">
        <v>914</v>
      </c>
      <c r="C1040" s="18" t="s">
        <v>7</v>
      </c>
      <c r="D1040" s="18" t="s">
        <v>8</v>
      </c>
      <c r="E1040" s="18" t="s">
        <v>167</v>
      </c>
      <c r="F1040" s="18"/>
      <c r="G1040" s="50">
        <f>G1041+G1045+G1048+G1051+G1057</f>
        <v>540212</v>
      </c>
      <c r="H1040" s="50">
        <f>H1041+H1045+H1048+H1051+H1057</f>
        <v>516542</v>
      </c>
      <c r="I1040" s="50">
        <f t="shared" ref="I1040:N1040" si="1798">I1041+I1045+I1048+I1051+I1057</f>
        <v>0</v>
      </c>
      <c r="J1040" s="50">
        <f t="shared" si="1798"/>
        <v>0</v>
      </c>
      <c r="K1040" s="50">
        <f t="shared" si="1798"/>
        <v>0</v>
      </c>
      <c r="L1040" s="50">
        <f t="shared" si="1798"/>
        <v>0</v>
      </c>
      <c r="M1040" s="50">
        <f t="shared" si="1798"/>
        <v>540212</v>
      </c>
      <c r="N1040" s="50">
        <f t="shared" si="1798"/>
        <v>516542</v>
      </c>
      <c r="O1040" s="50">
        <f t="shared" ref="O1040:T1040" si="1799">O1041+O1045+O1048+O1051+O1057</f>
        <v>0</v>
      </c>
      <c r="P1040" s="50">
        <f t="shared" si="1799"/>
        <v>0</v>
      </c>
      <c r="Q1040" s="50">
        <f t="shared" si="1799"/>
        <v>0</v>
      </c>
      <c r="R1040" s="50">
        <f t="shared" si="1799"/>
        <v>0</v>
      </c>
      <c r="S1040" s="50">
        <f t="shared" si="1799"/>
        <v>540212</v>
      </c>
      <c r="T1040" s="50">
        <f t="shared" si="1799"/>
        <v>516542</v>
      </c>
      <c r="U1040" s="50">
        <f t="shared" ref="U1040:Z1040" si="1800">U1041+U1045+U1048+U1051+U1057</f>
        <v>0</v>
      </c>
      <c r="V1040" s="50">
        <f t="shared" si="1800"/>
        <v>39594</v>
      </c>
      <c r="W1040" s="50">
        <f t="shared" si="1800"/>
        <v>0</v>
      </c>
      <c r="X1040" s="50">
        <f t="shared" si="1800"/>
        <v>685463</v>
      </c>
      <c r="Y1040" s="50">
        <f t="shared" si="1800"/>
        <v>1265269</v>
      </c>
      <c r="Z1040" s="50">
        <f t="shared" si="1800"/>
        <v>1202005</v>
      </c>
      <c r="AA1040" s="50">
        <f t="shared" ref="AA1040:AF1040" si="1801">AA1041+AA1045+AA1048+AA1051+AA1057</f>
        <v>0</v>
      </c>
      <c r="AB1040" s="50">
        <f t="shared" si="1801"/>
        <v>0</v>
      </c>
      <c r="AC1040" s="50">
        <f t="shared" si="1801"/>
        <v>0</v>
      </c>
      <c r="AD1040" s="50">
        <f t="shared" si="1801"/>
        <v>0</v>
      </c>
      <c r="AE1040" s="124">
        <f t="shared" si="1801"/>
        <v>1265269</v>
      </c>
      <c r="AF1040" s="124">
        <f t="shared" si="1801"/>
        <v>1202005</v>
      </c>
      <c r="AG1040" s="50">
        <f t="shared" ref="AG1040:AL1040" si="1802">AG1041+AG1045+AG1048+AG1051+AG1057</f>
        <v>0</v>
      </c>
      <c r="AH1040" s="50">
        <f t="shared" si="1802"/>
        <v>0</v>
      </c>
      <c r="AI1040" s="50">
        <f t="shared" si="1802"/>
        <v>0</v>
      </c>
      <c r="AJ1040" s="50">
        <f t="shared" si="1802"/>
        <v>0</v>
      </c>
      <c r="AK1040" s="50">
        <f t="shared" si="1802"/>
        <v>1265269</v>
      </c>
      <c r="AL1040" s="50">
        <f t="shared" si="1802"/>
        <v>1202005</v>
      </c>
      <c r="AM1040" s="50">
        <f t="shared" ref="AM1040:AR1040" si="1803">AM1041+AM1045+AM1048+AM1051+AM1057</f>
        <v>0</v>
      </c>
      <c r="AN1040" s="50">
        <f t="shared" si="1803"/>
        <v>0</v>
      </c>
      <c r="AO1040" s="50">
        <f t="shared" si="1803"/>
        <v>0</v>
      </c>
      <c r="AP1040" s="50">
        <f t="shared" si="1803"/>
        <v>0</v>
      </c>
      <c r="AQ1040" s="124">
        <f t="shared" si="1803"/>
        <v>1265269</v>
      </c>
      <c r="AR1040" s="124">
        <f t="shared" si="1803"/>
        <v>1202005</v>
      </c>
      <c r="AS1040" s="50">
        <f t="shared" ref="AS1040:AX1040" si="1804">AS1041+AS1048+AS1051+AS1057</f>
        <v>0</v>
      </c>
      <c r="AT1040" s="50">
        <f t="shared" si="1804"/>
        <v>21354</v>
      </c>
      <c r="AU1040" s="50">
        <f t="shared" si="1804"/>
        <v>0</v>
      </c>
      <c r="AV1040" s="50">
        <f t="shared" si="1804"/>
        <v>0</v>
      </c>
      <c r="AW1040" s="50">
        <f t="shared" si="1804"/>
        <v>1286623</v>
      </c>
      <c r="AX1040" s="50">
        <f t="shared" si="1804"/>
        <v>1202005</v>
      </c>
      <c r="AY1040" s="50">
        <f t="shared" ref="AY1040:BD1040" si="1805">AY1041+AY1048+AY1051+AY1057</f>
        <v>0</v>
      </c>
      <c r="AZ1040" s="50">
        <f t="shared" si="1805"/>
        <v>0</v>
      </c>
      <c r="BA1040" s="50">
        <f t="shared" si="1805"/>
        <v>0</v>
      </c>
      <c r="BB1040" s="50">
        <f t="shared" si="1805"/>
        <v>0</v>
      </c>
      <c r="BC1040" s="50">
        <f t="shared" si="1805"/>
        <v>1286623</v>
      </c>
      <c r="BD1040" s="50">
        <f t="shared" si="1805"/>
        <v>1202005</v>
      </c>
      <c r="BE1040" s="50">
        <f>BE1041+BE1048+BE1051+BE1054+BE1057</f>
        <v>0</v>
      </c>
      <c r="BF1040" s="50">
        <f t="shared" ref="BF1040:BJ1040" si="1806">BF1041+BF1048+BF1051+BF1054+BF1057</f>
        <v>15048</v>
      </c>
      <c r="BG1040" s="50">
        <f t="shared" si="1806"/>
        <v>0</v>
      </c>
      <c r="BH1040" s="50">
        <f t="shared" si="1806"/>
        <v>680501</v>
      </c>
      <c r="BI1040" s="50">
        <f t="shared" si="1806"/>
        <v>1982172</v>
      </c>
      <c r="BJ1040" s="50">
        <f t="shared" si="1806"/>
        <v>1882506</v>
      </c>
    </row>
    <row r="1041" spans="1:62" hidden="1">
      <c r="A1041" s="20" t="s">
        <v>14</v>
      </c>
      <c r="B1041" s="31">
        <v>914</v>
      </c>
      <c r="C1041" s="18" t="s">
        <v>7</v>
      </c>
      <c r="D1041" s="18" t="s">
        <v>8</v>
      </c>
      <c r="E1041" s="18" t="s">
        <v>168</v>
      </c>
      <c r="F1041" s="18"/>
      <c r="G1041" s="6">
        <f t="shared" si="1794"/>
        <v>0</v>
      </c>
      <c r="H1041" s="6">
        <f t="shared" si="1794"/>
        <v>0</v>
      </c>
      <c r="I1041" s="6">
        <f t="shared" si="1794"/>
        <v>0</v>
      </c>
      <c r="J1041" s="6">
        <f t="shared" si="1794"/>
        <v>0</v>
      </c>
      <c r="K1041" s="6">
        <f t="shared" si="1794"/>
        <v>0</v>
      </c>
      <c r="L1041" s="6">
        <f t="shared" si="1794"/>
        <v>0</v>
      </c>
      <c r="M1041" s="6">
        <f t="shared" si="1794"/>
        <v>0</v>
      </c>
      <c r="N1041" s="6">
        <f t="shared" si="1794"/>
        <v>0</v>
      </c>
      <c r="O1041" s="6">
        <f t="shared" si="1794"/>
        <v>0</v>
      </c>
      <c r="P1041" s="6">
        <f t="shared" si="1794"/>
        <v>0</v>
      </c>
      <c r="Q1041" s="6">
        <f t="shared" si="1794"/>
        <v>0</v>
      </c>
      <c r="R1041" s="6">
        <f t="shared" si="1794"/>
        <v>0</v>
      </c>
      <c r="S1041" s="6">
        <f t="shared" si="1794"/>
        <v>0</v>
      </c>
      <c r="T1041" s="6">
        <f t="shared" si="1794"/>
        <v>0</v>
      </c>
      <c r="U1041" s="6">
        <f t="shared" si="1795"/>
        <v>0</v>
      </c>
      <c r="V1041" s="6">
        <f t="shared" si="1795"/>
        <v>0</v>
      </c>
      <c r="W1041" s="6">
        <f t="shared" si="1795"/>
        <v>0</v>
      </c>
      <c r="X1041" s="6">
        <f t="shared" si="1795"/>
        <v>0</v>
      </c>
      <c r="Y1041" s="6">
        <f t="shared" si="1795"/>
        <v>0</v>
      </c>
      <c r="Z1041" s="6">
        <f t="shared" si="1795"/>
        <v>0</v>
      </c>
      <c r="AA1041" s="6">
        <f t="shared" si="1795"/>
        <v>0</v>
      </c>
      <c r="AB1041" s="6">
        <f t="shared" si="1795"/>
        <v>0</v>
      </c>
      <c r="AC1041" s="6">
        <f t="shared" si="1795"/>
        <v>0</v>
      </c>
      <c r="AD1041" s="6">
        <f t="shared" si="1795"/>
        <v>0</v>
      </c>
      <c r="AE1041" s="6">
        <f t="shared" si="1795"/>
        <v>0</v>
      </c>
      <c r="AF1041" s="6">
        <f t="shared" si="1795"/>
        <v>0</v>
      </c>
      <c r="AG1041" s="6">
        <f t="shared" si="1796"/>
        <v>0</v>
      </c>
      <c r="AH1041" s="6">
        <f t="shared" si="1796"/>
        <v>0</v>
      </c>
      <c r="AI1041" s="6">
        <f t="shared" si="1796"/>
        <v>0</v>
      </c>
      <c r="AJ1041" s="6">
        <f t="shared" si="1796"/>
        <v>0</v>
      </c>
      <c r="AK1041" s="6">
        <f t="shared" si="1796"/>
        <v>0</v>
      </c>
      <c r="AL1041" s="6">
        <f t="shared" si="1796"/>
        <v>0</v>
      </c>
      <c r="AM1041" s="6">
        <f t="shared" si="1796"/>
        <v>0</v>
      </c>
      <c r="AN1041" s="6">
        <f t="shared" si="1796"/>
        <v>0</v>
      </c>
      <c r="AO1041" s="6">
        <f t="shared" si="1796"/>
        <v>0</v>
      </c>
      <c r="AP1041" s="6">
        <f t="shared" si="1796"/>
        <v>0</v>
      </c>
      <c r="AQ1041" s="123">
        <f t="shared" si="1796"/>
        <v>0</v>
      </c>
      <c r="AR1041" s="123">
        <f t="shared" si="1796"/>
        <v>0</v>
      </c>
      <c r="AS1041" s="6">
        <f t="shared" ref="AS1041:AX1041" si="1807">AS1042+AS1045</f>
        <v>0</v>
      </c>
      <c r="AT1041" s="6">
        <f t="shared" si="1807"/>
        <v>587</v>
      </c>
      <c r="AU1041" s="6">
        <f t="shared" si="1807"/>
        <v>0</v>
      </c>
      <c r="AV1041" s="6">
        <f t="shared" si="1807"/>
        <v>0</v>
      </c>
      <c r="AW1041" s="6">
        <f t="shared" si="1807"/>
        <v>587</v>
      </c>
      <c r="AX1041" s="6">
        <f t="shared" si="1807"/>
        <v>0</v>
      </c>
      <c r="AY1041" s="6">
        <f t="shared" ref="AY1041:BD1041" si="1808">AY1042+AY1045</f>
        <v>0</v>
      </c>
      <c r="AZ1041" s="6">
        <f t="shared" si="1808"/>
        <v>0</v>
      </c>
      <c r="BA1041" s="6">
        <f t="shared" si="1808"/>
        <v>0</v>
      </c>
      <c r="BB1041" s="6">
        <f t="shared" si="1808"/>
        <v>0</v>
      </c>
      <c r="BC1041" s="6">
        <f t="shared" si="1808"/>
        <v>587</v>
      </c>
      <c r="BD1041" s="6">
        <f t="shared" si="1808"/>
        <v>0</v>
      </c>
      <c r="BE1041" s="6">
        <f t="shared" ref="BE1041:BJ1041" si="1809">BE1042+BE1045</f>
        <v>0</v>
      </c>
      <c r="BF1041" s="6">
        <f t="shared" si="1809"/>
        <v>0</v>
      </c>
      <c r="BG1041" s="6">
        <f t="shared" si="1809"/>
        <v>0</v>
      </c>
      <c r="BH1041" s="6">
        <f t="shared" si="1809"/>
        <v>0</v>
      </c>
      <c r="BI1041" s="6">
        <f t="shared" si="1809"/>
        <v>587</v>
      </c>
      <c r="BJ1041" s="6">
        <f t="shared" si="1809"/>
        <v>0</v>
      </c>
    </row>
    <row r="1042" spans="1:62" hidden="1">
      <c r="A1042" s="20" t="s">
        <v>151</v>
      </c>
      <c r="B1042" s="31">
        <v>914</v>
      </c>
      <c r="C1042" s="18" t="s">
        <v>7</v>
      </c>
      <c r="D1042" s="18" t="s">
        <v>8</v>
      </c>
      <c r="E1042" s="18" t="s">
        <v>169</v>
      </c>
      <c r="F1042" s="18"/>
      <c r="G1042" s="6">
        <f t="shared" si="1794"/>
        <v>0</v>
      </c>
      <c r="H1042" s="6">
        <f t="shared" si="1794"/>
        <v>0</v>
      </c>
      <c r="I1042" s="6">
        <f t="shared" si="1794"/>
        <v>0</v>
      </c>
      <c r="J1042" s="6">
        <f t="shared" si="1794"/>
        <v>0</v>
      </c>
      <c r="K1042" s="6">
        <f t="shared" si="1794"/>
        <v>0</v>
      </c>
      <c r="L1042" s="6">
        <f t="shared" si="1794"/>
        <v>0</v>
      </c>
      <c r="M1042" s="6">
        <f t="shared" si="1794"/>
        <v>0</v>
      </c>
      <c r="N1042" s="6">
        <f t="shared" si="1794"/>
        <v>0</v>
      </c>
      <c r="O1042" s="6">
        <f t="shared" si="1794"/>
        <v>0</v>
      </c>
      <c r="P1042" s="6">
        <f t="shared" si="1794"/>
        <v>0</v>
      </c>
      <c r="Q1042" s="6">
        <f t="shared" si="1794"/>
        <v>0</v>
      </c>
      <c r="R1042" s="6">
        <f t="shared" si="1794"/>
        <v>0</v>
      </c>
      <c r="S1042" s="6">
        <f t="shared" si="1794"/>
        <v>0</v>
      </c>
      <c r="T1042" s="6">
        <f t="shared" si="1794"/>
        <v>0</v>
      </c>
      <c r="U1042" s="6">
        <f t="shared" si="1795"/>
        <v>0</v>
      </c>
      <c r="V1042" s="6">
        <f t="shared" si="1795"/>
        <v>0</v>
      </c>
      <c r="W1042" s="6">
        <f t="shared" si="1795"/>
        <v>0</v>
      </c>
      <c r="X1042" s="6">
        <f t="shared" si="1795"/>
        <v>0</v>
      </c>
      <c r="Y1042" s="6">
        <f t="shared" si="1795"/>
        <v>0</v>
      </c>
      <c r="Z1042" s="6">
        <f t="shared" si="1795"/>
        <v>0</v>
      </c>
      <c r="AA1042" s="6">
        <f t="shared" si="1795"/>
        <v>0</v>
      </c>
      <c r="AB1042" s="6">
        <f t="shared" si="1795"/>
        <v>0</v>
      </c>
      <c r="AC1042" s="6">
        <f t="shared" si="1795"/>
        <v>0</v>
      </c>
      <c r="AD1042" s="6">
        <f t="shared" si="1795"/>
        <v>0</v>
      </c>
      <c r="AE1042" s="6">
        <f t="shared" si="1795"/>
        <v>0</v>
      </c>
      <c r="AF1042" s="6">
        <f t="shared" si="1795"/>
        <v>0</v>
      </c>
      <c r="AG1042" s="6">
        <f t="shared" si="1796"/>
        <v>0</v>
      </c>
      <c r="AH1042" s="6">
        <f t="shared" si="1796"/>
        <v>0</v>
      </c>
      <c r="AI1042" s="6">
        <f t="shared" si="1796"/>
        <v>0</v>
      </c>
      <c r="AJ1042" s="6">
        <f t="shared" si="1796"/>
        <v>0</v>
      </c>
      <c r="AK1042" s="6">
        <f t="shared" si="1796"/>
        <v>0</v>
      </c>
      <c r="AL1042" s="6">
        <f t="shared" si="1796"/>
        <v>0</v>
      </c>
      <c r="AM1042" s="6">
        <f t="shared" si="1796"/>
        <v>0</v>
      </c>
      <c r="AN1042" s="6">
        <f t="shared" si="1796"/>
        <v>0</v>
      </c>
      <c r="AO1042" s="6">
        <f t="shared" si="1796"/>
        <v>0</v>
      </c>
      <c r="AP1042" s="6">
        <f t="shared" si="1796"/>
        <v>0</v>
      </c>
      <c r="AQ1042" s="123">
        <f t="shared" si="1796"/>
        <v>0</v>
      </c>
      <c r="AR1042" s="123">
        <f t="shared" si="1796"/>
        <v>0</v>
      </c>
      <c r="AS1042" s="6">
        <f t="shared" si="1796"/>
        <v>0</v>
      </c>
      <c r="AT1042" s="6">
        <f t="shared" si="1796"/>
        <v>0</v>
      </c>
      <c r="AU1042" s="6">
        <f t="shared" si="1796"/>
        <v>0</v>
      </c>
      <c r="AV1042" s="6">
        <f t="shared" si="1796"/>
        <v>0</v>
      </c>
      <c r="AW1042" s="6">
        <f t="shared" si="1796"/>
        <v>0</v>
      </c>
      <c r="AX1042" s="6">
        <f t="shared" si="1796"/>
        <v>0</v>
      </c>
      <c r="AY1042" s="6">
        <f t="shared" si="1797"/>
        <v>0</v>
      </c>
      <c r="AZ1042" s="6">
        <f t="shared" si="1797"/>
        <v>0</v>
      </c>
      <c r="BA1042" s="6">
        <f t="shared" si="1797"/>
        <v>0</v>
      </c>
      <c r="BB1042" s="6">
        <f t="shared" si="1797"/>
        <v>0</v>
      </c>
      <c r="BC1042" s="6">
        <f t="shared" si="1797"/>
        <v>0</v>
      </c>
      <c r="BD1042" s="6">
        <f t="shared" si="1797"/>
        <v>0</v>
      </c>
      <c r="BE1042" s="6">
        <f t="shared" si="1797"/>
        <v>0</v>
      </c>
      <c r="BF1042" s="6">
        <f t="shared" si="1797"/>
        <v>0</v>
      </c>
      <c r="BG1042" s="6">
        <f t="shared" si="1797"/>
        <v>0</v>
      </c>
      <c r="BH1042" s="6">
        <f t="shared" si="1797"/>
        <v>0</v>
      </c>
      <c r="BI1042" s="6">
        <f t="shared" si="1797"/>
        <v>0</v>
      </c>
      <c r="BJ1042" s="6">
        <f t="shared" si="1797"/>
        <v>0</v>
      </c>
    </row>
    <row r="1043" spans="1:62" ht="33" hidden="1">
      <c r="A1043" s="17" t="s">
        <v>162</v>
      </c>
      <c r="B1043" s="31">
        <v>914</v>
      </c>
      <c r="C1043" s="18" t="s">
        <v>7</v>
      </c>
      <c r="D1043" s="18" t="s">
        <v>8</v>
      </c>
      <c r="E1043" s="18" t="s">
        <v>169</v>
      </c>
      <c r="F1043" s="18" t="s">
        <v>163</v>
      </c>
      <c r="G1043" s="49">
        <f t="shared" si="1794"/>
        <v>0</v>
      </c>
      <c r="H1043" s="49">
        <f t="shared" si="1794"/>
        <v>0</v>
      </c>
      <c r="I1043" s="49">
        <f t="shared" si="1794"/>
        <v>0</v>
      </c>
      <c r="J1043" s="49">
        <f t="shared" si="1794"/>
        <v>0</v>
      </c>
      <c r="K1043" s="49">
        <f t="shared" si="1794"/>
        <v>0</v>
      </c>
      <c r="L1043" s="49">
        <f t="shared" si="1794"/>
        <v>0</v>
      </c>
      <c r="M1043" s="49">
        <f t="shared" si="1794"/>
        <v>0</v>
      </c>
      <c r="N1043" s="49">
        <f t="shared" si="1794"/>
        <v>0</v>
      </c>
      <c r="O1043" s="49">
        <f t="shared" si="1794"/>
        <v>0</v>
      </c>
      <c r="P1043" s="49">
        <f t="shared" si="1794"/>
        <v>0</v>
      </c>
      <c r="Q1043" s="49">
        <f t="shared" si="1794"/>
        <v>0</v>
      </c>
      <c r="R1043" s="49">
        <f t="shared" si="1794"/>
        <v>0</v>
      </c>
      <c r="S1043" s="49">
        <f t="shared" si="1794"/>
        <v>0</v>
      </c>
      <c r="T1043" s="49">
        <f t="shared" si="1794"/>
        <v>0</v>
      </c>
      <c r="U1043" s="49">
        <f t="shared" si="1795"/>
        <v>0</v>
      </c>
      <c r="V1043" s="49">
        <f t="shared" si="1795"/>
        <v>0</v>
      </c>
      <c r="W1043" s="49">
        <f t="shared" si="1795"/>
        <v>0</v>
      </c>
      <c r="X1043" s="49">
        <f t="shared" si="1795"/>
        <v>0</v>
      </c>
      <c r="Y1043" s="49">
        <f t="shared" si="1795"/>
        <v>0</v>
      </c>
      <c r="Z1043" s="49">
        <f t="shared" si="1795"/>
        <v>0</v>
      </c>
      <c r="AA1043" s="49">
        <f t="shared" si="1795"/>
        <v>0</v>
      </c>
      <c r="AB1043" s="49">
        <f t="shared" si="1795"/>
        <v>0</v>
      </c>
      <c r="AC1043" s="49">
        <f t="shared" si="1795"/>
        <v>0</v>
      </c>
      <c r="AD1043" s="49">
        <f t="shared" si="1795"/>
        <v>0</v>
      </c>
      <c r="AE1043" s="49">
        <f t="shared" si="1795"/>
        <v>0</v>
      </c>
      <c r="AF1043" s="49">
        <f t="shared" si="1795"/>
        <v>0</v>
      </c>
      <c r="AG1043" s="49">
        <f t="shared" si="1796"/>
        <v>0</v>
      </c>
      <c r="AH1043" s="49">
        <f t="shared" si="1796"/>
        <v>0</v>
      </c>
      <c r="AI1043" s="49">
        <f t="shared" si="1796"/>
        <v>0</v>
      </c>
      <c r="AJ1043" s="49">
        <f t="shared" si="1796"/>
        <v>0</v>
      </c>
      <c r="AK1043" s="49">
        <f t="shared" si="1796"/>
        <v>0</v>
      </c>
      <c r="AL1043" s="49">
        <f t="shared" si="1796"/>
        <v>0</v>
      </c>
      <c r="AM1043" s="49">
        <f t="shared" si="1796"/>
        <v>0</v>
      </c>
      <c r="AN1043" s="49">
        <f t="shared" si="1796"/>
        <v>0</v>
      </c>
      <c r="AO1043" s="49">
        <f t="shared" si="1796"/>
        <v>0</v>
      </c>
      <c r="AP1043" s="49">
        <f t="shared" si="1796"/>
        <v>0</v>
      </c>
      <c r="AQ1043" s="122">
        <f t="shared" si="1796"/>
        <v>0</v>
      </c>
      <c r="AR1043" s="122">
        <f t="shared" si="1796"/>
        <v>0</v>
      </c>
      <c r="AS1043" s="49">
        <f t="shared" si="1796"/>
        <v>0</v>
      </c>
      <c r="AT1043" s="49">
        <f t="shared" si="1796"/>
        <v>0</v>
      </c>
      <c r="AU1043" s="49">
        <f t="shared" si="1796"/>
        <v>0</v>
      </c>
      <c r="AV1043" s="49">
        <f t="shared" si="1796"/>
        <v>0</v>
      </c>
      <c r="AW1043" s="49">
        <f t="shared" si="1796"/>
        <v>0</v>
      </c>
      <c r="AX1043" s="49">
        <f t="shared" si="1796"/>
        <v>0</v>
      </c>
      <c r="AY1043" s="49">
        <f t="shared" si="1797"/>
        <v>0</v>
      </c>
      <c r="AZ1043" s="49">
        <f t="shared" si="1797"/>
        <v>0</v>
      </c>
      <c r="BA1043" s="49">
        <f t="shared" si="1797"/>
        <v>0</v>
      </c>
      <c r="BB1043" s="49">
        <f t="shared" si="1797"/>
        <v>0</v>
      </c>
      <c r="BC1043" s="49">
        <f t="shared" si="1797"/>
        <v>0</v>
      </c>
      <c r="BD1043" s="49">
        <f t="shared" si="1797"/>
        <v>0</v>
      </c>
      <c r="BE1043" s="49">
        <f t="shared" si="1797"/>
        <v>0</v>
      </c>
      <c r="BF1043" s="49">
        <f t="shared" si="1797"/>
        <v>0</v>
      </c>
      <c r="BG1043" s="49">
        <f t="shared" si="1797"/>
        <v>0</v>
      </c>
      <c r="BH1043" s="49">
        <f t="shared" si="1797"/>
        <v>0</v>
      </c>
      <c r="BI1043" s="49">
        <f t="shared" si="1797"/>
        <v>0</v>
      </c>
      <c r="BJ1043" s="49">
        <f t="shared" si="1797"/>
        <v>0</v>
      </c>
    </row>
    <row r="1044" spans="1:62" hidden="1">
      <c r="A1044" s="20" t="s">
        <v>151</v>
      </c>
      <c r="B1044" s="31">
        <v>914</v>
      </c>
      <c r="C1044" s="18" t="s">
        <v>7</v>
      </c>
      <c r="D1044" s="18" t="s">
        <v>8</v>
      </c>
      <c r="E1044" s="18" t="s">
        <v>169</v>
      </c>
      <c r="F1044" s="18" t="s">
        <v>164</v>
      </c>
      <c r="G1044" s="50">
        <f>981-981</f>
        <v>0</v>
      </c>
      <c r="H1044" s="50"/>
      <c r="I1044" s="50">
        <f>981-981</f>
        <v>0</v>
      </c>
      <c r="J1044" s="50"/>
      <c r="K1044" s="50">
        <f>981-981</f>
        <v>0</v>
      </c>
      <c r="L1044" s="50"/>
      <c r="M1044" s="50">
        <f>981-981</f>
        <v>0</v>
      </c>
      <c r="N1044" s="50"/>
      <c r="O1044" s="50">
        <f>981-981</f>
        <v>0</v>
      </c>
      <c r="P1044" s="50"/>
      <c r="Q1044" s="50">
        <f>981-981</f>
        <v>0</v>
      </c>
      <c r="R1044" s="50"/>
      <c r="S1044" s="50">
        <f>981-981</f>
        <v>0</v>
      </c>
      <c r="T1044" s="50"/>
      <c r="U1044" s="50">
        <f>981-981</f>
        <v>0</v>
      </c>
      <c r="V1044" s="50"/>
      <c r="W1044" s="50">
        <f>981-981</f>
        <v>0</v>
      </c>
      <c r="X1044" s="50"/>
      <c r="Y1044" s="50">
        <f>981-981</f>
        <v>0</v>
      </c>
      <c r="Z1044" s="50"/>
      <c r="AA1044" s="50">
        <f>981-981</f>
        <v>0</v>
      </c>
      <c r="AB1044" s="50"/>
      <c r="AC1044" s="50">
        <f>981-981</f>
        <v>0</v>
      </c>
      <c r="AD1044" s="50"/>
      <c r="AE1044" s="50">
        <f>981-981</f>
        <v>0</v>
      </c>
      <c r="AF1044" s="50"/>
      <c r="AG1044" s="50">
        <f>981-981</f>
        <v>0</v>
      </c>
      <c r="AH1044" s="50"/>
      <c r="AI1044" s="50">
        <f>981-981</f>
        <v>0</v>
      </c>
      <c r="AJ1044" s="50"/>
      <c r="AK1044" s="50">
        <f>981-981</f>
        <v>0</v>
      </c>
      <c r="AL1044" s="50"/>
      <c r="AM1044" s="50">
        <f>981-981</f>
        <v>0</v>
      </c>
      <c r="AN1044" s="50"/>
      <c r="AO1044" s="50">
        <f>981-981</f>
        <v>0</v>
      </c>
      <c r="AP1044" s="50"/>
      <c r="AQ1044" s="124">
        <f>981-981</f>
        <v>0</v>
      </c>
      <c r="AR1044" s="124"/>
      <c r="AS1044" s="50">
        <f>981-981</f>
        <v>0</v>
      </c>
      <c r="AT1044" s="50"/>
      <c r="AU1044" s="50">
        <f>981-981</f>
        <v>0</v>
      </c>
      <c r="AV1044" s="50"/>
      <c r="AW1044" s="50">
        <f>981-981</f>
        <v>0</v>
      </c>
      <c r="AX1044" s="50"/>
      <c r="AY1044" s="50">
        <f>981-981</f>
        <v>0</v>
      </c>
      <c r="AZ1044" s="50"/>
      <c r="BA1044" s="50">
        <f>981-981</f>
        <v>0</v>
      </c>
      <c r="BB1044" s="50"/>
      <c r="BC1044" s="50">
        <f>981-981</f>
        <v>0</v>
      </c>
      <c r="BD1044" s="50"/>
      <c r="BE1044" s="50">
        <f>981-981</f>
        <v>0</v>
      </c>
      <c r="BF1044" s="50"/>
      <c r="BG1044" s="50">
        <f>981-981</f>
        <v>0</v>
      </c>
      <c r="BH1044" s="50"/>
      <c r="BI1044" s="50">
        <f>981-981</f>
        <v>0</v>
      </c>
      <c r="BJ1044" s="50"/>
    </row>
    <row r="1045" spans="1:62" hidden="1">
      <c r="A1045" s="20" t="s">
        <v>349</v>
      </c>
      <c r="B1045" s="31">
        <v>914</v>
      </c>
      <c r="C1045" s="18" t="s">
        <v>7</v>
      </c>
      <c r="D1045" s="18" t="s">
        <v>8</v>
      </c>
      <c r="E1045" s="18" t="s">
        <v>758</v>
      </c>
      <c r="F1045" s="18"/>
      <c r="G1045" s="49">
        <f t="shared" ref="G1045:V1046" si="1810">G1046</f>
        <v>0</v>
      </c>
      <c r="H1045" s="49">
        <f t="shared" si="1810"/>
        <v>0</v>
      </c>
      <c r="I1045" s="49">
        <f t="shared" si="1810"/>
        <v>0</v>
      </c>
      <c r="J1045" s="49">
        <f t="shared" si="1810"/>
        <v>0</v>
      </c>
      <c r="K1045" s="49">
        <f t="shared" si="1810"/>
        <v>0</v>
      </c>
      <c r="L1045" s="49">
        <f t="shared" si="1810"/>
        <v>0</v>
      </c>
      <c r="M1045" s="49">
        <f t="shared" si="1810"/>
        <v>0</v>
      </c>
      <c r="N1045" s="49">
        <f t="shared" si="1810"/>
        <v>0</v>
      </c>
      <c r="O1045" s="49">
        <f t="shared" si="1810"/>
        <v>0</v>
      </c>
      <c r="P1045" s="49">
        <f t="shared" si="1810"/>
        <v>0</v>
      </c>
      <c r="Q1045" s="49">
        <f t="shared" si="1810"/>
        <v>0</v>
      </c>
      <c r="R1045" s="49">
        <f t="shared" si="1810"/>
        <v>0</v>
      </c>
      <c r="S1045" s="49">
        <f t="shared" si="1810"/>
        <v>0</v>
      </c>
      <c r="T1045" s="49">
        <f t="shared" si="1810"/>
        <v>0</v>
      </c>
      <c r="U1045" s="49">
        <f t="shared" si="1810"/>
        <v>0</v>
      </c>
      <c r="V1045" s="49">
        <f t="shared" si="1810"/>
        <v>0</v>
      </c>
      <c r="W1045" s="49">
        <f t="shared" ref="U1045:AJ1046" si="1811">W1046</f>
        <v>0</v>
      </c>
      <c r="X1045" s="49">
        <f t="shared" si="1811"/>
        <v>0</v>
      </c>
      <c r="Y1045" s="49">
        <f t="shared" si="1811"/>
        <v>0</v>
      </c>
      <c r="Z1045" s="49">
        <f t="shared" si="1811"/>
        <v>0</v>
      </c>
      <c r="AA1045" s="49">
        <f t="shared" si="1811"/>
        <v>0</v>
      </c>
      <c r="AB1045" s="49">
        <f t="shared" si="1811"/>
        <v>0</v>
      </c>
      <c r="AC1045" s="49">
        <f t="shared" si="1811"/>
        <v>0</v>
      </c>
      <c r="AD1045" s="49">
        <f t="shared" si="1811"/>
        <v>0</v>
      </c>
      <c r="AE1045" s="49">
        <f t="shared" si="1811"/>
        <v>0</v>
      </c>
      <c r="AF1045" s="49">
        <f t="shared" si="1811"/>
        <v>0</v>
      </c>
      <c r="AG1045" s="49">
        <f t="shared" si="1811"/>
        <v>0</v>
      </c>
      <c r="AH1045" s="49">
        <f t="shared" si="1811"/>
        <v>0</v>
      </c>
      <c r="AI1045" s="49">
        <f t="shared" si="1811"/>
        <v>0</v>
      </c>
      <c r="AJ1045" s="49">
        <f t="shared" si="1811"/>
        <v>0</v>
      </c>
      <c r="AK1045" s="49">
        <f t="shared" ref="AG1045:AY1046" si="1812">AK1046</f>
        <v>0</v>
      </c>
      <c r="AL1045" s="49">
        <f t="shared" si="1812"/>
        <v>0</v>
      </c>
      <c r="AM1045" s="49">
        <f t="shared" si="1812"/>
        <v>0</v>
      </c>
      <c r="AN1045" s="49">
        <f t="shared" si="1812"/>
        <v>0</v>
      </c>
      <c r="AO1045" s="49">
        <f t="shared" si="1812"/>
        <v>0</v>
      </c>
      <c r="AP1045" s="49">
        <f t="shared" si="1812"/>
        <v>0</v>
      </c>
      <c r="AQ1045" s="122">
        <f t="shared" si="1812"/>
        <v>0</v>
      </c>
      <c r="AR1045" s="122">
        <f t="shared" si="1812"/>
        <v>0</v>
      </c>
      <c r="AS1045" s="49">
        <f t="shared" si="1812"/>
        <v>0</v>
      </c>
      <c r="AT1045" s="49">
        <f t="shared" si="1812"/>
        <v>587</v>
      </c>
      <c r="AU1045" s="49">
        <f t="shared" si="1812"/>
        <v>0</v>
      </c>
      <c r="AV1045" s="49">
        <f t="shared" si="1812"/>
        <v>0</v>
      </c>
      <c r="AW1045" s="49">
        <f t="shared" si="1812"/>
        <v>587</v>
      </c>
      <c r="AX1045" s="49">
        <f t="shared" si="1812"/>
        <v>0</v>
      </c>
      <c r="AY1045" s="49">
        <f t="shared" si="1812"/>
        <v>0</v>
      </c>
      <c r="AZ1045" s="49">
        <f t="shared" ref="AY1045:BJ1046" si="1813">AZ1046</f>
        <v>0</v>
      </c>
      <c r="BA1045" s="49">
        <f t="shared" si="1813"/>
        <v>0</v>
      </c>
      <c r="BB1045" s="49">
        <f t="shared" si="1813"/>
        <v>0</v>
      </c>
      <c r="BC1045" s="49">
        <f t="shared" si="1813"/>
        <v>587</v>
      </c>
      <c r="BD1045" s="49">
        <f t="shared" si="1813"/>
        <v>0</v>
      </c>
      <c r="BE1045" s="49">
        <f t="shared" si="1813"/>
        <v>0</v>
      </c>
      <c r="BF1045" s="49">
        <f t="shared" si="1813"/>
        <v>0</v>
      </c>
      <c r="BG1045" s="49">
        <f t="shared" si="1813"/>
        <v>0</v>
      </c>
      <c r="BH1045" s="49">
        <f t="shared" si="1813"/>
        <v>0</v>
      </c>
      <c r="BI1045" s="49">
        <f t="shared" si="1813"/>
        <v>587</v>
      </c>
      <c r="BJ1045" s="49">
        <f t="shared" si="1813"/>
        <v>0</v>
      </c>
    </row>
    <row r="1046" spans="1:62" ht="33" hidden="1">
      <c r="A1046" s="17" t="s">
        <v>218</v>
      </c>
      <c r="B1046" s="31">
        <v>914</v>
      </c>
      <c r="C1046" s="18" t="s">
        <v>7</v>
      </c>
      <c r="D1046" s="18" t="s">
        <v>8</v>
      </c>
      <c r="E1046" s="18" t="s">
        <v>758</v>
      </c>
      <c r="F1046" s="18" t="s">
        <v>29</v>
      </c>
      <c r="G1046" s="49">
        <f t="shared" si="1810"/>
        <v>0</v>
      </c>
      <c r="H1046" s="49">
        <f t="shared" si="1810"/>
        <v>0</v>
      </c>
      <c r="I1046" s="49">
        <f t="shared" si="1810"/>
        <v>0</v>
      </c>
      <c r="J1046" s="49">
        <f t="shared" si="1810"/>
        <v>0</v>
      </c>
      <c r="K1046" s="49">
        <f t="shared" si="1810"/>
        <v>0</v>
      </c>
      <c r="L1046" s="49">
        <f t="shared" si="1810"/>
        <v>0</v>
      </c>
      <c r="M1046" s="49">
        <f t="shared" si="1810"/>
        <v>0</v>
      </c>
      <c r="N1046" s="49">
        <f t="shared" si="1810"/>
        <v>0</v>
      </c>
      <c r="O1046" s="49">
        <f t="shared" si="1810"/>
        <v>0</v>
      </c>
      <c r="P1046" s="49">
        <f t="shared" si="1810"/>
        <v>0</v>
      </c>
      <c r="Q1046" s="49">
        <f t="shared" si="1810"/>
        <v>0</v>
      </c>
      <c r="R1046" s="49">
        <f t="shared" si="1810"/>
        <v>0</v>
      </c>
      <c r="S1046" s="49">
        <f t="shared" si="1810"/>
        <v>0</v>
      </c>
      <c r="T1046" s="49">
        <f t="shared" si="1810"/>
        <v>0</v>
      </c>
      <c r="U1046" s="49">
        <f t="shared" si="1811"/>
        <v>0</v>
      </c>
      <c r="V1046" s="49">
        <f t="shared" si="1811"/>
        <v>0</v>
      </c>
      <c r="W1046" s="49">
        <f t="shared" si="1811"/>
        <v>0</v>
      </c>
      <c r="X1046" s="49">
        <f t="shared" si="1811"/>
        <v>0</v>
      </c>
      <c r="Y1046" s="49">
        <f t="shared" si="1811"/>
        <v>0</v>
      </c>
      <c r="Z1046" s="49">
        <f t="shared" si="1811"/>
        <v>0</v>
      </c>
      <c r="AA1046" s="49">
        <f t="shared" si="1811"/>
        <v>0</v>
      </c>
      <c r="AB1046" s="49">
        <f t="shared" si="1811"/>
        <v>0</v>
      </c>
      <c r="AC1046" s="49">
        <f t="shared" si="1811"/>
        <v>0</v>
      </c>
      <c r="AD1046" s="49">
        <f t="shared" si="1811"/>
        <v>0</v>
      </c>
      <c r="AE1046" s="49">
        <f t="shared" si="1811"/>
        <v>0</v>
      </c>
      <c r="AF1046" s="49">
        <f t="shared" si="1811"/>
        <v>0</v>
      </c>
      <c r="AG1046" s="49">
        <f t="shared" si="1812"/>
        <v>0</v>
      </c>
      <c r="AH1046" s="49">
        <f t="shared" si="1812"/>
        <v>0</v>
      </c>
      <c r="AI1046" s="49">
        <f t="shared" si="1812"/>
        <v>0</v>
      </c>
      <c r="AJ1046" s="49">
        <f t="shared" si="1812"/>
        <v>0</v>
      </c>
      <c r="AK1046" s="49">
        <f t="shared" si="1812"/>
        <v>0</v>
      </c>
      <c r="AL1046" s="49">
        <f t="shared" si="1812"/>
        <v>0</v>
      </c>
      <c r="AM1046" s="49">
        <f t="shared" si="1812"/>
        <v>0</v>
      </c>
      <c r="AN1046" s="49">
        <f t="shared" si="1812"/>
        <v>0</v>
      </c>
      <c r="AO1046" s="49">
        <f t="shared" si="1812"/>
        <v>0</v>
      </c>
      <c r="AP1046" s="49">
        <f t="shared" si="1812"/>
        <v>0</v>
      </c>
      <c r="AQ1046" s="122">
        <f t="shared" si="1812"/>
        <v>0</v>
      </c>
      <c r="AR1046" s="122">
        <f t="shared" si="1812"/>
        <v>0</v>
      </c>
      <c r="AS1046" s="49">
        <f t="shared" si="1812"/>
        <v>0</v>
      </c>
      <c r="AT1046" s="49">
        <f t="shared" si="1812"/>
        <v>587</v>
      </c>
      <c r="AU1046" s="49">
        <f t="shared" si="1812"/>
        <v>0</v>
      </c>
      <c r="AV1046" s="49">
        <f t="shared" si="1812"/>
        <v>0</v>
      </c>
      <c r="AW1046" s="49">
        <f t="shared" si="1812"/>
        <v>587</v>
      </c>
      <c r="AX1046" s="49">
        <f t="shared" si="1812"/>
        <v>0</v>
      </c>
      <c r="AY1046" s="49">
        <f t="shared" si="1813"/>
        <v>0</v>
      </c>
      <c r="AZ1046" s="49">
        <f t="shared" si="1813"/>
        <v>0</v>
      </c>
      <c r="BA1046" s="49">
        <f t="shared" si="1813"/>
        <v>0</v>
      </c>
      <c r="BB1046" s="49">
        <f t="shared" si="1813"/>
        <v>0</v>
      </c>
      <c r="BC1046" s="49">
        <f t="shared" si="1813"/>
        <v>587</v>
      </c>
      <c r="BD1046" s="49">
        <f t="shared" si="1813"/>
        <v>0</v>
      </c>
      <c r="BE1046" s="49">
        <f t="shared" si="1813"/>
        <v>0</v>
      </c>
      <c r="BF1046" s="49">
        <f t="shared" si="1813"/>
        <v>0</v>
      </c>
      <c r="BG1046" s="49">
        <f t="shared" si="1813"/>
        <v>0</v>
      </c>
      <c r="BH1046" s="49">
        <f t="shared" si="1813"/>
        <v>0</v>
      </c>
      <c r="BI1046" s="49">
        <f t="shared" si="1813"/>
        <v>587</v>
      </c>
      <c r="BJ1046" s="49">
        <f t="shared" si="1813"/>
        <v>0</v>
      </c>
    </row>
    <row r="1047" spans="1:62" ht="33" hidden="1">
      <c r="A1047" s="17" t="s">
        <v>159</v>
      </c>
      <c r="B1047" s="31">
        <v>914</v>
      </c>
      <c r="C1047" s="18" t="s">
        <v>7</v>
      </c>
      <c r="D1047" s="18" t="s">
        <v>8</v>
      </c>
      <c r="E1047" s="18" t="s">
        <v>758</v>
      </c>
      <c r="F1047" s="18" t="s">
        <v>35</v>
      </c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124"/>
      <c r="AR1047" s="124"/>
      <c r="AS1047" s="50"/>
      <c r="AT1047" s="50">
        <v>587</v>
      </c>
      <c r="AU1047" s="50"/>
      <c r="AV1047" s="50"/>
      <c r="AW1047" s="50">
        <f>AQ1047+AS1047+AT1047+AU1047+AV1047</f>
        <v>587</v>
      </c>
      <c r="AX1047" s="50">
        <f>AR1047+AV1047</f>
        <v>0</v>
      </c>
      <c r="AY1047" s="50"/>
      <c r="AZ1047" s="50"/>
      <c r="BA1047" s="50"/>
      <c r="BB1047" s="50"/>
      <c r="BC1047" s="50">
        <f>AW1047+AY1047+AZ1047+BA1047+BB1047</f>
        <v>587</v>
      </c>
      <c r="BD1047" s="50">
        <f>AX1047+BB1047</f>
        <v>0</v>
      </c>
      <c r="BE1047" s="50"/>
      <c r="BF1047" s="50"/>
      <c r="BG1047" s="50"/>
      <c r="BH1047" s="50"/>
      <c r="BI1047" s="50">
        <f>BC1047+BE1047+BF1047+BG1047+BH1047</f>
        <v>587</v>
      </c>
      <c r="BJ1047" s="50">
        <f>BD1047+BH1047</f>
        <v>0</v>
      </c>
    </row>
    <row r="1048" spans="1:62" ht="33" hidden="1">
      <c r="A1048" s="20" t="s">
        <v>535</v>
      </c>
      <c r="B1048" s="31">
        <v>914</v>
      </c>
      <c r="C1048" s="18" t="s">
        <v>7</v>
      </c>
      <c r="D1048" s="18" t="s">
        <v>8</v>
      </c>
      <c r="E1048" s="18" t="s">
        <v>534</v>
      </c>
      <c r="F1048" s="18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  <c r="AA1048" s="85"/>
      <c r="AB1048" s="85"/>
      <c r="AC1048" s="85"/>
      <c r="AD1048" s="85"/>
      <c r="AE1048" s="85"/>
      <c r="AF1048" s="85"/>
      <c r="AG1048" s="85"/>
      <c r="AH1048" s="85"/>
      <c r="AI1048" s="85"/>
      <c r="AJ1048" s="85"/>
      <c r="AK1048" s="85"/>
      <c r="AL1048" s="85"/>
      <c r="AM1048" s="85"/>
      <c r="AN1048" s="85"/>
      <c r="AO1048" s="85"/>
      <c r="AP1048" s="85"/>
      <c r="AQ1048" s="85"/>
      <c r="AR1048" s="85"/>
      <c r="AS1048" s="85"/>
      <c r="AT1048" s="85"/>
      <c r="AU1048" s="85"/>
      <c r="AV1048" s="85"/>
      <c r="AW1048" s="85"/>
      <c r="AX1048" s="85"/>
      <c r="AY1048" s="85"/>
      <c r="AZ1048" s="85"/>
      <c r="BA1048" s="85"/>
      <c r="BB1048" s="85"/>
      <c r="BC1048" s="85"/>
      <c r="BD1048" s="85"/>
      <c r="BE1048" s="50">
        <f>BE1049</f>
        <v>13291</v>
      </c>
      <c r="BF1048" s="50">
        <f t="shared" ref="BF1048:BJ1049" si="1814">BF1049</f>
        <v>0</v>
      </c>
      <c r="BG1048" s="50">
        <f t="shared" si="1814"/>
        <v>0</v>
      </c>
      <c r="BH1048" s="50">
        <f t="shared" si="1814"/>
        <v>252526</v>
      </c>
      <c r="BI1048" s="50">
        <f t="shared" si="1814"/>
        <v>265817</v>
      </c>
      <c r="BJ1048" s="50">
        <f t="shared" si="1814"/>
        <v>252526</v>
      </c>
    </row>
    <row r="1049" spans="1:62" ht="33" hidden="1">
      <c r="A1049" s="17" t="s">
        <v>162</v>
      </c>
      <c r="B1049" s="31">
        <v>914</v>
      </c>
      <c r="C1049" s="18" t="s">
        <v>7</v>
      </c>
      <c r="D1049" s="18" t="s">
        <v>8</v>
      </c>
      <c r="E1049" s="18" t="s">
        <v>534</v>
      </c>
      <c r="F1049" s="18" t="s">
        <v>163</v>
      </c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  <c r="AG1049" s="85"/>
      <c r="AH1049" s="85"/>
      <c r="AI1049" s="85"/>
      <c r="AJ1049" s="85"/>
      <c r="AK1049" s="85"/>
      <c r="AL1049" s="85"/>
      <c r="AM1049" s="85"/>
      <c r="AN1049" s="85"/>
      <c r="AO1049" s="85"/>
      <c r="AP1049" s="85"/>
      <c r="AQ1049" s="85"/>
      <c r="AR1049" s="85"/>
      <c r="AS1049" s="85"/>
      <c r="AT1049" s="85"/>
      <c r="AU1049" s="85"/>
      <c r="AV1049" s="85"/>
      <c r="AW1049" s="85"/>
      <c r="AX1049" s="85"/>
      <c r="AY1049" s="85"/>
      <c r="AZ1049" s="85"/>
      <c r="BA1049" s="85"/>
      <c r="BB1049" s="85"/>
      <c r="BC1049" s="85"/>
      <c r="BD1049" s="85"/>
      <c r="BE1049" s="50">
        <f>BE1050</f>
        <v>13291</v>
      </c>
      <c r="BF1049" s="50">
        <f t="shared" si="1814"/>
        <v>0</v>
      </c>
      <c r="BG1049" s="50">
        <f t="shared" si="1814"/>
        <v>0</v>
      </c>
      <c r="BH1049" s="50">
        <f t="shared" si="1814"/>
        <v>252526</v>
      </c>
      <c r="BI1049" s="50">
        <f t="shared" si="1814"/>
        <v>265817</v>
      </c>
      <c r="BJ1049" s="50">
        <f t="shared" si="1814"/>
        <v>252526</v>
      </c>
    </row>
    <row r="1050" spans="1:62" hidden="1">
      <c r="A1050" s="20" t="s">
        <v>151</v>
      </c>
      <c r="B1050" s="31">
        <v>914</v>
      </c>
      <c r="C1050" s="18" t="s">
        <v>7</v>
      </c>
      <c r="D1050" s="18" t="s">
        <v>8</v>
      </c>
      <c r="E1050" s="18" t="s">
        <v>534</v>
      </c>
      <c r="F1050" s="18" t="s">
        <v>164</v>
      </c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  <c r="AM1050" s="85"/>
      <c r="AN1050" s="85"/>
      <c r="AO1050" s="85"/>
      <c r="AP1050" s="85"/>
      <c r="AQ1050" s="85"/>
      <c r="AR1050" s="85"/>
      <c r="AS1050" s="85"/>
      <c r="AT1050" s="85"/>
      <c r="AU1050" s="85"/>
      <c r="AV1050" s="85"/>
      <c r="AW1050" s="85"/>
      <c r="AX1050" s="85"/>
      <c r="AY1050" s="85"/>
      <c r="AZ1050" s="85"/>
      <c r="BA1050" s="85"/>
      <c r="BB1050" s="85"/>
      <c r="BC1050" s="85"/>
      <c r="BD1050" s="85"/>
      <c r="BE1050" s="50">
        <v>13291</v>
      </c>
      <c r="BF1050" s="50"/>
      <c r="BG1050" s="50"/>
      <c r="BH1050" s="50">
        <v>252526</v>
      </c>
      <c r="BI1050" s="50">
        <f>BC1050+BE1050+BF1050+BG1050+BH1050</f>
        <v>265817</v>
      </c>
      <c r="BJ1050" s="50">
        <f>BD1050+BH1050</f>
        <v>252526</v>
      </c>
    </row>
    <row r="1051" spans="1:62" hidden="1">
      <c r="A1051" s="20" t="s">
        <v>622</v>
      </c>
      <c r="B1051" s="31">
        <v>914</v>
      </c>
      <c r="C1051" s="18" t="s">
        <v>7</v>
      </c>
      <c r="D1051" s="18" t="s">
        <v>8</v>
      </c>
      <c r="E1051" s="18" t="s">
        <v>665</v>
      </c>
      <c r="F1051" s="18"/>
      <c r="G1051" s="6">
        <f t="shared" ref="G1051:V1052" si="1815">G1052</f>
        <v>540212</v>
      </c>
      <c r="H1051" s="6">
        <f t="shared" si="1815"/>
        <v>516542</v>
      </c>
      <c r="I1051" s="6">
        <f t="shared" si="1815"/>
        <v>0</v>
      </c>
      <c r="J1051" s="6">
        <f t="shared" si="1815"/>
        <v>0</v>
      </c>
      <c r="K1051" s="6">
        <f t="shared" si="1815"/>
        <v>0</v>
      </c>
      <c r="L1051" s="6">
        <f t="shared" si="1815"/>
        <v>0</v>
      </c>
      <c r="M1051" s="6">
        <f t="shared" si="1815"/>
        <v>540212</v>
      </c>
      <c r="N1051" s="6">
        <f t="shared" si="1815"/>
        <v>516542</v>
      </c>
      <c r="O1051" s="6">
        <f t="shared" si="1815"/>
        <v>0</v>
      </c>
      <c r="P1051" s="6">
        <f t="shared" si="1815"/>
        <v>0</v>
      </c>
      <c r="Q1051" s="6">
        <f t="shared" si="1815"/>
        <v>0</v>
      </c>
      <c r="R1051" s="6">
        <f t="shared" si="1815"/>
        <v>0</v>
      </c>
      <c r="S1051" s="6">
        <f t="shared" si="1815"/>
        <v>540212</v>
      </c>
      <c r="T1051" s="6">
        <f t="shared" si="1815"/>
        <v>516542</v>
      </c>
      <c r="U1051" s="6">
        <f t="shared" si="1815"/>
        <v>0</v>
      </c>
      <c r="V1051" s="6">
        <f t="shared" si="1815"/>
        <v>3517</v>
      </c>
      <c r="W1051" s="6">
        <f t="shared" ref="U1051:AJ1052" si="1816">W1052</f>
        <v>0</v>
      </c>
      <c r="X1051" s="6">
        <f t="shared" si="1816"/>
        <v>0</v>
      </c>
      <c r="Y1051" s="6">
        <f t="shared" si="1816"/>
        <v>543729</v>
      </c>
      <c r="Z1051" s="6">
        <f t="shared" si="1816"/>
        <v>516542</v>
      </c>
      <c r="AA1051" s="6">
        <f t="shared" si="1816"/>
        <v>0</v>
      </c>
      <c r="AB1051" s="6">
        <f t="shared" si="1816"/>
        <v>0</v>
      </c>
      <c r="AC1051" s="6">
        <f t="shared" si="1816"/>
        <v>0</v>
      </c>
      <c r="AD1051" s="6">
        <f t="shared" si="1816"/>
        <v>0</v>
      </c>
      <c r="AE1051" s="6">
        <f t="shared" si="1816"/>
        <v>543729</v>
      </c>
      <c r="AF1051" s="6">
        <f t="shared" si="1816"/>
        <v>516542</v>
      </c>
      <c r="AG1051" s="6">
        <f t="shared" si="1816"/>
        <v>0</v>
      </c>
      <c r="AH1051" s="6">
        <f t="shared" si="1816"/>
        <v>0</v>
      </c>
      <c r="AI1051" s="6">
        <f t="shared" si="1816"/>
        <v>0</v>
      </c>
      <c r="AJ1051" s="6">
        <f t="shared" si="1816"/>
        <v>0</v>
      </c>
      <c r="AK1051" s="6">
        <f t="shared" ref="AG1051:AY1052" si="1817">AK1052</f>
        <v>543729</v>
      </c>
      <c r="AL1051" s="6">
        <f t="shared" si="1817"/>
        <v>516542</v>
      </c>
      <c r="AM1051" s="6">
        <f t="shared" si="1817"/>
        <v>0</v>
      </c>
      <c r="AN1051" s="6">
        <f t="shared" si="1817"/>
        <v>0</v>
      </c>
      <c r="AO1051" s="6">
        <f t="shared" si="1817"/>
        <v>0</v>
      </c>
      <c r="AP1051" s="6">
        <f t="shared" si="1817"/>
        <v>0</v>
      </c>
      <c r="AQ1051" s="6">
        <f t="shared" si="1817"/>
        <v>543729</v>
      </c>
      <c r="AR1051" s="6">
        <f t="shared" si="1817"/>
        <v>516542</v>
      </c>
      <c r="AS1051" s="6">
        <f t="shared" si="1817"/>
        <v>0</v>
      </c>
      <c r="AT1051" s="6">
        <f t="shared" si="1817"/>
        <v>20767</v>
      </c>
      <c r="AU1051" s="6">
        <f t="shared" si="1817"/>
        <v>0</v>
      </c>
      <c r="AV1051" s="6">
        <f t="shared" si="1817"/>
        <v>0</v>
      </c>
      <c r="AW1051" s="6">
        <f t="shared" si="1817"/>
        <v>564496</v>
      </c>
      <c r="AX1051" s="6">
        <f t="shared" si="1817"/>
        <v>516542</v>
      </c>
      <c r="AY1051" s="6">
        <f t="shared" si="1817"/>
        <v>0</v>
      </c>
      <c r="AZ1051" s="6">
        <f t="shared" ref="AY1051:BJ1052" si="1818">AZ1052</f>
        <v>0</v>
      </c>
      <c r="BA1051" s="6">
        <f t="shared" si="1818"/>
        <v>0</v>
      </c>
      <c r="BB1051" s="6">
        <f t="shared" si="1818"/>
        <v>0</v>
      </c>
      <c r="BC1051" s="6">
        <f t="shared" si="1818"/>
        <v>564496</v>
      </c>
      <c r="BD1051" s="6">
        <f t="shared" si="1818"/>
        <v>516542</v>
      </c>
      <c r="BE1051" s="6">
        <f t="shared" si="1818"/>
        <v>-20767</v>
      </c>
      <c r="BF1051" s="6">
        <f t="shared" si="1818"/>
        <v>0</v>
      </c>
      <c r="BG1051" s="6">
        <f t="shared" si="1818"/>
        <v>0</v>
      </c>
      <c r="BH1051" s="6">
        <f t="shared" si="1818"/>
        <v>0</v>
      </c>
      <c r="BI1051" s="6">
        <f t="shared" si="1818"/>
        <v>543729</v>
      </c>
      <c r="BJ1051" s="6">
        <f t="shared" si="1818"/>
        <v>516542</v>
      </c>
    </row>
    <row r="1052" spans="1:62" ht="33" hidden="1">
      <c r="A1052" s="17" t="s">
        <v>162</v>
      </c>
      <c r="B1052" s="31">
        <v>914</v>
      </c>
      <c r="C1052" s="18" t="s">
        <v>7</v>
      </c>
      <c r="D1052" s="18" t="s">
        <v>8</v>
      </c>
      <c r="E1052" s="18" t="s">
        <v>665</v>
      </c>
      <c r="F1052" s="18" t="s">
        <v>163</v>
      </c>
      <c r="G1052" s="6">
        <f t="shared" si="1815"/>
        <v>540212</v>
      </c>
      <c r="H1052" s="6">
        <f t="shared" si="1815"/>
        <v>516542</v>
      </c>
      <c r="I1052" s="6">
        <f t="shared" si="1815"/>
        <v>0</v>
      </c>
      <c r="J1052" s="6">
        <f t="shared" si="1815"/>
        <v>0</v>
      </c>
      <c r="K1052" s="6">
        <f t="shared" si="1815"/>
        <v>0</v>
      </c>
      <c r="L1052" s="6">
        <f t="shared" si="1815"/>
        <v>0</v>
      </c>
      <c r="M1052" s="6">
        <f t="shared" si="1815"/>
        <v>540212</v>
      </c>
      <c r="N1052" s="6">
        <f t="shared" si="1815"/>
        <v>516542</v>
      </c>
      <c r="O1052" s="6">
        <f t="shared" si="1815"/>
        <v>0</v>
      </c>
      <c r="P1052" s="6">
        <f t="shared" si="1815"/>
        <v>0</v>
      </c>
      <c r="Q1052" s="6">
        <f t="shared" si="1815"/>
        <v>0</v>
      </c>
      <c r="R1052" s="6">
        <f t="shared" si="1815"/>
        <v>0</v>
      </c>
      <c r="S1052" s="6">
        <f t="shared" si="1815"/>
        <v>540212</v>
      </c>
      <c r="T1052" s="6">
        <f t="shared" si="1815"/>
        <v>516542</v>
      </c>
      <c r="U1052" s="6">
        <f t="shared" si="1816"/>
        <v>0</v>
      </c>
      <c r="V1052" s="6">
        <f t="shared" si="1816"/>
        <v>3517</v>
      </c>
      <c r="W1052" s="6">
        <f t="shared" si="1816"/>
        <v>0</v>
      </c>
      <c r="X1052" s="6">
        <f t="shared" si="1816"/>
        <v>0</v>
      </c>
      <c r="Y1052" s="6">
        <f t="shared" si="1816"/>
        <v>543729</v>
      </c>
      <c r="Z1052" s="6">
        <f t="shared" si="1816"/>
        <v>516542</v>
      </c>
      <c r="AA1052" s="6">
        <f t="shared" si="1816"/>
        <v>0</v>
      </c>
      <c r="AB1052" s="6">
        <f t="shared" si="1816"/>
        <v>0</v>
      </c>
      <c r="AC1052" s="6">
        <f t="shared" si="1816"/>
        <v>0</v>
      </c>
      <c r="AD1052" s="6">
        <f t="shared" si="1816"/>
        <v>0</v>
      </c>
      <c r="AE1052" s="6">
        <f t="shared" si="1816"/>
        <v>543729</v>
      </c>
      <c r="AF1052" s="6">
        <f t="shared" si="1816"/>
        <v>516542</v>
      </c>
      <c r="AG1052" s="6">
        <f t="shared" si="1817"/>
        <v>0</v>
      </c>
      <c r="AH1052" s="6">
        <f t="shared" si="1817"/>
        <v>0</v>
      </c>
      <c r="AI1052" s="6">
        <f t="shared" si="1817"/>
        <v>0</v>
      </c>
      <c r="AJ1052" s="6">
        <f t="shared" si="1817"/>
        <v>0</v>
      </c>
      <c r="AK1052" s="6">
        <f t="shared" si="1817"/>
        <v>543729</v>
      </c>
      <c r="AL1052" s="6">
        <f t="shared" si="1817"/>
        <v>516542</v>
      </c>
      <c r="AM1052" s="6">
        <f t="shared" si="1817"/>
        <v>0</v>
      </c>
      <c r="AN1052" s="6">
        <f t="shared" si="1817"/>
        <v>0</v>
      </c>
      <c r="AO1052" s="6">
        <f t="shared" si="1817"/>
        <v>0</v>
      </c>
      <c r="AP1052" s="6">
        <f t="shared" si="1817"/>
        <v>0</v>
      </c>
      <c r="AQ1052" s="6">
        <f t="shared" si="1817"/>
        <v>543729</v>
      </c>
      <c r="AR1052" s="6">
        <f t="shared" si="1817"/>
        <v>516542</v>
      </c>
      <c r="AS1052" s="6">
        <f t="shared" si="1817"/>
        <v>0</v>
      </c>
      <c r="AT1052" s="6">
        <f t="shared" si="1817"/>
        <v>20767</v>
      </c>
      <c r="AU1052" s="6">
        <f t="shared" si="1817"/>
        <v>0</v>
      </c>
      <c r="AV1052" s="6">
        <f t="shared" si="1817"/>
        <v>0</v>
      </c>
      <c r="AW1052" s="6">
        <f t="shared" si="1817"/>
        <v>564496</v>
      </c>
      <c r="AX1052" s="6">
        <f t="shared" si="1817"/>
        <v>516542</v>
      </c>
      <c r="AY1052" s="6">
        <f t="shared" si="1818"/>
        <v>0</v>
      </c>
      <c r="AZ1052" s="6">
        <f t="shared" si="1818"/>
        <v>0</v>
      </c>
      <c r="BA1052" s="6">
        <f t="shared" si="1818"/>
        <v>0</v>
      </c>
      <c r="BB1052" s="6">
        <f t="shared" si="1818"/>
        <v>0</v>
      </c>
      <c r="BC1052" s="6">
        <f t="shared" si="1818"/>
        <v>564496</v>
      </c>
      <c r="BD1052" s="6">
        <f t="shared" si="1818"/>
        <v>516542</v>
      </c>
      <c r="BE1052" s="6">
        <f t="shared" si="1818"/>
        <v>-20767</v>
      </c>
      <c r="BF1052" s="6">
        <f t="shared" si="1818"/>
        <v>0</v>
      </c>
      <c r="BG1052" s="6">
        <f t="shared" si="1818"/>
        <v>0</v>
      </c>
      <c r="BH1052" s="6">
        <f t="shared" si="1818"/>
        <v>0</v>
      </c>
      <c r="BI1052" s="6">
        <f t="shared" si="1818"/>
        <v>543729</v>
      </c>
      <c r="BJ1052" s="6">
        <f t="shared" si="1818"/>
        <v>516542</v>
      </c>
    </row>
    <row r="1053" spans="1:62" hidden="1">
      <c r="A1053" s="20" t="s">
        <v>151</v>
      </c>
      <c r="B1053" s="31">
        <v>914</v>
      </c>
      <c r="C1053" s="18" t="s">
        <v>7</v>
      </c>
      <c r="D1053" s="18" t="s">
        <v>8</v>
      </c>
      <c r="E1053" s="18" t="s">
        <v>665</v>
      </c>
      <c r="F1053" s="18" t="s">
        <v>164</v>
      </c>
      <c r="G1053" s="50">
        <f>384044+156168</f>
        <v>540212</v>
      </c>
      <c r="H1053" s="50">
        <f>364842+151700</f>
        <v>516542</v>
      </c>
      <c r="I1053" s="50"/>
      <c r="J1053" s="50"/>
      <c r="K1053" s="50"/>
      <c r="L1053" s="50"/>
      <c r="M1053" s="50">
        <f>G1053+I1053+J1053+K1053+L1053</f>
        <v>540212</v>
      </c>
      <c r="N1053" s="50">
        <f>H1053+L1053</f>
        <v>516542</v>
      </c>
      <c r="O1053" s="50"/>
      <c r="P1053" s="50"/>
      <c r="Q1053" s="50"/>
      <c r="R1053" s="50"/>
      <c r="S1053" s="50">
        <f>M1053+O1053+P1053+Q1053+R1053</f>
        <v>540212</v>
      </c>
      <c r="T1053" s="50">
        <f>N1053+R1053</f>
        <v>516542</v>
      </c>
      <c r="U1053" s="50"/>
      <c r="V1053" s="50">
        <v>3517</v>
      </c>
      <c r="W1053" s="50"/>
      <c r="X1053" s="50"/>
      <c r="Y1053" s="50">
        <f>S1053+U1053+V1053+W1053+X1053</f>
        <v>543729</v>
      </c>
      <c r="Z1053" s="50">
        <f>T1053+X1053</f>
        <v>516542</v>
      </c>
      <c r="AA1053" s="50"/>
      <c r="AB1053" s="50"/>
      <c r="AC1053" s="50"/>
      <c r="AD1053" s="50"/>
      <c r="AE1053" s="50">
        <f>Y1053+AA1053+AB1053+AC1053+AD1053</f>
        <v>543729</v>
      </c>
      <c r="AF1053" s="50">
        <f>Z1053+AD1053</f>
        <v>516542</v>
      </c>
      <c r="AG1053" s="50"/>
      <c r="AH1053" s="50"/>
      <c r="AI1053" s="50"/>
      <c r="AJ1053" s="50"/>
      <c r="AK1053" s="50">
        <f>AE1053+AG1053+AH1053+AI1053+AJ1053</f>
        <v>543729</v>
      </c>
      <c r="AL1053" s="50">
        <f>AF1053+AJ1053</f>
        <v>516542</v>
      </c>
      <c r="AM1053" s="50"/>
      <c r="AN1053" s="50"/>
      <c r="AO1053" s="50"/>
      <c r="AP1053" s="50"/>
      <c r="AQ1053" s="50">
        <f>AK1053+AM1053+AN1053+AO1053+AP1053</f>
        <v>543729</v>
      </c>
      <c r="AR1053" s="50">
        <f>AL1053+AP1053</f>
        <v>516542</v>
      </c>
      <c r="AS1053" s="50"/>
      <c r="AT1053" s="50">
        <v>20767</v>
      </c>
      <c r="AU1053" s="50"/>
      <c r="AV1053" s="50"/>
      <c r="AW1053" s="50">
        <f>AQ1053+AS1053+AT1053+AU1053+AV1053</f>
        <v>564496</v>
      </c>
      <c r="AX1053" s="50">
        <f>AR1053+AV1053</f>
        <v>516542</v>
      </c>
      <c r="AY1053" s="50"/>
      <c r="AZ1053" s="50"/>
      <c r="BA1053" s="50"/>
      <c r="BB1053" s="50"/>
      <c r="BC1053" s="50">
        <f>AW1053+AY1053+AZ1053+BA1053+BB1053</f>
        <v>564496</v>
      </c>
      <c r="BD1053" s="50">
        <f>AX1053+BB1053</f>
        <v>516542</v>
      </c>
      <c r="BE1053" s="50">
        <v>-20767</v>
      </c>
      <c r="BF1053" s="50"/>
      <c r="BG1053" s="50"/>
      <c r="BH1053" s="50"/>
      <c r="BI1053" s="50">
        <f>BC1053+BE1053+BF1053+BG1053+BH1053</f>
        <v>543729</v>
      </c>
      <c r="BJ1053" s="50">
        <f>BD1053+BH1053</f>
        <v>516542</v>
      </c>
    </row>
    <row r="1054" spans="1:62" ht="49.5" hidden="1">
      <c r="A1054" s="20" t="s">
        <v>875</v>
      </c>
      <c r="B1054" s="31">
        <v>914</v>
      </c>
      <c r="C1054" s="18" t="s">
        <v>7</v>
      </c>
      <c r="D1054" s="18" t="s">
        <v>8</v>
      </c>
      <c r="E1054" s="18" t="s">
        <v>874</v>
      </c>
      <c r="F1054" s="18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  <c r="AS1054" s="50"/>
      <c r="AT1054" s="50"/>
      <c r="AU1054" s="50"/>
      <c r="AV1054" s="50"/>
      <c r="AW1054" s="50"/>
      <c r="AX1054" s="50"/>
      <c r="AY1054" s="50"/>
      <c r="AZ1054" s="50"/>
      <c r="BA1054" s="50"/>
      <c r="BB1054" s="50"/>
      <c r="BC1054" s="50"/>
      <c r="BD1054" s="50"/>
      <c r="BE1054" s="50">
        <f>BE1055</f>
        <v>20767</v>
      </c>
      <c r="BF1054" s="50">
        <f t="shared" ref="BF1054:BJ1055" si="1819">BF1055</f>
        <v>0</v>
      </c>
      <c r="BG1054" s="50">
        <f t="shared" si="1819"/>
        <v>0</v>
      </c>
      <c r="BH1054" s="50">
        <f t="shared" si="1819"/>
        <v>394572</v>
      </c>
      <c r="BI1054" s="50">
        <f t="shared" si="1819"/>
        <v>415339</v>
      </c>
      <c r="BJ1054" s="50">
        <f t="shared" si="1819"/>
        <v>394572</v>
      </c>
    </row>
    <row r="1055" spans="1:62" ht="33" hidden="1">
      <c r="A1055" s="17" t="s">
        <v>162</v>
      </c>
      <c r="B1055" s="31">
        <v>914</v>
      </c>
      <c r="C1055" s="18" t="s">
        <v>7</v>
      </c>
      <c r="D1055" s="18" t="s">
        <v>8</v>
      </c>
      <c r="E1055" s="18" t="s">
        <v>874</v>
      </c>
      <c r="F1055" s="18" t="s">
        <v>163</v>
      </c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  <c r="AS1055" s="50"/>
      <c r="AT1055" s="50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>
        <f>BE1056</f>
        <v>20767</v>
      </c>
      <c r="BF1055" s="50">
        <f t="shared" si="1819"/>
        <v>0</v>
      </c>
      <c r="BG1055" s="50">
        <f t="shared" si="1819"/>
        <v>0</v>
      </c>
      <c r="BH1055" s="50">
        <f t="shared" si="1819"/>
        <v>394572</v>
      </c>
      <c r="BI1055" s="50">
        <f t="shared" si="1819"/>
        <v>415339</v>
      </c>
      <c r="BJ1055" s="50">
        <f t="shared" si="1819"/>
        <v>394572</v>
      </c>
    </row>
    <row r="1056" spans="1:62" hidden="1">
      <c r="A1056" s="20" t="s">
        <v>151</v>
      </c>
      <c r="B1056" s="31">
        <v>914</v>
      </c>
      <c r="C1056" s="18" t="s">
        <v>7</v>
      </c>
      <c r="D1056" s="18" t="s">
        <v>8</v>
      </c>
      <c r="E1056" s="18" t="s">
        <v>874</v>
      </c>
      <c r="F1056" s="18" t="s">
        <v>164</v>
      </c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  <c r="AS1056" s="50"/>
      <c r="AT1056" s="50"/>
      <c r="AU1056" s="50"/>
      <c r="AV1056" s="50"/>
      <c r="AW1056" s="50"/>
      <c r="AX1056" s="50"/>
      <c r="AY1056" s="50"/>
      <c r="AZ1056" s="50"/>
      <c r="BA1056" s="50"/>
      <c r="BB1056" s="50"/>
      <c r="BC1056" s="50"/>
      <c r="BD1056" s="50"/>
      <c r="BE1056" s="50">
        <v>20767</v>
      </c>
      <c r="BF1056" s="50"/>
      <c r="BG1056" s="50"/>
      <c r="BH1056" s="50">
        <v>394572</v>
      </c>
      <c r="BI1056" s="50">
        <f>BC1056+BE1056+BF1056+BG1056+BH1056</f>
        <v>415339</v>
      </c>
      <c r="BJ1056" s="50">
        <f>BD1056+BH1056</f>
        <v>394572</v>
      </c>
    </row>
    <row r="1057" spans="1:62" ht="20.25" hidden="1" customHeight="1">
      <c r="A1057" s="20" t="s">
        <v>622</v>
      </c>
      <c r="B1057" s="31">
        <v>914</v>
      </c>
      <c r="C1057" s="18" t="s">
        <v>7</v>
      </c>
      <c r="D1057" s="18" t="s">
        <v>8</v>
      </c>
      <c r="E1057" s="18" t="s">
        <v>621</v>
      </c>
      <c r="F1057" s="18"/>
      <c r="G1057" s="6">
        <f t="shared" ref="G1057:V1058" si="1820">G1058</f>
        <v>0</v>
      </c>
      <c r="H1057" s="6">
        <f t="shared" si="1820"/>
        <v>0</v>
      </c>
      <c r="I1057" s="6">
        <f t="shared" si="1820"/>
        <v>0</v>
      </c>
      <c r="J1057" s="6">
        <f t="shared" si="1820"/>
        <v>0</v>
      </c>
      <c r="K1057" s="6">
        <f t="shared" si="1820"/>
        <v>0</v>
      </c>
      <c r="L1057" s="6">
        <f t="shared" si="1820"/>
        <v>0</v>
      </c>
      <c r="M1057" s="6">
        <f t="shared" si="1820"/>
        <v>0</v>
      </c>
      <c r="N1057" s="6">
        <f t="shared" si="1820"/>
        <v>0</v>
      </c>
      <c r="O1057" s="6">
        <f t="shared" si="1820"/>
        <v>0</v>
      </c>
      <c r="P1057" s="6">
        <f t="shared" si="1820"/>
        <v>0</v>
      </c>
      <c r="Q1057" s="6">
        <f t="shared" si="1820"/>
        <v>0</v>
      </c>
      <c r="R1057" s="6">
        <f t="shared" si="1820"/>
        <v>0</v>
      </c>
      <c r="S1057" s="6">
        <f t="shared" si="1820"/>
        <v>0</v>
      </c>
      <c r="T1057" s="6">
        <f t="shared" si="1820"/>
        <v>0</v>
      </c>
      <c r="U1057" s="6">
        <f t="shared" si="1820"/>
        <v>0</v>
      </c>
      <c r="V1057" s="6">
        <f t="shared" si="1820"/>
        <v>36077</v>
      </c>
      <c r="W1057" s="6">
        <f t="shared" ref="U1057:AJ1058" si="1821">W1058</f>
        <v>0</v>
      </c>
      <c r="X1057" s="6">
        <f t="shared" si="1821"/>
        <v>685463</v>
      </c>
      <c r="Y1057" s="6">
        <f t="shared" si="1821"/>
        <v>721540</v>
      </c>
      <c r="Z1057" s="6">
        <f t="shared" si="1821"/>
        <v>685463</v>
      </c>
      <c r="AA1057" s="6">
        <f t="shared" si="1821"/>
        <v>0</v>
      </c>
      <c r="AB1057" s="6">
        <f t="shared" si="1821"/>
        <v>0</v>
      </c>
      <c r="AC1057" s="6">
        <f t="shared" si="1821"/>
        <v>0</v>
      </c>
      <c r="AD1057" s="6">
        <f t="shared" si="1821"/>
        <v>0</v>
      </c>
      <c r="AE1057" s="123">
        <f t="shared" si="1821"/>
        <v>721540</v>
      </c>
      <c r="AF1057" s="123">
        <f t="shared" si="1821"/>
        <v>685463</v>
      </c>
      <c r="AG1057" s="6">
        <f t="shared" si="1821"/>
        <v>0</v>
      </c>
      <c r="AH1057" s="6">
        <f t="shared" si="1821"/>
        <v>0</v>
      </c>
      <c r="AI1057" s="6">
        <f t="shared" si="1821"/>
        <v>0</v>
      </c>
      <c r="AJ1057" s="6">
        <f t="shared" si="1821"/>
        <v>0</v>
      </c>
      <c r="AK1057" s="6">
        <f t="shared" ref="AG1057:AY1058" si="1822">AK1058</f>
        <v>721540</v>
      </c>
      <c r="AL1057" s="6">
        <f t="shared" si="1822"/>
        <v>685463</v>
      </c>
      <c r="AM1057" s="6">
        <f t="shared" si="1822"/>
        <v>0</v>
      </c>
      <c r="AN1057" s="6">
        <f t="shared" si="1822"/>
        <v>0</v>
      </c>
      <c r="AO1057" s="6">
        <f t="shared" si="1822"/>
        <v>0</v>
      </c>
      <c r="AP1057" s="6">
        <f t="shared" si="1822"/>
        <v>0</v>
      </c>
      <c r="AQ1057" s="123">
        <f t="shared" si="1822"/>
        <v>721540</v>
      </c>
      <c r="AR1057" s="123">
        <f t="shared" si="1822"/>
        <v>685463</v>
      </c>
      <c r="AS1057" s="6">
        <f t="shared" si="1822"/>
        <v>0</v>
      </c>
      <c r="AT1057" s="6">
        <f t="shared" si="1822"/>
        <v>0</v>
      </c>
      <c r="AU1057" s="6">
        <f t="shared" si="1822"/>
        <v>0</v>
      </c>
      <c r="AV1057" s="6">
        <f t="shared" si="1822"/>
        <v>0</v>
      </c>
      <c r="AW1057" s="6">
        <f t="shared" si="1822"/>
        <v>721540</v>
      </c>
      <c r="AX1057" s="6">
        <f t="shared" si="1822"/>
        <v>685463</v>
      </c>
      <c r="AY1057" s="6">
        <f t="shared" si="1822"/>
        <v>0</v>
      </c>
      <c r="AZ1057" s="6">
        <f t="shared" ref="AY1057:BJ1058" si="1823">AZ1058</f>
        <v>0</v>
      </c>
      <c r="BA1057" s="6">
        <f t="shared" si="1823"/>
        <v>0</v>
      </c>
      <c r="BB1057" s="6">
        <f t="shared" si="1823"/>
        <v>0</v>
      </c>
      <c r="BC1057" s="6">
        <f t="shared" si="1823"/>
        <v>721540</v>
      </c>
      <c r="BD1057" s="6">
        <f t="shared" si="1823"/>
        <v>685463</v>
      </c>
      <c r="BE1057" s="6">
        <f t="shared" si="1823"/>
        <v>-13291</v>
      </c>
      <c r="BF1057" s="6">
        <f t="shared" si="1823"/>
        <v>15048</v>
      </c>
      <c r="BG1057" s="6">
        <f t="shared" si="1823"/>
        <v>0</v>
      </c>
      <c r="BH1057" s="6">
        <f t="shared" si="1823"/>
        <v>33403</v>
      </c>
      <c r="BI1057" s="6">
        <f t="shared" si="1823"/>
        <v>756700</v>
      </c>
      <c r="BJ1057" s="6">
        <f t="shared" si="1823"/>
        <v>718866</v>
      </c>
    </row>
    <row r="1058" spans="1:62" ht="33" hidden="1">
      <c r="A1058" s="17" t="s">
        <v>162</v>
      </c>
      <c r="B1058" s="31">
        <v>914</v>
      </c>
      <c r="C1058" s="18" t="s">
        <v>7</v>
      </c>
      <c r="D1058" s="18" t="s">
        <v>8</v>
      </c>
      <c r="E1058" s="18" t="s">
        <v>621</v>
      </c>
      <c r="F1058" s="18" t="s">
        <v>163</v>
      </c>
      <c r="G1058" s="6">
        <f t="shared" si="1820"/>
        <v>0</v>
      </c>
      <c r="H1058" s="6">
        <f t="shared" si="1820"/>
        <v>0</v>
      </c>
      <c r="I1058" s="6">
        <f t="shared" si="1820"/>
        <v>0</v>
      </c>
      <c r="J1058" s="6">
        <f t="shared" si="1820"/>
        <v>0</v>
      </c>
      <c r="K1058" s="6">
        <f t="shared" si="1820"/>
        <v>0</v>
      </c>
      <c r="L1058" s="6">
        <f t="shared" si="1820"/>
        <v>0</v>
      </c>
      <c r="M1058" s="6">
        <f t="shared" si="1820"/>
        <v>0</v>
      </c>
      <c r="N1058" s="6">
        <f t="shared" si="1820"/>
        <v>0</v>
      </c>
      <c r="O1058" s="6">
        <f t="shared" si="1820"/>
        <v>0</v>
      </c>
      <c r="P1058" s="6">
        <f t="shared" si="1820"/>
        <v>0</v>
      </c>
      <c r="Q1058" s="6">
        <f t="shared" si="1820"/>
        <v>0</v>
      </c>
      <c r="R1058" s="6">
        <f t="shared" si="1820"/>
        <v>0</v>
      </c>
      <c r="S1058" s="6">
        <f t="shared" si="1820"/>
        <v>0</v>
      </c>
      <c r="T1058" s="6">
        <f t="shared" si="1820"/>
        <v>0</v>
      </c>
      <c r="U1058" s="6">
        <f t="shared" si="1821"/>
        <v>0</v>
      </c>
      <c r="V1058" s="6">
        <f t="shared" si="1821"/>
        <v>36077</v>
      </c>
      <c r="W1058" s="6">
        <f t="shared" si="1821"/>
        <v>0</v>
      </c>
      <c r="X1058" s="6">
        <f t="shared" si="1821"/>
        <v>685463</v>
      </c>
      <c r="Y1058" s="6">
        <f t="shared" si="1821"/>
        <v>721540</v>
      </c>
      <c r="Z1058" s="6">
        <f t="shared" si="1821"/>
        <v>685463</v>
      </c>
      <c r="AA1058" s="6">
        <f t="shared" si="1821"/>
        <v>0</v>
      </c>
      <c r="AB1058" s="6">
        <f t="shared" si="1821"/>
        <v>0</v>
      </c>
      <c r="AC1058" s="6">
        <f t="shared" si="1821"/>
        <v>0</v>
      </c>
      <c r="AD1058" s="6">
        <f t="shared" si="1821"/>
        <v>0</v>
      </c>
      <c r="AE1058" s="123">
        <f t="shared" si="1821"/>
        <v>721540</v>
      </c>
      <c r="AF1058" s="123">
        <f t="shared" si="1821"/>
        <v>685463</v>
      </c>
      <c r="AG1058" s="6">
        <f t="shared" si="1822"/>
        <v>0</v>
      </c>
      <c r="AH1058" s="6">
        <f t="shared" si="1822"/>
        <v>0</v>
      </c>
      <c r="AI1058" s="6">
        <f t="shared" si="1822"/>
        <v>0</v>
      </c>
      <c r="AJ1058" s="6">
        <f t="shared" si="1822"/>
        <v>0</v>
      </c>
      <c r="AK1058" s="6">
        <f t="shared" si="1822"/>
        <v>721540</v>
      </c>
      <c r="AL1058" s="6">
        <f t="shared" si="1822"/>
        <v>685463</v>
      </c>
      <c r="AM1058" s="6">
        <f t="shared" si="1822"/>
        <v>0</v>
      </c>
      <c r="AN1058" s="6">
        <f t="shared" si="1822"/>
        <v>0</v>
      </c>
      <c r="AO1058" s="6">
        <f t="shared" si="1822"/>
        <v>0</v>
      </c>
      <c r="AP1058" s="6">
        <f t="shared" si="1822"/>
        <v>0</v>
      </c>
      <c r="AQ1058" s="123">
        <f t="shared" si="1822"/>
        <v>721540</v>
      </c>
      <c r="AR1058" s="123">
        <f t="shared" si="1822"/>
        <v>685463</v>
      </c>
      <c r="AS1058" s="6">
        <f t="shared" si="1822"/>
        <v>0</v>
      </c>
      <c r="AT1058" s="6">
        <f t="shared" si="1822"/>
        <v>0</v>
      </c>
      <c r="AU1058" s="6">
        <f t="shared" si="1822"/>
        <v>0</v>
      </c>
      <c r="AV1058" s="6">
        <f t="shared" si="1822"/>
        <v>0</v>
      </c>
      <c r="AW1058" s="6">
        <f t="shared" si="1822"/>
        <v>721540</v>
      </c>
      <c r="AX1058" s="6">
        <f t="shared" si="1822"/>
        <v>685463</v>
      </c>
      <c r="AY1058" s="6">
        <f t="shared" si="1823"/>
        <v>0</v>
      </c>
      <c r="AZ1058" s="6">
        <f t="shared" si="1823"/>
        <v>0</v>
      </c>
      <c r="BA1058" s="6">
        <f t="shared" si="1823"/>
        <v>0</v>
      </c>
      <c r="BB1058" s="6">
        <f t="shared" si="1823"/>
        <v>0</v>
      </c>
      <c r="BC1058" s="6">
        <f t="shared" si="1823"/>
        <v>721540</v>
      </c>
      <c r="BD1058" s="6">
        <f t="shared" si="1823"/>
        <v>685463</v>
      </c>
      <c r="BE1058" s="6">
        <f t="shared" si="1823"/>
        <v>-13291</v>
      </c>
      <c r="BF1058" s="6">
        <f t="shared" si="1823"/>
        <v>15048</v>
      </c>
      <c r="BG1058" s="6">
        <f t="shared" si="1823"/>
        <v>0</v>
      </c>
      <c r="BH1058" s="6">
        <f t="shared" si="1823"/>
        <v>33403</v>
      </c>
      <c r="BI1058" s="6">
        <f t="shared" si="1823"/>
        <v>756700</v>
      </c>
      <c r="BJ1058" s="6">
        <f t="shared" si="1823"/>
        <v>718866</v>
      </c>
    </row>
    <row r="1059" spans="1:62" ht="23.25" hidden="1" customHeight="1">
      <c r="A1059" s="20" t="s">
        <v>151</v>
      </c>
      <c r="B1059" s="31">
        <v>914</v>
      </c>
      <c r="C1059" s="18" t="s">
        <v>7</v>
      </c>
      <c r="D1059" s="18" t="s">
        <v>8</v>
      </c>
      <c r="E1059" s="18" t="s">
        <v>621</v>
      </c>
      <c r="F1059" s="18" t="s">
        <v>164</v>
      </c>
      <c r="G1059" s="50">
        <f>69735-69735</f>
        <v>0</v>
      </c>
      <c r="H1059" s="50">
        <f>66248-66248</f>
        <v>0</v>
      </c>
      <c r="I1059" s="50">
        <f>69735-69735</f>
        <v>0</v>
      </c>
      <c r="J1059" s="50">
        <f>66248-66248</f>
        <v>0</v>
      </c>
      <c r="K1059" s="50">
        <f>69735-69735</f>
        <v>0</v>
      </c>
      <c r="L1059" s="50">
        <f>66248-66248</f>
        <v>0</v>
      </c>
      <c r="M1059" s="50">
        <f>69735-69735</f>
        <v>0</v>
      </c>
      <c r="N1059" s="50">
        <f>66248-66248</f>
        <v>0</v>
      </c>
      <c r="O1059" s="50">
        <f>69735-69735</f>
        <v>0</v>
      </c>
      <c r="P1059" s="50">
        <f>66248-66248</f>
        <v>0</v>
      </c>
      <c r="Q1059" s="50">
        <f>69735-69735</f>
        <v>0</v>
      </c>
      <c r="R1059" s="50">
        <f>66248-66248</f>
        <v>0</v>
      </c>
      <c r="S1059" s="50">
        <f>69735-69735</f>
        <v>0</v>
      </c>
      <c r="T1059" s="50">
        <f>66248-66248</f>
        <v>0</v>
      </c>
      <c r="U1059" s="50">
        <f>69735-69735</f>
        <v>0</v>
      </c>
      <c r="V1059" s="50">
        <v>36077</v>
      </c>
      <c r="W1059" s="50">
        <f>69735-69735</f>
        <v>0</v>
      </c>
      <c r="X1059" s="50">
        <v>685463</v>
      </c>
      <c r="Y1059" s="50">
        <f>S1059+U1059+V1059+W1059+X1059</f>
        <v>721540</v>
      </c>
      <c r="Z1059" s="50">
        <f>T1059+X1059</f>
        <v>685463</v>
      </c>
      <c r="AA1059" s="50">
        <f>69735-69735</f>
        <v>0</v>
      </c>
      <c r="AB1059" s="50"/>
      <c r="AC1059" s="50">
        <f>69735-69735</f>
        <v>0</v>
      </c>
      <c r="AD1059" s="50"/>
      <c r="AE1059" s="124">
        <f>Y1059+AA1059+AB1059+AC1059+AD1059</f>
        <v>721540</v>
      </c>
      <c r="AF1059" s="124">
        <f>Z1059+AD1059</f>
        <v>685463</v>
      </c>
      <c r="AG1059" s="50">
        <f>69735-69735</f>
        <v>0</v>
      </c>
      <c r="AH1059" s="50"/>
      <c r="AI1059" s="50">
        <f>69735-69735</f>
        <v>0</v>
      </c>
      <c r="AJ1059" s="50"/>
      <c r="AK1059" s="50">
        <f>AE1059+AG1059+AH1059+AI1059+AJ1059</f>
        <v>721540</v>
      </c>
      <c r="AL1059" s="50">
        <f>AF1059+AJ1059</f>
        <v>685463</v>
      </c>
      <c r="AM1059" s="50">
        <f>69735-69735</f>
        <v>0</v>
      </c>
      <c r="AN1059" s="50"/>
      <c r="AO1059" s="50">
        <f>69735-69735</f>
        <v>0</v>
      </c>
      <c r="AP1059" s="50"/>
      <c r="AQ1059" s="124">
        <f>AK1059+AM1059+AN1059+AO1059+AP1059</f>
        <v>721540</v>
      </c>
      <c r="AR1059" s="124">
        <f>AL1059+AP1059</f>
        <v>685463</v>
      </c>
      <c r="AS1059" s="50">
        <f>69735-69735</f>
        <v>0</v>
      </c>
      <c r="AT1059" s="50"/>
      <c r="AU1059" s="50">
        <f>69735-69735</f>
        <v>0</v>
      </c>
      <c r="AV1059" s="50"/>
      <c r="AW1059" s="50">
        <f>AQ1059+AS1059+AT1059+AU1059+AV1059</f>
        <v>721540</v>
      </c>
      <c r="AX1059" s="50">
        <f>AR1059+AV1059</f>
        <v>685463</v>
      </c>
      <c r="AY1059" s="50">
        <f>69735-69735</f>
        <v>0</v>
      </c>
      <c r="AZ1059" s="50"/>
      <c r="BA1059" s="50">
        <f>69735-69735</f>
        <v>0</v>
      </c>
      <c r="BB1059" s="50"/>
      <c r="BC1059" s="50">
        <f>AW1059+AY1059+AZ1059+BA1059+BB1059</f>
        <v>721540</v>
      </c>
      <c r="BD1059" s="50">
        <f>AX1059+BB1059</f>
        <v>685463</v>
      </c>
      <c r="BE1059" s="50">
        <v>-13291</v>
      </c>
      <c r="BF1059" s="50">
        <v>15048</v>
      </c>
      <c r="BG1059" s="50">
        <f>69735-69735</f>
        <v>0</v>
      </c>
      <c r="BH1059" s="50">
        <f>-394572+289565+138409+1</f>
        <v>33403</v>
      </c>
      <c r="BI1059" s="50">
        <f>BC1059+BE1059+BF1059+BG1059+BH1059</f>
        <v>756700</v>
      </c>
      <c r="BJ1059" s="50">
        <f>BD1059+BH1059</f>
        <v>718866</v>
      </c>
    </row>
    <row r="1060" spans="1:62" hidden="1">
      <c r="A1060" s="20"/>
      <c r="B1060" s="31"/>
      <c r="C1060" s="18"/>
      <c r="D1060" s="18"/>
      <c r="E1060" s="18"/>
      <c r="F1060" s="18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  <c r="AA1060" s="85"/>
      <c r="AB1060" s="85"/>
      <c r="AC1060" s="85"/>
      <c r="AD1060" s="85"/>
      <c r="AE1060" s="126"/>
      <c r="AF1060" s="126"/>
      <c r="AG1060" s="85"/>
      <c r="AH1060" s="85"/>
      <c r="AI1060" s="85"/>
      <c r="AJ1060" s="85"/>
      <c r="AK1060" s="85"/>
      <c r="AL1060" s="85"/>
      <c r="AM1060" s="85"/>
      <c r="AN1060" s="85"/>
      <c r="AO1060" s="85"/>
      <c r="AP1060" s="85"/>
      <c r="AQ1060" s="126"/>
      <c r="AR1060" s="126"/>
      <c r="AS1060" s="85"/>
      <c r="AT1060" s="85"/>
      <c r="AU1060" s="85"/>
      <c r="AV1060" s="85"/>
      <c r="AW1060" s="85"/>
      <c r="AX1060" s="85"/>
      <c r="AY1060" s="85"/>
      <c r="AZ1060" s="85"/>
      <c r="BA1060" s="85"/>
      <c r="BB1060" s="85"/>
      <c r="BC1060" s="85"/>
      <c r="BD1060" s="85"/>
      <c r="BE1060" s="85"/>
      <c r="BF1060" s="85"/>
      <c r="BG1060" s="85"/>
      <c r="BH1060" s="85"/>
      <c r="BI1060" s="85"/>
      <c r="BJ1060" s="85"/>
    </row>
    <row r="1061" spans="1:62" s="80" customFormat="1" ht="18.75" hidden="1">
      <c r="A1061" s="15" t="s">
        <v>18</v>
      </c>
      <c r="B1061" s="16" t="s">
        <v>554</v>
      </c>
      <c r="C1061" s="16" t="s">
        <v>19</v>
      </c>
      <c r="D1061" s="16" t="s">
        <v>20</v>
      </c>
      <c r="E1061" s="24"/>
      <c r="F1061" s="24"/>
      <c r="G1061" s="11">
        <f t="shared" ref="G1061:BJ1061" si="1824">G1062</f>
        <v>15917</v>
      </c>
      <c r="H1061" s="11">
        <f t="shared" si="1824"/>
        <v>0</v>
      </c>
      <c r="I1061" s="11">
        <f t="shared" si="1824"/>
        <v>0</v>
      </c>
      <c r="J1061" s="11">
        <f t="shared" si="1824"/>
        <v>0</v>
      </c>
      <c r="K1061" s="11">
        <f t="shared" si="1824"/>
        <v>0</v>
      </c>
      <c r="L1061" s="11">
        <f t="shared" si="1824"/>
        <v>0</v>
      </c>
      <c r="M1061" s="11">
        <f t="shared" si="1824"/>
        <v>15917</v>
      </c>
      <c r="N1061" s="11">
        <f t="shared" si="1824"/>
        <v>0</v>
      </c>
      <c r="O1061" s="11">
        <f t="shared" si="1824"/>
        <v>0</v>
      </c>
      <c r="P1061" s="11">
        <f t="shared" si="1824"/>
        <v>0</v>
      </c>
      <c r="Q1061" s="11">
        <f t="shared" si="1824"/>
        <v>0</v>
      </c>
      <c r="R1061" s="11">
        <f t="shared" si="1824"/>
        <v>0</v>
      </c>
      <c r="S1061" s="11">
        <f t="shared" si="1824"/>
        <v>15917</v>
      </c>
      <c r="T1061" s="11">
        <f t="shared" si="1824"/>
        <v>0</v>
      </c>
      <c r="U1061" s="11">
        <f t="shared" si="1824"/>
        <v>0</v>
      </c>
      <c r="V1061" s="11">
        <f t="shared" si="1824"/>
        <v>0</v>
      </c>
      <c r="W1061" s="11">
        <f t="shared" si="1824"/>
        <v>0</v>
      </c>
      <c r="X1061" s="11">
        <f t="shared" si="1824"/>
        <v>0</v>
      </c>
      <c r="Y1061" s="11">
        <f t="shared" si="1824"/>
        <v>15917</v>
      </c>
      <c r="Z1061" s="11">
        <f t="shared" si="1824"/>
        <v>0</v>
      </c>
      <c r="AA1061" s="11">
        <f t="shared" si="1824"/>
        <v>0</v>
      </c>
      <c r="AB1061" s="11">
        <f t="shared" si="1824"/>
        <v>0</v>
      </c>
      <c r="AC1061" s="11">
        <f t="shared" si="1824"/>
        <v>0</v>
      </c>
      <c r="AD1061" s="11">
        <f t="shared" si="1824"/>
        <v>0</v>
      </c>
      <c r="AE1061" s="132">
        <f t="shared" si="1824"/>
        <v>15917</v>
      </c>
      <c r="AF1061" s="132">
        <f t="shared" si="1824"/>
        <v>0</v>
      </c>
      <c r="AG1061" s="11">
        <f t="shared" si="1824"/>
        <v>0</v>
      </c>
      <c r="AH1061" s="11">
        <f t="shared" si="1824"/>
        <v>0</v>
      </c>
      <c r="AI1061" s="11">
        <f t="shared" si="1824"/>
        <v>0</v>
      </c>
      <c r="AJ1061" s="11">
        <f t="shared" si="1824"/>
        <v>0</v>
      </c>
      <c r="AK1061" s="11">
        <f t="shared" si="1824"/>
        <v>15917</v>
      </c>
      <c r="AL1061" s="11">
        <f t="shared" si="1824"/>
        <v>0</v>
      </c>
      <c r="AM1061" s="11">
        <f t="shared" si="1824"/>
        <v>0</v>
      </c>
      <c r="AN1061" s="11">
        <f t="shared" si="1824"/>
        <v>0</v>
      </c>
      <c r="AO1061" s="11">
        <f t="shared" si="1824"/>
        <v>0</v>
      </c>
      <c r="AP1061" s="11">
        <f t="shared" si="1824"/>
        <v>0</v>
      </c>
      <c r="AQ1061" s="132">
        <f t="shared" si="1824"/>
        <v>15917</v>
      </c>
      <c r="AR1061" s="132">
        <f t="shared" si="1824"/>
        <v>0</v>
      </c>
      <c r="AS1061" s="11">
        <f t="shared" si="1824"/>
        <v>0</v>
      </c>
      <c r="AT1061" s="11">
        <f t="shared" si="1824"/>
        <v>0</v>
      </c>
      <c r="AU1061" s="11">
        <f t="shared" si="1824"/>
        <v>0</v>
      </c>
      <c r="AV1061" s="11">
        <f t="shared" si="1824"/>
        <v>0</v>
      </c>
      <c r="AW1061" s="11">
        <f t="shared" si="1824"/>
        <v>15917</v>
      </c>
      <c r="AX1061" s="11">
        <f t="shared" si="1824"/>
        <v>0</v>
      </c>
      <c r="AY1061" s="11">
        <f t="shared" si="1824"/>
        <v>0</v>
      </c>
      <c r="AZ1061" s="11">
        <f t="shared" si="1824"/>
        <v>0</v>
      </c>
      <c r="BA1061" s="11">
        <f t="shared" si="1824"/>
        <v>0</v>
      </c>
      <c r="BB1061" s="11">
        <f t="shared" si="1824"/>
        <v>0</v>
      </c>
      <c r="BC1061" s="11">
        <f t="shared" si="1824"/>
        <v>15917</v>
      </c>
      <c r="BD1061" s="11">
        <f t="shared" si="1824"/>
        <v>0</v>
      </c>
      <c r="BE1061" s="11">
        <f t="shared" si="1824"/>
        <v>0</v>
      </c>
      <c r="BF1061" s="11">
        <f t="shared" si="1824"/>
        <v>0</v>
      </c>
      <c r="BG1061" s="11">
        <f t="shared" si="1824"/>
        <v>0</v>
      </c>
      <c r="BH1061" s="11">
        <f t="shared" si="1824"/>
        <v>0</v>
      </c>
      <c r="BI1061" s="11">
        <f t="shared" si="1824"/>
        <v>15917</v>
      </c>
      <c r="BJ1061" s="11">
        <f t="shared" si="1824"/>
        <v>0</v>
      </c>
    </row>
    <row r="1062" spans="1:62" s="45" customFormat="1" ht="33" hidden="1">
      <c r="A1062" s="17" t="s">
        <v>681</v>
      </c>
      <c r="B1062" s="18" t="s">
        <v>554</v>
      </c>
      <c r="C1062" s="18" t="s">
        <v>19</v>
      </c>
      <c r="D1062" s="18" t="s">
        <v>20</v>
      </c>
      <c r="E1062" s="18" t="s">
        <v>36</v>
      </c>
      <c r="F1062" s="18"/>
      <c r="G1062" s="6">
        <f>G1063+G1069</f>
        <v>15917</v>
      </c>
      <c r="H1062" s="6">
        <f>H1063+H1069</f>
        <v>0</v>
      </c>
      <c r="I1062" s="6">
        <f t="shared" ref="I1062:N1062" si="1825">I1063+I1069</f>
        <v>0</v>
      </c>
      <c r="J1062" s="6">
        <f t="shared" si="1825"/>
        <v>0</v>
      </c>
      <c r="K1062" s="6">
        <f t="shared" si="1825"/>
        <v>0</v>
      </c>
      <c r="L1062" s="6">
        <f t="shared" si="1825"/>
        <v>0</v>
      </c>
      <c r="M1062" s="6">
        <f t="shared" si="1825"/>
        <v>15917</v>
      </c>
      <c r="N1062" s="6">
        <f t="shared" si="1825"/>
        <v>0</v>
      </c>
      <c r="O1062" s="6">
        <f t="shared" ref="O1062:T1062" si="1826">O1063+O1069</f>
        <v>0</v>
      </c>
      <c r="P1062" s="6">
        <f t="shared" si="1826"/>
        <v>0</v>
      </c>
      <c r="Q1062" s="6">
        <f t="shared" si="1826"/>
        <v>0</v>
      </c>
      <c r="R1062" s="6">
        <f t="shared" si="1826"/>
        <v>0</v>
      </c>
      <c r="S1062" s="6">
        <f t="shared" si="1826"/>
        <v>15917</v>
      </c>
      <c r="T1062" s="6">
        <f t="shared" si="1826"/>
        <v>0</v>
      </c>
      <c r="U1062" s="6">
        <f t="shared" ref="U1062:Z1062" si="1827">U1063+U1069</f>
        <v>0</v>
      </c>
      <c r="V1062" s="6">
        <f t="shared" si="1827"/>
        <v>0</v>
      </c>
      <c r="W1062" s="6">
        <f t="shared" si="1827"/>
        <v>0</v>
      </c>
      <c r="X1062" s="6">
        <f t="shared" si="1827"/>
        <v>0</v>
      </c>
      <c r="Y1062" s="6">
        <f t="shared" si="1827"/>
        <v>15917</v>
      </c>
      <c r="Z1062" s="6">
        <f t="shared" si="1827"/>
        <v>0</v>
      </c>
      <c r="AA1062" s="6">
        <f t="shared" ref="AA1062:AF1062" si="1828">AA1063+AA1069</f>
        <v>0</v>
      </c>
      <c r="AB1062" s="6">
        <f t="shared" si="1828"/>
        <v>0</v>
      </c>
      <c r="AC1062" s="6">
        <f t="shared" si="1828"/>
        <v>0</v>
      </c>
      <c r="AD1062" s="6">
        <f t="shared" si="1828"/>
        <v>0</v>
      </c>
      <c r="AE1062" s="123">
        <f t="shared" si="1828"/>
        <v>15917</v>
      </c>
      <c r="AF1062" s="123">
        <f t="shared" si="1828"/>
        <v>0</v>
      </c>
      <c r="AG1062" s="6">
        <f t="shared" ref="AG1062:AL1062" si="1829">AG1063+AG1069</f>
        <v>0</v>
      </c>
      <c r="AH1062" s="6">
        <f t="shared" si="1829"/>
        <v>0</v>
      </c>
      <c r="AI1062" s="6">
        <f t="shared" si="1829"/>
        <v>0</v>
      </c>
      <c r="AJ1062" s="6">
        <f t="shared" si="1829"/>
        <v>0</v>
      </c>
      <c r="AK1062" s="6">
        <f t="shared" si="1829"/>
        <v>15917</v>
      </c>
      <c r="AL1062" s="6">
        <f t="shared" si="1829"/>
        <v>0</v>
      </c>
      <c r="AM1062" s="6">
        <f t="shared" ref="AM1062:AR1062" si="1830">AM1063+AM1069</f>
        <v>0</v>
      </c>
      <c r="AN1062" s="6">
        <f t="shared" si="1830"/>
        <v>0</v>
      </c>
      <c r="AO1062" s="6">
        <f t="shared" si="1830"/>
        <v>0</v>
      </c>
      <c r="AP1062" s="6">
        <f t="shared" si="1830"/>
        <v>0</v>
      </c>
      <c r="AQ1062" s="123">
        <f t="shared" si="1830"/>
        <v>15917</v>
      </c>
      <c r="AR1062" s="123">
        <f t="shared" si="1830"/>
        <v>0</v>
      </c>
      <c r="AS1062" s="6">
        <f t="shared" ref="AS1062:AX1062" si="1831">AS1063+AS1069</f>
        <v>0</v>
      </c>
      <c r="AT1062" s="6">
        <f t="shared" si="1831"/>
        <v>0</v>
      </c>
      <c r="AU1062" s="6">
        <f t="shared" si="1831"/>
        <v>0</v>
      </c>
      <c r="AV1062" s="6">
        <f t="shared" si="1831"/>
        <v>0</v>
      </c>
      <c r="AW1062" s="6">
        <f t="shared" si="1831"/>
        <v>15917</v>
      </c>
      <c r="AX1062" s="6">
        <f t="shared" si="1831"/>
        <v>0</v>
      </c>
      <c r="AY1062" s="6">
        <f t="shared" ref="AY1062:BD1062" si="1832">AY1063+AY1069</f>
        <v>0</v>
      </c>
      <c r="AZ1062" s="6">
        <f t="shared" si="1832"/>
        <v>0</v>
      </c>
      <c r="BA1062" s="6">
        <f t="shared" si="1832"/>
        <v>0</v>
      </c>
      <c r="BB1062" s="6">
        <f t="shared" si="1832"/>
        <v>0</v>
      </c>
      <c r="BC1062" s="6">
        <f t="shared" si="1832"/>
        <v>15917</v>
      </c>
      <c r="BD1062" s="6">
        <f t="shared" si="1832"/>
        <v>0</v>
      </c>
      <c r="BE1062" s="6">
        <f t="shared" ref="BE1062:BJ1062" si="1833">BE1063+BE1069</f>
        <v>0</v>
      </c>
      <c r="BF1062" s="6">
        <f t="shared" si="1833"/>
        <v>0</v>
      </c>
      <c r="BG1062" s="6">
        <f t="shared" si="1833"/>
        <v>0</v>
      </c>
      <c r="BH1062" s="6">
        <f t="shared" si="1833"/>
        <v>0</v>
      </c>
      <c r="BI1062" s="6">
        <f t="shared" si="1833"/>
        <v>15917</v>
      </c>
      <c r="BJ1062" s="6">
        <f t="shared" si="1833"/>
        <v>0</v>
      </c>
    </row>
    <row r="1063" spans="1:62" s="45" customFormat="1" hidden="1">
      <c r="A1063" s="20" t="s">
        <v>14</v>
      </c>
      <c r="B1063" s="18" t="s">
        <v>554</v>
      </c>
      <c r="C1063" s="18" t="s">
        <v>19</v>
      </c>
      <c r="D1063" s="18" t="s">
        <v>20</v>
      </c>
      <c r="E1063" s="18" t="s">
        <v>39</v>
      </c>
      <c r="F1063" s="18"/>
      <c r="G1063" s="6">
        <f t="shared" ref="G1063:V1065" si="1834">G1064</f>
        <v>15917</v>
      </c>
      <c r="H1063" s="6">
        <f t="shared" si="1834"/>
        <v>0</v>
      </c>
      <c r="I1063" s="6">
        <f t="shared" si="1834"/>
        <v>0</v>
      </c>
      <c r="J1063" s="6">
        <f t="shared" si="1834"/>
        <v>0</v>
      </c>
      <c r="K1063" s="6">
        <f t="shared" si="1834"/>
        <v>0</v>
      </c>
      <c r="L1063" s="6">
        <f t="shared" si="1834"/>
        <v>0</v>
      </c>
      <c r="M1063" s="6">
        <f t="shared" si="1834"/>
        <v>15917</v>
      </c>
      <c r="N1063" s="6">
        <f t="shared" si="1834"/>
        <v>0</v>
      </c>
      <c r="O1063" s="6">
        <f t="shared" si="1834"/>
        <v>0</v>
      </c>
      <c r="P1063" s="6">
        <f t="shared" si="1834"/>
        <v>0</v>
      </c>
      <c r="Q1063" s="6">
        <f t="shared" si="1834"/>
        <v>0</v>
      </c>
      <c r="R1063" s="6">
        <f t="shared" si="1834"/>
        <v>0</v>
      </c>
      <c r="S1063" s="6">
        <f t="shared" si="1834"/>
        <v>15917</v>
      </c>
      <c r="T1063" s="6">
        <f t="shared" si="1834"/>
        <v>0</v>
      </c>
      <c r="U1063" s="6">
        <f t="shared" si="1834"/>
        <v>0</v>
      </c>
      <c r="V1063" s="6">
        <f t="shared" si="1834"/>
        <v>0</v>
      </c>
      <c r="W1063" s="6">
        <f t="shared" ref="U1063:AJ1065" si="1835">W1064</f>
        <v>0</v>
      </c>
      <c r="X1063" s="6">
        <f t="shared" si="1835"/>
        <v>0</v>
      </c>
      <c r="Y1063" s="6">
        <f t="shared" si="1835"/>
        <v>15917</v>
      </c>
      <c r="Z1063" s="6">
        <f t="shared" si="1835"/>
        <v>0</v>
      </c>
      <c r="AA1063" s="6">
        <f t="shared" si="1835"/>
        <v>0</v>
      </c>
      <c r="AB1063" s="6">
        <f t="shared" si="1835"/>
        <v>0</v>
      </c>
      <c r="AC1063" s="6">
        <f t="shared" si="1835"/>
        <v>0</v>
      </c>
      <c r="AD1063" s="6">
        <f t="shared" si="1835"/>
        <v>0</v>
      </c>
      <c r="AE1063" s="123">
        <f t="shared" si="1835"/>
        <v>15917</v>
      </c>
      <c r="AF1063" s="123">
        <f t="shared" si="1835"/>
        <v>0</v>
      </c>
      <c r="AG1063" s="6">
        <f t="shared" si="1835"/>
        <v>0</v>
      </c>
      <c r="AH1063" s="6">
        <f t="shared" si="1835"/>
        <v>0</v>
      </c>
      <c r="AI1063" s="6">
        <f t="shared" si="1835"/>
        <v>0</v>
      </c>
      <c r="AJ1063" s="6">
        <f t="shared" si="1835"/>
        <v>0</v>
      </c>
      <c r="AK1063" s="6">
        <f t="shared" ref="AG1063:AY1065" si="1836">AK1064</f>
        <v>15917</v>
      </c>
      <c r="AL1063" s="6">
        <f t="shared" si="1836"/>
        <v>0</v>
      </c>
      <c r="AM1063" s="6">
        <f t="shared" si="1836"/>
        <v>0</v>
      </c>
      <c r="AN1063" s="6">
        <f t="shared" si="1836"/>
        <v>0</v>
      </c>
      <c r="AO1063" s="6">
        <f t="shared" si="1836"/>
        <v>0</v>
      </c>
      <c r="AP1063" s="6">
        <f t="shared" si="1836"/>
        <v>0</v>
      </c>
      <c r="AQ1063" s="123">
        <f t="shared" si="1836"/>
        <v>15917</v>
      </c>
      <c r="AR1063" s="123">
        <f t="shared" si="1836"/>
        <v>0</v>
      </c>
      <c r="AS1063" s="6">
        <f t="shared" si="1836"/>
        <v>0</v>
      </c>
      <c r="AT1063" s="6">
        <f t="shared" si="1836"/>
        <v>0</v>
      </c>
      <c r="AU1063" s="6">
        <f t="shared" si="1836"/>
        <v>0</v>
      </c>
      <c r="AV1063" s="6">
        <f t="shared" si="1836"/>
        <v>0</v>
      </c>
      <c r="AW1063" s="6">
        <f t="shared" si="1836"/>
        <v>15917</v>
      </c>
      <c r="AX1063" s="6">
        <f t="shared" si="1836"/>
        <v>0</v>
      </c>
      <c r="AY1063" s="6">
        <f t="shared" si="1836"/>
        <v>0</v>
      </c>
      <c r="AZ1063" s="6">
        <f t="shared" ref="AY1063:BJ1065" si="1837">AZ1064</f>
        <v>0</v>
      </c>
      <c r="BA1063" s="6">
        <f t="shared" si="1837"/>
        <v>0</v>
      </c>
      <c r="BB1063" s="6">
        <f t="shared" si="1837"/>
        <v>0</v>
      </c>
      <c r="BC1063" s="6">
        <f t="shared" si="1837"/>
        <v>15917</v>
      </c>
      <c r="BD1063" s="6">
        <f t="shared" si="1837"/>
        <v>0</v>
      </c>
      <c r="BE1063" s="6">
        <f t="shared" si="1837"/>
        <v>0</v>
      </c>
      <c r="BF1063" s="6">
        <f t="shared" si="1837"/>
        <v>0</v>
      </c>
      <c r="BG1063" s="6">
        <f t="shared" si="1837"/>
        <v>0</v>
      </c>
      <c r="BH1063" s="6">
        <f t="shared" si="1837"/>
        <v>0</v>
      </c>
      <c r="BI1063" s="6">
        <f t="shared" si="1837"/>
        <v>15917</v>
      </c>
      <c r="BJ1063" s="6">
        <f t="shared" si="1837"/>
        <v>0</v>
      </c>
    </row>
    <row r="1064" spans="1:62" s="45" customFormat="1" hidden="1">
      <c r="A1064" s="20" t="s">
        <v>349</v>
      </c>
      <c r="B1064" s="18" t="s">
        <v>554</v>
      </c>
      <c r="C1064" s="18" t="s">
        <v>19</v>
      </c>
      <c r="D1064" s="18" t="s">
        <v>20</v>
      </c>
      <c r="E1064" s="18" t="s">
        <v>713</v>
      </c>
      <c r="F1064" s="18"/>
      <c r="G1064" s="6">
        <f>G1065+G1067</f>
        <v>15917</v>
      </c>
      <c r="H1064" s="6">
        <f>H1065+H1067</f>
        <v>0</v>
      </c>
      <c r="I1064" s="6">
        <f t="shared" ref="I1064:N1064" si="1838">I1065+I1067</f>
        <v>0</v>
      </c>
      <c r="J1064" s="6">
        <f t="shared" si="1838"/>
        <v>0</v>
      </c>
      <c r="K1064" s="6">
        <f t="shared" si="1838"/>
        <v>0</v>
      </c>
      <c r="L1064" s="6">
        <f t="shared" si="1838"/>
        <v>0</v>
      </c>
      <c r="M1064" s="6">
        <f t="shared" si="1838"/>
        <v>15917</v>
      </c>
      <c r="N1064" s="6">
        <f t="shared" si="1838"/>
        <v>0</v>
      </c>
      <c r="O1064" s="6">
        <f t="shared" ref="O1064:T1064" si="1839">O1065+O1067</f>
        <v>0</v>
      </c>
      <c r="P1064" s="6">
        <f t="shared" si="1839"/>
        <v>0</v>
      </c>
      <c r="Q1064" s="6">
        <f t="shared" si="1839"/>
        <v>0</v>
      </c>
      <c r="R1064" s="6">
        <f t="shared" si="1839"/>
        <v>0</v>
      </c>
      <c r="S1064" s="6">
        <f t="shared" si="1839"/>
        <v>15917</v>
      </c>
      <c r="T1064" s="6">
        <f t="shared" si="1839"/>
        <v>0</v>
      </c>
      <c r="U1064" s="6">
        <f t="shared" ref="U1064:Z1064" si="1840">U1065+U1067</f>
        <v>0</v>
      </c>
      <c r="V1064" s="6">
        <f t="shared" si="1840"/>
        <v>0</v>
      </c>
      <c r="W1064" s="6">
        <f t="shared" si="1840"/>
        <v>0</v>
      </c>
      <c r="X1064" s="6">
        <f t="shared" si="1840"/>
        <v>0</v>
      </c>
      <c r="Y1064" s="6">
        <f t="shared" si="1840"/>
        <v>15917</v>
      </c>
      <c r="Z1064" s="6">
        <f t="shared" si="1840"/>
        <v>0</v>
      </c>
      <c r="AA1064" s="6">
        <f t="shared" ref="AA1064:AF1064" si="1841">AA1065+AA1067</f>
        <v>0</v>
      </c>
      <c r="AB1064" s="6">
        <f t="shared" si="1841"/>
        <v>0</v>
      </c>
      <c r="AC1064" s="6">
        <f t="shared" si="1841"/>
        <v>0</v>
      </c>
      <c r="AD1064" s="6">
        <f t="shared" si="1841"/>
        <v>0</v>
      </c>
      <c r="AE1064" s="123">
        <f t="shared" si="1841"/>
        <v>15917</v>
      </c>
      <c r="AF1064" s="123">
        <f t="shared" si="1841"/>
        <v>0</v>
      </c>
      <c r="AG1064" s="6">
        <f t="shared" ref="AG1064:AL1064" si="1842">AG1065+AG1067</f>
        <v>0</v>
      </c>
      <c r="AH1064" s="6">
        <f t="shared" si="1842"/>
        <v>0</v>
      </c>
      <c r="AI1064" s="6">
        <f t="shared" si="1842"/>
        <v>0</v>
      </c>
      <c r="AJ1064" s="6">
        <f t="shared" si="1842"/>
        <v>0</v>
      </c>
      <c r="AK1064" s="6">
        <f t="shared" si="1842"/>
        <v>15917</v>
      </c>
      <c r="AL1064" s="6">
        <f t="shared" si="1842"/>
        <v>0</v>
      </c>
      <c r="AM1064" s="6">
        <f t="shared" ref="AM1064:AR1064" si="1843">AM1065+AM1067</f>
        <v>0</v>
      </c>
      <c r="AN1064" s="6">
        <f t="shared" si="1843"/>
        <v>0</v>
      </c>
      <c r="AO1064" s="6">
        <f t="shared" si="1843"/>
        <v>0</v>
      </c>
      <c r="AP1064" s="6">
        <f t="shared" si="1843"/>
        <v>0</v>
      </c>
      <c r="AQ1064" s="123">
        <f t="shared" si="1843"/>
        <v>15917</v>
      </c>
      <c r="AR1064" s="123">
        <f t="shared" si="1843"/>
        <v>0</v>
      </c>
      <c r="AS1064" s="6">
        <f t="shared" ref="AS1064:AX1064" si="1844">AS1065+AS1067</f>
        <v>0</v>
      </c>
      <c r="AT1064" s="6">
        <f t="shared" si="1844"/>
        <v>0</v>
      </c>
      <c r="AU1064" s="6">
        <f t="shared" si="1844"/>
        <v>0</v>
      </c>
      <c r="AV1064" s="6">
        <f t="shared" si="1844"/>
        <v>0</v>
      </c>
      <c r="AW1064" s="6">
        <f t="shared" si="1844"/>
        <v>15917</v>
      </c>
      <c r="AX1064" s="6">
        <f t="shared" si="1844"/>
        <v>0</v>
      </c>
      <c r="AY1064" s="6">
        <f t="shared" ref="AY1064:BD1064" si="1845">AY1065+AY1067</f>
        <v>0</v>
      </c>
      <c r="AZ1064" s="6">
        <f t="shared" si="1845"/>
        <v>0</v>
      </c>
      <c r="BA1064" s="6">
        <f t="shared" si="1845"/>
        <v>0</v>
      </c>
      <c r="BB1064" s="6">
        <f t="shared" si="1845"/>
        <v>0</v>
      </c>
      <c r="BC1064" s="6">
        <f t="shared" si="1845"/>
        <v>15917</v>
      </c>
      <c r="BD1064" s="6">
        <f t="shared" si="1845"/>
        <v>0</v>
      </c>
      <c r="BE1064" s="6">
        <f t="shared" ref="BE1064:BJ1064" si="1846">BE1065+BE1067</f>
        <v>0</v>
      </c>
      <c r="BF1064" s="6">
        <f t="shared" si="1846"/>
        <v>0</v>
      </c>
      <c r="BG1064" s="6">
        <f t="shared" si="1846"/>
        <v>0</v>
      </c>
      <c r="BH1064" s="6">
        <f t="shared" si="1846"/>
        <v>0</v>
      </c>
      <c r="BI1064" s="6">
        <f t="shared" si="1846"/>
        <v>15917</v>
      </c>
      <c r="BJ1064" s="6">
        <f t="shared" si="1846"/>
        <v>0</v>
      </c>
    </row>
    <row r="1065" spans="1:62" s="45" customFormat="1" ht="33" hidden="1">
      <c r="A1065" s="17" t="s">
        <v>218</v>
      </c>
      <c r="B1065" s="18" t="s">
        <v>554</v>
      </c>
      <c r="C1065" s="18" t="s">
        <v>19</v>
      </c>
      <c r="D1065" s="18" t="s">
        <v>20</v>
      </c>
      <c r="E1065" s="18" t="s">
        <v>713</v>
      </c>
      <c r="F1065" s="18" t="s">
        <v>29</v>
      </c>
      <c r="G1065" s="6">
        <f t="shared" si="1834"/>
        <v>3645</v>
      </c>
      <c r="H1065" s="6">
        <f t="shared" si="1834"/>
        <v>0</v>
      </c>
      <c r="I1065" s="6">
        <f t="shared" si="1834"/>
        <v>0</v>
      </c>
      <c r="J1065" s="6">
        <f t="shared" si="1834"/>
        <v>0</v>
      </c>
      <c r="K1065" s="6">
        <f t="shared" si="1834"/>
        <v>0</v>
      </c>
      <c r="L1065" s="6">
        <f t="shared" si="1834"/>
        <v>0</v>
      </c>
      <c r="M1065" s="6">
        <f t="shared" si="1834"/>
        <v>3645</v>
      </c>
      <c r="N1065" s="6">
        <f t="shared" si="1834"/>
        <v>0</v>
      </c>
      <c r="O1065" s="6">
        <f t="shared" si="1834"/>
        <v>0</v>
      </c>
      <c r="P1065" s="6">
        <f t="shared" si="1834"/>
        <v>0</v>
      </c>
      <c r="Q1065" s="6">
        <f t="shared" si="1834"/>
        <v>0</v>
      </c>
      <c r="R1065" s="6">
        <f t="shared" si="1834"/>
        <v>0</v>
      </c>
      <c r="S1065" s="6">
        <f t="shared" si="1834"/>
        <v>3645</v>
      </c>
      <c r="T1065" s="6">
        <f t="shared" si="1834"/>
        <v>0</v>
      </c>
      <c r="U1065" s="6">
        <f t="shared" si="1835"/>
        <v>0</v>
      </c>
      <c r="V1065" s="6">
        <f t="shared" si="1835"/>
        <v>0</v>
      </c>
      <c r="W1065" s="6">
        <f t="shared" si="1835"/>
        <v>0</v>
      </c>
      <c r="X1065" s="6">
        <f t="shared" si="1835"/>
        <v>0</v>
      </c>
      <c r="Y1065" s="6">
        <f t="shared" si="1835"/>
        <v>3645</v>
      </c>
      <c r="Z1065" s="6">
        <f t="shared" si="1835"/>
        <v>0</v>
      </c>
      <c r="AA1065" s="6">
        <f t="shared" si="1835"/>
        <v>0</v>
      </c>
      <c r="AB1065" s="6">
        <f t="shared" si="1835"/>
        <v>0</v>
      </c>
      <c r="AC1065" s="6">
        <f t="shared" si="1835"/>
        <v>0</v>
      </c>
      <c r="AD1065" s="6">
        <f t="shared" si="1835"/>
        <v>0</v>
      </c>
      <c r="AE1065" s="123">
        <f t="shared" si="1835"/>
        <v>3645</v>
      </c>
      <c r="AF1065" s="123">
        <f t="shared" si="1835"/>
        <v>0</v>
      </c>
      <c r="AG1065" s="6">
        <f t="shared" si="1836"/>
        <v>0</v>
      </c>
      <c r="AH1065" s="6">
        <f t="shared" si="1836"/>
        <v>0</v>
      </c>
      <c r="AI1065" s="6">
        <f t="shared" si="1836"/>
        <v>0</v>
      </c>
      <c r="AJ1065" s="6">
        <f t="shared" si="1836"/>
        <v>0</v>
      </c>
      <c r="AK1065" s="6">
        <f t="shared" si="1836"/>
        <v>3645</v>
      </c>
      <c r="AL1065" s="6">
        <f t="shared" si="1836"/>
        <v>0</v>
      </c>
      <c r="AM1065" s="6">
        <f t="shared" si="1836"/>
        <v>0</v>
      </c>
      <c r="AN1065" s="6">
        <f t="shared" si="1836"/>
        <v>0</v>
      </c>
      <c r="AO1065" s="6">
        <f t="shared" si="1836"/>
        <v>0</v>
      </c>
      <c r="AP1065" s="6">
        <f t="shared" si="1836"/>
        <v>0</v>
      </c>
      <c r="AQ1065" s="123">
        <f t="shared" si="1836"/>
        <v>3645</v>
      </c>
      <c r="AR1065" s="123">
        <f t="shared" si="1836"/>
        <v>0</v>
      </c>
      <c r="AS1065" s="6">
        <f t="shared" si="1836"/>
        <v>0</v>
      </c>
      <c r="AT1065" s="6">
        <f t="shared" si="1836"/>
        <v>0</v>
      </c>
      <c r="AU1065" s="6">
        <f t="shared" si="1836"/>
        <v>0</v>
      </c>
      <c r="AV1065" s="6">
        <f t="shared" si="1836"/>
        <v>0</v>
      </c>
      <c r="AW1065" s="6">
        <f t="shared" si="1836"/>
        <v>3645</v>
      </c>
      <c r="AX1065" s="6">
        <f t="shared" si="1836"/>
        <v>0</v>
      </c>
      <c r="AY1065" s="6">
        <f t="shared" si="1837"/>
        <v>0</v>
      </c>
      <c r="AZ1065" s="6">
        <f t="shared" si="1837"/>
        <v>0</v>
      </c>
      <c r="BA1065" s="6">
        <f t="shared" si="1837"/>
        <v>0</v>
      </c>
      <c r="BB1065" s="6">
        <f t="shared" si="1837"/>
        <v>0</v>
      </c>
      <c r="BC1065" s="6">
        <f t="shared" si="1837"/>
        <v>3645</v>
      </c>
      <c r="BD1065" s="6">
        <f t="shared" si="1837"/>
        <v>0</v>
      </c>
      <c r="BE1065" s="6">
        <f t="shared" si="1837"/>
        <v>0</v>
      </c>
      <c r="BF1065" s="6">
        <f t="shared" si="1837"/>
        <v>0</v>
      </c>
      <c r="BG1065" s="6">
        <f t="shared" si="1837"/>
        <v>0</v>
      </c>
      <c r="BH1065" s="6">
        <f t="shared" si="1837"/>
        <v>0</v>
      </c>
      <c r="BI1065" s="6">
        <f t="shared" si="1837"/>
        <v>3645</v>
      </c>
      <c r="BJ1065" s="6">
        <f t="shared" si="1837"/>
        <v>0</v>
      </c>
    </row>
    <row r="1066" spans="1:62" s="45" customFormat="1" ht="33" hidden="1">
      <c r="A1066" s="17" t="s">
        <v>159</v>
      </c>
      <c r="B1066" s="18" t="s">
        <v>554</v>
      </c>
      <c r="C1066" s="18" t="s">
        <v>19</v>
      </c>
      <c r="D1066" s="18" t="s">
        <v>20</v>
      </c>
      <c r="E1066" s="18" t="s">
        <v>713</v>
      </c>
      <c r="F1066" s="18" t="s">
        <v>35</v>
      </c>
      <c r="G1066" s="50">
        <v>3645</v>
      </c>
      <c r="H1066" s="50"/>
      <c r="I1066" s="50"/>
      <c r="J1066" s="50"/>
      <c r="K1066" s="50"/>
      <c r="L1066" s="50"/>
      <c r="M1066" s="50">
        <f>G1066+I1066+J1066+K1066+L1066</f>
        <v>3645</v>
      </c>
      <c r="N1066" s="50">
        <f>H1066+L1066</f>
        <v>0</v>
      </c>
      <c r="O1066" s="50"/>
      <c r="P1066" s="50"/>
      <c r="Q1066" s="50"/>
      <c r="R1066" s="50"/>
      <c r="S1066" s="50">
        <f>M1066+O1066+P1066+Q1066+R1066</f>
        <v>3645</v>
      </c>
      <c r="T1066" s="50">
        <f>N1066+R1066</f>
        <v>0</v>
      </c>
      <c r="U1066" s="50"/>
      <c r="V1066" s="50"/>
      <c r="W1066" s="50"/>
      <c r="X1066" s="50"/>
      <c r="Y1066" s="50">
        <f>S1066+U1066+V1066+W1066+X1066</f>
        <v>3645</v>
      </c>
      <c r="Z1066" s="50">
        <f>T1066+X1066</f>
        <v>0</v>
      </c>
      <c r="AA1066" s="50"/>
      <c r="AB1066" s="50"/>
      <c r="AC1066" s="50"/>
      <c r="AD1066" s="50"/>
      <c r="AE1066" s="124">
        <f>Y1066+AA1066+AB1066+AC1066+AD1066</f>
        <v>3645</v>
      </c>
      <c r="AF1066" s="124">
        <f>Z1066+AD1066</f>
        <v>0</v>
      </c>
      <c r="AG1066" s="50"/>
      <c r="AH1066" s="50"/>
      <c r="AI1066" s="50"/>
      <c r="AJ1066" s="50"/>
      <c r="AK1066" s="50">
        <f>AE1066+AG1066+AH1066+AI1066+AJ1066</f>
        <v>3645</v>
      </c>
      <c r="AL1066" s="50">
        <f>AF1066+AJ1066</f>
        <v>0</v>
      </c>
      <c r="AM1066" s="50"/>
      <c r="AN1066" s="50"/>
      <c r="AO1066" s="50"/>
      <c r="AP1066" s="50"/>
      <c r="AQ1066" s="124">
        <f>AK1066+AM1066+AN1066+AO1066+AP1066</f>
        <v>3645</v>
      </c>
      <c r="AR1066" s="124">
        <f>AL1066+AP1066</f>
        <v>0</v>
      </c>
      <c r="AS1066" s="50"/>
      <c r="AT1066" s="50"/>
      <c r="AU1066" s="50"/>
      <c r="AV1066" s="50"/>
      <c r="AW1066" s="50">
        <f>AQ1066+AS1066+AT1066+AU1066+AV1066</f>
        <v>3645</v>
      </c>
      <c r="AX1066" s="50">
        <f>AR1066+AV1066</f>
        <v>0</v>
      </c>
      <c r="AY1066" s="50"/>
      <c r="AZ1066" s="50"/>
      <c r="BA1066" s="50"/>
      <c r="BB1066" s="50"/>
      <c r="BC1066" s="50">
        <f>AW1066+AY1066+AZ1066+BA1066+BB1066</f>
        <v>3645</v>
      </c>
      <c r="BD1066" s="50">
        <f>AX1066+BB1066</f>
        <v>0</v>
      </c>
      <c r="BE1066" s="50"/>
      <c r="BF1066" s="50"/>
      <c r="BG1066" s="50"/>
      <c r="BH1066" s="50"/>
      <c r="BI1066" s="50">
        <f>BC1066+BE1066+BF1066+BG1066+BH1066</f>
        <v>3645</v>
      </c>
      <c r="BJ1066" s="50">
        <f>BD1066+BH1066</f>
        <v>0</v>
      </c>
    </row>
    <row r="1067" spans="1:62" s="45" customFormat="1" ht="33" hidden="1">
      <c r="A1067" s="17" t="s">
        <v>162</v>
      </c>
      <c r="B1067" s="18" t="s">
        <v>554</v>
      </c>
      <c r="C1067" s="18" t="s">
        <v>19</v>
      </c>
      <c r="D1067" s="18" t="s">
        <v>20</v>
      </c>
      <c r="E1067" s="18" t="s">
        <v>713</v>
      </c>
      <c r="F1067" s="18" t="s">
        <v>163</v>
      </c>
      <c r="G1067" s="50">
        <f>G1068</f>
        <v>12272</v>
      </c>
      <c r="H1067" s="50">
        <f>H1068</f>
        <v>0</v>
      </c>
      <c r="I1067" s="50">
        <f t="shared" ref="I1067:BJ1067" si="1847">I1068</f>
        <v>0</v>
      </c>
      <c r="J1067" s="50">
        <f t="shared" si="1847"/>
        <v>0</v>
      </c>
      <c r="K1067" s="50">
        <f t="shared" si="1847"/>
        <v>0</v>
      </c>
      <c r="L1067" s="50">
        <f t="shared" si="1847"/>
        <v>0</v>
      </c>
      <c r="M1067" s="50">
        <f t="shared" si="1847"/>
        <v>12272</v>
      </c>
      <c r="N1067" s="50">
        <f t="shared" si="1847"/>
        <v>0</v>
      </c>
      <c r="O1067" s="50">
        <f t="shared" si="1847"/>
        <v>0</v>
      </c>
      <c r="P1067" s="50">
        <f t="shared" si="1847"/>
        <v>0</v>
      </c>
      <c r="Q1067" s="50">
        <f t="shared" si="1847"/>
        <v>0</v>
      </c>
      <c r="R1067" s="50">
        <f t="shared" si="1847"/>
        <v>0</v>
      </c>
      <c r="S1067" s="50">
        <f t="shared" si="1847"/>
        <v>12272</v>
      </c>
      <c r="T1067" s="50">
        <f t="shared" si="1847"/>
        <v>0</v>
      </c>
      <c r="U1067" s="50">
        <f t="shared" si="1847"/>
        <v>0</v>
      </c>
      <c r="V1067" s="50">
        <f t="shared" si="1847"/>
        <v>0</v>
      </c>
      <c r="W1067" s="50">
        <f t="shared" si="1847"/>
        <v>0</v>
      </c>
      <c r="X1067" s="50">
        <f t="shared" si="1847"/>
        <v>0</v>
      </c>
      <c r="Y1067" s="50">
        <f t="shared" si="1847"/>
        <v>12272</v>
      </c>
      <c r="Z1067" s="50">
        <f t="shared" si="1847"/>
        <v>0</v>
      </c>
      <c r="AA1067" s="50">
        <f t="shared" si="1847"/>
        <v>0</v>
      </c>
      <c r="AB1067" s="50">
        <f t="shared" si="1847"/>
        <v>0</v>
      </c>
      <c r="AC1067" s="50">
        <f t="shared" si="1847"/>
        <v>0</v>
      </c>
      <c r="AD1067" s="50">
        <f t="shared" si="1847"/>
        <v>0</v>
      </c>
      <c r="AE1067" s="124">
        <f t="shared" si="1847"/>
        <v>12272</v>
      </c>
      <c r="AF1067" s="124">
        <f t="shared" si="1847"/>
        <v>0</v>
      </c>
      <c r="AG1067" s="50">
        <f t="shared" si="1847"/>
        <v>0</v>
      </c>
      <c r="AH1067" s="50">
        <f t="shared" si="1847"/>
        <v>0</v>
      </c>
      <c r="AI1067" s="50">
        <f t="shared" si="1847"/>
        <v>0</v>
      </c>
      <c r="AJ1067" s="50">
        <f t="shared" si="1847"/>
        <v>0</v>
      </c>
      <c r="AK1067" s="50">
        <f t="shared" si="1847"/>
        <v>12272</v>
      </c>
      <c r="AL1067" s="50">
        <f t="shared" si="1847"/>
        <v>0</v>
      </c>
      <c r="AM1067" s="50">
        <f t="shared" si="1847"/>
        <v>0</v>
      </c>
      <c r="AN1067" s="50">
        <f t="shared" si="1847"/>
        <v>0</v>
      </c>
      <c r="AO1067" s="50">
        <f t="shared" si="1847"/>
        <v>0</v>
      </c>
      <c r="AP1067" s="50">
        <f t="shared" si="1847"/>
        <v>0</v>
      </c>
      <c r="AQ1067" s="124">
        <f t="shared" si="1847"/>
        <v>12272</v>
      </c>
      <c r="AR1067" s="124">
        <f t="shared" si="1847"/>
        <v>0</v>
      </c>
      <c r="AS1067" s="50">
        <f t="shared" si="1847"/>
        <v>0</v>
      </c>
      <c r="AT1067" s="50">
        <f t="shared" si="1847"/>
        <v>0</v>
      </c>
      <c r="AU1067" s="50">
        <f t="shared" si="1847"/>
        <v>0</v>
      </c>
      <c r="AV1067" s="50">
        <f t="shared" si="1847"/>
        <v>0</v>
      </c>
      <c r="AW1067" s="50">
        <f t="shared" si="1847"/>
        <v>12272</v>
      </c>
      <c r="AX1067" s="50">
        <f t="shared" si="1847"/>
        <v>0</v>
      </c>
      <c r="AY1067" s="50">
        <f t="shared" si="1847"/>
        <v>0</v>
      </c>
      <c r="AZ1067" s="50">
        <f t="shared" si="1847"/>
        <v>0</v>
      </c>
      <c r="BA1067" s="50">
        <f t="shared" si="1847"/>
        <v>0</v>
      </c>
      <c r="BB1067" s="50">
        <f t="shared" si="1847"/>
        <v>0</v>
      </c>
      <c r="BC1067" s="50">
        <f t="shared" si="1847"/>
        <v>12272</v>
      </c>
      <c r="BD1067" s="50">
        <f t="shared" si="1847"/>
        <v>0</v>
      </c>
      <c r="BE1067" s="50">
        <f t="shared" si="1847"/>
        <v>0</v>
      </c>
      <c r="BF1067" s="50">
        <f t="shared" si="1847"/>
        <v>0</v>
      </c>
      <c r="BG1067" s="50">
        <f t="shared" si="1847"/>
        <v>0</v>
      </c>
      <c r="BH1067" s="50">
        <f t="shared" si="1847"/>
        <v>0</v>
      </c>
      <c r="BI1067" s="50">
        <f t="shared" si="1847"/>
        <v>12272</v>
      </c>
      <c r="BJ1067" s="50">
        <f t="shared" si="1847"/>
        <v>0</v>
      </c>
    </row>
    <row r="1068" spans="1:62" s="45" customFormat="1" hidden="1">
      <c r="A1068" s="20" t="s">
        <v>151</v>
      </c>
      <c r="B1068" s="18" t="s">
        <v>554</v>
      </c>
      <c r="C1068" s="18" t="s">
        <v>19</v>
      </c>
      <c r="D1068" s="18" t="s">
        <v>20</v>
      </c>
      <c r="E1068" s="18" t="s">
        <v>713</v>
      </c>
      <c r="F1068" s="18" t="s">
        <v>164</v>
      </c>
      <c r="G1068" s="50">
        <v>12272</v>
      </c>
      <c r="H1068" s="50"/>
      <c r="I1068" s="50"/>
      <c r="J1068" s="50"/>
      <c r="K1068" s="50"/>
      <c r="L1068" s="50"/>
      <c r="M1068" s="50">
        <f>G1068+I1068+J1068+K1068+L1068</f>
        <v>12272</v>
      </c>
      <c r="N1068" s="50">
        <f>H1068+L1068</f>
        <v>0</v>
      </c>
      <c r="O1068" s="50"/>
      <c r="P1068" s="50"/>
      <c r="Q1068" s="50"/>
      <c r="R1068" s="50"/>
      <c r="S1068" s="50">
        <f>M1068+O1068+P1068+Q1068+R1068</f>
        <v>12272</v>
      </c>
      <c r="T1068" s="50">
        <f>N1068+R1068</f>
        <v>0</v>
      </c>
      <c r="U1068" s="50"/>
      <c r="V1068" s="50"/>
      <c r="W1068" s="50"/>
      <c r="X1068" s="50"/>
      <c r="Y1068" s="50">
        <f>S1068+U1068+V1068+W1068+X1068</f>
        <v>12272</v>
      </c>
      <c r="Z1068" s="50">
        <f>T1068+X1068</f>
        <v>0</v>
      </c>
      <c r="AA1068" s="50"/>
      <c r="AB1068" s="50"/>
      <c r="AC1068" s="50"/>
      <c r="AD1068" s="50"/>
      <c r="AE1068" s="124">
        <f>Y1068+AA1068+AB1068+AC1068+AD1068</f>
        <v>12272</v>
      </c>
      <c r="AF1068" s="124">
        <f>Z1068+AD1068</f>
        <v>0</v>
      </c>
      <c r="AG1068" s="50"/>
      <c r="AH1068" s="50"/>
      <c r="AI1068" s="50"/>
      <c r="AJ1068" s="50"/>
      <c r="AK1068" s="50">
        <f>AE1068+AG1068+AH1068+AI1068+AJ1068</f>
        <v>12272</v>
      </c>
      <c r="AL1068" s="50">
        <f>AF1068+AJ1068</f>
        <v>0</v>
      </c>
      <c r="AM1068" s="50"/>
      <c r="AN1068" s="50"/>
      <c r="AO1068" s="50"/>
      <c r="AP1068" s="50"/>
      <c r="AQ1068" s="124">
        <f>AK1068+AM1068+AN1068+AO1068+AP1068</f>
        <v>12272</v>
      </c>
      <c r="AR1068" s="124">
        <f>AL1068+AP1068</f>
        <v>0</v>
      </c>
      <c r="AS1068" s="50"/>
      <c r="AT1068" s="50"/>
      <c r="AU1068" s="50"/>
      <c r="AV1068" s="50"/>
      <c r="AW1068" s="50">
        <f>AQ1068+AS1068+AT1068+AU1068+AV1068</f>
        <v>12272</v>
      </c>
      <c r="AX1068" s="50">
        <f>AR1068+AV1068</f>
        <v>0</v>
      </c>
      <c r="AY1068" s="50"/>
      <c r="AZ1068" s="50"/>
      <c r="BA1068" s="50"/>
      <c r="BB1068" s="50"/>
      <c r="BC1068" s="50">
        <f>AW1068+AY1068+AZ1068+BA1068+BB1068</f>
        <v>12272</v>
      </c>
      <c r="BD1068" s="50">
        <f>AX1068+BB1068</f>
        <v>0</v>
      </c>
      <c r="BE1068" s="50"/>
      <c r="BF1068" s="50"/>
      <c r="BG1068" s="50"/>
      <c r="BH1068" s="50"/>
      <c r="BI1068" s="50">
        <f>BC1068+BE1068+BF1068+BG1068+BH1068</f>
        <v>12272</v>
      </c>
      <c r="BJ1068" s="50">
        <f>BD1068+BH1068</f>
        <v>0</v>
      </c>
    </row>
    <row r="1069" spans="1:62" s="154" customFormat="1" hidden="1">
      <c r="A1069" s="141" t="s">
        <v>623</v>
      </c>
      <c r="B1069" s="142" t="s">
        <v>554</v>
      </c>
      <c r="C1069" s="142" t="s">
        <v>19</v>
      </c>
      <c r="D1069" s="142" t="s">
        <v>20</v>
      </c>
      <c r="E1069" s="142" t="s">
        <v>624</v>
      </c>
      <c r="F1069" s="142"/>
      <c r="G1069" s="144">
        <f t="shared" ref="G1069:V1070" si="1848">G1070</f>
        <v>0</v>
      </c>
      <c r="H1069" s="144">
        <f t="shared" si="1848"/>
        <v>0</v>
      </c>
      <c r="I1069" s="144">
        <f t="shared" si="1848"/>
        <v>0</v>
      </c>
      <c r="J1069" s="144">
        <f t="shared" si="1848"/>
        <v>0</v>
      </c>
      <c r="K1069" s="144">
        <f t="shared" si="1848"/>
        <v>0</v>
      </c>
      <c r="L1069" s="144">
        <f t="shared" si="1848"/>
        <v>0</v>
      </c>
      <c r="M1069" s="144">
        <f t="shared" si="1848"/>
        <v>0</v>
      </c>
      <c r="N1069" s="144">
        <f t="shared" si="1848"/>
        <v>0</v>
      </c>
      <c r="O1069" s="144">
        <f t="shared" si="1848"/>
        <v>0</v>
      </c>
      <c r="P1069" s="144">
        <f t="shared" si="1848"/>
        <v>0</v>
      </c>
      <c r="Q1069" s="144">
        <f t="shared" si="1848"/>
        <v>0</v>
      </c>
      <c r="R1069" s="144">
        <f t="shared" si="1848"/>
        <v>0</v>
      </c>
      <c r="S1069" s="144">
        <f t="shared" si="1848"/>
        <v>0</v>
      </c>
      <c r="T1069" s="144">
        <f t="shared" si="1848"/>
        <v>0</v>
      </c>
      <c r="U1069" s="144">
        <f t="shared" si="1848"/>
        <v>0</v>
      </c>
      <c r="V1069" s="144">
        <f t="shared" si="1848"/>
        <v>0</v>
      </c>
      <c r="W1069" s="144">
        <f t="shared" ref="U1069:AJ1070" si="1849">W1070</f>
        <v>0</v>
      </c>
      <c r="X1069" s="144">
        <f t="shared" si="1849"/>
        <v>0</v>
      </c>
      <c r="Y1069" s="144">
        <f t="shared" si="1849"/>
        <v>0</v>
      </c>
      <c r="Z1069" s="144">
        <f t="shared" si="1849"/>
        <v>0</v>
      </c>
      <c r="AA1069" s="144">
        <f t="shared" si="1849"/>
        <v>0</v>
      </c>
      <c r="AB1069" s="144">
        <f t="shared" si="1849"/>
        <v>0</v>
      </c>
      <c r="AC1069" s="144">
        <f t="shared" si="1849"/>
        <v>0</v>
      </c>
      <c r="AD1069" s="144">
        <f t="shared" si="1849"/>
        <v>0</v>
      </c>
      <c r="AE1069" s="144">
        <f t="shared" si="1849"/>
        <v>0</v>
      </c>
      <c r="AF1069" s="144">
        <f t="shared" si="1849"/>
        <v>0</v>
      </c>
      <c r="AG1069" s="144">
        <f t="shared" si="1849"/>
        <v>0</v>
      </c>
      <c r="AH1069" s="144">
        <f t="shared" si="1849"/>
        <v>0</v>
      </c>
      <c r="AI1069" s="144">
        <f t="shared" si="1849"/>
        <v>0</v>
      </c>
      <c r="AJ1069" s="144">
        <f t="shared" si="1849"/>
        <v>0</v>
      </c>
      <c r="AK1069" s="144">
        <f t="shared" ref="AG1069:AY1070" si="1850">AK1070</f>
        <v>0</v>
      </c>
      <c r="AL1069" s="144">
        <f t="shared" si="1850"/>
        <v>0</v>
      </c>
      <c r="AM1069" s="6">
        <f t="shared" si="1850"/>
        <v>0</v>
      </c>
      <c r="AN1069" s="6">
        <f t="shared" si="1850"/>
        <v>0</v>
      </c>
      <c r="AO1069" s="6">
        <f t="shared" si="1850"/>
        <v>0</v>
      </c>
      <c r="AP1069" s="6">
        <f t="shared" si="1850"/>
        <v>0</v>
      </c>
      <c r="AQ1069" s="123">
        <f t="shared" si="1850"/>
        <v>0</v>
      </c>
      <c r="AR1069" s="123">
        <f t="shared" si="1850"/>
        <v>0</v>
      </c>
      <c r="AS1069" s="6">
        <f t="shared" si="1850"/>
        <v>0</v>
      </c>
      <c r="AT1069" s="6">
        <f t="shared" si="1850"/>
        <v>0</v>
      </c>
      <c r="AU1069" s="6">
        <f t="shared" si="1850"/>
        <v>0</v>
      </c>
      <c r="AV1069" s="6">
        <f t="shared" si="1850"/>
        <v>0</v>
      </c>
      <c r="AW1069" s="6">
        <f t="shared" si="1850"/>
        <v>0</v>
      </c>
      <c r="AX1069" s="6">
        <f t="shared" si="1850"/>
        <v>0</v>
      </c>
      <c r="AY1069" s="144">
        <f t="shared" si="1850"/>
        <v>0</v>
      </c>
      <c r="AZ1069" s="144">
        <f t="shared" ref="AY1069:BJ1070" si="1851">AZ1070</f>
        <v>0</v>
      </c>
      <c r="BA1069" s="144">
        <f t="shared" si="1851"/>
        <v>0</v>
      </c>
      <c r="BB1069" s="144">
        <f t="shared" si="1851"/>
        <v>0</v>
      </c>
      <c r="BC1069" s="144">
        <f t="shared" si="1851"/>
        <v>0</v>
      </c>
      <c r="BD1069" s="144">
        <f t="shared" si="1851"/>
        <v>0</v>
      </c>
      <c r="BE1069" s="144">
        <f t="shared" si="1851"/>
        <v>0</v>
      </c>
      <c r="BF1069" s="144">
        <f t="shared" si="1851"/>
        <v>0</v>
      </c>
      <c r="BG1069" s="144">
        <f t="shared" si="1851"/>
        <v>0</v>
      </c>
      <c r="BH1069" s="144">
        <f t="shared" si="1851"/>
        <v>0</v>
      </c>
      <c r="BI1069" s="144">
        <f t="shared" si="1851"/>
        <v>0</v>
      </c>
      <c r="BJ1069" s="144">
        <f t="shared" si="1851"/>
        <v>0</v>
      </c>
    </row>
    <row r="1070" spans="1:62" s="154" customFormat="1" ht="33" hidden="1">
      <c r="A1070" s="141" t="s">
        <v>162</v>
      </c>
      <c r="B1070" s="142" t="s">
        <v>554</v>
      </c>
      <c r="C1070" s="142" t="s">
        <v>19</v>
      </c>
      <c r="D1070" s="142" t="s">
        <v>20</v>
      </c>
      <c r="E1070" s="142" t="s">
        <v>624</v>
      </c>
      <c r="F1070" s="142" t="s">
        <v>163</v>
      </c>
      <c r="G1070" s="144">
        <f t="shared" si="1848"/>
        <v>0</v>
      </c>
      <c r="H1070" s="144">
        <f t="shared" si="1848"/>
        <v>0</v>
      </c>
      <c r="I1070" s="144">
        <f t="shared" si="1848"/>
        <v>0</v>
      </c>
      <c r="J1070" s="144">
        <f t="shared" si="1848"/>
        <v>0</v>
      </c>
      <c r="K1070" s="144">
        <f t="shared" si="1848"/>
        <v>0</v>
      </c>
      <c r="L1070" s="144">
        <f t="shared" si="1848"/>
        <v>0</v>
      </c>
      <c r="M1070" s="144">
        <f t="shared" si="1848"/>
        <v>0</v>
      </c>
      <c r="N1070" s="144">
        <f t="shared" si="1848"/>
        <v>0</v>
      </c>
      <c r="O1070" s="144">
        <f t="shared" si="1848"/>
        <v>0</v>
      </c>
      <c r="P1070" s="144">
        <f t="shared" si="1848"/>
        <v>0</v>
      </c>
      <c r="Q1070" s="144">
        <f t="shared" si="1848"/>
        <v>0</v>
      </c>
      <c r="R1070" s="144">
        <f t="shared" si="1848"/>
        <v>0</v>
      </c>
      <c r="S1070" s="144">
        <f t="shared" si="1848"/>
        <v>0</v>
      </c>
      <c r="T1070" s="144">
        <f t="shared" si="1848"/>
        <v>0</v>
      </c>
      <c r="U1070" s="144">
        <f t="shared" si="1849"/>
        <v>0</v>
      </c>
      <c r="V1070" s="144">
        <f t="shared" si="1849"/>
        <v>0</v>
      </c>
      <c r="W1070" s="144">
        <f t="shared" si="1849"/>
        <v>0</v>
      </c>
      <c r="X1070" s="144">
        <f t="shared" si="1849"/>
        <v>0</v>
      </c>
      <c r="Y1070" s="144">
        <f t="shared" si="1849"/>
        <v>0</v>
      </c>
      <c r="Z1070" s="144">
        <f t="shared" si="1849"/>
        <v>0</v>
      </c>
      <c r="AA1070" s="144">
        <f t="shared" si="1849"/>
        <v>0</v>
      </c>
      <c r="AB1070" s="144">
        <f t="shared" si="1849"/>
        <v>0</v>
      </c>
      <c r="AC1070" s="144">
        <f t="shared" si="1849"/>
        <v>0</v>
      </c>
      <c r="AD1070" s="144">
        <f t="shared" si="1849"/>
        <v>0</v>
      </c>
      <c r="AE1070" s="144">
        <f t="shared" si="1849"/>
        <v>0</v>
      </c>
      <c r="AF1070" s="144">
        <f t="shared" si="1849"/>
        <v>0</v>
      </c>
      <c r="AG1070" s="144">
        <f t="shared" si="1850"/>
        <v>0</v>
      </c>
      <c r="AH1070" s="144">
        <f t="shared" si="1850"/>
        <v>0</v>
      </c>
      <c r="AI1070" s="144">
        <f t="shared" si="1850"/>
        <v>0</v>
      </c>
      <c r="AJ1070" s="144">
        <f t="shared" si="1850"/>
        <v>0</v>
      </c>
      <c r="AK1070" s="144">
        <f t="shared" si="1850"/>
        <v>0</v>
      </c>
      <c r="AL1070" s="144">
        <f t="shared" si="1850"/>
        <v>0</v>
      </c>
      <c r="AM1070" s="6">
        <f t="shared" si="1850"/>
        <v>0</v>
      </c>
      <c r="AN1070" s="6">
        <f t="shared" si="1850"/>
        <v>0</v>
      </c>
      <c r="AO1070" s="6">
        <f t="shared" si="1850"/>
        <v>0</v>
      </c>
      <c r="AP1070" s="6">
        <f t="shared" si="1850"/>
        <v>0</v>
      </c>
      <c r="AQ1070" s="123">
        <f t="shared" si="1850"/>
        <v>0</v>
      </c>
      <c r="AR1070" s="123">
        <f t="shared" si="1850"/>
        <v>0</v>
      </c>
      <c r="AS1070" s="6">
        <f t="shared" si="1850"/>
        <v>0</v>
      </c>
      <c r="AT1070" s="6">
        <f t="shared" si="1850"/>
        <v>0</v>
      </c>
      <c r="AU1070" s="6">
        <f t="shared" si="1850"/>
        <v>0</v>
      </c>
      <c r="AV1070" s="6">
        <f t="shared" si="1850"/>
        <v>0</v>
      </c>
      <c r="AW1070" s="6">
        <f t="shared" si="1850"/>
        <v>0</v>
      </c>
      <c r="AX1070" s="6">
        <f t="shared" si="1850"/>
        <v>0</v>
      </c>
      <c r="AY1070" s="144">
        <f t="shared" si="1851"/>
        <v>0</v>
      </c>
      <c r="AZ1070" s="144">
        <f t="shared" si="1851"/>
        <v>0</v>
      </c>
      <c r="BA1070" s="144">
        <f t="shared" si="1851"/>
        <v>0</v>
      </c>
      <c r="BB1070" s="144">
        <f t="shared" si="1851"/>
        <v>0</v>
      </c>
      <c r="BC1070" s="144">
        <f t="shared" si="1851"/>
        <v>0</v>
      </c>
      <c r="BD1070" s="144">
        <f t="shared" si="1851"/>
        <v>0</v>
      </c>
      <c r="BE1070" s="144">
        <f t="shared" si="1851"/>
        <v>0</v>
      </c>
      <c r="BF1070" s="144">
        <f t="shared" si="1851"/>
        <v>0</v>
      </c>
      <c r="BG1070" s="144">
        <f t="shared" si="1851"/>
        <v>0</v>
      </c>
      <c r="BH1070" s="144">
        <f t="shared" si="1851"/>
        <v>0</v>
      </c>
      <c r="BI1070" s="144">
        <f t="shared" si="1851"/>
        <v>0</v>
      </c>
      <c r="BJ1070" s="144">
        <f t="shared" si="1851"/>
        <v>0</v>
      </c>
    </row>
    <row r="1071" spans="1:62" s="154" customFormat="1" hidden="1">
      <c r="A1071" s="146" t="s">
        <v>151</v>
      </c>
      <c r="B1071" s="142" t="s">
        <v>554</v>
      </c>
      <c r="C1071" s="142" t="s">
        <v>19</v>
      </c>
      <c r="D1071" s="142" t="s">
        <v>20</v>
      </c>
      <c r="E1071" s="142" t="s">
        <v>624</v>
      </c>
      <c r="F1071" s="142" t="s">
        <v>164</v>
      </c>
      <c r="G1071" s="147"/>
      <c r="H1071" s="147"/>
      <c r="I1071" s="147"/>
      <c r="J1071" s="147"/>
      <c r="K1071" s="147"/>
      <c r="L1071" s="147"/>
      <c r="M1071" s="147"/>
      <c r="N1071" s="147"/>
      <c r="O1071" s="147"/>
      <c r="P1071" s="147"/>
      <c r="Q1071" s="147"/>
      <c r="R1071" s="147"/>
      <c r="S1071" s="147"/>
      <c r="T1071" s="147"/>
      <c r="U1071" s="147"/>
      <c r="V1071" s="147"/>
      <c r="W1071" s="147"/>
      <c r="X1071" s="147"/>
      <c r="Y1071" s="147"/>
      <c r="Z1071" s="147"/>
      <c r="AA1071" s="147"/>
      <c r="AB1071" s="147"/>
      <c r="AC1071" s="147"/>
      <c r="AD1071" s="147"/>
      <c r="AE1071" s="147"/>
      <c r="AF1071" s="147"/>
      <c r="AG1071" s="147"/>
      <c r="AH1071" s="147"/>
      <c r="AI1071" s="147"/>
      <c r="AJ1071" s="147"/>
      <c r="AK1071" s="147"/>
      <c r="AL1071" s="147"/>
      <c r="AM1071" s="50"/>
      <c r="AN1071" s="50"/>
      <c r="AO1071" s="50"/>
      <c r="AP1071" s="50"/>
      <c r="AQ1071" s="124"/>
      <c r="AR1071" s="124"/>
      <c r="AS1071" s="50"/>
      <c r="AT1071" s="50"/>
      <c r="AU1071" s="50"/>
      <c r="AV1071" s="50"/>
      <c r="AW1071" s="50"/>
      <c r="AX1071" s="50"/>
      <c r="AY1071" s="147"/>
      <c r="AZ1071" s="147"/>
      <c r="BA1071" s="147"/>
      <c r="BB1071" s="147"/>
      <c r="BC1071" s="147"/>
      <c r="BD1071" s="147"/>
      <c r="BE1071" s="147"/>
      <c r="BF1071" s="147"/>
      <c r="BG1071" s="147"/>
      <c r="BH1071" s="147"/>
      <c r="BI1071" s="147"/>
      <c r="BJ1071" s="147"/>
    </row>
    <row r="1072" spans="1:62" hidden="1">
      <c r="A1072" s="17"/>
      <c r="B1072" s="31"/>
      <c r="C1072" s="18"/>
      <c r="D1072" s="18"/>
      <c r="E1072" s="18"/>
      <c r="F1072" s="18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  <c r="AA1072" s="85"/>
      <c r="AB1072" s="85"/>
      <c r="AC1072" s="85"/>
      <c r="AD1072" s="85"/>
      <c r="AE1072" s="126"/>
      <c r="AF1072" s="126"/>
      <c r="AG1072" s="85"/>
      <c r="AH1072" s="85"/>
      <c r="AI1072" s="85"/>
      <c r="AJ1072" s="85"/>
      <c r="AK1072" s="85"/>
      <c r="AL1072" s="85"/>
      <c r="AM1072" s="85"/>
      <c r="AN1072" s="85"/>
      <c r="AO1072" s="85"/>
      <c r="AP1072" s="85"/>
      <c r="AQ1072" s="126"/>
      <c r="AR1072" s="126"/>
      <c r="AS1072" s="85"/>
      <c r="AT1072" s="85"/>
      <c r="AU1072" s="85"/>
      <c r="AV1072" s="85"/>
      <c r="AW1072" s="85"/>
      <c r="AX1072" s="85"/>
      <c r="AY1072" s="85"/>
      <c r="AZ1072" s="85"/>
      <c r="BA1072" s="85"/>
      <c r="BB1072" s="85"/>
      <c r="BC1072" s="85"/>
      <c r="BD1072" s="85"/>
      <c r="BE1072" s="85"/>
      <c r="BF1072" s="85"/>
      <c r="BG1072" s="85"/>
      <c r="BH1072" s="85"/>
      <c r="BI1072" s="85"/>
      <c r="BJ1072" s="85"/>
    </row>
    <row r="1073" spans="1:62" ht="18.75" hidden="1">
      <c r="A1073" s="53" t="s">
        <v>217</v>
      </c>
      <c r="B1073" s="79">
        <v>914</v>
      </c>
      <c r="C1073" s="56" t="s">
        <v>137</v>
      </c>
      <c r="D1073" s="56" t="s">
        <v>8</v>
      </c>
      <c r="E1073" s="56"/>
      <c r="F1073" s="18"/>
      <c r="G1073" s="11">
        <f t="shared" ref="G1073:BJ1073" si="1852">G1074</f>
        <v>0</v>
      </c>
      <c r="H1073" s="11">
        <f t="shared" si="1852"/>
        <v>0</v>
      </c>
      <c r="I1073" s="11">
        <f t="shared" si="1852"/>
        <v>0</v>
      </c>
      <c r="J1073" s="11">
        <f t="shared" si="1852"/>
        <v>0</v>
      </c>
      <c r="K1073" s="11">
        <f t="shared" si="1852"/>
        <v>0</v>
      </c>
      <c r="L1073" s="11">
        <f t="shared" si="1852"/>
        <v>0</v>
      </c>
      <c r="M1073" s="11">
        <f t="shared" si="1852"/>
        <v>0</v>
      </c>
      <c r="N1073" s="11">
        <f t="shared" si="1852"/>
        <v>0</v>
      </c>
      <c r="O1073" s="11">
        <f t="shared" si="1852"/>
        <v>0</v>
      </c>
      <c r="P1073" s="11">
        <f t="shared" si="1852"/>
        <v>0</v>
      </c>
      <c r="Q1073" s="11">
        <f t="shared" si="1852"/>
        <v>0</v>
      </c>
      <c r="R1073" s="11">
        <f t="shared" si="1852"/>
        <v>0</v>
      </c>
      <c r="S1073" s="11">
        <f t="shared" si="1852"/>
        <v>0</v>
      </c>
      <c r="T1073" s="11">
        <f t="shared" si="1852"/>
        <v>0</v>
      </c>
      <c r="U1073" s="11">
        <f t="shared" si="1852"/>
        <v>0</v>
      </c>
      <c r="V1073" s="11">
        <f t="shared" si="1852"/>
        <v>0</v>
      </c>
      <c r="W1073" s="11">
        <f t="shared" si="1852"/>
        <v>0</v>
      </c>
      <c r="X1073" s="11">
        <f t="shared" si="1852"/>
        <v>0</v>
      </c>
      <c r="Y1073" s="11">
        <f t="shared" si="1852"/>
        <v>0</v>
      </c>
      <c r="Z1073" s="11">
        <f t="shared" si="1852"/>
        <v>0</v>
      </c>
      <c r="AA1073" s="11">
        <f t="shared" si="1852"/>
        <v>0</v>
      </c>
      <c r="AB1073" s="11">
        <f t="shared" si="1852"/>
        <v>0</v>
      </c>
      <c r="AC1073" s="11">
        <f t="shared" si="1852"/>
        <v>0</v>
      </c>
      <c r="AD1073" s="11">
        <f t="shared" si="1852"/>
        <v>0</v>
      </c>
      <c r="AE1073" s="132">
        <f t="shared" si="1852"/>
        <v>0</v>
      </c>
      <c r="AF1073" s="132">
        <f t="shared" si="1852"/>
        <v>0</v>
      </c>
      <c r="AG1073" s="11">
        <f t="shared" si="1852"/>
        <v>0</v>
      </c>
      <c r="AH1073" s="11">
        <f t="shared" si="1852"/>
        <v>25369</v>
      </c>
      <c r="AI1073" s="11">
        <f t="shared" si="1852"/>
        <v>0</v>
      </c>
      <c r="AJ1073" s="11">
        <f t="shared" si="1852"/>
        <v>0</v>
      </c>
      <c r="AK1073" s="11">
        <f t="shared" si="1852"/>
        <v>25369</v>
      </c>
      <c r="AL1073" s="11">
        <f t="shared" si="1852"/>
        <v>0</v>
      </c>
      <c r="AM1073" s="11">
        <f t="shared" si="1852"/>
        <v>0</v>
      </c>
      <c r="AN1073" s="11">
        <f t="shared" si="1852"/>
        <v>0</v>
      </c>
      <c r="AO1073" s="11">
        <f t="shared" si="1852"/>
        <v>0</v>
      </c>
      <c r="AP1073" s="11">
        <f t="shared" si="1852"/>
        <v>0</v>
      </c>
      <c r="AQ1073" s="132">
        <f t="shared" si="1852"/>
        <v>25369</v>
      </c>
      <c r="AR1073" s="132">
        <f t="shared" si="1852"/>
        <v>0</v>
      </c>
      <c r="AS1073" s="11">
        <f t="shared" si="1852"/>
        <v>-25369</v>
      </c>
      <c r="AT1073" s="11">
        <f t="shared" si="1852"/>
        <v>3928</v>
      </c>
      <c r="AU1073" s="11">
        <f t="shared" si="1852"/>
        <v>0</v>
      </c>
      <c r="AV1073" s="11">
        <f t="shared" si="1852"/>
        <v>0</v>
      </c>
      <c r="AW1073" s="11">
        <f t="shared" si="1852"/>
        <v>3928</v>
      </c>
      <c r="AX1073" s="11">
        <f t="shared" si="1852"/>
        <v>0</v>
      </c>
      <c r="AY1073" s="11">
        <f t="shared" si="1852"/>
        <v>0</v>
      </c>
      <c r="AZ1073" s="11">
        <f t="shared" si="1852"/>
        <v>0</v>
      </c>
      <c r="BA1073" s="11">
        <f t="shared" si="1852"/>
        <v>0</v>
      </c>
      <c r="BB1073" s="11">
        <f t="shared" si="1852"/>
        <v>0</v>
      </c>
      <c r="BC1073" s="11">
        <f t="shared" si="1852"/>
        <v>3928</v>
      </c>
      <c r="BD1073" s="11">
        <f t="shared" si="1852"/>
        <v>0</v>
      </c>
      <c r="BE1073" s="11">
        <f t="shared" si="1852"/>
        <v>0</v>
      </c>
      <c r="BF1073" s="11">
        <f t="shared" si="1852"/>
        <v>0</v>
      </c>
      <c r="BG1073" s="11">
        <f t="shared" si="1852"/>
        <v>0</v>
      </c>
      <c r="BH1073" s="11">
        <f t="shared" si="1852"/>
        <v>0</v>
      </c>
      <c r="BI1073" s="11">
        <f t="shared" si="1852"/>
        <v>3928</v>
      </c>
      <c r="BJ1073" s="11">
        <f t="shared" si="1852"/>
        <v>0</v>
      </c>
    </row>
    <row r="1074" spans="1:62" ht="33" hidden="1">
      <c r="A1074" s="20" t="s">
        <v>767</v>
      </c>
      <c r="B1074" s="31">
        <v>914</v>
      </c>
      <c r="C1074" s="37" t="s">
        <v>137</v>
      </c>
      <c r="D1074" s="37" t="s">
        <v>8</v>
      </c>
      <c r="E1074" s="37" t="s">
        <v>208</v>
      </c>
      <c r="F1074" s="18"/>
      <c r="G1074" s="6">
        <f>G1075+G1079+G1082</f>
        <v>0</v>
      </c>
      <c r="H1074" s="6">
        <f>H1075+H1079+H1082</f>
        <v>0</v>
      </c>
      <c r="I1074" s="6">
        <f t="shared" ref="I1074:N1074" si="1853">I1075+I1079+I1082</f>
        <v>0</v>
      </c>
      <c r="J1074" s="6">
        <f t="shared" si="1853"/>
        <v>0</v>
      </c>
      <c r="K1074" s="6">
        <f t="shared" si="1853"/>
        <v>0</v>
      </c>
      <c r="L1074" s="6">
        <f t="shared" si="1853"/>
        <v>0</v>
      </c>
      <c r="M1074" s="6">
        <f t="shared" si="1853"/>
        <v>0</v>
      </c>
      <c r="N1074" s="6">
        <f t="shared" si="1853"/>
        <v>0</v>
      </c>
      <c r="O1074" s="6">
        <f t="shared" ref="O1074:T1074" si="1854">O1075+O1079+O1082</f>
        <v>0</v>
      </c>
      <c r="P1074" s="6">
        <f t="shared" si="1854"/>
        <v>0</v>
      </c>
      <c r="Q1074" s="6">
        <f t="shared" si="1854"/>
        <v>0</v>
      </c>
      <c r="R1074" s="6">
        <f t="shared" si="1854"/>
        <v>0</v>
      </c>
      <c r="S1074" s="6">
        <f t="shared" si="1854"/>
        <v>0</v>
      </c>
      <c r="T1074" s="6">
        <f t="shared" si="1854"/>
        <v>0</v>
      </c>
      <c r="U1074" s="6">
        <f t="shared" ref="U1074:Z1074" si="1855">U1075+U1079+U1082</f>
        <v>0</v>
      </c>
      <c r="V1074" s="6">
        <f t="shared" si="1855"/>
        <v>0</v>
      </c>
      <c r="W1074" s="6">
        <f t="shared" si="1855"/>
        <v>0</v>
      </c>
      <c r="X1074" s="6">
        <f t="shared" si="1855"/>
        <v>0</v>
      </c>
      <c r="Y1074" s="6">
        <f t="shared" si="1855"/>
        <v>0</v>
      </c>
      <c r="Z1074" s="6">
        <f t="shared" si="1855"/>
        <v>0</v>
      </c>
      <c r="AA1074" s="6">
        <f t="shared" ref="AA1074:AF1074" si="1856">AA1075+AA1079+AA1082</f>
        <v>0</v>
      </c>
      <c r="AB1074" s="6">
        <f t="shared" si="1856"/>
        <v>0</v>
      </c>
      <c r="AC1074" s="6">
        <f t="shared" si="1856"/>
        <v>0</v>
      </c>
      <c r="AD1074" s="6">
        <f t="shared" si="1856"/>
        <v>0</v>
      </c>
      <c r="AE1074" s="123">
        <f t="shared" si="1856"/>
        <v>0</v>
      </c>
      <c r="AF1074" s="123">
        <f t="shared" si="1856"/>
        <v>0</v>
      </c>
      <c r="AG1074" s="6">
        <f t="shared" ref="AG1074:AL1074" si="1857">AG1075+AG1079+AG1082</f>
        <v>0</v>
      </c>
      <c r="AH1074" s="6">
        <f t="shared" si="1857"/>
        <v>25369</v>
      </c>
      <c r="AI1074" s="6">
        <f t="shared" si="1857"/>
        <v>0</v>
      </c>
      <c r="AJ1074" s="6">
        <f t="shared" si="1857"/>
        <v>0</v>
      </c>
      <c r="AK1074" s="6">
        <f t="shared" si="1857"/>
        <v>25369</v>
      </c>
      <c r="AL1074" s="6">
        <f t="shared" si="1857"/>
        <v>0</v>
      </c>
      <c r="AM1074" s="6">
        <f t="shared" ref="AM1074:AR1074" si="1858">AM1075+AM1079+AM1082</f>
        <v>0</v>
      </c>
      <c r="AN1074" s="6">
        <f t="shared" si="1858"/>
        <v>0</v>
      </c>
      <c r="AO1074" s="6">
        <f t="shared" si="1858"/>
        <v>0</v>
      </c>
      <c r="AP1074" s="6">
        <f t="shared" si="1858"/>
        <v>0</v>
      </c>
      <c r="AQ1074" s="123">
        <f t="shared" si="1858"/>
        <v>25369</v>
      </c>
      <c r="AR1074" s="123">
        <f t="shared" si="1858"/>
        <v>0</v>
      </c>
      <c r="AS1074" s="6">
        <f t="shared" ref="AS1074:AX1074" si="1859">AS1075+AS1079+AS1082</f>
        <v>-25369</v>
      </c>
      <c r="AT1074" s="6">
        <f t="shared" si="1859"/>
        <v>3928</v>
      </c>
      <c r="AU1074" s="6">
        <f t="shared" si="1859"/>
        <v>0</v>
      </c>
      <c r="AV1074" s="6">
        <f t="shared" si="1859"/>
        <v>0</v>
      </c>
      <c r="AW1074" s="6">
        <f t="shared" si="1859"/>
        <v>3928</v>
      </c>
      <c r="AX1074" s="6">
        <f t="shared" si="1859"/>
        <v>0</v>
      </c>
      <c r="AY1074" s="6">
        <f t="shared" ref="AY1074:BD1074" si="1860">AY1075+AY1079+AY1082</f>
        <v>0</v>
      </c>
      <c r="AZ1074" s="6">
        <f t="shared" si="1860"/>
        <v>0</v>
      </c>
      <c r="BA1074" s="6">
        <f t="shared" si="1860"/>
        <v>0</v>
      </c>
      <c r="BB1074" s="6">
        <f t="shared" si="1860"/>
        <v>0</v>
      </c>
      <c r="BC1074" s="6">
        <f t="shared" si="1860"/>
        <v>3928</v>
      </c>
      <c r="BD1074" s="6">
        <f t="shared" si="1860"/>
        <v>0</v>
      </c>
      <c r="BE1074" s="6">
        <f t="shared" ref="BE1074:BJ1074" si="1861">BE1075+BE1079+BE1082</f>
        <v>0</v>
      </c>
      <c r="BF1074" s="6">
        <f t="shared" si="1861"/>
        <v>0</v>
      </c>
      <c r="BG1074" s="6">
        <f t="shared" si="1861"/>
        <v>0</v>
      </c>
      <c r="BH1074" s="6">
        <f t="shared" si="1861"/>
        <v>0</v>
      </c>
      <c r="BI1074" s="6">
        <f t="shared" si="1861"/>
        <v>3928</v>
      </c>
      <c r="BJ1074" s="6">
        <f t="shared" si="1861"/>
        <v>0</v>
      </c>
    </row>
    <row r="1075" spans="1:62" hidden="1">
      <c r="A1075" s="17" t="s">
        <v>14</v>
      </c>
      <c r="B1075" s="31">
        <v>914</v>
      </c>
      <c r="C1075" s="18" t="s">
        <v>137</v>
      </c>
      <c r="D1075" s="18" t="s">
        <v>8</v>
      </c>
      <c r="E1075" s="18" t="s">
        <v>210</v>
      </c>
      <c r="F1075" s="18"/>
      <c r="G1075" s="6">
        <f t="shared" ref="G1075:V1077" si="1862">G1076</f>
        <v>0</v>
      </c>
      <c r="H1075" s="6">
        <f t="shared" si="1862"/>
        <v>0</v>
      </c>
      <c r="I1075" s="6">
        <f t="shared" si="1862"/>
        <v>0</v>
      </c>
      <c r="J1075" s="6">
        <f t="shared" si="1862"/>
        <v>0</v>
      </c>
      <c r="K1075" s="6">
        <f t="shared" si="1862"/>
        <v>0</v>
      </c>
      <c r="L1075" s="6">
        <f t="shared" si="1862"/>
        <v>0</v>
      </c>
      <c r="M1075" s="6">
        <f t="shared" si="1862"/>
        <v>0</v>
      </c>
      <c r="N1075" s="6">
        <f t="shared" si="1862"/>
        <v>0</v>
      </c>
      <c r="O1075" s="6">
        <f t="shared" si="1862"/>
        <v>0</v>
      </c>
      <c r="P1075" s="6">
        <f t="shared" si="1862"/>
        <v>0</v>
      </c>
      <c r="Q1075" s="6">
        <f t="shared" si="1862"/>
        <v>0</v>
      </c>
      <c r="R1075" s="6">
        <f t="shared" si="1862"/>
        <v>0</v>
      </c>
      <c r="S1075" s="6">
        <f t="shared" si="1862"/>
        <v>0</v>
      </c>
      <c r="T1075" s="6">
        <f t="shared" si="1862"/>
        <v>0</v>
      </c>
      <c r="U1075" s="6">
        <f t="shared" si="1862"/>
        <v>0</v>
      </c>
      <c r="V1075" s="6">
        <f t="shared" si="1862"/>
        <v>0</v>
      </c>
      <c r="W1075" s="6">
        <f t="shared" ref="U1075:AJ1077" si="1863">W1076</f>
        <v>0</v>
      </c>
      <c r="X1075" s="6">
        <f t="shared" si="1863"/>
        <v>0</v>
      </c>
      <c r="Y1075" s="6">
        <f t="shared" si="1863"/>
        <v>0</v>
      </c>
      <c r="Z1075" s="6">
        <f t="shared" si="1863"/>
        <v>0</v>
      </c>
      <c r="AA1075" s="6">
        <f t="shared" si="1863"/>
        <v>0</v>
      </c>
      <c r="AB1075" s="6">
        <f t="shared" si="1863"/>
        <v>0</v>
      </c>
      <c r="AC1075" s="6">
        <f t="shared" si="1863"/>
        <v>0</v>
      </c>
      <c r="AD1075" s="6">
        <f t="shared" si="1863"/>
        <v>0</v>
      </c>
      <c r="AE1075" s="123">
        <f t="shared" si="1863"/>
        <v>0</v>
      </c>
      <c r="AF1075" s="123">
        <f t="shared" si="1863"/>
        <v>0</v>
      </c>
      <c r="AG1075" s="6">
        <f t="shared" si="1863"/>
        <v>0</v>
      </c>
      <c r="AH1075" s="6">
        <f t="shared" si="1863"/>
        <v>25369</v>
      </c>
      <c r="AI1075" s="6">
        <f t="shared" si="1863"/>
        <v>0</v>
      </c>
      <c r="AJ1075" s="6">
        <f t="shared" si="1863"/>
        <v>0</v>
      </c>
      <c r="AK1075" s="6">
        <f t="shared" ref="AG1075:AY1077" si="1864">AK1076</f>
        <v>25369</v>
      </c>
      <c r="AL1075" s="6">
        <f t="shared" si="1864"/>
        <v>0</v>
      </c>
      <c r="AM1075" s="6">
        <f t="shared" si="1864"/>
        <v>0</v>
      </c>
      <c r="AN1075" s="6">
        <f t="shared" si="1864"/>
        <v>0</v>
      </c>
      <c r="AO1075" s="6">
        <f t="shared" si="1864"/>
        <v>0</v>
      </c>
      <c r="AP1075" s="6">
        <f t="shared" si="1864"/>
        <v>0</v>
      </c>
      <c r="AQ1075" s="123">
        <f t="shared" si="1864"/>
        <v>25369</v>
      </c>
      <c r="AR1075" s="123">
        <f t="shared" si="1864"/>
        <v>0</v>
      </c>
      <c r="AS1075" s="6">
        <f t="shared" si="1864"/>
        <v>-25369</v>
      </c>
      <c r="AT1075" s="6">
        <f t="shared" si="1864"/>
        <v>3928</v>
      </c>
      <c r="AU1075" s="6">
        <f t="shared" si="1864"/>
        <v>0</v>
      </c>
      <c r="AV1075" s="6">
        <f t="shared" si="1864"/>
        <v>0</v>
      </c>
      <c r="AW1075" s="6">
        <f t="shared" si="1864"/>
        <v>3928</v>
      </c>
      <c r="AX1075" s="6">
        <f t="shared" si="1864"/>
        <v>0</v>
      </c>
      <c r="AY1075" s="6">
        <f t="shared" si="1864"/>
        <v>0</v>
      </c>
      <c r="AZ1075" s="6">
        <f t="shared" ref="AY1075:BJ1077" si="1865">AZ1076</f>
        <v>0</v>
      </c>
      <c r="BA1075" s="6">
        <f t="shared" si="1865"/>
        <v>0</v>
      </c>
      <c r="BB1075" s="6">
        <f t="shared" si="1865"/>
        <v>0</v>
      </c>
      <c r="BC1075" s="6">
        <f t="shared" si="1865"/>
        <v>3928</v>
      </c>
      <c r="BD1075" s="6">
        <f t="shared" si="1865"/>
        <v>0</v>
      </c>
      <c r="BE1075" s="6">
        <f t="shared" si="1865"/>
        <v>0</v>
      </c>
      <c r="BF1075" s="6">
        <f t="shared" si="1865"/>
        <v>0</v>
      </c>
      <c r="BG1075" s="6">
        <f t="shared" si="1865"/>
        <v>0</v>
      </c>
      <c r="BH1075" s="6">
        <f t="shared" si="1865"/>
        <v>0</v>
      </c>
      <c r="BI1075" s="6">
        <f t="shared" si="1865"/>
        <v>3928</v>
      </c>
      <c r="BJ1075" s="6">
        <f t="shared" si="1865"/>
        <v>0</v>
      </c>
    </row>
    <row r="1076" spans="1:62" hidden="1">
      <c r="A1076" s="17" t="s">
        <v>151</v>
      </c>
      <c r="B1076" s="31">
        <v>914</v>
      </c>
      <c r="C1076" s="18" t="s">
        <v>137</v>
      </c>
      <c r="D1076" s="18" t="s">
        <v>8</v>
      </c>
      <c r="E1076" s="18" t="s">
        <v>489</v>
      </c>
      <c r="F1076" s="18"/>
      <c r="G1076" s="6">
        <f t="shared" si="1862"/>
        <v>0</v>
      </c>
      <c r="H1076" s="6">
        <f t="shared" si="1862"/>
        <v>0</v>
      </c>
      <c r="I1076" s="6">
        <f t="shared" si="1862"/>
        <v>0</v>
      </c>
      <c r="J1076" s="6">
        <f t="shared" si="1862"/>
        <v>0</v>
      </c>
      <c r="K1076" s="6">
        <f t="shared" si="1862"/>
        <v>0</v>
      </c>
      <c r="L1076" s="6">
        <f t="shared" si="1862"/>
        <v>0</v>
      </c>
      <c r="M1076" s="6">
        <f t="shared" si="1862"/>
        <v>0</v>
      </c>
      <c r="N1076" s="6">
        <f t="shared" si="1862"/>
        <v>0</v>
      </c>
      <c r="O1076" s="6">
        <f t="shared" si="1862"/>
        <v>0</v>
      </c>
      <c r="P1076" s="6">
        <f t="shared" si="1862"/>
        <v>0</v>
      </c>
      <c r="Q1076" s="6">
        <f t="shared" si="1862"/>
        <v>0</v>
      </c>
      <c r="R1076" s="6">
        <f t="shared" si="1862"/>
        <v>0</v>
      </c>
      <c r="S1076" s="6">
        <f t="shared" si="1862"/>
        <v>0</v>
      </c>
      <c r="T1076" s="6">
        <f t="shared" si="1862"/>
        <v>0</v>
      </c>
      <c r="U1076" s="6">
        <f t="shared" si="1863"/>
        <v>0</v>
      </c>
      <c r="V1076" s="6">
        <f t="shared" si="1863"/>
        <v>0</v>
      </c>
      <c r="W1076" s="6">
        <f t="shared" si="1863"/>
        <v>0</v>
      </c>
      <c r="X1076" s="6">
        <f t="shared" si="1863"/>
        <v>0</v>
      </c>
      <c r="Y1076" s="6">
        <f t="shared" si="1863"/>
        <v>0</v>
      </c>
      <c r="Z1076" s="6">
        <f t="shared" si="1863"/>
        <v>0</v>
      </c>
      <c r="AA1076" s="6">
        <f t="shared" si="1863"/>
        <v>0</v>
      </c>
      <c r="AB1076" s="6">
        <f t="shared" si="1863"/>
        <v>0</v>
      </c>
      <c r="AC1076" s="6">
        <f t="shared" si="1863"/>
        <v>0</v>
      </c>
      <c r="AD1076" s="6">
        <f t="shared" si="1863"/>
        <v>0</v>
      </c>
      <c r="AE1076" s="123">
        <f t="shared" si="1863"/>
        <v>0</v>
      </c>
      <c r="AF1076" s="123">
        <f t="shared" si="1863"/>
        <v>0</v>
      </c>
      <c r="AG1076" s="6">
        <f t="shared" si="1864"/>
        <v>0</v>
      </c>
      <c r="AH1076" s="6">
        <f t="shared" si="1864"/>
        <v>25369</v>
      </c>
      <c r="AI1076" s="6">
        <f t="shared" si="1864"/>
        <v>0</v>
      </c>
      <c r="AJ1076" s="6">
        <f t="shared" si="1864"/>
        <v>0</v>
      </c>
      <c r="AK1076" s="6">
        <f t="shared" si="1864"/>
        <v>25369</v>
      </c>
      <c r="AL1076" s="6">
        <f t="shared" si="1864"/>
        <v>0</v>
      </c>
      <c r="AM1076" s="6">
        <f t="shared" si="1864"/>
        <v>0</v>
      </c>
      <c r="AN1076" s="6">
        <f t="shared" si="1864"/>
        <v>0</v>
      </c>
      <c r="AO1076" s="6">
        <f t="shared" si="1864"/>
        <v>0</v>
      </c>
      <c r="AP1076" s="6">
        <f t="shared" si="1864"/>
        <v>0</v>
      </c>
      <c r="AQ1076" s="123">
        <f t="shared" si="1864"/>
        <v>25369</v>
      </c>
      <c r="AR1076" s="123">
        <f t="shared" si="1864"/>
        <v>0</v>
      </c>
      <c r="AS1076" s="6">
        <f t="shared" si="1864"/>
        <v>-25369</v>
      </c>
      <c r="AT1076" s="6">
        <f t="shared" si="1864"/>
        <v>3928</v>
      </c>
      <c r="AU1076" s="6">
        <f t="shared" si="1864"/>
        <v>0</v>
      </c>
      <c r="AV1076" s="6">
        <f t="shared" si="1864"/>
        <v>0</v>
      </c>
      <c r="AW1076" s="6">
        <f t="shared" si="1864"/>
        <v>3928</v>
      </c>
      <c r="AX1076" s="6">
        <f t="shared" si="1864"/>
        <v>0</v>
      </c>
      <c r="AY1076" s="6">
        <f t="shared" si="1865"/>
        <v>0</v>
      </c>
      <c r="AZ1076" s="6">
        <f t="shared" si="1865"/>
        <v>0</v>
      </c>
      <c r="BA1076" s="6">
        <f t="shared" si="1865"/>
        <v>0</v>
      </c>
      <c r="BB1076" s="6">
        <f t="shared" si="1865"/>
        <v>0</v>
      </c>
      <c r="BC1076" s="6">
        <f t="shared" si="1865"/>
        <v>3928</v>
      </c>
      <c r="BD1076" s="6">
        <f t="shared" si="1865"/>
        <v>0</v>
      </c>
      <c r="BE1076" s="6">
        <f t="shared" si="1865"/>
        <v>0</v>
      </c>
      <c r="BF1076" s="6">
        <f t="shared" si="1865"/>
        <v>0</v>
      </c>
      <c r="BG1076" s="6">
        <f t="shared" si="1865"/>
        <v>0</v>
      </c>
      <c r="BH1076" s="6">
        <f t="shared" si="1865"/>
        <v>0</v>
      </c>
      <c r="BI1076" s="6">
        <f t="shared" si="1865"/>
        <v>3928</v>
      </c>
      <c r="BJ1076" s="6">
        <f t="shared" si="1865"/>
        <v>0</v>
      </c>
    </row>
    <row r="1077" spans="1:62" ht="33" hidden="1">
      <c r="A1077" s="17" t="s">
        <v>162</v>
      </c>
      <c r="B1077" s="31">
        <v>914</v>
      </c>
      <c r="C1077" s="18" t="s">
        <v>137</v>
      </c>
      <c r="D1077" s="18" t="s">
        <v>8</v>
      </c>
      <c r="E1077" s="18" t="s">
        <v>489</v>
      </c>
      <c r="F1077" s="18" t="s">
        <v>163</v>
      </c>
      <c r="G1077" s="6">
        <f t="shared" si="1862"/>
        <v>0</v>
      </c>
      <c r="H1077" s="6">
        <f t="shared" si="1862"/>
        <v>0</v>
      </c>
      <c r="I1077" s="6">
        <f t="shared" si="1862"/>
        <v>0</v>
      </c>
      <c r="J1077" s="6">
        <f t="shared" si="1862"/>
        <v>0</v>
      </c>
      <c r="K1077" s="6">
        <f t="shared" si="1862"/>
        <v>0</v>
      </c>
      <c r="L1077" s="6">
        <f t="shared" si="1862"/>
        <v>0</v>
      </c>
      <c r="M1077" s="6">
        <f t="shared" si="1862"/>
        <v>0</v>
      </c>
      <c r="N1077" s="6">
        <f t="shared" si="1862"/>
        <v>0</v>
      </c>
      <c r="O1077" s="6">
        <f t="shared" si="1862"/>
        <v>0</v>
      </c>
      <c r="P1077" s="6">
        <f t="shared" si="1862"/>
        <v>0</v>
      </c>
      <c r="Q1077" s="6">
        <f t="shared" si="1862"/>
        <v>0</v>
      </c>
      <c r="R1077" s="6">
        <f t="shared" si="1862"/>
        <v>0</v>
      </c>
      <c r="S1077" s="6">
        <f t="shared" si="1862"/>
        <v>0</v>
      </c>
      <c r="T1077" s="6">
        <f t="shared" si="1862"/>
        <v>0</v>
      </c>
      <c r="U1077" s="6">
        <f t="shared" si="1863"/>
        <v>0</v>
      </c>
      <c r="V1077" s="6">
        <f t="shared" si="1863"/>
        <v>0</v>
      </c>
      <c r="W1077" s="6">
        <f t="shared" si="1863"/>
        <v>0</v>
      </c>
      <c r="X1077" s="6">
        <f t="shared" si="1863"/>
        <v>0</v>
      </c>
      <c r="Y1077" s="6">
        <f t="shared" si="1863"/>
        <v>0</v>
      </c>
      <c r="Z1077" s="6">
        <f t="shared" si="1863"/>
        <v>0</v>
      </c>
      <c r="AA1077" s="6">
        <f t="shared" si="1863"/>
        <v>0</v>
      </c>
      <c r="AB1077" s="6">
        <f t="shared" si="1863"/>
        <v>0</v>
      </c>
      <c r="AC1077" s="6">
        <f t="shared" si="1863"/>
        <v>0</v>
      </c>
      <c r="AD1077" s="6">
        <f t="shared" si="1863"/>
        <v>0</v>
      </c>
      <c r="AE1077" s="123">
        <f t="shared" si="1863"/>
        <v>0</v>
      </c>
      <c r="AF1077" s="123">
        <f t="shared" si="1863"/>
        <v>0</v>
      </c>
      <c r="AG1077" s="6">
        <f t="shared" si="1864"/>
        <v>0</v>
      </c>
      <c r="AH1077" s="6">
        <f t="shared" si="1864"/>
        <v>25369</v>
      </c>
      <c r="AI1077" s="6">
        <f t="shared" si="1864"/>
        <v>0</v>
      </c>
      <c r="AJ1077" s="6">
        <f t="shared" si="1864"/>
        <v>0</v>
      </c>
      <c r="AK1077" s="6">
        <f t="shared" si="1864"/>
        <v>25369</v>
      </c>
      <c r="AL1077" s="6">
        <f t="shared" si="1864"/>
        <v>0</v>
      </c>
      <c r="AM1077" s="6">
        <f t="shared" si="1864"/>
        <v>0</v>
      </c>
      <c r="AN1077" s="6">
        <f t="shared" si="1864"/>
        <v>0</v>
      </c>
      <c r="AO1077" s="6">
        <f t="shared" si="1864"/>
        <v>0</v>
      </c>
      <c r="AP1077" s="6">
        <f t="shared" si="1864"/>
        <v>0</v>
      </c>
      <c r="AQ1077" s="123">
        <f t="shared" si="1864"/>
        <v>25369</v>
      </c>
      <c r="AR1077" s="123">
        <f t="shared" si="1864"/>
        <v>0</v>
      </c>
      <c r="AS1077" s="6">
        <f t="shared" si="1864"/>
        <v>-25369</v>
      </c>
      <c r="AT1077" s="6">
        <f t="shared" si="1864"/>
        <v>3928</v>
      </c>
      <c r="AU1077" s="6">
        <f t="shared" si="1864"/>
        <v>0</v>
      </c>
      <c r="AV1077" s="6">
        <f t="shared" si="1864"/>
        <v>0</v>
      </c>
      <c r="AW1077" s="6">
        <f t="shared" si="1864"/>
        <v>3928</v>
      </c>
      <c r="AX1077" s="6">
        <f t="shared" si="1864"/>
        <v>0</v>
      </c>
      <c r="AY1077" s="6">
        <f t="shared" si="1865"/>
        <v>0</v>
      </c>
      <c r="AZ1077" s="6">
        <f t="shared" si="1865"/>
        <v>0</v>
      </c>
      <c r="BA1077" s="6">
        <f t="shared" si="1865"/>
        <v>0</v>
      </c>
      <c r="BB1077" s="6">
        <f t="shared" si="1865"/>
        <v>0</v>
      </c>
      <c r="BC1077" s="6">
        <f t="shared" si="1865"/>
        <v>3928</v>
      </c>
      <c r="BD1077" s="6">
        <f t="shared" si="1865"/>
        <v>0</v>
      </c>
      <c r="BE1077" s="6">
        <f t="shared" si="1865"/>
        <v>0</v>
      </c>
      <c r="BF1077" s="6">
        <f t="shared" si="1865"/>
        <v>0</v>
      </c>
      <c r="BG1077" s="6">
        <f t="shared" si="1865"/>
        <v>0</v>
      </c>
      <c r="BH1077" s="6">
        <f t="shared" si="1865"/>
        <v>0</v>
      </c>
      <c r="BI1077" s="6">
        <f t="shared" si="1865"/>
        <v>3928</v>
      </c>
      <c r="BJ1077" s="6">
        <f t="shared" si="1865"/>
        <v>0</v>
      </c>
    </row>
    <row r="1078" spans="1:62" hidden="1">
      <c r="A1078" s="17" t="s">
        <v>151</v>
      </c>
      <c r="B1078" s="31">
        <v>914</v>
      </c>
      <c r="C1078" s="18" t="s">
        <v>137</v>
      </c>
      <c r="D1078" s="18" t="s">
        <v>8</v>
      </c>
      <c r="E1078" s="18" t="s">
        <v>489</v>
      </c>
      <c r="F1078" s="18" t="s">
        <v>164</v>
      </c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124"/>
      <c r="AF1078" s="124"/>
      <c r="AG1078" s="50"/>
      <c r="AH1078" s="50">
        <v>25369</v>
      </c>
      <c r="AI1078" s="50"/>
      <c r="AJ1078" s="50"/>
      <c r="AK1078" s="50">
        <f>AE1078+AG1078+AH1078+AI1078+AJ1078</f>
        <v>25369</v>
      </c>
      <c r="AL1078" s="50">
        <f>AF1078+AJ1078</f>
        <v>0</v>
      </c>
      <c r="AM1078" s="50"/>
      <c r="AN1078" s="50"/>
      <c r="AO1078" s="50"/>
      <c r="AP1078" s="50"/>
      <c r="AQ1078" s="124">
        <f>AK1078+AM1078+AN1078+AO1078+AP1078</f>
        <v>25369</v>
      </c>
      <c r="AR1078" s="124">
        <f>AL1078+AP1078</f>
        <v>0</v>
      </c>
      <c r="AS1078" s="50">
        <v>-25369</v>
      </c>
      <c r="AT1078" s="50">
        <v>3928</v>
      </c>
      <c r="AU1078" s="50"/>
      <c r="AV1078" s="50"/>
      <c r="AW1078" s="50">
        <f>AQ1078+AS1078+AT1078+AU1078+AV1078</f>
        <v>3928</v>
      </c>
      <c r="AX1078" s="50">
        <f>AR1078+AV1078</f>
        <v>0</v>
      </c>
      <c r="AY1078" s="50"/>
      <c r="AZ1078" s="50"/>
      <c r="BA1078" s="50"/>
      <c r="BB1078" s="50"/>
      <c r="BC1078" s="50">
        <f>AW1078+AY1078+AZ1078+BA1078+BB1078</f>
        <v>3928</v>
      </c>
      <c r="BD1078" s="50">
        <f>AX1078+BB1078</f>
        <v>0</v>
      </c>
      <c r="BE1078" s="50"/>
      <c r="BF1078" s="50"/>
      <c r="BG1078" s="50"/>
      <c r="BH1078" s="50"/>
      <c r="BI1078" s="50">
        <f>BC1078+BE1078+BF1078+BG1078+BH1078</f>
        <v>3928</v>
      </c>
      <c r="BJ1078" s="50">
        <f>BD1078+BH1078</f>
        <v>0</v>
      </c>
    </row>
    <row r="1079" spans="1:62" s="145" customFormat="1" ht="49.5" hidden="1">
      <c r="A1079" s="141" t="s">
        <v>498</v>
      </c>
      <c r="B1079" s="150">
        <v>914</v>
      </c>
      <c r="C1079" s="142" t="s">
        <v>137</v>
      </c>
      <c r="D1079" s="142" t="s">
        <v>8</v>
      </c>
      <c r="E1079" s="142" t="s">
        <v>536</v>
      </c>
      <c r="F1079" s="142"/>
      <c r="G1079" s="148"/>
      <c r="H1079" s="148"/>
      <c r="I1079" s="148"/>
      <c r="J1079" s="148"/>
      <c r="K1079" s="148"/>
      <c r="L1079" s="148"/>
      <c r="M1079" s="148"/>
      <c r="N1079" s="148"/>
      <c r="O1079" s="148"/>
      <c r="P1079" s="148"/>
      <c r="Q1079" s="148"/>
      <c r="R1079" s="148"/>
      <c r="S1079" s="148"/>
      <c r="T1079" s="148"/>
      <c r="U1079" s="148"/>
      <c r="V1079" s="148"/>
      <c r="W1079" s="148"/>
      <c r="X1079" s="148"/>
      <c r="Y1079" s="148"/>
      <c r="Z1079" s="148"/>
      <c r="AA1079" s="148"/>
      <c r="AB1079" s="148"/>
      <c r="AC1079" s="148"/>
      <c r="AD1079" s="148"/>
      <c r="AE1079" s="148"/>
      <c r="AF1079" s="148"/>
      <c r="AG1079" s="148"/>
      <c r="AH1079" s="148"/>
      <c r="AI1079" s="148"/>
      <c r="AJ1079" s="148"/>
      <c r="AK1079" s="148"/>
      <c r="AL1079" s="148"/>
      <c r="AM1079" s="85"/>
      <c r="AN1079" s="85"/>
      <c r="AO1079" s="85"/>
      <c r="AP1079" s="85"/>
      <c r="AQ1079" s="126"/>
      <c r="AR1079" s="126"/>
      <c r="AS1079" s="85"/>
      <c r="AT1079" s="85"/>
      <c r="AU1079" s="85"/>
      <c r="AV1079" s="85"/>
      <c r="AW1079" s="85"/>
      <c r="AX1079" s="85"/>
      <c r="AY1079" s="148"/>
      <c r="AZ1079" s="148"/>
      <c r="BA1079" s="148"/>
      <c r="BB1079" s="148"/>
      <c r="BC1079" s="148"/>
      <c r="BD1079" s="148"/>
      <c r="BE1079" s="148"/>
      <c r="BF1079" s="148"/>
      <c r="BG1079" s="148"/>
      <c r="BH1079" s="148"/>
      <c r="BI1079" s="148"/>
      <c r="BJ1079" s="148"/>
    </row>
    <row r="1080" spans="1:62" s="145" customFormat="1" ht="33" hidden="1">
      <c r="A1080" s="141" t="s">
        <v>162</v>
      </c>
      <c r="B1080" s="150">
        <v>914</v>
      </c>
      <c r="C1080" s="142" t="s">
        <v>137</v>
      </c>
      <c r="D1080" s="142" t="s">
        <v>8</v>
      </c>
      <c r="E1080" s="142" t="s">
        <v>536</v>
      </c>
      <c r="F1080" s="142" t="s">
        <v>163</v>
      </c>
      <c r="G1080" s="148"/>
      <c r="H1080" s="148"/>
      <c r="I1080" s="148"/>
      <c r="J1080" s="148"/>
      <c r="K1080" s="148"/>
      <c r="L1080" s="148"/>
      <c r="M1080" s="148"/>
      <c r="N1080" s="148"/>
      <c r="O1080" s="148"/>
      <c r="P1080" s="148"/>
      <c r="Q1080" s="148"/>
      <c r="R1080" s="148"/>
      <c r="S1080" s="148"/>
      <c r="T1080" s="148"/>
      <c r="U1080" s="148"/>
      <c r="V1080" s="148"/>
      <c r="W1080" s="148"/>
      <c r="X1080" s="148"/>
      <c r="Y1080" s="148"/>
      <c r="Z1080" s="148"/>
      <c r="AA1080" s="148"/>
      <c r="AB1080" s="148"/>
      <c r="AC1080" s="148"/>
      <c r="AD1080" s="148"/>
      <c r="AE1080" s="148"/>
      <c r="AF1080" s="148"/>
      <c r="AG1080" s="148"/>
      <c r="AH1080" s="148"/>
      <c r="AI1080" s="148"/>
      <c r="AJ1080" s="148"/>
      <c r="AK1080" s="148"/>
      <c r="AL1080" s="148"/>
      <c r="AM1080" s="85"/>
      <c r="AN1080" s="85"/>
      <c r="AO1080" s="85"/>
      <c r="AP1080" s="85"/>
      <c r="AQ1080" s="126"/>
      <c r="AR1080" s="126"/>
      <c r="AS1080" s="85"/>
      <c r="AT1080" s="85"/>
      <c r="AU1080" s="85"/>
      <c r="AV1080" s="85"/>
      <c r="AW1080" s="85"/>
      <c r="AX1080" s="85"/>
      <c r="AY1080" s="148"/>
      <c r="AZ1080" s="148"/>
      <c r="BA1080" s="148"/>
      <c r="BB1080" s="148"/>
      <c r="BC1080" s="148"/>
      <c r="BD1080" s="148"/>
      <c r="BE1080" s="148"/>
      <c r="BF1080" s="148"/>
      <c r="BG1080" s="148"/>
      <c r="BH1080" s="148"/>
      <c r="BI1080" s="148"/>
      <c r="BJ1080" s="148"/>
    </row>
    <row r="1081" spans="1:62" s="145" customFormat="1" hidden="1">
      <c r="A1081" s="141" t="s">
        <v>151</v>
      </c>
      <c r="B1081" s="150">
        <v>914</v>
      </c>
      <c r="C1081" s="142" t="s">
        <v>137</v>
      </c>
      <c r="D1081" s="142" t="s">
        <v>8</v>
      </c>
      <c r="E1081" s="142" t="s">
        <v>536</v>
      </c>
      <c r="F1081" s="155">
        <v>410</v>
      </c>
      <c r="G1081" s="148"/>
      <c r="H1081" s="148"/>
      <c r="I1081" s="148"/>
      <c r="J1081" s="148"/>
      <c r="K1081" s="148"/>
      <c r="L1081" s="148"/>
      <c r="M1081" s="148"/>
      <c r="N1081" s="148"/>
      <c r="O1081" s="148"/>
      <c r="P1081" s="148"/>
      <c r="Q1081" s="148"/>
      <c r="R1081" s="148"/>
      <c r="S1081" s="148"/>
      <c r="T1081" s="148"/>
      <c r="U1081" s="148"/>
      <c r="V1081" s="148"/>
      <c r="W1081" s="148"/>
      <c r="X1081" s="148"/>
      <c r="Y1081" s="148"/>
      <c r="Z1081" s="148"/>
      <c r="AA1081" s="148"/>
      <c r="AB1081" s="148"/>
      <c r="AC1081" s="148"/>
      <c r="AD1081" s="148"/>
      <c r="AE1081" s="148"/>
      <c r="AF1081" s="148"/>
      <c r="AG1081" s="148"/>
      <c r="AH1081" s="148"/>
      <c r="AI1081" s="148"/>
      <c r="AJ1081" s="148"/>
      <c r="AK1081" s="148"/>
      <c r="AL1081" s="148"/>
      <c r="AM1081" s="85"/>
      <c r="AN1081" s="85"/>
      <c r="AO1081" s="85"/>
      <c r="AP1081" s="85"/>
      <c r="AQ1081" s="126"/>
      <c r="AR1081" s="126"/>
      <c r="AS1081" s="85"/>
      <c r="AT1081" s="85"/>
      <c r="AU1081" s="85"/>
      <c r="AV1081" s="85"/>
      <c r="AW1081" s="85"/>
      <c r="AX1081" s="85"/>
      <c r="AY1081" s="148"/>
      <c r="AZ1081" s="148"/>
      <c r="BA1081" s="148"/>
      <c r="BB1081" s="148"/>
      <c r="BC1081" s="148"/>
      <c r="BD1081" s="148"/>
      <c r="BE1081" s="148"/>
      <c r="BF1081" s="148"/>
      <c r="BG1081" s="148"/>
      <c r="BH1081" s="148"/>
      <c r="BI1081" s="148"/>
      <c r="BJ1081" s="148"/>
    </row>
    <row r="1082" spans="1:62" s="145" customFormat="1" ht="49.5" hidden="1">
      <c r="A1082" s="141" t="s">
        <v>498</v>
      </c>
      <c r="B1082" s="150">
        <v>914</v>
      </c>
      <c r="C1082" s="142" t="s">
        <v>137</v>
      </c>
      <c r="D1082" s="142" t="s">
        <v>8</v>
      </c>
      <c r="E1082" s="142" t="s">
        <v>553</v>
      </c>
      <c r="F1082" s="155"/>
      <c r="G1082" s="148"/>
      <c r="H1082" s="148"/>
      <c r="I1082" s="148"/>
      <c r="J1082" s="148"/>
      <c r="K1082" s="148"/>
      <c r="L1082" s="148"/>
      <c r="M1082" s="148"/>
      <c r="N1082" s="148"/>
      <c r="O1082" s="148"/>
      <c r="P1082" s="148"/>
      <c r="Q1082" s="148"/>
      <c r="R1082" s="148"/>
      <c r="S1082" s="148"/>
      <c r="T1082" s="148"/>
      <c r="U1082" s="148"/>
      <c r="V1082" s="148"/>
      <c r="W1082" s="148"/>
      <c r="X1082" s="148"/>
      <c r="Y1082" s="148"/>
      <c r="Z1082" s="148"/>
      <c r="AA1082" s="148"/>
      <c r="AB1082" s="148"/>
      <c r="AC1082" s="148"/>
      <c r="AD1082" s="148"/>
      <c r="AE1082" s="148"/>
      <c r="AF1082" s="148"/>
      <c r="AG1082" s="148"/>
      <c r="AH1082" s="148"/>
      <c r="AI1082" s="148"/>
      <c r="AJ1082" s="148"/>
      <c r="AK1082" s="148"/>
      <c r="AL1082" s="148"/>
      <c r="AM1082" s="85"/>
      <c r="AN1082" s="85"/>
      <c r="AO1082" s="85"/>
      <c r="AP1082" s="85"/>
      <c r="AQ1082" s="126"/>
      <c r="AR1082" s="126"/>
      <c r="AS1082" s="85"/>
      <c r="AT1082" s="85"/>
      <c r="AU1082" s="85"/>
      <c r="AV1082" s="85"/>
      <c r="AW1082" s="85"/>
      <c r="AX1082" s="85"/>
      <c r="AY1082" s="148"/>
      <c r="AZ1082" s="148"/>
      <c r="BA1082" s="148"/>
      <c r="BB1082" s="148"/>
      <c r="BC1082" s="148"/>
      <c r="BD1082" s="148"/>
      <c r="BE1082" s="148"/>
      <c r="BF1082" s="148"/>
      <c r="BG1082" s="148"/>
      <c r="BH1082" s="148"/>
      <c r="BI1082" s="148"/>
      <c r="BJ1082" s="148"/>
    </row>
    <row r="1083" spans="1:62" s="145" customFormat="1" ht="33" hidden="1">
      <c r="A1083" s="141" t="s">
        <v>162</v>
      </c>
      <c r="B1083" s="150">
        <v>914</v>
      </c>
      <c r="C1083" s="142" t="s">
        <v>137</v>
      </c>
      <c r="D1083" s="142" t="s">
        <v>8</v>
      </c>
      <c r="E1083" s="142" t="s">
        <v>553</v>
      </c>
      <c r="F1083" s="155">
        <v>400</v>
      </c>
      <c r="G1083" s="148"/>
      <c r="H1083" s="148"/>
      <c r="I1083" s="148"/>
      <c r="J1083" s="148"/>
      <c r="K1083" s="148"/>
      <c r="L1083" s="148"/>
      <c r="M1083" s="148"/>
      <c r="N1083" s="148"/>
      <c r="O1083" s="148"/>
      <c r="P1083" s="148"/>
      <c r="Q1083" s="148"/>
      <c r="R1083" s="148"/>
      <c r="S1083" s="148"/>
      <c r="T1083" s="148"/>
      <c r="U1083" s="148"/>
      <c r="V1083" s="148"/>
      <c r="W1083" s="148"/>
      <c r="X1083" s="148"/>
      <c r="Y1083" s="148"/>
      <c r="Z1083" s="148"/>
      <c r="AA1083" s="148"/>
      <c r="AB1083" s="148"/>
      <c r="AC1083" s="148"/>
      <c r="AD1083" s="148"/>
      <c r="AE1083" s="148"/>
      <c r="AF1083" s="148"/>
      <c r="AG1083" s="148"/>
      <c r="AH1083" s="148"/>
      <c r="AI1083" s="148"/>
      <c r="AJ1083" s="148"/>
      <c r="AK1083" s="148"/>
      <c r="AL1083" s="148"/>
      <c r="AM1083" s="85"/>
      <c r="AN1083" s="85"/>
      <c r="AO1083" s="85"/>
      <c r="AP1083" s="85"/>
      <c r="AQ1083" s="126"/>
      <c r="AR1083" s="126"/>
      <c r="AS1083" s="85"/>
      <c r="AT1083" s="85"/>
      <c r="AU1083" s="85"/>
      <c r="AV1083" s="85"/>
      <c r="AW1083" s="85"/>
      <c r="AX1083" s="85"/>
      <c r="AY1083" s="148"/>
      <c r="AZ1083" s="148"/>
      <c r="BA1083" s="148"/>
      <c r="BB1083" s="148"/>
      <c r="BC1083" s="148"/>
      <c r="BD1083" s="148"/>
      <c r="BE1083" s="148"/>
      <c r="BF1083" s="148"/>
      <c r="BG1083" s="148"/>
      <c r="BH1083" s="148"/>
      <c r="BI1083" s="148"/>
      <c r="BJ1083" s="148"/>
    </row>
    <row r="1084" spans="1:62" s="145" customFormat="1" hidden="1">
      <c r="A1084" s="141" t="s">
        <v>151</v>
      </c>
      <c r="B1084" s="150">
        <v>914</v>
      </c>
      <c r="C1084" s="142" t="s">
        <v>137</v>
      </c>
      <c r="D1084" s="142" t="s">
        <v>8</v>
      </c>
      <c r="E1084" s="142" t="s">
        <v>553</v>
      </c>
      <c r="F1084" s="155">
        <v>410</v>
      </c>
      <c r="G1084" s="148"/>
      <c r="H1084" s="148"/>
      <c r="I1084" s="148"/>
      <c r="J1084" s="148"/>
      <c r="K1084" s="148"/>
      <c r="L1084" s="148"/>
      <c r="M1084" s="148"/>
      <c r="N1084" s="148"/>
      <c r="O1084" s="148"/>
      <c r="P1084" s="148"/>
      <c r="Q1084" s="148"/>
      <c r="R1084" s="148"/>
      <c r="S1084" s="148"/>
      <c r="T1084" s="148"/>
      <c r="U1084" s="148"/>
      <c r="V1084" s="148"/>
      <c r="W1084" s="148"/>
      <c r="X1084" s="148"/>
      <c r="Y1084" s="148"/>
      <c r="Z1084" s="148"/>
      <c r="AA1084" s="148"/>
      <c r="AB1084" s="148"/>
      <c r="AC1084" s="148"/>
      <c r="AD1084" s="148"/>
      <c r="AE1084" s="148"/>
      <c r="AF1084" s="148"/>
      <c r="AG1084" s="148"/>
      <c r="AH1084" s="148"/>
      <c r="AI1084" s="148"/>
      <c r="AJ1084" s="148"/>
      <c r="AK1084" s="148"/>
      <c r="AL1084" s="148"/>
      <c r="AM1084" s="85"/>
      <c r="AN1084" s="85"/>
      <c r="AO1084" s="85"/>
      <c r="AP1084" s="85"/>
      <c r="AQ1084" s="126"/>
      <c r="AR1084" s="126"/>
      <c r="AS1084" s="85"/>
      <c r="AT1084" s="85"/>
      <c r="AU1084" s="85"/>
      <c r="AV1084" s="85"/>
      <c r="AW1084" s="85"/>
      <c r="AX1084" s="85"/>
      <c r="AY1084" s="148"/>
      <c r="AZ1084" s="148"/>
      <c r="BA1084" s="148"/>
      <c r="BB1084" s="148"/>
      <c r="BC1084" s="148"/>
      <c r="BD1084" s="148"/>
      <c r="BE1084" s="148"/>
      <c r="BF1084" s="148"/>
      <c r="BG1084" s="148"/>
      <c r="BH1084" s="148"/>
      <c r="BI1084" s="148"/>
      <c r="BJ1084" s="148"/>
    </row>
    <row r="1085" spans="1:62" s="145" customFormat="1" ht="33" hidden="1">
      <c r="A1085" s="141" t="s">
        <v>604</v>
      </c>
      <c r="B1085" s="142" t="s">
        <v>554</v>
      </c>
      <c r="C1085" s="142" t="s">
        <v>137</v>
      </c>
      <c r="D1085" s="142" t="s">
        <v>8</v>
      </c>
      <c r="E1085" s="142" t="s">
        <v>594</v>
      </c>
      <c r="F1085" s="142"/>
      <c r="G1085" s="148"/>
      <c r="H1085" s="148"/>
      <c r="I1085" s="148"/>
      <c r="J1085" s="148"/>
      <c r="K1085" s="148"/>
      <c r="L1085" s="148"/>
      <c r="M1085" s="148"/>
      <c r="N1085" s="148"/>
      <c r="O1085" s="148"/>
      <c r="P1085" s="148"/>
      <c r="Q1085" s="148"/>
      <c r="R1085" s="148"/>
      <c r="S1085" s="148"/>
      <c r="T1085" s="148"/>
      <c r="U1085" s="148"/>
      <c r="V1085" s="148"/>
      <c r="W1085" s="148"/>
      <c r="X1085" s="148"/>
      <c r="Y1085" s="148"/>
      <c r="Z1085" s="148"/>
      <c r="AA1085" s="148"/>
      <c r="AB1085" s="148"/>
      <c r="AC1085" s="148"/>
      <c r="AD1085" s="148"/>
      <c r="AE1085" s="148"/>
      <c r="AF1085" s="148"/>
      <c r="AG1085" s="148"/>
      <c r="AH1085" s="148"/>
      <c r="AI1085" s="148"/>
      <c r="AJ1085" s="148"/>
      <c r="AK1085" s="148"/>
      <c r="AL1085" s="148"/>
      <c r="AM1085" s="85"/>
      <c r="AN1085" s="85"/>
      <c r="AO1085" s="85"/>
      <c r="AP1085" s="85"/>
      <c r="AQ1085" s="126"/>
      <c r="AR1085" s="126"/>
      <c r="AS1085" s="85"/>
      <c r="AT1085" s="85"/>
      <c r="AU1085" s="85"/>
      <c r="AV1085" s="85"/>
      <c r="AW1085" s="85"/>
      <c r="AX1085" s="85"/>
      <c r="AY1085" s="148"/>
      <c r="AZ1085" s="148"/>
      <c r="BA1085" s="148"/>
      <c r="BB1085" s="148"/>
      <c r="BC1085" s="148"/>
      <c r="BD1085" s="148"/>
      <c r="BE1085" s="148"/>
      <c r="BF1085" s="148"/>
      <c r="BG1085" s="148"/>
      <c r="BH1085" s="148"/>
      <c r="BI1085" s="148"/>
      <c r="BJ1085" s="148"/>
    </row>
    <row r="1086" spans="1:62" s="145" customFormat="1" ht="33" hidden="1">
      <c r="A1086" s="141" t="s">
        <v>162</v>
      </c>
      <c r="B1086" s="142" t="s">
        <v>554</v>
      </c>
      <c r="C1086" s="142" t="s">
        <v>137</v>
      </c>
      <c r="D1086" s="142" t="s">
        <v>8</v>
      </c>
      <c r="E1086" s="142" t="s">
        <v>594</v>
      </c>
      <c r="F1086" s="142" t="s">
        <v>163</v>
      </c>
      <c r="G1086" s="148"/>
      <c r="H1086" s="148"/>
      <c r="I1086" s="148"/>
      <c r="J1086" s="148"/>
      <c r="K1086" s="148"/>
      <c r="L1086" s="148"/>
      <c r="M1086" s="148"/>
      <c r="N1086" s="148"/>
      <c r="O1086" s="148"/>
      <c r="P1086" s="148"/>
      <c r="Q1086" s="148"/>
      <c r="R1086" s="148"/>
      <c r="S1086" s="148"/>
      <c r="T1086" s="148"/>
      <c r="U1086" s="148"/>
      <c r="V1086" s="148"/>
      <c r="W1086" s="148"/>
      <c r="X1086" s="148"/>
      <c r="Y1086" s="148"/>
      <c r="Z1086" s="148"/>
      <c r="AA1086" s="148"/>
      <c r="AB1086" s="148"/>
      <c r="AC1086" s="148"/>
      <c r="AD1086" s="148"/>
      <c r="AE1086" s="148"/>
      <c r="AF1086" s="148"/>
      <c r="AG1086" s="148"/>
      <c r="AH1086" s="148"/>
      <c r="AI1086" s="148"/>
      <c r="AJ1086" s="148"/>
      <c r="AK1086" s="148"/>
      <c r="AL1086" s="148"/>
      <c r="AM1086" s="85"/>
      <c r="AN1086" s="85"/>
      <c r="AO1086" s="85"/>
      <c r="AP1086" s="85"/>
      <c r="AQ1086" s="126"/>
      <c r="AR1086" s="126"/>
      <c r="AS1086" s="85"/>
      <c r="AT1086" s="85"/>
      <c r="AU1086" s="85"/>
      <c r="AV1086" s="85"/>
      <c r="AW1086" s="85"/>
      <c r="AX1086" s="85"/>
      <c r="AY1086" s="148"/>
      <c r="AZ1086" s="148"/>
      <c r="BA1086" s="148"/>
      <c r="BB1086" s="148"/>
      <c r="BC1086" s="148"/>
      <c r="BD1086" s="148"/>
      <c r="BE1086" s="148"/>
      <c r="BF1086" s="148"/>
      <c r="BG1086" s="148"/>
      <c r="BH1086" s="148"/>
      <c r="BI1086" s="148"/>
      <c r="BJ1086" s="148"/>
    </row>
    <row r="1087" spans="1:62" s="145" customFormat="1" hidden="1">
      <c r="A1087" s="141" t="s">
        <v>151</v>
      </c>
      <c r="B1087" s="142" t="s">
        <v>554</v>
      </c>
      <c r="C1087" s="142" t="s">
        <v>137</v>
      </c>
      <c r="D1087" s="142" t="s">
        <v>8</v>
      </c>
      <c r="E1087" s="142" t="s">
        <v>594</v>
      </c>
      <c r="F1087" s="155">
        <v>410</v>
      </c>
      <c r="G1087" s="148"/>
      <c r="H1087" s="148"/>
      <c r="I1087" s="148"/>
      <c r="J1087" s="148"/>
      <c r="K1087" s="148"/>
      <c r="L1087" s="148"/>
      <c r="M1087" s="148"/>
      <c r="N1087" s="148"/>
      <c r="O1087" s="148"/>
      <c r="P1087" s="148"/>
      <c r="Q1087" s="148"/>
      <c r="R1087" s="148"/>
      <c r="S1087" s="148"/>
      <c r="T1087" s="148"/>
      <c r="U1087" s="148"/>
      <c r="V1087" s="148"/>
      <c r="W1087" s="148"/>
      <c r="X1087" s="148"/>
      <c r="Y1087" s="148"/>
      <c r="Z1087" s="148"/>
      <c r="AA1087" s="148"/>
      <c r="AB1087" s="148"/>
      <c r="AC1087" s="148"/>
      <c r="AD1087" s="148"/>
      <c r="AE1087" s="148"/>
      <c r="AF1087" s="148"/>
      <c r="AG1087" s="148"/>
      <c r="AH1087" s="148"/>
      <c r="AI1087" s="148"/>
      <c r="AJ1087" s="148"/>
      <c r="AK1087" s="148"/>
      <c r="AL1087" s="148"/>
      <c r="AM1087" s="85"/>
      <c r="AN1087" s="85"/>
      <c r="AO1087" s="85"/>
      <c r="AP1087" s="85"/>
      <c r="AQ1087" s="126"/>
      <c r="AR1087" s="126"/>
      <c r="AS1087" s="85"/>
      <c r="AT1087" s="85"/>
      <c r="AU1087" s="85"/>
      <c r="AV1087" s="85"/>
      <c r="AW1087" s="85"/>
      <c r="AX1087" s="85"/>
      <c r="AY1087" s="148"/>
      <c r="AZ1087" s="148"/>
      <c r="BA1087" s="148"/>
      <c r="BB1087" s="148"/>
      <c r="BC1087" s="148"/>
      <c r="BD1087" s="148"/>
      <c r="BE1087" s="148"/>
      <c r="BF1087" s="148"/>
      <c r="BG1087" s="148"/>
      <c r="BH1087" s="148"/>
      <c r="BI1087" s="148"/>
      <c r="BJ1087" s="148"/>
    </row>
    <row r="1088" spans="1:62" hidden="1">
      <c r="A1088" s="17"/>
      <c r="B1088" s="31"/>
      <c r="C1088" s="18"/>
      <c r="D1088" s="18"/>
      <c r="E1088" s="18"/>
      <c r="F1088" s="18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  <c r="U1088" s="85"/>
      <c r="V1088" s="85"/>
      <c r="W1088" s="85"/>
      <c r="X1088" s="85"/>
      <c r="Y1088" s="85"/>
      <c r="Z1088" s="85"/>
      <c r="AA1088" s="85"/>
      <c r="AB1088" s="85"/>
      <c r="AC1088" s="85"/>
      <c r="AD1088" s="85"/>
      <c r="AE1088" s="126"/>
      <c r="AF1088" s="126"/>
      <c r="AG1088" s="85"/>
      <c r="AH1088" s="85"/>
      <c r="AI1088" s="85"/>
      <c r="AJ1088" s="85"/>
      <c r="AK1088" s="85"/>
      <c r="AL1088" s="85"/>
      <c r="AM1088" s="85"/>
      <c r="AN1088" s="85"/>
      <c r="AO1088" s="85"/>
      <c r="AP1088" s="85"/>
      <c r="AQ1088" s="126"/>
      <c r="AR1088" s="126"/>
      <c r="AS1088" s="85"/>
      <c r="AT1088" s="85"/>
      <c r="AU1088" s="85"/>
      <c r="AV1088" s="85"/>
      <c r="AW1088" s="85"/>
      <c r="AX1088" s="85"/>
      <c r="AY1088" s="85"/>
      <c r="AZ1088" s="85"/>
      <c r="BA1088" s="85"/>
      <c r="BB1088" s="85"/>
      <c r="BC1088" s="85"/>
      <c r="BD1088" s="85"/>
      <c r="BE1088" s="85"/>
      <c r="BF1088" s="85"/>
      <c r="BG1088" s="85"/>
      <c r="BH1088" s="85"/>
      <c r="BI1088" s="85"/>
      <c r="BJ1088" s="85"/>
    </row>
    <row r="1089" spans="1:62" ht="40.5">
      <c r="A1089" s="12" t="s">
        <v>388</v>
      </c>
      <c r="B1089" s="62">
        <v>915</v>
      </c>
      <c r="C1089" s="14"/>
      <c r="D1089" s="14"/>
      <c r="E1089" s="13"/>
      <c r="F1089" s="14"/>
      <c r="G1089" s="5">
        <f>G1091+G1101</f>
        <v>26196</v>
      </c>
      <c r="H1089" s="5">
        <f>H1091+H1101</f>
        <v>24077</v>
      </c>
      <c r="I1089" s="5">
        <f t="shared" ref="I1089:N1089" si="1866">I1091+I1101</f>
        <v>0</v>
      </c>
      <c r="J1089" s="5">
        <f t="shared" si="1866"/>
        <v>0</v>
      </c>
      <c r="K1089" s="5">
        <f t="shared" si="1866"/>
        <v>0</v>
      </c>
      <c r="L1089" s="5">
        <f t="shared" si="1866"/>
        <v>0</v>
      </c>
      <c r="M1089" s="5">
        <f t="shared" si="1866"/>
        <v>26196</v>
      </c>
      <c r="N1089" s="5">
        <f t="shared" si="1866"/>
        <v>24077</v>
      </c>
      <c r="O1089" s="5">
        <f t="shared" ref="O1089:T1089" si="1867">O1091+O1101</f>
        <v>0</v>
      </c>
      <c r="P1089" s="5">
        <f t="shared" si="1867"/>
        <v>0</v>
      </c>
      <c r="Q1089" s="5">
        <f t="shared" si="1867"/>
        <v>0</v>
      </c>
      <c r="R1089" s="5">
        <f t="shared" si="1867"/>
        <v>0</v>
      </c>
      <c r="S1089" s="5">
        <f t="shared" si="1867"/>
        <v>26196</v>
      </c>
      <c r="T1089" s="5">
        <f t="shared" si="1867"/>
        <v>24077</v>
      </c>
      <c r="U1089" s="5">
        <f t="shared" ref="U1089:Z1089" si="1868">U1091+U1101</f>
        <v>0</v>
      </c>
      <c r="V1089" s="5">
        <f t="shared" si="1868"/>
        <v>0</v>
      </c>
      <c r="W1089" s="5">
        <f t="shared" si="1868"/>
        <v>0</v>
      </c>
      <c r="X1089" s="5">
        <f t="shared" si="1868"/>
        <v>0</v>
      </c>
      <c r="Y1089" s="5">
        <f t="shared" si="1868"/>
        <v>26196</v>
      </c>
      <c r="Z1089" s="5">
        <f t="shared" si="1868"/>
        <v>24077</v>
      </c>
      <c r="AA1089" s="5">
        <f t="shared" ref="AA1089:AF1089" si="1869">AA1091+AA1101</f>
        <v>0</v>
      </c>
      <c r="AB1089" s="5">
        <f t="shared" si="1869"/>
        <v>0</v>
      </c>
      <c r="AC1089" s="5">
        <f t="shared" si="1869"/>
        <v>0</v>
      </c>
      <c r="AD1089" s="5">
        <f t="shared" si="1869"/>
        <v>0</v>
      </c>
      <c r="AE1089" s="119">
        <f t="shared" si="1869"/>
        <v>26196</v>
      </c>
      <c r="AF1089" s="119">
        <f t="shared" si="1869"/>
        <v>24077</v>
      </c>
      <c r="AG1089" s="5">
        <f t="shared" ref="AG1089:AL1089" si="1870">AG1091+AG1101</f>
        <v>1000</v>
      </c>
      <c r="AH1089" s="5">
        <f t="shared" si="1870"/>
        <v>0</v>
      </c>
      <c r="AI1089" s="5">
        <f t="shared" si="1870"/>
        <v>0</v>
      </c>
      <c r="AJ1089" s="5">
        <f t="shared" si="1870"/>
        <v>1019</v>
      </c>
      <c r="AK1089" s="5">
        <f t="shared" si="1870"/>
        <v>28215</v>
      </c>
      <c r="AL1089" s="5">
        <f t="shared" si="1870"/>
        <v>25096</v>
      </c>
      <c r="AM1089" s="5">
        <f t="shared" ref="AM1089:AR1089" si="1871">AM1091+AM1101</f>
        <v>0</v>
      </c>
      <c r="AN1089" s="5">
        <f t="shared" si="1871"/>
        <v>0</v>
      </c>
      <c r="AO1089" s="5">
        <f t="shared" si="1871"/>
        <v>0</v>
      </c>
      <c r="AP1089" s="5">
        <f t="shared" si="1871"/>
        <v>0</v>
      </c>
      <c r="AQ1089" s="119">
        <f t="shared" si="1871"/>
        <v>28215</v>
      </c>
      <c r="AR1089" s="119">
        <f t="shared" si="1871"/>
        <v>25096</v>
      </c>
      <c r="AS1089" s="5">
        <f t="shared" ref="AS1089:AX1089" si="1872">AS1091+AS1101</f>
        <v>1106</v>
      </c>
      <c r="AT1089" s="5">
        <f t="shared" si="1872"/>
        <v>0</v>
      </c>
      <c r="AU1089" s="5">
        <f t="shared" si="1872"/>
        <v>0</v>
      </c>
      <c r="AV1089" s="5">
        <f t="shared" si="1872"/>
        <v>476</v>
      </c>
      <c r="AW1089" s="5">
        <f t="shared" si="1872"/>
        <v>29797</v>
      </c>
      <c r="AX1089" s="5">
        <f t="shared" si="1872"/>
        <v>25572</v>
      </c>
      <c r="AY1089" s="5">
        <f t="shared" ref="AY1089:BD1089" si="1873">AY1091+AY1101</f>
        <v>0</v>
      </c>
      <c r="AZ1089" s="5">
        <f t="shared" si="1873"/>
        <v>0</v>
      </c>
      <c r="BA1089" s="5">
        <f t="shared" si="1873"/>
        <v>0</v>
      </c>
      <c r="BB1089" s="5">
        <f t="shared" si="1873"/>
        <v>0</v>
      </c>
      <c r="BC1089" s="5">
        <f t="shared" si="1873"/>
        <v>29797</v>
      </c>
      <c r="BD1089" s="5">
        <f t="shared" si="1873"/>
        <v>25572</v>
      </c>
      <c r="BE1089" s="5">
        <f t="shared" ref="BE1089:BJ1089" si="1874">BE1091+BE1101</f>
        <v>1500</v>
      </c>
      <c r="BF1089" s="5">
        <f t="shared" si="1874"/>
        <v>0</v>
      </c>
      <c r="BG1089" s="5">
        <f t="shared" si="1874"/>
        <v>0</v>
      </c>
      <c r="BH1089" s="5">
        <f t="shared" si="1874"/>
        <v>1428</v>
      </c>
      <c r="BI1089" s="5">
        <f t="shared" si="1874"/>
        <v>32725</v>
      </c>
      <c r="BJ1089" s="5">
        <f t="shared" si="1874"/>
        <v>27000</v>
      </c>
    </row>
    <row r="1090" spans="1:62" ht="20.25" hidden="1">
      <c r="A1090" s="12"/>
      <c r="B1090" s="62"/>
      <c r="C1090" s="14"/>
      <c r="D1090" s="14"/>
      <c r="E1090" s="13"/>
      <c r="F1090" s="14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119"/>
      <c r="AF1090" s="119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119"/>
      <c r="AR1090" s="119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</row>
    <row r="1091" spans="1:62" ht="18.75">
      <c r="A1091" s="15" t="s">
        <v>452</v>
      </c>
      <c r="B1091" s="30">
        <v>915</v>
      </c>
      <c r="C1091" s="16" t="s">
        <v>31</v>
      </c>
      <c r="D1091" s="16" t="s">
        <v>27</v>
      </c>
      <c r="E1091" s="16"/>
      <c r="F1091" s="78"/>
      <c r="G1091" s="11">
        <f t="shared" ref="G1091:V1095" si="1875">G1092</f>
        <v>24077</v>
      </c>
      <c r="H1091" s="11">
        <f t="shared" si="1875"/>
        <v>24077</v>
      </c>
      <c r="I1091" s="11">
        <f t="shared" si="1875"/>
        <v>0</v>
      </c>
      <c r="J1091" s="11">
        <f t="shared" si="1875"/>
        <v>0</v>
      </c>
      <c r="K1091" s="11">
        <f t="shared" si="1875"/>
        <v>0</v>
      </c>
      <c r="L1091" s="11">
        <f t="shared" si="1875"/>
        <v>0</v>
      </c>
      <c r="M1091" s="11">
        <f t="shared" si="1875"/>
        <v>24077</v>
      </c>
      <c r="N1091" s="11">
        <f t="shared" si="1875"/>
        <v>24077</v>
      </c>
      <c r="O1091" s="11">
        <f t="shared" si="1875"/>
        <v>0</v>
      </c>
      <c r="P1091" s="11">
        <f t="shared" si="1875"/>
        <v>0</v>
      </c>
      <c r="Q1091" s="11">
        <f t="shared" si="1875"/>
        <v>0</v>
      </c>
      <c r="R1091" s="11">
        <f t="shared" si="1875"/>
        <v>0</v>
      </c>
      <c r="S1091" s="11">
        <f t="shared" si="1875"/>
        <v>24077</v>
      </c>
      <c r="T1091" s="11">
        <f t="shared" si="1875"/>
        <v>24077</v>
      </c>
      <c r="U1091" s="11">
        <f t="shared" si="1875"/>
        <v>0</v>
      </c>
      <c r="V1091" s="11">
        <f t="shared" si="1875"/>
        <v>0</v>
      </c>
      <c r="W1091" s="11">
        <f t="shared" ref="U1091:AJ1095" si="1876">W1092</f>
        <v>0</v>
      </c>
      <c r="X1091" s="11">
        <f t="shared" si="1876"/>
        <v>0</v>
      </c>
      <c r="Y1091" s="11">
        <f t="shared" si="1876"/>
        <v>24077</v>
      </c>
      <c r="Z1091" s="11">
        <f t="shared" si="1876"/>
        <v>24077</v>
      </c>
      <c r="AA1091" s="11">
        <f t="shared" si="1876"/>
        <v>0</v>
      </c>
      <c r="AB1091" s="11">
        <f t="shared" si="1876"/>
        <v>0</v>
      </c>
      <c r="AC1091" s="11">
        <f t="shared" si="1876"/>
        <v>0</v>
      </c>
      <c r="AD1091" s="11">
        <f t="shared" si="1876"/>
        <v>0</v>
      </c>
      <c r="AE1091" s="132">
        <f t="shared" si="1876"/>
        <v>24077</v>
      </c>
      <c r="AF1091" s="132">
        <f t="shared" si="1876"/>
        <v>24077</v>
      </c>
      <c r="AG1091" s="11">
        <f t="shared" si="1876"/>
        <v>0</v>
      </c>
      <c r="AH1091" s="11">
        <f t="shared" si="1876"/>
        <v>0</v>
      </c>
      <c r="AI1091" s="11">
        <f t="shared" si="1876"/>
        <v>0</v>
      </c>
      <c r="AJ1091" s="11">
        <f t="shared" si="1876"/>
        <v>1019</v>
      </c>
      <c r="AK1091" s="11">
        <f t="shared" ref="AG1091:AY1095" si="1877">AK1092</f>
        <v>25096</v>
      </c>
      <c r="AL1091" s="11">
        <f t="shared" si="1877"/>
        <v>25096</v>
      </c>
      <c r="AM1091" s="11">
        <f t="shared" si="1877"/>
        <v>0</v>
      </c>
      <c r="AN1091" s="11">
        <f t="shared" si="1877"/>
        <v>0</v>
      </c>
      <c r="AO1091" s="11">
        <f t="shared" si="1877"/>
        <v>0</v>
      </c>
      <c r="AP1091" s="11">
        <f t="shared" si="1877"/>
        <v>0</v>
      </c>
      <c r="AQ1091" s="132">
        <f t="shared" si="1877"/>
        <v>25096</v>
      </c>
      <c r="AR1091" s="132">
        <f t="shared" si="1877"/>
        <v>25096</v>
      </c>
      <c r="AS1091" s="11">
        <f t="shared" si="1877"/>
        <v>0</v>
      </c>
      <c r="AT1091" s="11">
        <f t="shared" si="1877"/>
        <v>0</v>
      </c>
      <c r="AU1091" s="11">
        <f t="shared" si="1877"/>
        <v>0</v>
      </c>
      <c r="AV1091" s="11">
        <f t="shared" si="1877"/>
        <v>476</v>
      </c>
      <c r="AW1091" s="11">
        <f t="shared" si="1877"/>
        <v>25572</v>
      </c>
      <c r="AX1091" s="11">
        <f t="shared" si="1877"/>
        <v>25572</v>
      </c>
      <c r="AY1091" s="11">
        <f t="shared" si="1877"/>
        <v>0</v>
      </c>
      <c r="AZ1091" s="11">
        <f t="shared" ref="AY1091:BJ1095" si="1878">AZ1092</f>
        <v>0</v>
      </c>
      <c r="BA1091" s="11">
        <f t="shared" si="1878"/>
        <v>0</v>
      </c>
      <c r="BB1091" s="11">
        <f t="shared" si="1878"/>
        <v>0</v>
      </c>
      <c r="BC1091" s="11">
        <f t="shared" si="1878"/>
        <v>25572</v>
      </c>
      <c r="BD1091" s="11">
        <f t="shared" si="1878"/>
        <v>25572</v>
      </c>
      <c r="BE1091" s="11">
        <f t="shared" si="1878"/>
        <v>0</v>
      </c>
      <c r="BF1091" s="11">
        <f t="shared" si="1878"/>
        <v>0</v>
      </c>
      <c r="BG1091" s="11">
        <f t="shared" si="1878"/>
        <v>0</v>
      </c>
      <c r="BH1091" s="11">
        <f t="shared" si="1878"/>
        <v>1428</v>
      </c>
      <c r="BI1091" s="11">
        <f t="shared" si="1878"/>
        <v>27000</v>
      </c>
      <c r="BJ1091" s="11">
        <f t="shared" si="1878"/>
        <v>27000</v>
      </c>
    </row>
    <row r="1092" spans="1:62" ht="51">
      <c r="A1092" s="17" t="s">
        <v>518</v>
      </c>
      <c r="B1092" s="31">
        <v>915</v>
      </c>
      <c r="C1092" s="18" t="s">
        <v>31</v>
      </c>
      <c r="D1092" s="18" t="s">
        <v>27</v>
      </c>
      <c r="E1092" s="18" t="s">
        <v>203</v>
      </c>
      <c r="F1092" s="25"/>
      <c r="G1092" s="6">
        <f t="shared" si="1875"/>
        <v>24077</v>
      </c>
      <c r="H1092" s="6">
        <f t="shared" si="1875"/>
        <v>24077</v>
      </c>
      <c r="I1092" s="6">
        <f t="shared" si="1875"/>
        <v>0</v>
      </c>
      <c r="J1092" s="6">
        <f t="shared" si="1875"/>
        <v>0</v>
      </c>
      <c r="K1092" s="6">
        <f t="shared" si="1875"/>
        <v>0</v>
      </c>
      <c r="L1092" s="6">
        <f t="shared" si="1875"/>
        <v>0</v>
      </c>
      <c r="M1092" s="6">
        <f t="shared" si="1875"/>
        <v>24077</v>
      </c>
      <c r="N1092" s="6">
        <f t="shared" si="1875"/>
        <v>24077</v>
      </c>
      <c r="O1092" s="6">
        <f t="shared" si="1875"/>
        <v>0</v>
      </c>
      <c r="P1092" s="6">
        <f t="shared" si="1875"/>
        <v>0</v>
      </c>
      <c r="Q1092" s="6">
        <f t="shared" si="1875"/>
        <v>0</v>
      </c>
      <c r="R1092" s="6">
        <f t="shared" si="1875"/>
        <v>0</v>
      </c>
      <c r="S1092" s="6">
        <f t="shared" si="1875"/>
        <v>24077</v>
      </c>
      <c r="T1092" s="6">
        <f t="shared" si="1875"/>
        <v>24077</v>
      </c>
      <c r="U1092" s="6">
        <f t="shared" si="1876"/>
        <v>0</v>
      </c>
      <c r="V1092" s="6">
        <f t="shared" si="1876"/>
        <v>0</v>
      </c>
      <c r="W1092" s="6">
        <f t="shared" si="1876"/>
        <v>0</v>
      </c>
      <c r="X1092" s="6">
        <f t="shared" si="1876"/>
        <v>0</v>
      </c>
      <c r="Y1092" s="6">
        <f t="shared" si="1876"/>
        <v>24077</v>
      </c>
      <c r="Z1092" s="6">
        <f t="shared" si="1876"/>
        <v>24077</v>
      </c>
      <c r="AA1092" s="6">
        <f t="shared" si="1876"/>
        <v>0</v>
      </c>
      <c r="AB1092" s="6">
        <f t="shared" si="1876"/>
        <v>0</v>
      </c>
      <c r="AC1092" s="6">
        <f t="shared" si="1876"/>
        <v>0</v>
      </c>
      <c r="AD1092" s="6">
        <f t="shared" si="1876"/>
        <v>0</v>
      </c>
      <c r="AE1092" s="123">
        <f t="shared" si="1876"/>
        <v>24077</v>
      </c>
      <c r="AF1092" s="123">
        <f t="shared" si="1876"/>
        <v>24077</v>
      </c>
      <c r="AG1092" s="6">
        <f t="shared" si="1877"/>
        <v>0</v>
      </c>
      <c r="AH1092" s="6">
        <f t="shared" si="1877"/>
        <v>0</v>
      </c>
      <c r="AI1092" s="6">
        <f t="shared" si="1877"/>
        <v>0</v>
      </c>
      <c r="AJ1092" s="6">
        <f t="shared" si="1877"/>
        <v>1019</v>
      </c>
      <c r="AK1092" s="6">
        <f t="shared" si="1877"/>
        <v>25096</v>
      </c>
      <c r="AL1092" s="6">
        <f t="shared" si="1877"/>
        <v>25096</v>
      </c>
      <c r="AM1092" s="6">
        <f t="shared" si="1877"/>
        <v>0</v>
      </c>
      <c r="AN1092" s="6">
        <f t="shared" si="1877"/>
        <v>0</v>
      </c>
      <c r="AO1092" s="6">
        <f t="shared" si="1877"/>
        <v>0</v>
      </c>
      <c r="AP1092" s="6">
        <f t="shared" si="1877"/>
        <v>0</v>
      </c>
      <c r="AQ1092" s="123">
        <f t="shared" si="1877"/>
        <v>25096</v>
      </c>
      <c r="AR1092" s="123">
        <f t="shared" si="1877"/>
        <v>25096</v>
      </c>
      <c r="AS1092" s="6">
        <f t="shared" si="1877"/>
        <v>0</v>
      </c>
      <c r="AT1092" s="6">
        <f t="shared" si="1877"/>
        <v>0</v>
      </c>
      <c r="AU1092" s="6">
        <f t="shared" si="1877"/>
        <v>0</v>
      </c>
      <c r="AV1092" s="6">
        <f t="shared" si="1877"/>
        <v>476</v>
      </c>
      <c r="AW1092" s="6">
        <f t="shared" si="1877"/>
        <v>25572</v>
      </c>
      <c r="AX1092" s="6">
        <f t="shared" si="1877"/>
        <v>25572</v>
      </c>
      <c r="AY1092" s="6">
        <f t="shared" si="1878"/>
        <v>0</v>
      </c>
      <c r="AZ1092" s="6">
        <f t="shared" si="1878"/>
        <v>0</v>
      </c>
      <c r="BA1092" s="6">
        <f t="shared" si="1878"/>
        <v>0</v>
      </c>
      <c r="BB1092" s="6">
        <f t="shared" si="1878"/>
        <v>0</v>
      </c>
      <c r="BC1092" s="6">
        <f t="shared" si="1878"/>
        <v>25572</v>
      </c>
      <c r="BD1092" s="6">
        <f t="shared" si="1878"/>
        <v>25572</v>
      </c>
      <c r="BE1092" s="6">
        <f t="shared" si="1878"/>
        <v>0</v>
      </c>
      <c r="BF1092" s="6">
        <f t="shared" si="1878"/>
        <v>0</v>
      </c>
      <c r="BG1092" s="6">
        <f t="shared" si="1878"/>
        <v>0</v>
      </c>
      <c r="BH1092" s="6">
        <f t="shared" si="1878"/>
        <v>1428</v>
      </c>
      <c r="BI1092" s="6">
        <f t="shared" si="1878"/>
        <v>27000</v>
      </c>
      <c r="BJ1092" s="6">
        <f t="shared" si="1878"/>
        <v>27000</v>
      </c>
    </row>
    <row r="1093" spans="1:62">
      <c r="A1093" s="20" t="s">
        <v>434</v>
      </c>
      <c r="B1093" s="31">
        <v>915</v>
      </c>
      <c r="C1093" s="18" t="s">
        <v>31</v>
      </c>
      <c r="D1093" s="18" t="s">
        <v>27</v>
      </c>
      <c r="E1093" s="18" t="s">
        <v>563</v>
      </c>
      <c r="F1093" s="25"/>
      <c r="G1093" s="6">
        <f>G1094+G1097</f>
        <v>24077</v>
      </c>
      <c r="H1093" s="6">
        <f>H1094+H1097</f>
        <v>24077</v>
      </c>
      <c r="I1093" s="6">
        <f t="shared" ref="I1093:N1093" si="1879">I1094+I1097</f>
        <v>0</v>
      </c>
      <c r="J1093" s="6">
        <f t="shared" si="1879"/>
        <v>0</v>
      </c>
      <c r="K1093" s="6">
        <f t="shared" si="1879"/>
        <v>0</v>
      </c>
      <c r="L1093" s="6">
        <f t="shared" si="1879"/>
        <v>0</v>
      </c>
      <c r="M1093" s="6">
        <f t="shared" si="1879"/>
        <v>24077</v>
      </c>
      <c r="N1093" s="6">
        <f t="shared" si="1879"/>
        <v>24077</v>
      </c>
      <c r="O1093" s="6">
        <f t="shared" ref="O1093:T1093" si="1880">O1094+O1097</f>
        <v>0</v>
      </c>
      <c r="P1093" s="6">
        <f t="shared" si="1880"/>
        <v>0</v>
      </c>
      <c r="Q1093" s="6">
        <f t="shared" si="1880"/>
        <v>0</v>
      </c>
      <c r="R1093" s="6">
        <f t="shared" si="1880"/>
        <v>0</v>
      </c>
      <c r="S1093" s="6">
        <f t="shared" si="1880"/>
        <v>24077</v>
      </c>
      <c r="T1093" s="6">
        <f t="shared" si="1880"/>
        <v>24077</v>
      </c>
      <c r="U1093" s="6">
        <f t="shared" ref="U1093:Z1093" si="1881">U1094+U1097</f>
        <v>0</v>
      </c>
      <c r="V1093" s="6">
        <f t="shared" si="1881"/>
        <v>0</v>
      </c>
      <c r="W1093" s="6">
        <f t="shared" si="1881"/>
        <v>0</v>
      </c>
      <c r="X1093" s="6">
        <f t="shared" si="1881"/>
        <v>0</v>
      </c>
      <c r="Y1093" s="6">
        <f t="shared" si="1881"/>
        <v>24077</v>
      </c>
      <c r="Z1093" s="6">
        <f t="shared" si="1881"/>
        <v>24077</v>
      </c>
      <c r="AA1093" s="6">
        <f t="shared" ref="AA1093:AF1093" si="1882">AA1094+AA1097</f>
        <v>0</v>
      </c>
      <c r="AB1093" s="6">
        <f t="shared" si="1882"/>
        <v>0</v>
      </c>
      <c r="AC1093" s="6">
        <f t="shared" si="1882"/>
        <v>0</v>
      </c>
      <c r="AD1093" s="6">
        <f t="shared" si="1882"/>
        <v>0</v>
      </c>
      <c r="AE1093" s="123">
        <f t="shared" si="1882"/>
        <v>24077</v>
      </c>
      <c r="AF1093" s="123">
        <f t="shared" si="1882"/>
        <v>24077</v>
      </c>
      <c r="AG1093" s="6">
        <f t="shared" ref="AG1093:AL1093" si="1883">AG1094+AG1097</f>
        <v>0</v>
      </c>
      <c r="AH1093" s="6">
        <f t="shared" si="1883"/>
        <v>0</v>
      </c>
      <c r="AI1093" s="6">
        <f t="shared" si="1883"/>
        <v>0</v>
      </c>
      <c r="AJ1093" s="6">
        <f t="shared" si="1883"/>
        <v>1019</v>
      </c>
      <c r="AK1093" s="6">
        <f t="shared" si="1883"/>
        <v>25096</v>
      </c>
      <c r="AL1093" s="6">
        <f t="shared" si="1883"/>
        <v>25096</v>
      </c>
      <c r="AM1093" s="6">
        <f t="shared" ref="AM1093:AR1093" si="1884">AM1094+AM1097</f>
        <v>0</v>
      </c>
      <c r="AN1093" s="6">
        <f t="shared" si="1884"/>
        <v>0</v>
      </c>
      <c r="AO1093" s="6">
        <f t="shared" si="1884"/>
        <v>0</v>
      </c>
      <c r="AP1093" s="6">
        <f t="shared" si="1884"/>
        <v>0</v>
      </c>
      <c r="AQ1093" s="123">
        <f t="shared" si="1884"/>
        <v>25096</v>
      </c>
      <c r="AR1093" s="123">
        <f t="shared" si="1884"/>
        <v>25096</v>
      </c>
      <c r="AS1093" s="6">
        <f t="shared" ref="AS1093:AX1093" si="1885">AS1094+AS1097</f>
        <v>0</v>
      </c>
      <c r="AT1093" s="6">
        <f t="shared" si="1885"/>
        <v>0</v>
      </c>
      <c r="AU1093" s="6">
        <f t="shared" si="1885"/>
        <v>0</v>
      </c>
      <c r="AV1093" s="6">
        <f t="shared" si="1885"/>
        <v>476</v>
      </c>
      <c r="AW1093" s="6">
        <f t="shared" si="1885"/>
        <v>25572</v>
      </c>
      <c r="AX1093" s="6">
        <f t="shared" si="1885"/>
        <v>25572</v>
      </c>
      <c r="AY1093" s="6">
        <f t="shared" ref="AY1093:BD1093" si="1886">AY1094+AY1097</f>
        <v>0</v>
      </c>
      <c r="AZ1093" s="6">
        <f t="shared" si="1886"/>
        <v>0</v>
      </c>
      <c r="BA1093" s="6">
        <f t="shared" si="1886"/>
        <v>0</v>
      </c>
      <c r="BB1093" s="6">
        <f t="shared" si="1886"/>
        <v>0</v>
      </c>
      <c r="BC1093" s="6">
        <f t="shared" si="1886"/>
        <v>25572</v>
      </c>
      <c r="BD1093" s="6">
        <f t="shared" si="1886"/>
        <v>25572</v>
      </c>
      <c r="BE1093" s="6">
        <f t="shared" ref="BE1093:BJ1093" si="1887">BE1094+BE1097</f>
        <v>0</v>
      </c>
      <c r="BF1093" s="6">
        <f t="shared" si="1887"/>
        <v>0</v>
      </c>
      <c r="BG1093" s="6">
        <f t="shared" si="1887"/>
        <v>0</v>
      </c>
      <c r="BH1093" s="6">
        <f t="shared" si="1887"/>
        <v>1428</v>
      </c>
      <c r="BI1093" s="6">
        <f t="shared" si="1887"/>
        <v>27000</v>
      </c>
      <c r="BJ1093" s="6">
        <f t="shared" si="1887"/>
        <v>27000</v>
      </c>
    </row>
    <row r="1094" spans="1:62" ht="33">
      <c r="A1094" s="20" t="s">
        <v>583</v>
      </c>
      <c r="B1094" s="31">
        <v>915</v>
      </c>
      <c r="C1094" s="18" t="s">
        <v>31</v>
      </c>
      <c r="D1094" s="18" t="s">
        <v>27</v>
      </c>
      <c r="E1094" s="18" t="s">
        <v>584</v>
      </c>
      <c r="F1094" s="25"/>
      <c r="G1094" s="6">
        <f t="shared" si="1875"/>
        <v>24077</v>
      </c>
      <c r="H1094" s="6">
        <f t="shared" si="1875"/>
        <v>24077</v>
      </c>
      <c r="I1094" s="6">
        <f t="shared" si="1875"/>
        <v>0</v>
      </c>
      <c r="J1094" s="6">
        <f t="shared" si="1875"/>
        <v>0</v>
      </c>
      <c r="K1094" s="6">
        <f t="shared" si="1875"/>
        <v>0</v>
      </c>
      <c r="L1094" s="6">
        <f t="shared" si="1875"/>
        <v>0</v>
      </c>
      <c r="M1094" s="6">
        <f t="shared" si="1875"/>
        <v>24077</v>
      </c>
      <c r="N1094" s="6">
        <f t="shared" si="1875"/>
        <v>24077</v>
      </c>
      <c r="O1094" s="6">
        <f t="shared" si="1875"/>
        <v>0</v>
      </c>
      <c r="P1094" s="6">
        <f t="shared" si="1875"/>
        <v>0</v>
      </c>
      <c r="Q1094" s="6">
        <f t="shared" si="1875"/>
        <v>0</v>
      </c>
      <c r="R1094" s="6">
        <f t="shared" si="1875"/>
        <v>0</v>
      </c>
      <c r="S1094" s="6">
        <f t="shared" si="1875"/>
        <v>24077</v>
      </c>
      <c r="T1094" s="6">
        <f t="shared" si="1875"/>
        <v>24077</v>
      </c>
      <c r="U1094" s="6">
        <f t="shared" si="1876"/>
        <v>0</v>
      </c>
      <c r="V1094" s="6">
        <f t="shared" si="1876"/>
        <v>0</v>
      </c>
      <c r="W1094" s="6">
        <f t="shared" si="1876"/>
        <v>0</v>
      </c>
      <c r="X1094" s="6">
        <f t="shared" si="1876"/>
        <v>0</v>
      </c>
      <c r="Y1094" s="6">
        <f t="shared" si="1876"/>
        <v>24077</v>
      </c>
      <c r="Z1094" s="6">
        <f t="shared" si="1876"/>
        <v>24077</v>
      </c>
      <c r="AA1094" s="6">
        <f t="shared" si="1876"/>
        <v>0</v>
      </c>
      <c r="AB1094" s="6">
        <f t="shared" si="1876"/>
        <v>0</v>
      </c>
      <c r="AC1094" s="6">
        <f t="shared" si="1876"/>
        <v>0</v>
      </c>
      <c r="AD1094" s="6">
        <f t="shared" si="1876"/>
        <v>0</v>
      </c>
      <c r="AE1094" s="123">
        <f t="shared" si="1876"/>
        <v>24077</v>
      </c>
      <c r="AF1094" s="123">
        <f t="shared" si="1876"/>
        <v>24077</v>
      </c>
      <c r="AG1094" s="6">
        <f t="shared" si="1877"/>
        <v>0</v>
      </c>
      <c r="AH1094" s="6">
        <f t="shared" si="1877"/>
        <v>0</v>
      </c>
      <c r="AI1094" s="6">
        <f t="shared" si="1877"/>
        <v>0</v>
      </c>
      <c r="AJ1094" s="6">
        <f t="shared" si="1877"/>
        <v>1019</v>
      </c>
      <c r="AK1094" s="6">
        <f t="shared" si="1877"/>
        <v>25096</v>
      </c>
      <c r="AL1094" s="6">
        <f t="shared" si="1877"/>
        <v>25096</v>
      </c>
      <c r="AM1094" s="6">
        <f t="shared" si="1877"/>
        <v>0</v>
      </c>
      <c r="AN1094" s="6">
        <f t="shared" si="1877"/>
        <v>0</v>
      </c>
      <c r="AO1094" s="6">
        <f t="shared" si="1877"/>
        <v>0</v>
      </c>
      <c r="AP1094" s="6">
        <f t="shared" si="1877"/>
        <v>0</v>
      </c>
      <c r="AQ1094" s="123">
        <f t="shared" si="1877"/>
        <v>25096</v>
      </c>
      <c r="AR1094" s="123">
        <f t="shared" si="1877"/>
        <v>25096</v>
      </c>
      <c r="AS1094" s="6">
        <f t="shared" si="1877"/>
        <v>0</v>
      </c>
      <c r="AT1094" s="6">
        <f t="shared" si="1877"/>
        <v>0</v>
      </c>
      <c r="AU1094" s="6">
        <f t="shared" si="1877"/>
        <v>0</v>
      </c>
      <c r="AV1094" s="6">
        <f t="shared" si="1877"/>
        <v>0</v>
      </c>
      <c r="AW1094" s="6">
        <f t="shared" si="1877"/>
        <v>25096</v>
      </c>
      <c r="AX1094" s="6">
        <f t="shared" si="1877"/>
        <v>25096</v>
      </c>
      <c r="AY1094" s="6">
        <f t="shared" si="1878"/>
        <v>0</v>
      </c>
      <c r="AZ1094" s="6">
        <f t="shared" si="1878"/>
        <v>0</v>
      </c>
      <c r="BA1094" s="6">
        <f t="shared" si="1878"/>
        <v>0</v>
      </c>
      <c r="BB1094" s="6">
        <f t="shared" si="1878"/>
        <v>0</v>
      </c>
      <c r="BC1094" s="6">
        <f t="shared" si="1878"/>
        <v>25096</v>
      </c>
      <c r="BD1094" s="6">
        <f t="shared" si="1878"/>
        <v>25096</v>
      </c>
      <c r="BE1094" s="6">
        <f t="shared" si="1878"/>
        <v>0</v>
      </c>
      <c r="BF1094" s="6">
        <f t="shared" si="1878"/>
        <v>0</v>
      </c>
      <c r="BG1094" s="6">
        <f t="shared" si="1878"/>
        <v>0</v>
      </c>
      <c r="BH1094" s="6">
        <f t="shared" si="1878"/>
        <v>0</v>
      </c>
      <c r="BI1094" s="6">
        <f t="shared" si="1878"/>
        <v>25096</v>
      </c>
      <c r="BJ1094" s="6">
        <f t="shared" si="1878"/>
        <v>25096</v>
      </c>
    </row>
    <row r="1095" spans="1:62">
      <c r="A1095" s="17" t="s">
        <v>93</v>
      </c>
      <c r="B1095" s="31">
        <v>915</v>
      </c>
      <c r="C1095" s="18" t="s">
        <v>31</v>
      </c>
      <c r="D1095" s="18" t="s">
        <v>27</v>
      </c>
      <c r="E1095" s="18" t="s">
        <v>584</v>
      </c>
      <c r="F1095" s="25">
        <v>300</v>
      </c>
      <c r="G1095" s="6">
        <f t="shared" si="1875"/>
        <v>24077</v>
      </c>
      <c r="H1095" s="6">
        <f t="shared" si="1875"/>
        <v>24077</v>
      </c>
      <c r="I1095" s="6">
        <f t="shared" si="1875"/>
        <v>0</v>
      </c>
      <c r="J1095" s="6">
        <f t="shared" si="1875"/>
        <v>0</v>
      </c>
      <c r="K1095" s="6">
        <f t="shared" si="1875"/>
        <v>0</v>
      </c>
      <c r="L1095" s="6">
        <f t="shared" si="1875"/>
        <v>0</v>
      </c>
      <c r="M1095" s="6">
        <f t="shared" si="1875"/>
        <v>24077</v>
      </c>
      <c r="N1095" s="6">
        <f t="shared" si="1875"/>
        <v>24077</v>
      </c>
      <c r="O1095" s="6">
        <f t="shared" si="1875"/>
        <v>0</v>
      </c>
      <c r="P1095" s="6">
        <f t="shared" si="1875"/>
        <v>0</v>
      </c>
      <c r="Q1095" s="6">
        <f t="shared" si="1875"/>
        <v>0</v>
      </c>
      <c r="R1095" s="6">
        <f t="shared" si="1875"/>
        <v>0</v>
      </c>
      <c r="S1095" s="6">
        <f t="shared" si="1875"/>
        <v>24077</v>
      </c>
      <c r="T1095" s="6">
        <f t="shared" si="1875"/>
        <v>24077</v>
      </c>
      <c r="U1095" s="6">
        <f t="shared" si="1876"/>
        <v>0</v>
      </c>
      <c r="V1095" s="6">
        <f t="shared" si="1876"/>
        <v>0</v>
      </c>
      <c r="W1095" s="6">
        <f t="shared" si="1876"/>
        <v>0</v>
      </c>
      <c r="X1095" s="6">
        <f t="shared" si="1876"/>
        <v>0</v>
      </c>
      <c r="Y1095" s="6">
        <f t="shared" si="1876"/>
        <v>24077</v>
      </c>
      <c r="Z1095" s="6">
        <f t="shared" si="1876"/>
        <v>24077</v>
      </c>
      <c r="AA1095" s="6">
        <f t="shared" si="1876"/>
        <v>0</v>
      </c>
      <c r="AB1095" s="6">
        <f t="shared" si="1876"/>
        <v>0</v>
      </c>
      <c r="AC1095" s="6">
        <f t="shared" si="1876"/>
        <v>0</v>
      </c>
      <c r="AD1095" s="6">
        <f t="shared" si="1876"/>
        <v>0</v>
      </c>
      <c r="AE1095" s="123">
        <f t="shared" si="1876"/>
        <v>24077</v>
      </c>
      <c r="AF1095" s="123">
        <f t="shared" si="1876"/>
        <v>24077</v>
      </c>
      <c r="AG1095" s="6">
        <f t="shared" si="1877"/>
        <v>0</v>
      </c>
      <c r="AH1095" s="6">
        <f t="shared" si="1877"/>
        <v>0</v>
      </c>
      <c r="AI1095" s="6">
        <f t="shared" si="1877"/>
        <v>0</v>
      </c>
      <c r="AJ1095" s="6">
        <f t="shared" si="1877"/>
        <v>1019</v>
      </c>
      <c r="AK1095" s="6">
        <f t="shared" si="1877"/>
        <v>25096</v>
      </c>
      <c r="AL1095" s="6">
        <f t="shared" si="1877"/>
        <v>25096</v>
      </c>
      <c r="AM1095" s="6">
        <f t="shared" si="1877"/>
        <v>0</v>
      </c>
      <c r="AN1095" s="6">
        <f t="shared" si="1877"/>
        <v>0</v>
      </c>
      <c r="AO1095" s="6">
        <f t="shared" si="1877"/>
        <v>0</v>
      </c>
      <c r="AP1095" s="6">
        <f t="shared" si="1877"/>
        <v>0</v>
      </c>
      <c r="AQ1095" s="123">
        <f t="shared" si="1877"/>
        <v>25096</v>
      </c>
      <c r="AR1095" s="123">
        <f t="shared" si="1877"/>
        <v>25096</v>
      </c>
      <c r="AS1095" s="6">
        <f t="shared" si="1877"/>
        <v>0</v>
      </c>
      <c r="AT1095" s="6">
        <f t="shared" si="1877"/>
        <v>0</v>
      </c>
      <c r="AU1095" s="6">
        <f t="shared" si="1877"/>
        <v>0</v>
      </c>
      <c r="AV1095" s="6">
        <f t="shared" si="1877"/>
        <v>0</v>
      </c>
      <c r="AW1095" s="6">
        <f t="shared" si="1877"/>
        <v>25096</v>
      </c>
      <c r="AX1095" s="6">
        <f t="shared" si="1877"/>
        <v>25096</v>
      </c>
      <c r="AY1095" s="6">
        <f t="shared" si="1878"/>
        <v>0</v>
      </c>
      <c r="AZ1095" s="6">
        <f t="shared" si="1878"/>
        <v>0</v>
      </c>
      <c r="BA1095" s="6">
        <f t="shared" si="1878"/>
        <v>0</v>
      </c>
      <c r="BB1095" s="6">
        <f t="shared" si="1878"/>
        <v>0</v>
      </c>
      <c r="BC1095" s="6">
        <f t="shared" si="1878"/>
        <v>25096</v>
      </c>
      <c r="BD1095" s="6">
        <f t="shared" si="1878"/>
        <v>25096</v>
      </c>
      <c r="BE1095" s="6">
        <f t="shared" si="1878"/>
        <v>0</v>
      </c>
      <c r="BF1095" s="6">
        <f t="shared" si="1878"/>
        <v>0</v>
      </c>
      <c r="BG1095" s="6">
        <f t="shared" si="1878"/>
        <v>0</v>
      </c>
      <c r="BH1095" s="6">
        <f t="shared" si="1878"/>
        <v>0</v>
      </c>
      <c r="BI1095" s="6">
        <f t="shared" si="1878"/>
        <v>25096</v>
      </c>
      <c r="BJ1095" s="6">
        <f t="shared" si="1878"/>
        <v>25096</v>
      </c>
    </row>
    <row r="1096" spans="1:62" ht="33">
      <c r="A1096" s="20" t="s">
        <v>153</v>
      </c>
      <c r="B1096" s="31">
        <v>915</v>
      </c>
      <c r="C1096" s="18" t="s">
        <v>31</v>
      </c>
      <c r="D1096" s="18" t="s">
        <v>27</v>
      </c>
      <c r="E1096" s="18" t="s">
        <v>584</v>
      </c>
      <c r="F1096" s="25">
        <v>320</v>
      </c>
      <c r="G1096" s="50">
        <v>24077</v>
      </c>
      <c r="H1096" s="50">
        <v>24077</v>
      </c>
      <c r="I1096" s="50"/>
      <c r="J1096" s="50"/>
      <c r="K1096" s="50"/>
      <c r="L1096" s="50"/>
      <c r="M1096" s="50">
        <f>G1096+I1096+J1096+K1096+L1096</f>
        <v>24077</v>
      </c>
      <c r="N1096" s="50">
        <f>H1096+L1096</f>
        <v>24077</v>
      </c>
      <c r="O1096" s="50"/>
      <c r="P1096" s="50"/>
      <c r="Q1096" s="50"/>
      <c r="R1096" s="50"/>
      <c r="S1096" s="50">
        <f>M1096+O1096+P1096+Q1096+R1096</f>
        <v>24077</v>
      </c>
      <c r="T1096" s="50">
        <f>N1096+R1096</f>
        <v>24077</v>
      </c>
      <c r="U1096" s="50"/>
      <c r="V1096" s="50"/>
      <c r="W1096" s="50"/>
      <c r="X1096" s="50"/>
      <c r="Y1096" s="50">
        <f>S1096+U1096+V1096+W1096+X1096</f>
        <v>24077</v>
      </c>
      <c r="Z1096" s="50">
        <f>T1096+X1096</f>
        <v>24077</v>
      </c>
      <c r="AA1096" s="50"/>
      <c r="AB1096" s="50"/>
      <c r="AC1096" s="50"/>
      <c r="AD1096" s="50"/>
      <c r="AE1096" s="124">
        <f>Y1096+AA1096+AB1096+AC1096+AD1096</f>
        <v>24077</v>
      </c>
      <c r="AF1096" s="124">
        <f>Z1096+AD1096</f>
        <v>24077</v>
      </c>
      <c r="AG1096" s="50"/>
      <c r="AH1096" s="50"/>
      <c r="AI1096" s="50"/>
      <c r="AJ1096" s="50">
        <v>1019</v>
      </c>
      <c r="AK1096" s="50">
        <f>AE1096+AG1096+AH1096+AI1096+AJ1096</f>
        <v>25096</v>
      </c>
      <c r="AL1096" s="50">
        <f>AF1096+AJ1096</f>
        <v>25096</v>
      </c>
      <c r="AM1096" s="50"/>
      <c r="AN1096" s="50"/>
      <c r="AO1096" s="50"/>
      <c r="AP1096" s="50"/>
      <c r="AQ1096" s="124">
        <f>AK1096+AM1096+AN1096+AO1096+AP1096</f>
        <v>25096</v>
      </c>
      <c r="AR1096" s="124">
        <f>AL1096+AP1096</f>
        <v>25096</v>
      </c>
      <c r="AS1096" s="50"/>
      <c r="AT1096" s="50"/>
      <c r="AU1096" s="50"/>
      <c r="AV1096" s="50"/>
      <c r="AW1096" s="50">
        <f>AQ1096+AS1096+AT1096+AU1096+AV1096</f>
        <v>25096</v>
      </c>
      <c r="AX1096" s="50">
        <f>AR1096+AV1096</f>
        <v>25096</v>
      </c>
      <c r="AY1096" s="50"/>
      <c r="AZ1096" s="50"/>
      <c r="BA1096" s="50"/>
      <c r="BB1096" s="50"/>
      <c r="BC1096" s="50">
        <f>AW1096+AY1096+AZ1096+BA1096+BB1096</f>
        <v>25096</v>
      </c>
      <c r="BD1096" s="50">
        <f>AX1096+BB1096</f>
        <v>25096</v>
      </c>
      <c r="BE1096" s="50"/>
      <c r="BF1096" s="50"/>
      <c r="BG1096" s="50"/>
      <c r="BH1096" s="50"/>
      <c r="BI1096" s="50">
        <f>BC1096+BE1096+BF1096+BG1096+BH1096</f>
        <v>25096</v>
      </c>
      <c r="BJ1096" s="50">
        <f>BD1096+BH1096</f>
        <v>25096</v>
      </c>
    </row>
    <row r="1097" spans="1:62" ht="49.5">
      <c r="A1097" s="35" t="s">
        <v>560</v>
      </c>
      <c r="B1097" s="81">
        <v>915</v>
      </c>
      <c r="C1097" s="82" t="s">
        <v>31</v>
      </c>
      <c r="D1097" s="82" t="s">
        <v>27</v>
      </c>
      <c r="E1097" s="18" t="s">
        <v>561</v>
      </c>
      <c r="F1097" s="18"/>
      <c r="G1097" s="50">
        <f t="shared" ref="G1097:V1098" si="1888">G1098</f>
        <v>0</v>
      </c>
      <c r="H1097" s="50">
        <f t="shared" si="1888"/>
        <v>0</v>
      </c>
      <c r="I1097" s="50">
        <f t="shared" si="1888"/>
        <v>0</v>
      </c>
      <c r="J1097" s="50">
        <f t="shared" si="1888"/>
        <v>0</v>
      </c>
      <c r="K1097" s="50">
        <f t="shared" si="1888"/>
        <v>0</v>
      </c>
      <c r="L1097" s="50">
        <f t="shared" si="1888"/>
        <v>0</v>
      </c>
      <c r="M1097" s="50">
        <f t="shared" si="1888"/>
        <v>0</v>
      </c>
      <c r="N1097" s="50">
        <f t="shared" si="1888"/>
        <v>0</v>
      </c>
      <c r="O1097" s="50">
        <f t="shared" si="1888"/>
        <v>0</v>
      </c>
      <c r="P1097" s="50">
        <f t="shared" si="1888"/>
        <v>0</v>
      </c>
      <c r="Q1097" s="50">
        <f t="shared" si="1888"/>
        <v>0</v>
      </c>
      <c r="R1097" s="50">
        <f t="shared" si="1888"/>
        <v>0</v>
      </c>
      <c r="S1097" s="50">
        <f t="shared" si="1888"/>
        <v>0</v>
      </c>
      <c r="T1097" s="50">
        <f t="shared" si="1888"/>
        <v>0</v>
      </c>
      <c r="U1097" s="50">
        <f t="shared" si="1888"/>
        <v>0</v>
      </c>
      <c r="V1097" s="50">
        <f t="shared" si="1888"/>
        <v>0</v>
      </c>
      <c r="W1097" s="50">
        <f t="shared" ref="U1097:AJ1098" si="1889">W1098</f>
        <v>0</v>
      </c>
      <c r="X1097" s="50">
        <f t="shared" si="1889"/>
        <v>0</v>
      </c>
      <c r="Y1097" s="50">
        <f t="shared" si="1889"/>
        <v>0</v>
      </c>
      <c r="Z1097" s="50">
        <f t="shared" si="1889"/>
        <v>0</v>
      </c>
      <c r="AA1097" s="50">
        <f t="shared" si="1889"/>
        <v>0</v>
      </c>
      <c r="AB1097" s="50">
        <f t="shared" si="1889"/>
        <v>0</v>
      </c>
      <c r="AC1097" s="50">
        <f t="shared" si="1889"/>
        <v>0</v>
      </c>
      <c r="AD1097" s="50">
        <f t="shared" si="1889"/>
        <v>0</v>
      </c>
      <c r="AE1097" s="50">
        <f t="shared" si="1889"/>
        <v>0</v>
      </c>
      <c r="AF1097" s="50">
        <f t="shared" si="1889"/>
        <v>0</v>
      </c>
      <c r="AG1097" s="50">
        <f t="shared" si="1889"/>
        <v>0</v>
      </c>
      <c r="AH1097" s="50">
        <f t="shared" si="1889"/>
        <v>0</v>
      </c>
      <c r="AI1097" s="50">
        <f t="shared" si="1889"/>
        <v>0</v>
      </c>
      <c r="AJ1097" s="50">
        <f t="shared" si="1889"/>
        <v>0</v>
      </c>
      <c r="AK1097" s="50">
        <f t="shared" ref="AG1097:AY1098" si="1890">AK1098</f>
        <v>0</v>
      </c>
      <c r="AL1097" s="50">
        <f t="shared" si="1890"/>
        <v>0</v>
      </c>
      <c r="AM1097" s="50">
        <f t="shared" si="1890"/>
        <v>0</v>
      </c>
      <c r="AN1097" s="50">
        <f t="shared" si="1890"/>
        <v>0</v>
      </c>
      <c r="AO1097" s="50">
        <f t="shared" si="1890"/>
        <v>0</v>
      </c>
      <c r="AP1097" s="50">
        <f t="shared" si="1890"/>
        <v>0</v>
      </c>
      <c r="AQ1097" s="124">
        <f t="shared" si="1890"/>
        <v>0</v>
      </c>
      <c r="AR1097" s="124">
        <f t="shared" si="1890"/>
        <v>0</v>
      </c>
      <c r="AS1097" s="50">
        <f t="shared" si="1890"/>
        <v>0</v>
      </c>
      <c r="AT1097" s="50">
        <f t="shared" si="1890"/>
        <v>0</v>
      </c>
      <c r="AU1097" s="50">
        <f t="shared" si="1890"/>
        <v>0</v>
      </c>
      <c r="AV1097" s="50">
        <f t="shared" si="1890"/>
        <v>476</v>
      </c>
      <c r="AW1097" s="50">
        <f t="shared" si="1890"/>
        <v>476</v>
      </c>
      <c r="AX1097" s="50">
        <f t="shared" si="1890"/>
        <v>476</v>
      </c>
      <c r="AY1097" s="50">
        <f t="shared" si="1890"/>
        <v>0</v>
      </c>
      <c r="AZ1097" s="50">
        <f t="shared" ref="AY1097:BJ1098" si="1891">AZ1098</f>
        <v>0</v>
      </c>
      <c r="BA1097" s="50">
        <f t="shared" si="1891"/>
        <v>0</v>
      </c>
      <c r="BB1097" s="50">
        <f t="shared" si="1891"/>
        <v>0</v>
      </c>
      <c r="BC1097" s="50">
        <f t="shared" si="1891"/>
        <v>476</v>
      </c>
      <c r="BD1097" s="50">
        <f t="shared" si="1891"/>
        <v>476</v>
      </c>
      <c r="BE1097" s="50">
        <f t="shared" si="1891"/>
        <v>0</v>
      </c>
      <c r="BF1097" s="50">
        <f t="shared" si="1891"/>
        <v>0</v>
      </c>
      <c r="BG1097" s="50">
        <f t="shared" si="1891"/>
        <v>0</v>
      </c>
      <c r="BH1097" s="50">
        <f t="shared" si="1891"/>
        <v>1428</v>
      </c>
      <c r="BI1097" s="50">
        <f t="shared" si="1891"/>
        <v>1904</v>
      </c>
      <c r="BJ1097" s="50">
        <f t="shared" si="1891"/>
        <v>1904</v>
      </c>
    </row>
    <row r="1098" spans="1:62">
      <c r="A1098" s="35" t="s">
        <v>93</v>
      </c>
      <c r="B1098" s="81">
        <v>915</v>
      </c>
      <c r="C1098" s="82" t="s">
        <v>31</v>
      </c>
      <c r="D1098" s="82" t="s">
        <v>27</v>
      </c>
      <c r="E1098" s="18" t="s">
        <v>561</v>
      </c>
      <c r="F1098" s="18" t="s">
        <v>94</v>
      </c>
      <c r="G1098" s="50">
        <f t="shared" si="1888"/>
        <v>0</v>
      </c>
      <c r="H1098" s="50">
        <f t="shared" si="1888"/>
        <v>0</v>
      </c>
      <c r="I1098" s="50">
        <f t="shared" si="1888"/>
        <v>0</v>
      </c>
      <c r="J1098" s="50">
        <f t="shared" si="1888"/>
        <v>0</v>
      </c>
      <c r="K1098" s="50">
        <f t="shared" si="1888"/>
        <v>0</v>
      </c>
      <c r="L1098" s="50">
        <f t="shared" si="1888"/>
        <v>0</v>
      </c>
      <c r="M1098" s="50">
        <f t="shared" si="1888"/>
        <v>0</v>
      </c>
      <c r="N1098" s="50">
        <f t="shared" si="1888"/>
        <v>0</v>
      </c>
      <c r="O1098" s="50">
        <f t="shared" si="1888"/>
        <v>0</v>
      </c>
      <c r="P1098" s="50">
        <f t="shared" si="1888"/>
        <v>0</v>
      </c>
      <c r="Q1098" s="50">
        <f t="shared" si="1888"/>
        <v>0</v>
      </c>
      <c r="R1098" s="50">
        <f t="shared" si="1888"/>
        <v>0</v>
      </c>
      <c r="S1098" s="50">
        <f t="shared" si="1888"/>
        <v>0</v>
      </c>
      <c r="T1098" s="50">
        <f t="shared" si="1888"/>
        <v>0</v>
      </c>
      <c r="U1098" s="50">
        <f t="shared" si="1889"/>
        <v>0</v>
      </c>
      <c r="V1098" s="50">
        <f t="shared" si="1889"/>
        <v>0</v>
      </c>
      <c r="W1098" s="50">
        <f t="shared" si="1889"/>
        <v>0</v>
      </c>
      <c r="X1098" s="50">
        <f t="shared" si="1889"/>
        <v>0</v>
      </c>
      <c r="Y1098" s="50">
        <f t="shared" si="1889"/>
        <v>0</v>
      </c>
      <c r="Z1098" s="50">
        <f t="shared" si="1889"/>
        <v>0</v>
      </c>
      <c r="AA1098" s="50">
        <f t="shared" si="1889"/>
        <v>0</v>
      </c>
      <c r="AB1098" s="50">
        <f t="shared" si="1889"/>
        <v>0</v>
      </c>
      <c r="AC1098" s="50">
        <f t="shared" si="1889"/>
        <v>0</v>
      </c>
      <c r="AD1098" s="50">
        <f t="shared" si="1889"/>
        <v>0</v>
      </c>
      <c r="AE1098" s="50">
        <f t="shared" si="1889"/>
        <v>0</v>
      </c>
      <c r="AF1098" s="50">
        <f t="shared" si="1889"/>
        <v>0</v>
      </c>
      <c r="AG1098" s="50">
        <f t="shared" si="1890"/>
        <v>0</v>
      </c>
      <c r="AH1098" s="50">
        <f t="shared" si="1890"/>
        <v>0</v>
      </c>
      <c r="AI1098" s="50">
        <f t="shared" si="1890"/>
        <v>0</v>
      </c>
      <c r="AJ1098" s="50">
        <f t="shared" si="1890"/>
        <v>0</v>
      </c>
      <c r="AK1098" s="50">
        <f t="shared" si="1890"/>
        <v>0</v>
      </c>
      <c r="AL1098" s="50">
        <f t="shared" si="1890"/>
        <v>0</v>
      </c>
      <c r="AM1098" s="50">
        <f t="shared" si="1890"/>
        <v>0</v>
      </c>
      <c r="AN1098" s="50">
        <f t="shared" si="1890"/>
        <v>0</v>
      </c>
      <c r="AO1098" s="50">
        <f t="shared" si="1890"/>
        <v>0</v>
      </c>
      <c r="AP1098" s="50">
        <f t="shared" si="1890"/>
        <v>0</v>
      </c>
      <c r="AQ1098" s="124">
        <f t="shared" si="1890"/>
        <v>0</v>
      </c>
      <c r="AR1098" s="124">
        <f t="shared" si="1890"/>
        <v>0</v>
      </c>
      <c r="AS1098" s="50">
        <f t="shared" si="1890"/>
        <v>0</v>
      </c>
      <c r="AT1098" s="50">
        <f t="shared" si="1890"/>
        <v>0</v>
      </c>
      <c r="AU1098" s="50">
        <f t="shared" si="1890"/>
        <v>0</v>
      </c>
      <c r="AV1098" s="50">
        <f t="shared" si="1890"/>
        <v>476</v>
      </c>
      <c r="AW1098" s="50">
        <f t="shared" si="1890"/>
        <v>476</v>
      </c>
      <c r="AX1098" s="50">
        <f t="shared" si="1890"/>
        <v>476</v>
      </c>
      <c r="AY1098" s="50">
        <f t="shared" si="1891"/>
        <v>0</v>
      </c>
      <c r="AZ1098" s="50">
        <f t="shared" si="1891"/>
        <v>0</v>
      </c>
      <c r="BA1098" s="50">
        <f t="shared" si="1891"/>
        <v>0</v>
      </c>
      <c r="BB1098" s="50">
        <f t="shared" si="1891"/>
        <v>0</v>
      </c>
      <c r="BC1098" s="50">
        <f t="shared" si="1891"/>
        <v>476</v>
      </c>
      <c r="BD1098" s="50">
        <f t="shared" si="1891"/>
        <v>476</v>
      </c>
      <c r="BE1098" s="50">
        <f t="shared" si="1891"/>
        <v>0</v>
      </c>
      <c r="BF1098" s="50">
        <f t="shared" si="1891"/>
        <v>0</v>
      </c>
      <c r="BG1098" s="50">
        <f t="shared" si="1891"/>
        <v>0</v>
      </c>
      <c r="BH1098" s="50">
        <f t="shared" si="1891"/>
        <v>1428</v>
      </c>
      <c r="BI1098" s="50">
        <f t="shared" si="1891"/>
        <v>1904</v>
      </c>
      <c r="BJ1098" s="50">
        <f t="shared" si="1891"/>
        <v>1904</v>
      </c>
    </row>
    <row r="1099" spans="1:62" ht="33">
      <c r="A1099" s="35" t="s">
        <v>562</v>
      </c>
      <c r="B1099" s="81">
        <v>915</v>
      </c>
      <c r="C1099" s="82" t="s">
        <v>31</v>
      </c>
      <c r="D1099" s="82" t="s">
        <v>27</v>
      </c>
      <c r="E1099" s="18" t="s">
        <v>561</v>
      </c>
      <c r="F1099" s="18" t="s">
        <v>154</v>
      </c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124"/>
      <c r="AR1099" s="124"/>
      <c r="AS1099" s="50"/>
      <c r="AT1099" s="50"/>
      <c r="AU1099" s="50"/>
      <c r="AV1099" s="50">
        <v>476</v>
      </c>
      <c r="AW1099" s="50">
        <f>AQ1099+AS1099+AT1099+AU1099+AV1099</f>
        <v>476</v>
      </c>
      <c r="AX1099" s="50">
        <f>AR1099+AV1099</f>
        <v>476</v>
      </c>
      <c r="AY1099" s="50"/>
      <c r="AZ1099" s="50"/>
      <c r="BA1099" s="50"/>
      <c r="BB1099" s="50"/>
      <c r="BC1099" s="50">
        <f>AW1099+AY1099+AZ1099+BA1099+BB1099</f>
        <v>476</v>
      </c>
      <c r="BD1099" s="50">
        <f>AX1099+BB1099</f>
        <v>476</v>
      </c>
      <c r="BE1099" s="50"/>
      <c r="BF1099" s="50"/>
      <c r="BG1099" s="50"/>
      <c r="BH1099" s="50">
        <v>1428</v>
      </c>
      <c r="BI1099" s="50">
        <f>BC1099+BE1099+BF1099+BG1099+BH1099</f>
        <v>1904</v>
      </c>
      <c r="BJ1099" s="50">
        <f>BD1099+BH1099</f>
        <v>1904</v>
      </c>
    </row>
    <row r="1100" spans="1:62" hidden="1">
      <c r="A1100" s="17"/>
      <c r="B1100" s="31"/>
      <c r="C1100" s="18"/>
      <c r="D1100" s="18"/>
      <c r="E1100" s="18"/>
      <c r="F1100" s="2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  <c r="U1100" s="85"/>
      <c r="V1100" s="85"/>
      <c r="W1100" s="85"/>
      <c r="X1100" s="85"/>
      <c r="Y1100" s="85"/>
      <c r="Z1100" s="85"/>
      <c r="AA1100" s="85"/>
      <c r="AB1100" s="85"/>
      <c r="AC1100" s="85"/>
      <c r="AD1100" s="85"/>
      <c r="AE1100" s="126"/>
      <c r="AF1100" s="126"/>
      <c r="AG1100" s="85"/>
      <c r="AH1100" s="85"/>
      <c r="AI1100" s="85"/>
      <c r="AJ1100" s="85"/>
      <c r="AK1100" s="85"/>
      <c r="AL1100" s="85"/>
      <c r="AM1100" s="85"/>
      <c r="AN1100" s="85"/>
      <c r="AO1100" s="85"/>
      <c r="AP1100" s="85"/>
      <c r="AQ1100" s="126"/>
      <c r="AR1100" s="126"/>
      <c r="AS1100" s="85"/>
      <c r="AT1100" s="85"/>
      <c r="AU1100" s="85"/>
      <c r="AV1100" s="85"/>
      <c r="AW1100" s="85"/>
      <c r="AX1100" s="85"/>
      <c r="AY1100" s="85"/>
      <c r="AZ1100" s="85"/>
      <c r="BA1100" s="85"/>
      <c r="BB1100" s="85"/>
      <c r="BC1100" s="85"/>
      <c r="BD1100" s="85"/>
      <c r="BE1100" s="85"/>
      <c r="BF1100" s="85"/>
      <c r="BG1100" s="85"/>
      <c r="BH1100" s="85"/>
      <c r="BI1100" s="85"/>
      <c r="BJ1100" s="85"/>
    </row>
    <row r="1101" spans="1:62" ht="18.75">
      <c r="A1101" s="15" t="s">
        <v>30</v>
      </c>
      <c r="B1101" s="30">
        <v>915</v>
      </c>
      <c r="C1101" s="16" t="s">
        <v>31</v>
      </c>
      <c r="D1101" s="16" t="s">
        <v>16</v>
      </c>
      <c r="E1101" s="16"/>
      <c r="F1101" s="78"/>
      <c r="G1101" s="9">
        <f t="shared" ref="G1101:V1102" si="1892">G1102</f>
        <v>2119</v>
      </c>
      <c r="H1101" s="9">
        <f t="shared" si="1892"/>
        <v>0</v>
      </c>
      <c r="I1101" s="9">
        <f t="shared" si="1892"/>
        <v>0</v>
      </c>
      <c r="J1101" s="9">
        <f t="shared" si="1892"/>
        <v>0</v>
      </c>
      <c r="K1101" s="9">
        <f t="shared" si="1892"/>
        <v>0</v>
      </c>
      <c r="L1101" s="9">
        <f t="shared" si="1892"/>
        <v>0</v>
      </c>
      <c r="M1101" s="9">
        <f t="shared" si="1892"/>
        <v>2119</v>
      </c>
      <c r="N1101" s="9">
        <f t="shared" si="1892"/>
        <v>0</v>
      </c>
      <c r="O1101" s="9">
        <f t="shared" si="1892"/>
        <v>0</v>
      </c>
      <c r="P1101" s="9">
        <f t="shared" si="1892"/>
        <v>0</v>
      </c>
      <c r="Q1101" s="9">
        <f t="shared" si="1892"/>
        <v>0</v>
      </c>
      <c r="R1101" s="9">
        <f t="shared" si="1892"/>
        <v>0</v>
      </c>
      <c r="S1101" s="9">
        <f t="shared" si="1892"/>
        <v>2119</v>
      </c>
      <c r="T1101" s="9">
        <f t="shared" si="1892"/>
        <v>0</v>
      </c>
      <c r="U1101" s="9">
        <f t="shared" si="1892"/>
        <v>0</v>
      </c>
      <c r="V1101" s="9">
        <f t="shared" si="1892"/>
        <v>0</v>
      </c>
      <c r="W1101" s="9">
        <f t="shared" ref="U1101:AF1102" si="1893">W1102</f>
        <v>0</v>
      </c>
      <c r="X1101" s="9">
        <f t="shared" si="1893"/>
        <v>0</v>
      </c>
      <c r="Y1101" s="9">
        <f t="shared" si="1893"/>
        <v>2119</v>
      </c>
      <c r="Z1101" s="9">
        <f t="shared" si="1893"/>
        <v>0</v>
      </c>
      <c r="AA1101" s="9">
        <f t="shared" si="1893"/>
        <v>0</v>
      </c>
      <c r="AB1101" s="9">
        <f t="shared" si="1893"/>
        <v>0</v>
      </c>
      <c r="AC1101" s="9">
        <f t="shared" si="1893"/>
        <v>0</v>
      </c>
      <c r="AD1101" s="9">
        <f t="shared" si="1893"/>
        <v>0</v>
      </c>
      <c r="AE1101" s="129">
        <f t="shared" si="1893"/>
        <v>2119</v>
      </c>
      <c r="AF1101" s="129">
        <f t="shared" si="1893"/>
        <v>0</v>
      </c>
      <c r="AG1101" s="9">
        <f t="shared" ref="AG1101:AX1101" si="1894">AG1102+AG1112</f>
        <v>1000</v>
      </c>
      <c r="AH1101" s="9">
        <f t="shared" si="1894"/>
        <v>0</v>
      </c>
      <c r="AI1101" s="9">
        <f t="shared" si="1894"/>
        <v>0</v>
      </c>
      <c r="AJ1101" s="9">
        <f t="shared" si="1894"/>
        <v>0</v>
      </c>
      <c r="AK1101" s="9">
        <f t="shared" si="1894"/>
        <v>3119</v>
      </c>
      <c r="AL1101" s="9">
        <f t="shared" si="1894"/>
        <v>0</v>
      </c>
      <c r="AM1101" s="9">
        <f t="shared" si="1894"/>
        <v>0</v>
      </c>
      <c r="AN1101" s="9">
        <f t="shared" si="1894"/>
        <v>0</v>
      </c>
      <c r="AO1101" s="9">
        <f t="shared" si="1894"/>
        <v>0</v>
      </c>
      <c r="AP1101" s="9">
        <f t="shared" si="1894"/>
        <v>0</v>
      </c>
      <c r="AQ1101" s="129">
        <f t="shared" si="1894"/>
        <v>3119</v>
      </c>
      <c r="AR1101" s="129">
        <f t="shared" si="1894"/>
        <v>0</v>
      </c>
      <c r="AS1101" s="9">
        <f t="shared" si="1894"/>
        <v>1106</v>
      </c>
      <c r="AT1101" s="9">
        <f t="shared" si="1894"/>
        <v>0</v>
      </c>
      <c r="AU1101" s="9">
        <f t="shared" si="1894"/>
        <v>0</v>
      </c>
      <c r="AV1101" s="9">
        <f t="shared" si="1894"/>
        <v>0</v>
      </c>
      <c r="AW1101" s="9">
        <f t="shared" si="1894"/>
        <v>4225</v>
      </c>
      <c r="AX1101" s="9">
        <f t="shared" si="1894"/>
        <v>0</v>
      </c>
      <c r="AY1101" s="9">
        <f t="shared" ref="AY1101:BD1101" si="1895">AY1102+AY1112</f>
        <v>0</v>
      </c>
      <c r="AZ1101" s="9">
        <f t="shared" si="1895"/>
        <v>0</v>
      </c>
      <c r="BA1101" s="9">
        <f t="shared" si="1895"/>
        <v>0</v>
      </c>
      <c r="BB1101" s="9">
        <f t="shared" si="1895"/>
        <v>0</v>
      </c>
      <c r="BC1101" s="9">
        <f t="shared" si="1895"/>
        <v>4225</v>
      </c>
      <c r="BD1101" s="9">
        <f t="shared" si="1895"/>
        <v>0</v>
      </c>
      <c r="BE1101" s="9">
        <f t="shared" ref="BE1101:BJ1101" si="1896">BE1102+BE1112</f>
        <v>1500</v>
      </c>
      <c r="BF1101" s="9">
        <f t="shared" si="1896"/>
        <v>0</v>
      </c>
      <c r="BG1101" s="9">
        <f t="shared" si="1896"/>
        <v>0</v>
      </c>
      <c r="BH1101" s="9">
        <f t="shared" si="1896"/>
        <v>0</v>
      </c>
      <c r="BI1101" s="9">
        <f t="shared" si="1896"/>
        <v>5725</v>
      </c>
      <c r="BJ1101" s="9">
        <f t="shared" si="1896"/>
        <v>0</v>
      </c>
    </row>
    <row r="1102" spans="1:62" ht="51">
      <c r="A1102" s="17" t="s">
        <v>518</v>
      </c>
      <c r="B1102" s="66">
        <v>915</v>
      </c>
      <c r="C1102" s="23" t="s">
        <v>31</v>
      </c>
      <c r="D1102" s="23" t="s">
        <v>16</v>
      </c>
      <c r="E1102" s="22" t="s">
        <v>203</v>
      </c>
      <c r="F1102" s="23"/>
      <c r="G1102" s="50">
        <f t="shared" si="1892"/>
        <v>2119</v>
      </c>
      <c r="H1102" s="50">
        <f t="shared" si="1892"/>
        <v>0</v>
      </c>
      <c r="I1102" s="50">
        <f t="shared" si="1892"/>
        <v>0</v>
      </c>
      <c r="J1102" s="50">
        <f t="shared" si="1892"/>
        <v>0</v>
      </c>
      <c r="K1102" s="50">
        <f t="shared" si="1892"/>
        <v>0</v>
      </c>
      <c r="L1102" s="50">
        <f t="shared" si="1892"/>
        <v>0</v>
      </c>
      <c r="M1102" s="50">
        <f t="shared" si="1892"/>
        <v>2119</v>
      </c>
      <c r="N1102" s="50">
        <f t="shared" si="1892"/>
        <v>0</v>
      </c>
      <c r="O1102" s="50">
        <f t="shared" si="1892"/>
        <v>0</v>
      </c>
      <c r="P1102" s="50">
        <f t="shared" si="1892"/>
        <v>0</v>
      </c>
      <c r="Q1102" s="50">
        <f t="shared" si="1892"/>
        <v>0</v>
      </c>
      <c r="R1102" s="50">
        <f t="shared" si="1892"/>
        <v>0</v>
      </c>
      <c r="S1102" s="50">
        <f t="shared" si="1892"/>
        <v>2119</v>
      </c>
      <c r="T1102" s="50">
        <f t="shared" si="1892"/>
        <v>0</v>
      </c>
      <c r="U1102" s="50">
        <f t="shared" si="1893"/>
        <v>0</v>
      </c>
      <c r="V1102" s="50">
        <f t="shared" si="1893"/>
        <v>0</v>
      </c>
      <c r="W1102" s="50">
        <f t="shared" si="1893"/>
        <v>0</v>
      </c>
      <c r="X1102" s="50">
        <f t="shared" si="1893"/>
        <v>0</v>
      </c>
      <c r="Y1102" s="50">
        <f t="shared" si="1893"/>
        <v>2119</v>
      </c>
      <c r="Z1102" s="50">
        <f t="shared" si="1893"/>
        <v>0</v>
      </c>
      <c r="AA1102" s="50">
        <f t="shared" si="1893"/>
        <v>0</v>
      </c>
      <c r="AB1102" s="50">
        <f t="shared" si="1893"/>
        <v>0</v>
      </c>
      <c r="AC1102" s="50">
        <f t="shared" si="1893"/>
        <v>0</v>
      </c>
      <c r="AD1102" s="50">
        <f t="shared" si="1893"/>
        <v>0</v>
      </c>
      <c r="AE1102" s="124">
        <f t="shared" si="1893"/>
        <v>2119</v>
      </c>
      <c r="AF1102" s="124">
        <f t="shared" si="1893"/>
        <v>0</v>
      </c>
      <c r="AG1102" s="50">
        <f t="shared" ref="AG1102:BJ1102" si="1897">AG1103</f>
        <v>0</v>
      </c>
      <c r="AH1102" s="50">
        <f t="shared" si="1897"/>
        <v>0</v>
      </c>
      <c r="AI1102" s="50">
        <f t="shared" si="1897"/>
        <v>0</v>
      </c>
      <c r="AJ1102" s="50">
        <f t="shared" si="1897"/>
        <v>0</v>
      </c>
      <c r="AK1102" s="50">
        <f t="shared" si="1897"/>
        <v>2119</v>
      </c>
      <c r="AL1102" s="50">
        <f t="shared" si="1897"/>
        <v>0</v>
      </c>
      <c r="AM1102" s="50">
        <f t="shared" si="1897"/>
        <v>0</v>
      </c>
      <c r="AN1102" s="50">
        <f t="shared" si="1897"/>
        <v>0</v>
      </c>
      <c r="AO1102" s="50">
        <f t="shared" si="1897"/>
        <v>0</v>
      </c>
      <c r="AP1102" s="50">
        <f t="shared" si="1897"/>
        <v>0</v>
      </c>
      <c r="AQ1102" s="124">
        <f t="shared" si="1897"/>
        <v>2119</v>
      </c>
      <c r="AR1102" s="124">
        <f t="shared" si="1897"/>
        <v>0</v>
      </c>
      <c r="AS1102" s="50">
        <f t="shared" si="1897"/>
        <v>-194</v>
      </c>
      <c r="AT1102" s="50">
        <f t="shared" si="1897"/>
        <v>0</v>
      </c>
      <c r="AU1102" s="50">
        <f t="shared" si="1897"/>
        <v>0</v>
      </c>
      <c r="AV1102" s="50">
        <f t="shared" si="1897"/>
        <v>0</v>
      </c>
      <c r="AW1102" s="50">
        <f t="shared" si="1897"/>
        <v>1925</v>
      </c>
      <c r="AX1102" s="50">
        <f t="shared" si="1897"/>
        <v>0</v>
      </c>
      <c r="AY1102" s="50">
        <f t="shared" si="1897"/>
        <v>0</v>
      </c>
      <c r="AZ1102" s="50">
        <f t="shared" si="1897"/>
        <v>0</v>
      </c>
      <c r="BA1102" s="50">
        <f t="shared" si="1897"/>
        <v>0</v>
      </c>
      <c r="BB1102" s="50">
        <f t="shared" si="1897"/>
        <v>0</v>
      </c>
      <c r="BC1102" s="50">
        <f t="shared" si="1897"/>
        <v>1925</v>
      </c>
      <c r="BD1102" s="50">
        <f t="shared" si="1897"/>
        <v>0</v>
      </c>
      <c r="BE1102" s="50">
        <f t="shared" si="1897"/>
        <v>0</v>
      </c>
      <c r="BF1102" s="50">
        <f t="shared" si="1897"/>
        <v>0</v>
      </c>
      <c r="BG1102" s="50">
        <f t="shared" si="1897"/>
        <v>0</v>
      </c>
      <c r="BH1102" s="50">
        <f t="shared" si="1897"/>
        <v>0</v>
      </c>
      <c r="BI1102" s="50">
        <f t="shared" si="1897"/>
        <v>1925</v>
      </c>
      <c r="BJ1102" s="50">
        <f t="shared" si="1897"/>
        <v>0</v>
      </c>
    </row>
    <row r="1103" spans="1:62">
      <c r="A1103" s="17" t="s">
        <v>14</v>
      </c>
      <c r="B1103" s="66">
        <v>915</v>
      </c>
      <c r="C1103" s="23" t="s">
        <v>31</v>
      </c>
      <c r="D1103" s="23" t="s">
        <v>16</v>
      </c>
      <c r="E1103" s="22" t="s">
        <v>204</v>
      </c>
      <c r="F1103" s="23"/>
      <c r="G1103" s="50">
        <f>G1107+G1104</f>
        <v>2119</v>
      </c>
      <c r="H1103" s="50">
        <f>H1107+H1104</f>
        <v>0</v>
      </c>
      <c r="I1103" s="50">
        <f t="shared" ref="I1103:N1103" si="1898">I1107+I1104</f>
        <v>0</v>
      </c>
      <c r="J1103" s="50">
        <f t="shared" si="1898"/>
        <v>0</v>
      </c>
      <c r="K1103" s="50">
        <f t="shared" si="1898"/>
        <v>0</v>
      </c>
      <c r="L1103" s="50">
        <f t="shared" si="1898"/>
        <v>0</v>
      </c>
      <c r="M1103" s="50">
        <f t="shared" si="1898"/>
        <v>2119</v>
      </c>
      <c r="N1103" s="50">
        <f t="shared" si="1898"/>
        <v>0</v>
      </c>
      <c r="O1103" s="50">
        <f t="shared" ref="O1103:T1103" si="1899">O1107+O1104</f>
        <v>0</v>
      </c>
      <c r="P1103" s="50">
        <f t="shared" si="1899"/>
        <v>0</v>
      </c>
      <c r="Q1103" s="50">
        <f t="shared" si="1899"/>
        <v>0</v>
      </c>
      <c r="R1103" s="50">
        <f t="shared" si="1899"/>
        <v>0</v>
      </c>
      <c r="S1103" s="50">
        <f t="shared" si="1899"/>
        <v>2119</v>
      </c>
      <c r="T1103" s="50">
        <f t="shared" si="1899"/>
        <v>0</v>
      </c>
      <c r="U1103" s="50">
        <f t="shared" ref="U1103:Z1103" si="1900">U1107+U1104</f>
        <v>0</v>
      </c>
      <c r="V1103" s="50">
        <f t="shared" si="1900"/>
        <v>0</v>
      </c>
      <c r="W1103" s="50">
        <f t="shared" si="1900"/>
        <v>0</v>
      </c>
      <c r="X1103" s="50">
        <f t="shared" si="1900"/>
        <v>0</v>
      </c>
      <c r="Y1103" s="50">
        <f t="shared" si="1900"/>
        <v>2119</v>
      </c>
      <c r="Z1103" s="50">
        <f t="shared" si="1900"/>
        <v>0</v>
      </c>
      <c r="AA1103" s="50">
        <f t="shared" ref="AA1103:AF1103" si="1901">AA1107+AA1104</f>
        <v>0</v>
      </c>
      <c r="AB1103" s="50">
        <f t="shared" si="1901"/>
        <v>0</v>
      </c>
      <c r="AC1103" s="50">
        <f t="shared" si="1901"/>
        <v>0</v>
      </c>
      <c r="AD1103" s="50">
        <f t="shared" si="1901"/>
        <v>0</v>
      </c>
      <c r="AE1103" s="124">
        <f t="shared" si="1901"/>
        <v>2119</v>
      </c>
      <c r="AF1103" s="124">
        <f t="shared" si="1901"/>
        <v>0</v>
      </c>
      <c r="AG1103" s="50">
        <f t="shared" ref="AG1103:AL1103" si="1902">AG1107+AG1104</f>
        <v>0</v>
      </c>
      <c r="AH1103" s="50">
        <f t="shared" si="1902"/>
        <v>0</v>
      </c>
      <c r="AI1103" s="50">
        <f t="shared" si="1902"/>
        <v>0</v>
      </c>
      <c r="AJ1103" s="50">
        <f t="shared" si="1902"/>
        <v>0</v>
      </c>
      <c r="AK1103" s="50">
        <f t="shared" si="1902"/>
        <v>2119</v>
      </c>
      <c r="AL1103" s="50">
        <f t="shared" si="1902"/>
        <v>0</v>
      </c>
      <c r="AM1103" s="50">
        <f t="shared" ref="AM1103:AR1103" si="1903">AM1107+AM1104</f>
        <v>0</v>
      </c>
      <c r="AN1103" s="50">
        <f t="shared" si="1903"/>
        <v>0</v>
      </c>
      <c r="AO1103" s="50">
        <f t="shared" si="1903"/>
        <v>0</v>
      </c>
      <c r="AP1103" s="50">
        <f t="shared" si="1903"/>
        <v>0</v>
      </c>
      <c r="AQ1103" s="124">
        <f t="shared" si="1903"/>
        <v>2119</v>
      </c>
      <c r="AR1103" s="124">
        <f t="shared" si="1903"/>
        <v>0</v>
      </c>
      <c r="AS1103" s="50">
        <f t="shared" ref="AS1103:AX1103" si="1904">AS1107+AS1104</f>
        <v>-194</v>
      </c>
      <c r="AT1103" s="50">
        <f t="shared" si="1904"/>
        <v>0</v>
      </c>
      <c r="AU1103" s="50">
        <f t="shared" si="1904"/>
        <v>0</v>
      </c>
      <c r="AV1103" s="50">
        <f t="shared" si="1904"/>
        <v>0</v>
      </c>
      <c r="AW1103" s="50">
        <f t="shared" si="1904"/>
        <v>1925</v>
      </c>
      <c r="AX1103" s="50">
        <f t="shared" si="1904"/>
        <v>0</v>
      </c>
      <c r="AY1103" s="50">
        <f t="shared" ref="AY1103:BD1103" si="1905">AY1107+AY1104</f>
        <v>0</v>
      </c>
      <c r="AZ1103" s="50">
        <f t="shared" si="1905"/>
        <v>0</v>
      </c>
      <c r="BA1103" s="50">
        <f t="shared" si="1905"/>
        <v>0</v>
      </c>
      <c r="BB1103" s="50">
        <f t="shared" si="1905"/>
        <v>0</v>
      </c>
      <c r="BC1103" s="50">
        <f t="shared" si="1905"/>
        <v>1925</v>
      </c>
      <c r="BD1103" s="50">
        <f t="shared" si="1905"/>
        <v>0</v>
      </c>
      <c r="BE1103" s="50">
        <f t="shared" ref="BE1103:BJ1103" si="1906">BE1107+BE1104</f>
        <v>0</v>
      </c>
      <c r="BF1103" s="50">
        <f t="shared" si="1906"/>
        <v>0</v>
      </c>
      <c r="BG1103" s="50">
        <f t="shared" si="1906"/>
        <v>0</v>
      </c>
      <c r="BH1103" s="50">
        <f t="shared" si="1906"/>
        <v>0</v>
      </c>
      <c r="BI1103" s="50">
        <f t="shared" si="1906"/>
        <v>1925</v>
      </c>
      <c r="BJ1103" s="50">
        <f t="shared" si="1906"/>
        <v>0</v>
      </c>
    </row>
    <row r="1104" spans="1:62">
      <c r="A1104" s="17" t="s">
        <v>219</v>
      </c>
      <c r="B1104" s="31">
        <v>915</v>
      </c>
      <c r="C1104" s="18" t="s">
        <v>31</v>
      </c>
      <c r="D1104" s="18" t="s">
        <v>16</v>
      </c>
      <c r="E1104" s="18" t="s">
        <v>414</v>
      </c>
      <c r="F1104" s="25"/>
      <c r="G1104" s="50">
        <f t="shared" ref="G1104:V1105" si="1907">G1105</f>
        <v>0</v>
      </c>
      <c r="H1104" s="50">
        <f t="shared" si="1907"/>
        <v>0</v>
      </c>
      <c r="I1104" s="50">
        <f t="shared" si="1907"/>
        <v>0</v>
      </c>
      <c r="J1104" s="50">
        <f t="shared" si="1907"/>
        <v>0</v>
      </c>
      <c r="K1104" s="50">
        <f t="shared" si="1907"/>
        <v>0</v>
      </c>
      <c r="L1104" s="50">
        <f t="shared" si="1907"/>
        <v>0</v>
      </c>
      <c r="M1104" s="50">
        <f t="shared" si="1907"/>
        <v>0</v>
      </c>
      <c r="N1104" s="50">
        <f t="shared" si="1907"/>
        <v>0</v>
      </c>
      <c r="O1104" s="50">
        <f t="shared" si="1907"/>
        <v>0</v>
      </c>
      <c r="P1104" s="50">
        <f t="shared" si="1907"/>
        <v>0</v>
      </c>
      <c r="Q1104" s="50">
        <f t="shared" si="1907"/>
        <v>0</v>
      </c>
      <c r="R1104" s="50">
        <f t="shared" si="1907"/>
        <v>0</v>
      </c>
      <c r="S1104" s="50">
        <f t="shared" si="1907"/>
        <v>0</v>
      </c>
      <c r="T1104" s="50">
        <f t="shared" si="1907"/>
        <v>0</v>
      </c>
      <c r="U1104" s="50">
        <f t="shared" si="1907"/>
        <v>0</v>
      </c>
      <c r="V1104" s="50">
        <f t="shared" si="1907"/>
        <v>0</v>
      </c>
      <c r="W1104" s="50">
        <f t="shared" ref="U1104:AJ1105" si="1908">W1105</f>
        <v>0</v>
      </c>
      <c r="X1104" s="50">
        <f t="shared" si="1908"/>
        <v>0</v>
      </c>
      <c r="Y1104" s="50">
        <f t="shared" si="1908"/>
        <v>0</v>
      </c>
      <c r="Z1104" s="50">
        <f t="shared" si="1908"/>
        <v>0</v>
      </c>
      <c r="AA1104" s="50">
        <f t="shared" si="1908"/>
        <v>0</v>
      </c>
      <c r="AB1104" s="50">
        <f t="shared" si="1908"/>
        <v>0</v>
      </c>
      <c r="AC1104" s="50">
        <f t="shared" si="1908"/>
        <v>0</v>
      </c>
      <c r="AD1104" s="50">
        <f t="shared" si="1908"/>
        <v>0</v>
      </c>
      <c r="AE1104" s="124">
        <f t="shared" si="1908"/>
        <v>0</v>
      </c>
      <c r="AF1104" s="124">
        <f t="shared" si="1908"/>
        <v>0</v>
      </c>
      <c r="AG1104" s="50">
        <f t="shared" si="1908"/>
        <v>0</v>
      </c>
      <c r="AH1104" s="50">
        <f t="shared" si="1908"/>
        <v>0</v>
      </c>
      <c r="AI1104" s="50">
        <f t="shared" si="1908"/>
        <v>0</v>
      </c>
      <c r="AJ1104" s="50">
        <f t="shared" si="1908"/>
        <v>0</v>
      </c>
      <c r="AK1104" s="50">
        <f t="shared" ref="AG1104:AY1105" si="1909">AK1105</f>
        <v>0</v>
      </c>
      <c r="AL1104" s="50">
        <f t="shared" si="1909"/>
        <v>0</v>
      </c>
      <c r="AM1104" s="50">
        <f t="shared" si="1909"/>
        <v>0</v>
      </c>
      <c r="AN1104" s="50">
        <f t="shared" si="1909"/>
        <v>0</v>
      </c>
      <c r="AO1104" s="50">
        <f t="shared" si="1909"/>
        <v>0</v>
      </c>
      <c r="AP1104" s="50">
        <f t="shared" si="1909"/>
        <v>0</v>
      </c>
      <c r="AQ1104" s="124">
        <f t="shared" si="1909"/>
        <v>0</v>
      </c>
      <c r="AR1104" s="124">
        <f t="shared" si="1909"/>
        <v>0</v>
      </c>
      <c r="AS1104" s="50">
        <f t="shared" si="1909"/>
        <v>0</v>
      </c>
      <c r="AT1104" s="50">
        <f t="shared" si="1909"/>
        <v>0</v>
      </c>
      <c r="AU1104" s="50">
        <f t="shared" si="1909"/>
        <v>0</v>
      </c>
      <c r="AV1104" s="50">
        <f t="shared" si="1909"/>
        <v>0</v>
      </c>
      <c r="AW1104" s="50">
        <f t="shared" si="1909"/>
        <v>0</v>
      </c>
      <c r="AX1104" s="50">
        <f t="shared" si="1909"/>
        <v>0</v>
      </c>
      <c r="AY1104" s="50">
        <f t="shared" si="1909"/>
        <v>0</v>
      </c>
      <c r="AZ1104" s="50">
        <f t="shared" ref="AY1104:BJ1105" si="1910">AZ1105</f>
        <v>0</v>
      </c>
      <c r="BA1104" s="50">
        <f t="shared" si="1910"/>
        <v>0</v>
      </c>
      <c r="BB1104" s="50">
        <f t="shared" si="1910"/>
        <v>0</v>
      </c>
      <c r="BC1104" s="50">
        <f t="shared" si="1910"/>
        <v>0</v>
      </c>
      <c r="BD1104" s="50">
        <f t="shared" si="1910"/>
        <v>0</v>
      </c>
      <c r="BE1104" s="50">
        <f t="shared" si="1910"/>
        <v>0</v>
      </c>
      <c r="BF1104" s="50">
        <f t="shared" si="1910"/>
        <v>0</v>
      </c>
      <c r="BG1104" s="50">
        <f t="shared" si="1910"/>
        <v>0</v>
      </c>
      <c r="BH1104" s="50">
        <f t="shared" si="1910"/>
        <v>0</v>
      </c>
      <c r="BI1104" s="50">
        <f t="shared" si="1910"/>
        <v>0</v>
      </c>
      <c r="BJ1104" s="50">
        <f t="shared" si="1910"/>
        <v>0</v>
      </c>
    </row>
    <row r="1105" spans="1:62" ht="33">
      <c r="A1105" s="17" t="s">
        <v>218</v>
      </c>
      <c r="B1105" s="31">
        <v>915</v>
      </c>
      <c r="C1105" s="18" t="s">
        <v>31</v>
      </c>
      <c r="D1105" s="18" t="s">
        <v>16</v>
      </c>
      <c r="E1105" s="18" t="s">
        <v>414</v>
      </c>
      <c r="F1105" s="25">
        <v>200</v>
      </c>
      <c r="G1105" s="50">
        <f t="shared" si="1907"/>
        <v>0</v>
      </c>
      <c r="H1105" s="50">
        <f t="shared" si="1907"/>
        <v>0</v>
      </c>
      <c r="I1105" s="50">
        <f t="shared" si="1907"/>
        <v>0</v>
      </c>
      <c r="J1105" s="50">
        <f t="shared" si="1907"/>
        <v>0</v>
      </c>
      <c r="K1105" s="50">
        <f t="shared" si="1907"/>
        <v>0</v>
      </c>
      <c r="L1105" s="50">
        <f t="shared" si="1907"/>
        <v>0</v>
      </c>
      <c r="M1105" s="50">
        <f t="shared" si="1907"/>
        <v>0</v>
      </c>
      <c r="N1105" s="50">
        <f t="shared" si="1907"/>
        <v>0</v>
      </c>
      <c r="O1105" s="50">
        <f t="shared" si="1907"/>
        <v>0</v>
      </c>
      <c r="P1105" s="50">
        <f t="shared" si="1907"/>
        <v>0</v>
      </c>
      <c r="Q1105" s="50">
        <f t="shared" si="1907"/>
        <v>0</v>
      </c>
      <c r="R1105" s="50">
        <f t="shared" si="1907"/>
        <v>0</v>
      </c>
      <c r="S1105" s="50">
        <f t="shared" si="1907"/>
        <v>0</v>
      </c>
      <c r="T1105" s="50">
        <f t="shared" si="1907"/>
        <v>0</v>
      </c>
      <c r="U1105" s="50">
        <f t="shared" si="1908"/>
        <v>0</v>
      </c>
      <c r="V1105" s="50">
        <f t="shared" si="1908"/>
        <v>0</v>
      </c>
      <c r="W1105" s="50">
        <f t="shared" si="1908"/>
        <v>0</v>
      </c>
      <c r="X1105" s="50">
        <f t="shared" si="1908"/>
        <v>0</v>
      </c>
      <c r="Y1105" s="50">
        <f t="shared" si="1908"/>
        <v>0</v>
      </c>
      <c r="Z1105" s="50">
        <f t="shared" si="1908"/>
        <v>0</v>
      </c>
      <c r="AA1105" s="50">
        <f t="shared" si="1908"/>
        <v>0</v>
      </c>
      <c r="AB1105" s="50">
        <f t="shared" si="1908"/>
        <v>0</v>
      </c>
      <c r="AC1105" s="50">
        <f t="shared" si="1908"/>
        <v>0</v>
      </c>
      <c r="AD1105" s="50">
        <f t="shared" si="1908"/>
        <v>0</v>
      </c>
      <c r="AE1105" s="124">
        <f t="shared" si="1908"/>
        <v>0</v>
      </c>
      <c r="AF1105" s="124">
        <f t="shared" si="1908"/>
        <v>0</v>
      </c>
      <c r="AG1105" s="50">
        <f t="shared" si="1909"/>
        <v>0</v>
      </c>
      <c r="AH1105" s="50">
        <f t="shared" si="1909"/>
        <v>0</v>
      </c>
      <c r="AI1105" s="50">
        <f t="shared" si="1909"/>
        <v>0</v>
      </c>
      <c r="AJ1105" s="50">
        <f t="shared" si="1909"/>
        <v>0</v>
      </c>
      <c r="AK1105" s="50">
        <f t="shared" si="1909"/>
        <v>0</v>
      </c>
      <c r="AL1105" s="50">
        <f t="shared" si="1909"/>
        <v>0</v>
      </c>
      <c r="AM1105" s="50">
        <f t="shared" si="1909"/>
        <v>0</v>
      </c>
      <c r="AN1105" s="50">
        <f t="shared" si="1909"/>
        <v>0</v>
      </c>
      <c r="AO1105" s="50">
        <f t="shared" si="1909"/>
        <v>0</v>
      </c>
      <c r="AP1105" s="50">
        <f t="shared" si="1909"/>
        <v>0</v>
      </c>
      <c r="AQ1105" s="124">
        <f t="shared" si="1909"/>
        <v>0</v>
      </c>
      <c r="AR1105" s="124">
        <f t="shared" si="1909"/>
        <v>0</v>
      </c>
      <c r="AS1105" s="50">
        <f t="shared" si="1909"/>
        <v>0</v>
      </c>
      <c r="AT1105" s="50">
        <f t="shared" si="1909"/>
        <v>0</v>
      </c>
      <c r="AU1105" s="50">
        <f t="shared" si="1909"/>
        <v>0</v>
      </c>
      <c r="AV1105" s="50">
        <f t="shared" si="1909"/>
        <v>0</v>
      </c>
      <c r="AW1105" s="50">
        <f t="shared" si="1909"/>
        <v>0</v>
      </c>
      <c r="AX1105" s="50">
        <f t="shared" si="1909"/>
        <v>0</v>
      </c>
      <c r="AY1105" s="50">
        <f t="shared" si="1910"/>
        <v>0</v>
      </c>
      <c r="AZ1105" s="50">
        <f t="shared" si="1910"/>
        <v>0</v>
      </c>
      <c r="BA1105" s="50">
        <f t="shared" si="1910"/>
        <v>0</v>
      </c>
      <c r="BB1105" s="50">
        <f t="shared" si="1910"/>
        <v>0</v>
      </c>
      <c r="BC1105" s="50">
        <f t="shared" si="1910"/>
        <v>0</v>
      </c>
      <c r="BD1105" s="50">
        <f t="shared" si="1910"/>
        <v>0</v>
      </c>
      <c r="BE1105" s="50">
        <f t="shared" si="1910"/>
        <v>0</v>
      </c>
      <c r="BF1105" s="50">
        <f t="shared" si="1910"/>
        <v>0</v>
      </c>
      <c r="BG1105" s="50">
        <f t="shared" si="1910"/>
        <v>0</v>
      </c>
      <c r="BH1105" s="50">
        <f t="shared" si="1910"/>
        <v>0</v>
      </c>
      <c r="BI1105" s="50">
        <f t="shared" si="1910"/>
        <v>0</v>
      </c>
      <c r="BJ1105" s="50">
        <f t="shared" si="1910"/>
        <v>0</v>
      </c>
    </row>
    <row r="1106" spans="1:62" ht="33">
      <c r="A1106" s="17" t="s">
        <v>344</v>
      </c>
      <c r="B1106" s="31">
        <v>915</v>
      </c>
      <c r="C1106" s="18" t="s">
        <v>31</v>
      </c>
      <c r="D1106" s="18" t="s">
        <v>16</v>
      </c>
      <c r="E1106" s="18" t="s">
        <v>414</v>
      </c>
      <c r="F1106" s="25">
        <v>240</v>
      </c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123"/>
      <c r="AF1106" s="123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123"/>
      <c r="AR1106" s="123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</row>
    <row r="1107" spans="1:62">
      <c r="A1107" s="17" t="s">
        <v>222</v>
      </c>
      <c r="B1107" s="66">
        <v>915</v>
      </c>
      <c r="C1107" s="23" t="s">
        <v>31</v>
      </c>
      <c r="D1107" s="23" t="s">
        <v>16</v>
      </c>
      <c r="E1107" s="22" t="s">
        <v>223</v>
      </c>
      <c r="F1107" s="23"/>
      <c r="G1107" s="50">
        <f>G1108+G1110</f>
        <v>2119</v>
      </c>
      <c r="H1107" s="50">
        <f>H1108+H1110</f>
        <v>0</v>
      </c>
      <c r="I1107" s="50">
        <f t="shared" ref="I1107:N1107" si="1911">I1108+I1110</f>
        <v>0</v>
      </c>
      <c r="J1107" s="50">
        <f t="shared" si="1911"/>
        <v>0</v>
      </c>
      <c r="K1107" s="50">
        <f t="shared" si="1911"/>
        <v>0</v>
      </c>
      <c r="L1107" s="50">
        <f t="shared" si="1911"/>
        <v>0</v>
      </c>
      <c r="M1107" s="50">
        <f t="shared" si="1911"/>
        <v>2119</v>
      </c>
      <c r="N1107" s="50">
        <f t="shared" si="1911"/>
        <v>0</v>
      </c>
      <c r="O1107" s="50">
        <f t="shared" ref="O1107:T1107" si="1912">O1108+O1110</f>
        <v>0</v>
      </c>
      <c r="P1107" s="50">
        <f t="shared" si="1912"/>
        <v>0</v>
      </c>
      <c r="Q1107" s="50">
        <f t="shared" si="1912"/>
        <v>0</v>
      </c>
      <c r="R1107" s="50">
        <f t="shared" si="1912"/>
        <v>0</v>
      </c>
      <c r="S1107" s="50">
        <f t="shared" si="1912"/>
        <v>2119</v>
      </c>
      <c r="T1107" s="50">
        <f t="shared" si="1912"/>
        <v>0</v>
      </c>
      <c r="U1107" s="50">
        <f t="shared" ref="U1107:Z1107" si="1913">U1108+U1110</f>
        <v>0</v>
      </c>
      <c r="V1107" s="50">
        <f t="shared" si="1913"/>
        <v>0</v>
      </c>
      <c r="W1107" s="50">
        <f t="shared" si="1913"/>
        <v>0</v>
      </c>
      <c r="X1107" s="50">
        <f t="shared" si="1913"/>
        <v>0</v>
      </c>
      <c r="Y1107" s="50">
        <f t="shared" si="1913"/>
        <v>2119</v>
      </c>
      <c r="Z1107" s="50">
        <f t="shared" si="1913"/>
        <v>0</v>
      </c>
      <c r="AA1107" s="50">
        <f t="shared" ref="AA1107:AF1107" si="1914">AA1108+AA1110</f>
        <v>0</v>
      </c>
      <c r="AB1107" s="50">
        <f t="shared" si="1914"/>
        <v>0</v>
      </c>
      <c r="AC1107" s="50">
        <f t="shared" si="1914"/>
        <v>0</v>
      </c>
      <c r="AD1107" s="50">
        <f t="shared" si="1914"/>
        <v>0</v>
      </c>
      <c r="AE1107" s="124">
        <f t="shared" si="1914"/>
        <v>2119</v>
      </c>
      <c r="AF1107" s="124">
        <f t="shared" si="1914"/>
        <v>0</v>
      </c>
      <c r="AG1107" s="50">
        <f t="shared" ref="AG1107:AL1107" si="1915">AG1108+AG1110</f>
        <v>0</v>
      </c>
      <c r="AH1107" s="50">
        <f t="shared" si="1915"/>
        <v>0</v>
      </c>
      <c r="AI1107" s="50">
        <f t="shared" si="1915"/>
        <v>0</v>
      </c>
      <c r="AJ1107" s="50">
        <f t="shared" si="1915"/>
        <v>0</v>
      </c>
      <c r="AK1107" s="50">
        <f t="shared" si="1915"/>
        <v>2119</v>
      </c>
      <c r="AL1107" s="50">
        <f t="shared" si="1915"/>
        <v>0</v>
      </c>
      <c r="AM1107" s="50">
        <f t="shared" ref="AM1107:AR1107" si="1916">AM1108+AM1110</f>
        <v>0</v>
      </c>
      <c r="AN1107" s="50">
        <f t="shared" si="1916"/>
        <v>0</v>
      </c>
      <c r="AO1107" s="50">
        <f t="shared" si="1916"/>
        <v>0</v>
      </c>
      <c r="AP1107" s="50">
        <f t="shared" si="1916"/>
        <v>0</v>
      </c>
      <c r="AQ1107" s="124">
        <f t="shared" si="1916"/>
        <v>2119</v>
      </c>
      <c r="AR1107" s="124">
        <f t="shared" si="1916"/>
        <v>0</v>
      </c>
      <c r="AS1107" s="50">
        <f t="shared" ref="AS1107:AX1107" si="1917">AS1108+AS1110</f>
        <v>-194</v>
      </c>
      <c r="AT1107" s="50">
        <f t="shared" si="1917"/>
        <v>0</v>
      </c>
      <c r="AU1107" s="50">
        <f t="shared" si="1917"/>
        <v>0</v>
      </c>
      <c r="AV1107" s="50">
        <f t="shared" si="1917"/>
        <v>0</v>
      </c>
      <c r="AW1107" s="50">
        <f t="shared" si="1917"/>
        <v>1925</v>
      </c>
      <c r="AX1107" s="50">
        <f t="shared" si="1917"/>
        <v>0</v>
      </c>
      <c r="AY1107" s="50">
        <f t="shared" ref="AY1107:BD1107" si="1918">AY1108+AY1110</f>
        <v>0</v>
      </c>
      <c r="AZ1107" s="50">
        <f t="shared" si="1918"/>
        <v>0</v>
      </c>
      <c r="BA1107" s="50">
        <f t="shared" si="1918"/>
        <v>0</v>
      </c>
      <c r="BB1107" s="50">
        <f t="shared" si="1918"/>
        <v>0</v>
      </c>
      <c r="BC1107" s="50">
        <f t="shared" si="1918"/>
        <v>1925</v>
      </c>
      <c r="BD1107" s="50">
        <f t="shared" si="1918"/>
        <v>0</v>
      </c>
      <c r="BE1107" s="50">
        <f t="shared" ref="BE1107:BJ1107" si="1919">BE1108+BE1110</f>
        <v>0</v>
      </c>
      <c r="BF1107" s="50">
        <f t="shared" si="1919"/>
        <v>0</v>
      </c>
      <c r="BG1107" s="50">
        <f t="shared" si="1919"/>
        <v>0</v>
      </c>
      <c r="BH1107" s="50">
        <f t="shared" si="1919"/>
        <v>0</v>
      </c>
      <c r="BI1107" s="50">
        <f t="shared" si="1919"/>
        <v>1925</v>
      </c>
      <c r="BJ1107" s="50">
        <f t="shared" si="1919"/>
        <v>0</v>
      </c>
    </row>
    <row r="1108" spans="1:62" ht="33">
      <c r="A1108" s="17" t="s">
        <v>218</v>
      </c>
      <c r="B1108" s="66">
        <v>915</v>
      </c>
      <c r="C1108" s="23" t="s">
        <v>31</v>
      </c>
      <c r="D1108" s="23" t="s">
        <v>16</v>
      </c>
      <c r="E1108" s="22" t="s">
        <v>223</v>
      </c>
      <c r="F1108" s="23" t="s">
        <v>29</v>
      </c>
      <c r="G1108" s="50">
        <f t="shared" ref="G1108:BJ1108" si="1920">G1109</f>
        <v>682</v>
      </c>
      <c r="H1108" s="50">
        <f t="shared" si="1920"/>
        <v>0</v>
      </c>
      <c r="I1108" s="50">
        <f t="shared" si="1920"/>
        <v>0</v>
      </c>
      <c r="J1108" s="50">
        <f t="shared" si="1920"/>
        <v>0</v>
      </c>
      <c r="K1108" s="50">
        <f t="shared" si="1920"/>
        <v>0</v>
      </c>
      <c r="L1108" s="50">
        <f t="shared" si="1920"/>
        <v>0</v>
      </c>
      <c r="M1108" s="50">
        <f t="shared" si="1920"/>
        <v>682</v>
      </c>
      <c r="N1108" s="50">
        <f t="shared" si="1920"/>
        <v>0</v>
      </c>
      <c r="O1108" s="50">
        <f t="shared" si="1920"/>
        <v>0</v>
      </c>
      <c r="P1108" s="50">
        <f t="shared" si="1920"/>
        <v>0</v>
      </c>
      <c r="Q1108" s="50">
        <f t="shared" si="1920"/>
        <v>0</v>
      </c>
      <c r="R1108" s="50">
        <f t="shared" si="1920"/>
        <v>0</v>
      </c>
      <c r="S1108" s="50">
        <f t="shared" si="1920"/>
        <v>682</v>
      </c>
      <c r="T1108" s="50">
        <f t="shared" si="1920"/>
        <v>0</v>
      </c>
      <c r="U1108" s="50">
        <f t="shared" si="1920"/>
        <v>0</v>
      </c>
      <c r="V1108" s="50">
        <f t="shared" si="1920"/>
        <v>0</v>
      </c>
      <c r="W1108" s="50">
        <f t="shared" si="1920"/>
        <v>0</v>
      </c>
      <c r="X1108" s="50">
        <f t="shared" si="1920"/>
        <v>0</v>
      </c>
      <c r="Y1108" s="50">
        <f t="shared" si="1920"/>
        <v>682</v>
      </c>
      <c r="Z1108" s="50">
        <f t="shared" si="1920"/>
        <v>0</v>
      </c>
      <c r="AA1108" s="50">
        <f t="shared" si="1920"/>
        <v>0</v>
      </c>
      <c r="AB1108" s="50">
        <f t="shared" si="1920"/>
        <v>0</v>
      </c>
      <c r="AC1108" s="50">
        <f t="shared" si="1920"/>
        <v>0</v>
      </c>
      <c r="AD1108" s="50">
        <f t="shared" si="1920"/>
        <v>0</v>
      </c>
      <c r="AE1108" s="124">
        <f t="shared" si="1920"/>
        <v>682</v>
      </c>
      <c r="AF1108" s="124">
        <f t="shared" si="1920"/>
        <v>0</v>
      </c>
      <c r="AG1108" s="50">
        <f t="shared" si="1920"/>
        <v>0</v>
      </c>
      <c r="AH1108" s="50">
        <f t="shared" si="1920"/>
        <v>0</v>
      </c>
      <c r="AI1108" s="50">
        <f t="shared" si="1920"/>
        <v>0</v>
      </c>
      <c r="AJ1108" s="50">
        <f t="shared" si="1920"/>
        <v>0</v>
      </c>
      <c r="AK1108" s="50">
        <f t="shared" si="1920"/>
        <v>682</v>
      </c>
      <c r="AL1108" s="50">
        <f t="shared" si="1920"/>
        <v>0</v>
      </c>
      <c r="AM1108" s="50">
        <f t="shared" si="1920"/>
        <v>0</v>
      </c>
      <c r="AN1108" s="50">
        <f t="shared" si="1920"/>
        <v>0</v>
      </c>
      <c r="AO1108" s="50">
        <f t="shared" si="1920"/>
        <v>0</v>
      </c>
      <c r="AP1108" s="50">
        <f t="shared" si="1920"/>
        <v>0</v>
      </c>
      <c r="AQ1108" s="124">
        <f t="shared" si="1920"/>
        <v>682</v>
      </c>
      <c r="AR1108" s="124">
        <f t="shared" si="1920"/>
        <v>0</v>
      </c>
      <c r="AS1108" s="50">
        <f t="shared" si="1920"/>
        <v>-19</v>
      </c>
      <c r="AT1108" s="50">
        <f t="shared" si="1920"/>
        <v>0</v>
      </c>
      <c r="AU1108" s="50">
        <f t="shared" si="1920"/>
        <v>0</v>
      </c>
      <c r="AV1108" s="50">
        <f t="shared" si="1920"/>
        <v>0</v>
      </c>
      <c r="AW1108" s="50">
        <f t="shared" si="1920"/>
        <v>663</v>
      </c>
      <c r="AX1108" s="50">
        <f t="shared" si="1920"/>
        <v>0</v>
      </c>
      <c r="AY1108" s="50">
        <f t="shared" si="1920"/>
        <v>0</v>
      </c>
      <c r="AZ1108" s="50">
        <f t="shared" si="1920"/>
        <v>0</v>
      </c>
      <c r="BA1108" s="50">
        <f t="shared" si="1920"/>
        <v>0</v>
      </c>
      <c r="BB1108" s="50">
        <f t="shared" si="1920"/>
        <v>0</v>
      </c>
      <c r="BC1108" s="50">
        <f t="shared" si="1920"/>
        <v>663</v>
      </c>
      <c r="BD1108" s="50">
        <f t="shared" si="1920"/>
        <v>0</v>
      </c>
      <c r="BE1108" s="50">
        <f t="shared" si="1920"/>
        <v>3</v>
      </c>
      <c r="BF1108" s="50">
        <f t="shared" si="1920"/>
        <v>0</v>
      </c>
      <c r="BG1108" s="50">
        <f t="shared" si="1920"/>
        <v>0</v>
      </c>
      <c r="BH1108" s="50">
        <f t="shared" si="1920"/>
        <v>0</v>
      </c>
      <c r="BI1108" s="50">
        <f t="shared" si="1920"/>
        <v>666</v>
      </c>
      <c r="BJ1108" s="50">
        <f t="shared" si="1920"/>
        <v>0</v>
      </c>
    </row>
    <row r="1109" spans="1:62" ht="33">
      <c r="A1109" s="17" t="s">
        <v>34</v>
      </c>
      <c r="B1109" s="66">
        <v>915</v>
      </c>
      <c r="C1109" s="23" t="s">
        <v>31</v>
      </c>
      <c r="D1109" s="23" t="s">
        <v>16</v>
      </c>
      <c r="E1109" s="22" t="s">
        <v>223</v>
      </c>
      <c r="F1109" s="23" t="s">
        <v>35</v>
      </c>
      <c r="G1109" s="50">
        <v>682</v>
      </c>
      <c r="H1109" s="50"/>
      <c r="I1109" s="50"/>
      <c r="J1109" s="50"/>
      <c r="K1109" s="50"/>
      <c r="L1109" s="50"/>
      <c r="M1109" s="50">
        <f>G1109+I1109+J1109+K1109+L1109</f>
        <v>682</v>
      </c>
      <c r="N1109" s="50">
        <f>H1109+L1109</f>
        <v>0</v>
      </c>
      <c r="O1109" s="50"/>
      <c r="P1109" s="50"/>
      <c r="Q1109" s="50"/>
      <c r="R1109" s="50"/>
      <c r="S1109" s="50">
        <f>M1109+O1109+P1109+Q1109+R1109</f>
        <v>682</v>
      </c>
      <c r="T1109" s="50">
        <f>N1109+R1109</f>
        <v>0</v>
      </c>
      <c r="U1109" s="50"/>
      <c r="V1109" s="50"/>
      <c r="W1109" s="50"/>
      <c r="X1109" s="50"/>
      <c r="Y1109" s="50">
        <f>S1109+U1109+V1109+W1109+X1109</f>
        <v>682</v>
      </c>
      <c r="Z1109" s="50">
        <f>T1109+X1109</f>
        <v>0</v>
      </c>
      <c r="AA1109" s="50"/>
      <c r="AB1109" s="50"/>
      <c r="AC1109" s="50"/>
      <c r="AD1109" s="50"/>
      <c r="AE1109" s="124">
        <f>Y1109+AA1109+AB1109+AC1109+AD1109</f>
        <v>682</v>
      </c>
      <c r="AF1109" s="124">
        <f>Z1109+AD1109</f>
        <v>0</v>
      </c>
      <c r="AG1109" s="50"/>
      <c r="AH1109" s="50"/>
      <c r="AI1109" s="50"/>
      <c r="AJ1109" s="50"/>
      <c r="AK1109" s="50">
        <f>AE1109+AG1109+AH1109+AI1109+AJ1109</f>
        <v>682</v>
      </c>
      <c r="AL1109" s="50">
        <f>AF1109+AJ1109</f>
        <v>0</v>
      </c>
      <c r="AM1109" s="50"/>
      <c r="AN1109" s="50"/>
      <c r="AO1109" s="50"/>
      <c r="AP1109" s="50"/>
      <c r="AQ1109" s="124">
        <f>AK1109+AM1109+AN1109+AO1109+AP1109</f>
        <v>682</v>
      </c>
      <c r="AR1109" s="124">
        <f>AL1109+AP1109</f>
        <v>0</v>
      </c>
      <c r="AS1109" s="50">
        <v>-19</v>
      </c>
      <c r="AT1109" s="50"/>
      <c r="AU1109" s="50"/>
      <c r="AV1109" s="50"/>
      <c r="AW1109" s="50">
        <f>AQ1109+AS1109+AT1109+AU1109+AV1109</f>
        <v>663</v>
      </c>
      <c r="AX1109" s="50">
        <f>AR1109+AV1109</f>
        <v>0</v>
      </c>
      <c r="AY1109" s="50"/>
      <c r="AZ1109" s="50"/>
      <c r="BA1109" s="50"/>
      <c r="BB1109" s="50"/>
      <c r="BC1109" s="50">
        <f>AW1109+AY1109+AZ1109+BA1109+BB1109</f>
        <v>663</v>
      </c>
      <c r="BD1109" s="50">
        <f>AX1109+BB1109</f>
        <v>0</v>
      </c>
      <c r="BE1109" s="50">
        <v>3</v>
      </c>
      <c r="BF1109" s="50"/>
      <c r="BG1109" s="50"/>
      <c r="BH1109" s="50"/>
      <c r="BI1109" s="50">
        <f>BC1109+BE1109+BF1109+BG1109+BH1109</f>
        <v>666</v>
      </c>
      <c r="BJ1109" s="50">
        <f>BD1109+BH1109</f>
        <v>0</v>
      </c>
    </row>
    <row r="1110" spans="1:62">
      <c r="A1110" s="35" t="s">
        <v>93</v>
      </c>
      <c r="B1110" s="66">
        <v>915</v>
      </c>
      <c r="C1110" s="23" t="s">
        <v>31</v>
      </c>
      <c r="D1110" s="23" t="s">
        <v>16</v>
      </c>
      <c r="E1110" s="22" t="s">
        <v>223</v>
      </c>
      <c r="F1110" s="23">
        <v>300</v>
      </c>
      <c r="G1110" s="6">
        <f t="shared" ref="G1110:BJ1110" si="1921">G1111</f>
        <v>1437</v>
      </c>
      <c r="H1110" s="6">
        <f>H1111</f>
        <v>0</v>
      </c>
      <c r="I1110" s="6">
        <f t="shared" si="1921"/>
        <v>0</v>
      </c>
      <c r="J1110" s="6">
        <f t="shared" si="1921"/>
        <v>0</v>
      </c>
      <c r="K1110" s="6">
        <f t="shared" si="1921"/>
        <v>0</v>
      </c>
      <c r="L1110" s="6">
        <f t="shared" si="1921"/>
        <v>0</v>
      </c>
      <c r="M1110" s="6">
        <f t="shared" si="1921"/>
        <v>1437</v>
      </c>
      <c r="N1110" s="6">
        <f t="shared" si="1921"/>
        <v>0</v>
      </c>
      <c r="O1110" s="6">
        <f t="shared" si="1921"/>
        <v>0</v>
      </c>
      <c r="P1110" s="6">
        <f t="shared" si="1921"/>
        <v>0</v>
      </c>
      <c r="Q1110" s="6">
        <f t="shared" si="1921"/>
        <v>0</v>
      </c>
      <c r="R1110" s="6">
        <f t="shared" si="1921"/>
        <v>0</v>
      </c>
      <c r="S1110" s="6">
        <f t="shared" si="1921"/>
        <v>1437</v>
      </c>
      <c r="T1110" s="6">
        <f t="shared" si="1921"/>
        <v>0</v>
      </c>
      <c r="U1110" s="6">
        <f t="shared" si="1921"/>
        <v>0</v>
      </c>
      <c r="V1110" s="6">
        <f t="shared" si="1921"/>
        <v>0</v>
      </c>
      <c r="W1110" s="6">
        <f t="shared" si="1921"/>
        <v>0</v>
      </c>
      <c r="X1110" s="6">
        <f t="shared" si="1921"/>
        <v>0</v>
      </c>
      <c r="Y1110" s="6">
        <f t="shared" si="1921"/>
        <v>1437</v>
      </c>
      <c r="Z1110" s="6">
        <f t="shared" si="1921"/>
        <v>0</v>
      </c>
      <c r="AA1110" s="6">
        <f t="shared" si="1921"/>
        <v>0</v>
      </c>
      <c r="AB1110" s="6">
        <f t="shared" si="1921"/>
        <v>0</v>
      </c>
      <c r="AC1110" s="6">
        <f t="shared" si="1921"/>
        <v>0</v>
      </c>
      <c r="AD1110" s="6">
        <f t="shared" si="1921"/>
        <v>0</v>
      </c>
      <c r="AE1110" s="123">
        <f t="shared" si="1921"/>
        <v>1437</v>
      </c>
      <c r="AF1110" s="123">
        <f t="shared" si="1921"/>
        <v>0</v>
      </c>
      <c r="AG1110" s="6">
        <f t="shared" si="1921"/>
        <v>0</v>
      </c>
      <c r="AH1110" s="6">
        <f t="shared" si="1921"/>
        <v>0</v>
      </c>
      <c r="AI1110" s="6">
        <f t="shared" si="1921"/>
        <v>0</v>
      </c>
      <c r="AJ1110" s="6">
        <f t="shared" si="1921"/>
        <v>0</v>
      </c>
      <c r="AK1110" s="6">
        <f t="shared" si="1921"/>
        <v>1437</v>
      </c>
      <c r="AL1110" s="6">
        <f t="shared" si="1921"/>
        <v>0</v>
      </c>
      <c r="AM1110" s="6">
        <f t="shared" si="1921"/>
        <v>0</v>
      </c>
      <c r="AN1110" s="6">
        <f t="shared" si="1921"/>
        <v>0</v>
      </c>
      <c r="AO1110" s="6">
        <f t="shared" si="1921"/>
        <v>0</v>
      </c>
      <c r="AP1110" s="6">
        <f t="shared" si="1921"/>
        <v>0</v>
      </c>
      <c r="AQ1110" s="123">
        <f t="shared" si="1921"/>
        <v>1437</v>
      </c>
      <c r="AR1110" s="123">
        <f t="shared" si="1921"/>
        <v>0</v>
      </c>
      <c r="AS1110" s="6">
        <f t="shared" si="1921"/>
        <v>-175</v>
      </c>
      <c r="AT1110" s="6">
        <f t="shared" si="1921"/>
        <v>0</v>
      </c>
      <c r="AU1110" s="6">
        <f t="shared" si="1921"/>
        <v>0</v>
      </c>
      <c r="AV1110" s="6">
        <f t="shared" si="1921"/>
        <v>0</v>
      </c>
      <c r="AW1110" s="6">
        <f t="shared" si="1921"/>
        <v>1262</v>
      </c>
      <c r="AX1110" s="6">
        <f t="shared" si="1921"/>
        <v>0</v>
      </c>
      <c r="AY1110" s="6">
        <f t="shared" si="1921"/>
        <v>0</v>
      </c>
      <c r="AZ1110" s="6">
        <f t="shared" si="1921"/>
        <v>0</v>
      </c>
      <c r="BA1110" s="6">
        <f t="shared" si="1921"/>
        <v>0</v>
      </c>
      <c r="BB1110" s="6">
        <f t="shared" si="1921"/>
        <v>0</v>
      </c>
      <c r="BC1110" s="6">
        <f t="shared" si="1921"/>
        <v>1262</v>
      </c>
      <c r="BD1110" s="6">
        <f t="shared" si="1921"/>
        <v>0</v>
      </c>
      <c r="BE1110" s="6">
        <f t="shared" si="1921"/>
        <v>-3</v>
      </c>
      <c r="BF1110" s="6">
        <f t="shared" si="1921"/>
        <v>0</v>
      </c>
      <c r="BG1110" s="6">
        <f t="shared" si="1921"/>
        <v>0</v>
      </c>
      <c r="BH1110" s="6">
        <f t="shared" si="1921"/>
        <v>0</v>
      </c>
      <c r="BI1110" s="6">
        <f t="shared" si="1921"/>
        <v>1259</v>
      </c>
      <c r="BJ1110" s="6">
        <f t="shared" si="1921"/>
        <v>0</v>
      </c>
    </row>
    <row r="1111" spans="1:62">
      <c r="A1111" s="20" t="s">
        <v>95</v>
      </c>
      <c r="B1111" s="66">
        <v>915</v>
      </c>
      <c r="C1111" s="23" t="s">
        <v>31</v>
      </c>
      <c r="D1111" s="23" t="s">
        <v>16</v>
      </c>
      <c r="E1111" s="22" t="s">
        <v>223</v>
      </c>
      <c r="F1111" s="23">
        <v>360</v>
      </c>
      <c r="G1111" s="50">
        <v>1437</v>
      </c>
      <c r="H1111" s="50"/>
      <c r="I1111" s="50"/>
      <c r="J1111" s="50"/>
      <c r="K1111" s="50"/>
      <c r="L1111" s="50"/>
      <c r="M1111" s="50">
        <f>G1111+I1111+J1111+K1111+L1111</f>
        <v>1437</v>
      </c>
      <c r="N1111" s="50">
        <f>H1111+L1111</f>
        <v>0</v>
      </c>
      <c r="O1111" s="50"/>
      <c r="P1111" s="50"/>
      <c r="Q1111" s="50"/>
      <c r="R1111" s="50"/>
      <c r="S1111" s="50">
        <f>M1111+O1111+P1111+Q1111+R1111</f>
        <v>1437</v>
      </c>
      <c r="T1111" s="50">
        <f>N1111+R1111</f>
        <v>0</v>
      </c>
      <c r="U1111" s="50"/>
      <c r="V1111" s="50"/>
      <c r="W1111" s="50"/>
      <c r="X1111" s="50"/>
      <c r="Y1111" s="50">
        <f>S1111+U1111+V1111+W1111+X1111</f>
        <v>1437</v>
      </c>
      <c r="Z1111" s="50">
        <f>T1111+X1111</f>
        <v>0</v>
      </c>
      <c r="AA1111" s="50"/>
      <c r="AB1111" s="50"/>
      <c r="AC1111" s="50"/>
      <c r="AD1111" s="50"/>
      <c r="AE1111" s="124">
        <f>Y1111+AA1111+AB1111+AC1111+AD1111</f>
        <v>1437</v>
      </c>
      <c r="AF1111" s="124">
        <f>Z1111+AD1111</f>
        <v>0</v>
      </c>
      <c r="AG1111" s="50"/>
      <c r="AH1111" s="50"/>
      <c r="AI1111" s="50"/>
      <c r="AJ1111" s="50"/>
      <c r="AK1111" s="50">
        <f>AE1111+AG1111+AH1111+AI1111+AJ1111</f>
        <v>1437</v>
      </c>
      <c r="AL1111" s="50">
        <f>AF1111+AJ1111</f>
        <v>0</v>
      </c>
      <c r="AM1111" s="50"/>
      <c r="AN1111" s="50"/>
      <c r="AO1111" s="50"/>
      <c r="AP1111" s="50"/>
      <c r="AQ1111" s="124">
        <f>AK1111+AM1111+AN1111+AO1111+AP1111</f>
        <v>1437</v>
      </c>
      <c r="AR1111" s="124">
        <f>AL1111+AP1111</f>
        <v>0</v>
      </c>
      <c r="AS1111" s="50">
        <v>-175</v>
      </c>
      <c r="AT1111" s="50"/>
      <c r="AU1111" s="50"/>
      <c r="AV1111" s="50"/>
      <c r="AW1111" s="50">
        <f>AQ1111+AS1111+AT1111+AU1111+AV1111</f>
        <v>1262</v>
      </c>
      <c r="AX1111" s="50">
        <f>AR1111+AV1111</f>
        <v>0</v>
      </c>
      <c r="AY1111" s="50"/>
      <c r="AZ1111" s="50"/>
      <c r="BA1111" s="50"/>
      <c r="BB1111" s="50"/>
      <c r="BC1111" s="50">
        <f>AW1111+AY1111+AZ1111+BA1111+BB1111</f>
        <v>1262</v>
      </c>
      <c r="BD1111" s="50">
        <f>AX1111+BB1111</f>
        <v>0</v>
      </c>
      <c r="BE1111" s="50">
        <v>-3</v>
      </c>
      <c r="BF1111" s="50"/>
      <c r="BG1111" s="50"/>
      <c r="BH1111" s="50"/>
      <c r="BI1111" s="50">
        <f>BC1111+BE1111+BF1111+BG1111+BH1111</f>
        <v>1259</v>
      </c>
      <c r="BJ1111" s="50">
        <f>BD1111+BH1111</f>
        <v>0</v>
      </c>
    </row>
    <row r="1112" spans="1:62">
      <c r="A1112" s="17" t="s">
        <v>55</v>
      </c>
      <c r="B1112" s="66">
        <v>915</v>
      </c>
      <c r="C1112" s="23" t="s">
        <v>31</v>
      </c>
      <c r="D1112" s="23" t="s">
        <v>16</v>
      </c>
      <c r="E1112" s="22" t="s">
        <v>56</v>
      </c>
      <c r="F1112" s="23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124"/>
      <c r="AF1112" s="124"/>
      <c r="AG1112" s="50">
        <f>AG1113</f>
        <v>1000</v>
      </c>
      <c r="AH1112" s="50">
        <f t="shared" ref="AH1112:AZ1115" si="1922">AH1113</f>
        <v>0</v>
      </c>
      <c r="AI1112" s="50">
        <f t="shared" si="1922"/>
        <v>0</v>
      </c>
      <c r="AJ1112" s="50">
        <f t="shared" si="1922"/>
        <v>0</v>
      </c>
      <c r="AK1112" s="50">
        <f t="shared" si="1922"/>
        <v>1000</v>
      </c>
      <c r="AL1112" s="50">
        <f t="shared" si="1922"/>
        <v>0</v>
      </c>
      <c r="AM1112" s="50">
        <f>AM1113</f>
        <v>0</v>
      </c>
      <c r="AN1112" s="50">
        <f t="shared" si="1922"/>
        <v>0</v>
      </c>
      <c r="AO1112" s="50">
        <f t="shared" si="1922"/>
        <v>0</v>
      </c>
      <c r="AP1112" s="50">
        <f t="shared" si="1922"/>
        <v>0</v>
      </c>
      <c r="AQ1112" s="124">
        <f t="shared" si="1922"/>
        <v>1000</v>
      </c>
      <c r="AR1112" s="124">
        <f t="shared" si="1922"/>
        <v>0</v>
      </c>
      <c r="AS1112" s="50">
        <f>AS1113</f>
        <v>1300</v>
      </c>
      <c r="AT1112" s="50">
        <f t="shared" si="1922"/>
        <v>0</v>
      </c>
      <c r="AU1112" s="50">
        <f t="shared" si="1922"/>
        <v>0</v>
      </c>
      <c r="AV1112" s="50">
        <f t="shared" si="1922"/>
        <v>0</v>
      </c>
      <c r="AW1112" s="50">
        <f t="shared" si="1922"/>
        <v>2300</v>
      </c>
      <c r="AX1112" s="50">
        <f t="shared" si="1922"/>
        <v>0</v>
      </c>
      <c r="AY1112" s="50">
        <f>AY1113</f>
        <v>0</v>
      </c>
      <c r="AZ1112" s="50">
        <f t="shared" si="1922"/>
        <v>0</v>
      </c>
      <c r="BA1112" s="50">
        <f t="shared" ref="AZ1112:BD1115" si="1923">BA1113</f>
        <v>0</v>
      </c>
      <c r="BB1112" s="50">
        <f t="shared" si="1923"/>
        <v>0</v>
      </c>
      <c r="BC1112" s="50">
        <f t="shared" si="1923"/>
        <v>2300</v>
      </c>
      <c r="BD1112" s="50">
        <f t="shared" si="1923"/>
        <v>0</v>
      </c>
      <c r="BE1112" s="50">
        <f>BE1113</f>
        <v>1500</v>
      </c>
      <c r="BF1112" s="50">
        <f t="shared" ref="BF1112:BJ1115" si="1924">BF1113</f>
        <v>0</v>
      </c>
      <c r="BG1112" s="50">
        <f t="shared" si="1924"/>
        <v>0</v>
      </c>
      <c r="BH1112" s="50">
        <f t="shared" si="1924"/>
        <v>0</v>
      </c>
      <c r="BI1112" s="50">
        <f t="shared" si="1924"/>
        <v>3800</v>
      </c>
      <c r="BJ1112" s="50">
        <f t="shared" si="1924"/>
        <v>0</v>
      </c>
    </row>
    <row r="1113" spans="1:62">
      <c r="A1113" s="17" t="s">
        <v>136</v>
      </c>
      <c r="B1113" s="66">
        <v>915</v>
      </c>
      <c r="C1113" s="23" t="s">
        <v>31</v>
      </c>
      <c r="D1113" s="23" t="s">
        <v>16</v>
      </c>
      <c r="E1113" s="22" t="s">
        <v>327</v>
      </c>
      <c r="F1113" s="23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124"/>
      <c r="AF1113" s="124"/>
      <c r="AG1113" s="50">
        <f>AG1114</f>
        <v>1000</v>
      </c>
      <c r="AH1113" s="50">
        <f t="shared" si="1922"/>
        <v>0</v>
      </c>
      <c r="AI1113" s="50">
        <f t="shared" si="1922"/>
        <v>0</v>
      </c>
      <c r="AJ1113" s="50">
        <f t="shared" si="1922"/>
        <v>0</v>
      </c>
      <c r="AK1113" s="50">
        <f t="shared" si="1922"/>
        <v>1000</v>
      </c>
      <c r="AL1113" s="50">
        <f t="shared" si="1922"/>
        <v>0</v>
      </c>
      <c r="AM1113" s="50">
        <f>AM1114</f>
        <v>0</v>
      </c>
      <c r="AN1113" s="50">
        <f t="shared" si="1922"/>
        <v>0</v>
      </c>
      <c r="AO1113" s="50">
        <f t="shared" si="1922"/>
        <v>0</v>
      </c>
      <c r="AP1113" s="50">
        <f t="shared" si="1922"/>
        <v>0</v>
      </c>
      <c r="AQ1113" s="124">
        <f t="shared" si="1922"/>
        <v>1000</v>
      </c>
      <c r="AR1113" s="124">
        <f t="shared" si="1922"/>
        <v>0</v>
      </c>
      <c r="AS1113" s="50">
        <f>AS1114</f>
        <v>1300</v>
      </c>
      <c r="AT1113" s="50">
        <f t="shared" si="1922"/>
        <v>0</v>
      </c>
      <c r="AU1113" s="50">
        <f t="shared" si="1922"/>
        <v>0</v>
      </c>
      <c r="AV1113" s="50">
        <f t="shared" si="1922"/>
        <v>0</v>
      </c>
      <c r="AW1113" s="50">
        <f t="shared" si="1922"/>
        <v>2300</v>
      </c>
      <c r="AX1113" s="50">
        <f t="shared" si="1922"/>
        <v>0</v>
      </c>
      <c r="AY1113" s="50">
        <f>AY1114</f>
        <v>0</v>
      </c>
      <c r="AZ1113" s="50">
        <f t="shared" si="1923"/>
        <v>0</v>
      </c>
      <c r="BA1113" s="50">
        <f t="shared" si="1923"/>
        <v>0</v>
      </c>
      <c r="BB1113" s="50">
        <f t="shared" si="1923"/>
        <v>0</v>
      </c>
      <c r="BC1113" s="50">
        <f t="shared" si="1923"/>
        <v>2300</v>
      </c>
      <c r="BD1113" s="50">
        <f t="shared" si="1923"/>
        <v>0</v>
      </c>
      <c r="BE1113" s="50">
        <f>BE1114</f>
        <v>1500</v>
      </c>
      <c r="BF1113" s="50">
        <f t="shared" si="1924"/>
        <v>0</v>
      </c>
      <c r="BG1113" s="50">
        <f t="shared" si="1924"/>
        <v>0</v>
      </c>
      <c r="BH1113" s="50">
        <f t="shared" si="1924"/>
        <v>0</v>
      </c>
      <c r="BI1113" s="50">
        <f t="shared" si="1924"/>
        <v>3800</v>
      </c>
      <c r="BJ1113" s="50">
        <f t="shared" si="1924"/>
        <v>0</v>
      </c>
    </row>
    <row r="1114" spans="1:62">
      <c r="A1114" s="17" t="s">
        <v>415</v>
      </c>
      <c r="B1114" s="66">
        <v>915</v>
      </c>
      <c r="C1114" s="23" t="s">
        <v>31</v>
      </c>
      <c r="D1114" s="23" t="s">
        <v>16</v>
      </c>
      <c r="E1114" s="22" t="s">
        <v>328</v>
      </c>
      <c r="F1114" s="23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124"/>
      <c r="AF1114" s="124"/>
      <c r="AG1114" s="50">
        <f>AG1115</f>
        <v>1000</v>
      </c>
      <c r="AH1114" s="50">
        <f t="shared" si="1922"/>
        <v>0</v>
      </c>
      <c r="AI1114" s="50">
        <f t="shared" si="1922"/>
        <v>0</v>
      </c>
      <c r="AJ1114" s="50">
        <f t="shared" si="1922"/>
        <v>0</v>
      </c>
      <c r="AK1114" s="50">
        <f t="shared" si="1922"/>
        <v>1000</v>
      </c>
      <c r="AL1114" s="50">
        <f t="shared" si="1922"/>
        <v>0</v>
      </c>
      <c r="AM1114" s="50">
        <f>AM1115</f>
        <v>0</v>
      </c>
      <c r="AN1114" s="50">
        <f t="shared" si="1922"/>
        <v>0</v>
      </c>
      <c r="AO1114" s="50">
        <f t="shared" si="1922"/>
        <v>0</v>
      </c>
      <c r="AP1114" s="50">
        <f t="shared" si="1922"/>
        <v>0</v>
      </c>
      <c r="AQ1114" s="124">
        <f t="shared" si="1922"/>
        <v>1000</v>
      </c>
      <c r="AR1114" s="124">
        <f t="shared" si="1922"/>
        <v>0</v>
      </c>
      <c r="AS1114" s="50">
        <f>AS1115</f>
        <v>1300</v>
      </c>
      <c r="AT1114" s="50">
        <f t="shared" si="1922"/>
        <v>0</v>
      </c>
      <c r="AU1114" s="50">
        <f t="shared" si="1922"/>
        <v>0</v>
      </c>
      <c r="AV1114" s="50">
        <f t="shared" si="1922"/>
        <v>0</v>
      </c>
      <c r="AW1114" s="50">
        <f t="shared" si="1922"/>
        <v>2300</v>
      </c>
      <c r="AX1114" s="50">
        <f t="shared" si="1922"/>
        <v>0</v>
      </c>
      <c r="AY1114" s="50">
        <f>AY1115</f>
        <v>0</v>
      </c>
      <c r="AZ1114" s="50">
        <f t="shared" si="1923"/>
        <v>0</v>
      </c>
      <c r="BA1114" s="50">
        <f t="shared" si="1923"/>
        <v>0</v>
      </c>
      <c r="BB1114" s="50">
        <f t="shared" si="1923"/>
        <v>0</v>
      </c>
      <c r="BC1114" s="50">
        <f t="shared" si="1923"/>
        <v>2300</v>
      </c>
      <c r="BD1114" s="50">
        <f t="shared" si="1923"/>
        <v>0</v>
      </c>
      <c r="BE1114" s="50">
        <f>BE1115</f>
        <v>1500</v>
      </c>
      <c r="BF1114" s="50">
        <f t="shared" si="1924"/>
        <v>0</v>
      </c>
      <c r="BG1114" s="50">
        <f t="shared" si="1924"/>
        <v>0</v>
      </c>
      <c r="BH1114" s="50">
        <f t="shared" si="1924"/>
        <v>0</v>
      </c>
      <c r="BI1114" s="50">
        <f t="shared" si="1924"/>
        <v>3800</v>
      </c>
      <c r="BJ1114" s="50">
        <f t="shared" si="1924"/>
        <v>0</v>
      </c>
    </row>
    <row r="1115" spans="1:62">
      <c r="A1115" s="20" t="s">
        <v>93</v>
      </c>
      <c r="B1115" s="66">
        <v>915</v>
      </c>
      <c r="C1115" s="23" t="s">
        <v>31</v>
      </c>
      <c r="D1115" s="23" t="s">
        <v>16</v>
      </c>
      <c r="E1115" s="22" t="s">
        <v>328</v>
      </c>
      <c r="F1115" s="23">
        <v>300</v>
      </c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124"/>
      <c r="AF1115" s="124"/>
      <c r="AG1115" s="50">
        <f>AG1116</f>
        <v>1000</v>
      </c>
      <c r="AH1115" s="50">
        <f t="shared" si="1922"/>
        <v>0</v>
      </c>
      <c r="AI1115" s="50">
        <f t="shared" si="1922"/>
        <v>0</v>
      </c>
      <c r="AJ1115" s="50">
        <f t="shared" si="1922"/>
        <v>0</v>
      </c>
      <c r="AK1115" s="50">
        <f t="shared" si="1922"/>
        <v>1000</v>
      </c>
      <c r="AL1115" s="50">
        <f t="shared" si="1922"/>
        <v>0</v>
      </c>
      <c r="AM1115" s="50">
        <f>AM1116</f>
        <v>0</v>
      </c>
      <c r="AN1115" s="50">
        <f t="shared" si="1922"/>
        <v>0</v>
      </c>
      <c r="AO1115" s="50">
        <f t="shared" si="1922"/>
        <v>0</v>
      </c>
      <c r="AP1115" s="50">
        <f t="shared" si="1922"/>
        <v>0</v>
      </c>
      <c r="AQ1115" s="124">
        <f t="shared" si="1922"/>
        <v>1000</v>
      </c>
      <c r="AR1115" s="124">
        <f t="shared" si="1922"/>
        <v>0</v>
      </c>
      <c r="AS1115" s="50">
        <f>AS1116</f>
        <v>1300</v>
      </c>
      <c r="AT1115" s="50">
        <f t="shared" si="1922"/>
        <v>0</v>
      </c>
      <c r="AU1115" s="50">
        <f t="shared" si="1922"/>
        <v>0</v>
      </c>
      <c r="AV1115" s="50">
        <f t="shared" si="1922"/>
        <v>0</v>
      </c>
      <c r="AW1115" s="50">
        <f t="shared" si="1922"/>
        <v>2300</v>
      </c>
      <c r="AX1115" s="50">
        <f t="shared" si="1922"/>
        <v>0</v>
      </c>
      <c r="AY1115" s="50">
        <f>AY1116</f>
        <v>0</v>
      </c>
      <c r="AZ1115" s="50">
        <f t="shared" si="1923"/>
        <v>0</v>
      </c>
      <c r="BA1115" s="50">
        <f t="shared" si="1923"/>
        <v>0</v>
      </c>
      <c r="BB1115" s="50">
        <f t="shared" si="1923"/>
        <v>0</v>
      </c>
      <c r="BC1115" s="50">
        <f t="shared" si="1923"/>
        <v>2300</v>
      </c>
      <c r="BD1115" s="50">
        <f t="shared" si="1923"/>
        <v>0</v>
      </c>
      <c r="BE1115" s="50">
        <f>BE1116</f>
        <v>1500</v>
      </c>
      <c r="BF1115" s="50">
        <f t="shared" si="1924"/>
        <v>0</v>
      </c>
      <c r="BG1115" s="50">
        <f t="shared" si="1924"/>
        <v>0</v>
      </c>
      <c r="BH1115" s="50">
        <f t="shared" si="1924"/>
        <v>0</v>
      </c>
      <c r="BI1115" s="50">
        <f t="shared" si="1924"/>
        <v>3800</v>
      </c>
      <c r="BJ1115" s="50">
        <f t="shared" si="1924"/>
        <v>0</v>
      </c>
    </row>
    <row r="1116" spans="1:62">
      <c r="A1116" s="17" t="s">
        <v>95</v>
      </c>
      <c r="B1116" s="66">
        <v>915</v>
      </c>
      <c r="C1116" s="23" t="s">
        <v>31</v>
      </c>
      <c r="D1116" s="23" t="s">
        <v>16</v>
      </c>
      <c r="E1116" s="22" t="s">
        <v>328</v>
      </c>
      <c r="F1116" s="23">
        <v>360</v>
      </c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124"/>
      <c r="AF1116" s="124"/>
      <c r="AG1116" s="50">
        <v>1000</v>
      </c>
      <c r="AH1116" s="50"/>
      <c r="AI1116" s="50"/>
      <c r="AJ1116" s="50"/>
      <c r="AK1116" s="50">
        <f>AE1116+AG1116+AH1116+AI1116+AJ1116</f>
        <v>1000</v>
      </c>
      <c r="AL1116" s="50">
        <f>AF1116+AJ1116</f>
        <v>0</v>
      </c>
      <c r="AM1116" s="50"/>
      <c r="AN1116" s="50"/>
      <c r="AO1116" s="50"/>
      <c r="AP1116" s="50"/>
      <c r="AQ1116" s="124">
        <f>AK1116+AM1116+AN1116+AO1116+AP1116</f>
        <v>1000</v>
      </c>
      <c r="AR1116" s="124">
        <f>AL1116+AP1116</f>
        <v>0</v>
      </c>
      <c r="AS1116" s="50">
        <f>900+400</f>
        <v>1300</v>
      </c>
      <c r="AT1116" s="50"/>
      <c r="AU1116" s="50"/>
      <c r="AV1116" s="50"/>
      <c r="AW1116" s="50">
        <f>AQ1116+AS1116+AT1116+AU1116+AV1116</f>
        <v>2300</v>
      </c>
      <c r="AX1116" s="50">
        <f>AR1116+AV1116</f>
        <v>0</v>
      </c>
      <c r="AY1116" s="50"/>
      <c r="AZ1116" s="50"/>
      <c r="BA1116" s="50"/>
      <c r="BB1116" s="50"/>
      <c r="BC1116" s="50">
        <f>AW1116+AY1116+AZ1116+BA1116+BB1116</f>
        <v>2300</v>
      </c>
      <c r="BD1116" s="50">
        <f>AX1116+BB1116</f>
        <v>0</v>
      </c>
      <c r="BE1116" s="50">
        <v>1500</v>
      </c>
      <c r="BF1116" s="50"/>
      <c r="BG1116" s="50"/>
      <c r="BH1116" s="50"/>
      <c r="BI1116" s="50">
        <f>BC1116+BE1116+BF1116+BG1116+BH1116</f>
        <v>3800</v>
      </c>
      <c r="BJ1116" s="50">
        <f>BD1116+BH1116</f>
        <v>0</v>
      </c>
    </row>
    <row r="1117" spans="1:62" hidden="1">
      <c r="A1117" s="1"/>
      <c r="B1117" s="31"/>
      <c r="C1117" s="18"/>
      <c r="D1117" s="18"/>
      <c r="E1117" s="18"/>
      <c r="F1117" s="2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126"/>
      <c r="AF1117" s="126"/>
      <c r="AG1117" s="85"/>
      <c r="AH1117" s="85"/>
      <c r="AI1117" s="85"/>
      <c r="AJ1117" s="85"/>
      <c r="AK1117" s="85"/>
      <c r="AL1117" s="85"/>
      <c r="AM1117" s="85"/>
      <c r="AN1117" s="85"/>
      <c r="AO1117" s="85"/>
      <c r="AP1117" s="85"/>
      <c r="AQ1117" s="126"/>
      <c r="AR1117" s="126"/>
      <c r="AS1117" s="85"/>
      <c r="AT1117" s="85"/>
      <c r="AU1117" s="85"/>
      <c r="AV1117" s="85"/>
      <c r="AW1117" s="85"/>
      <c r="AX1117" s="85"/>
      <c r="AY1117" s="85"/>
      <c r="AZ1117" s="85"/>
      <c r="BA1117" s="85"/>
      <c r="BB1117" s="85"/>
      <c r="BC1117" s="85"/>
      <c r="BD1117" s="85"/>
      <c r="BE1117" s="85"/>
      <c r="BF1117" s="85"/>
      <c r="BG1117" s="85"/>
      <c r="BH1117" s="85"/>
      <c r="BI1117" s="85"/>
      <c r="BJ1117" s="85"/>
    </row>
    <row r="1118" spans="1:62" ht="40.5" hidden="1">
      <c r="A1118" s="36" t="s">
        <v>389</v>
      </c>
      <c r="B1118" s="64">
        <v>917</v>
      </c>
      <c r="C1118" s="13"/>
      <c r="D1118" s="13"/>
      <c r="E1118" s="13"/>
      <c r="F1118" s="13"/>
      <c r="G1118" s="5">
        <f>G1120+G1147+G1161+G1168</f>
        <v>649757</v>
      </c>
      <c r="H1118" s="5">
        <f>H1120+H1147+H1161+H1168</f>
        <v>0</v>
      </c>
      <c r="I1118" s="5">
        <f t="shared" ref="I1118:N1118" si="1925">I1120+I1147+I1161+I1168</f>
        <v>0</v>
      </c>
      <c r="J1118" s="5">
        <f t="shared" si="1925"/>
        <v>0</v>
      </c>
      <c r="K1118" s="5">
        <f t="shared" si="1925"/>
        <v>0</v>
      </c>
      <c r="L1118" s="5">
        <f t="shared" si="1925"/>
        <v>0</v>
      </c>
      <c r="M1118" s="5">
        <f t="shared" si="1925"/>
        <v>649757</v>
      </c>
      <c r="N1118" s="5">
        <f t="shared" si="1925"/>
        <v>0</v>
      </c>
      <c r="O1118" s="5">
        <f t="shared" ref="O1118:T1118" si="1926">O1120+O1147+O1161+O1168</f>
        <v>0</v>
      </c>
      <c r="P1118" s="5">
        <f t="shared" si="1926"/>
        <v>0</v>
      </c>
      <c r="Q1118" s="5">
        <f t="shared" si="1926"/>
        <v>0</v>
      </c>
      <c r="R1118" s="5">
        <f t="shared" si="1926"/>
        <v>0</v>
      </c>
      <c r="S1118" s="5">
        <f t="shared" si="1926"/>
        <v>649757</v>
      </c>
      <c r="T1118" s="5">
        <f t="shared" si="1926"/>
        <v>0</v>
      </c>
      <c r="U1118" s="5">
        <f t="shared" ref="U1118:Z1118" si="1927">U1120+U1147+U1161+U1168</f>
        <v>0</v>
      </c>
      <c r="V1118" s="5">
        <f t="shared" si="1927"/>
        <v>0</v>
      </c>
      <c r="W1118" s="5">
        <f t="shared" si="1927"/>
        <v>0</v>
      </c>
      <c r="X1118" s="5">
        <f t="shared" si="1927"/>
        <v>0</v>
      </c>
      <c r="Y1118" s="5">
        <f t="shared" si="1927"/>
        <v>649757</v>
      </c>
      <c r="Z1118" s="5">
        <f t="shared" si="1927"/>
        <v>0</v>
      </c>
      <c r="AA1118" s="5">
        <f t="shared" ref="AA1118:AF1118" si="1928">AA1120+AA1147+AA1161+AA1168</f>
        <v>0</v>
      </c>
      <c r="AB1118" s="5">
        <f t="shared" si="1928"/>
        <v>0</v>
      </c>
      <c r="AC1118" s="5">
        <f t="shared" si="1928"/>
        <v>0</v>
      </c>
      <c r="AD1118" s="5">
        <f t="shared" si="1928"/>
        <v>0</v>
      </c>
      <c r="AE1118" s="119">
        <f t="shared" si="1928"/>
        <v>649757</v>
      </c>
      <c r="AF1118" s="119">
        <f t="shared" si="1928"/>
        <v>0</v>
      </c>
      <c r="AG1118" s="5">
        <f t="shared" ref="AG1118:AL1118" si="1929">AG1120+AG1147+AG1161+AG1168</f>
        <v>0</v>
      </c>
      <c r="AH1118" s="5">
        <f t="shared" si="1929"/>
        <v>1933</v>
      </c>
      <c r="AI1118" s="5">
        <f t="shared" si="1929"/>
        <v>0</v>
      </c>
      <c r="AJ1118" s="5">
        <f t="shared" si="1929"/>
        <v>0</v>
      </c>
      <c r="AK1118" s="5">
        <f t="shared" si="1929"/>
        <v>651690</v>
      </c>
      <c r="AL1118" s="5">
        <f t="shared" si="1929"/>
        <v>0</v>
      </c>
      <c r="AM1118" s="5">
        <f t="shared" ref="AM1118:AR1118" si="1930">AM1120+AM1147+AM1161+AM1168</f>
        <v>0</v>
      </c>
      <c r="AN1118" s="5">
        <f t="shared" si="1930"/>
        <v>0</v>
      </c>
      <c r="AO1118" s="5">
        <f t="shared" si="1930"/>
        <v>0</v>
      </c>
      <c r="AP1118" s="5">
        <f t="shared" si="1930"/>
        <v>0</v>
      </c>
      <c r="AQ1118" s="119">
        <f t="shared" si="1930"/>
        <v>651690</v>
      </c>
      <c r="AR1118" s="119">
        <f t="shared" si="1930"/>
        <v>0</v>
      </c>
      <c r="AS1118" s="5">
        <f t="shared" ref="AS1118:AX1118" si="1931">AS1120+AS1147+AS1161+AS1168</f>
        <v>0</v>
      </c>
      <c r="AT1118" s="5">
        <f t="shared" si="1931"/>
        <v>0</v>
      </c>
      <c r="AU1118" s="5">
        <f t="shared" si="1931"/>
        <v>0</v>
      </c>
      <c r="AV1118" s="5">
        <f t="shared" si="1931"/>
        <v>0</v>
      </c>
      <c r="AW1118" s="5">
        <f t="shared" si="1931"/>
        <v>651690</v>
      </c>
      <c r="AX1118" s="5">
        <f t="shared" si="1931"/>
        <v>0</v>
      </c>
      <c r="AY1118" s="5">
        <f t="shared" ref="AY1118:BD1118" si="1932">AY1120+AY1147+AY1161+AY1168</f>
        <v>0</v>
      </c>
      <c r="AZ1118" s="5">
        <f t="shared" si="1932"/>
        <v>0</v>
      </c>
      <c r="BA1118" s="5">
        <f t="shared" si="1932"/>
        <v>0</v>
      </c>
      <c r="BB1118" s="5">
        <f t="shared" si="1932"/>
        <v>0</v>
      </c>
      <c r="BC1118" s="5">
        <f t="shared" si="1932"/>
        <v>651690</v>
      </c>
      <c r="BD1118" s="5">
        <f t="shared" si="1932"/>
        <v>0</v>
      </c>
      <c r="BE1118" s="5">
        <f t="shared" ref="BE1118:BJ1118" si="1933">BE1120+BE1147+BE1161+BE1168</f>
        <v>0</v>
      </c>
      <c r="BF1118" s="5">
        <f t="shared" si="1933"/>
        <v>6573</v>
      </c>
      <c r="BG1118" s="5">
        <f t="shared" si="1933"/>
        <v>-61</v>
      </c>
      <c r="BH1118" s="5">
        <f t="shared" si="1933"/>
        <v>0</v>
      </c>
      <c r="BI1118" s="5">
        <f t="shared" si="1933"/>
        <v>658202</v>
      </c>
      <c r="BJ1118" s="5">
        <f t="shared" si="1933"/>
        <v>0</v>
      </c>
    </row>
    <row r="1119" spans="1:62" ht="20.25" hidden="1">
      <c r="A1119" s="36"/>
      <c r="B1119" s="64"/>
      <c r="C1119" s="13"/>
      <c r="D1119" s="13"/>
      <c r="E1119" s="13"/>
      <c r="F1119" s="13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119"/>
      <c r="AF1119" s="119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119"/>
      <c r="AR1119" s="119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</row>
    <row r="1120" spans="1:62" ht="18.75" hidden="1">
      <c r="A1120" s="103" t="s">
        <v>356</v>
      </c>
      <c r="B1120" s="104">
        <v>917</v>
      </c>
      <c r="C1120" s="105" t="s">
        <v>7</v>
      </c>
      <c r="D1120" s="105" t="s">
        <v>73</v>
      </c>
      <c r="E1120" s="105"/>
      <c r="F1120" s="105"/>
      <c r="G1120" s="11">
        <f>G1121+G1136+G1141</f>
        <v>361830</v>
      </c>
      <c r="H1120" s="11">
        <f>H1121+H1136+H1141</f>
        <v>0</v>
      </c>
      <c r="I1120" s="11">
        <f t="shared" ref="I1120:N1120" si="1934">I1121+I1136+I1141</f>
        <v>0</v>
      </c>
      <c r="J1120" s="11">
        <f t="shared" si="1934"/>
        <v>0</v>
      </c>
      <c r="K1120" s="11">
        <f t="shared" si="1934"/>
        <v>0</v>
      </c>
      <c r="L1120" s="11">
        <f t="shared" si="1934"/>
        <v>0</v>
      </c>
      <c r="M1120" s="11">
        <f t="shared" si="1934"/>
        <v>361830</v>
      </c>
      <c r="N1120" s="11">
        <f t="shared" si="1934"/>
        <v>0</v>
      </c>
      <c r="O1120" s="11">
        <f t="shared" ref="O1120:T1120" si="1935">O1121+O1136+O1141</f>
        <v>0</v>
      </c>
      <c r="P1120" s="11">
        <f t="shared" si="1935"/>
        <v>0</v>
      </c>
      <c r="Q1120" s="11">
        <f t="shared" si="1935"/>
        <v>0</v>
      </c>
      <c r="R1120" s="11">
        <f t="shared" si="1935"/>
        <v>0</v>
      </c>
      <c r="S1120" s="11">
        <f t="shared" si="1935"/>
        <v>361830</v>
      </c>
      <c r="T1120" s="11">
        <f t="shared" si="1935"/>
        <v>0</v>
      </c>
      <c r="U1120" s="11">
        <f t="shared" ref="U1120:Z1120" si="1936">U1121+U1136+U1141</f>
        <v>0</v>
      </c>
      <c r="V1120" s="11">
        <f t="shared" si="1936"/>
        <v>0</v>
      </c>
      <c r="W1120" s="11">
        <f t="shared" si="1936"/>
        <v>0</v>
      </c>
      <c r="X1120" s="11">
        <f t="shared" si="1936"/>
        <v>0</v>
      </c>
      <c r="Y1120" s="11">
        <f t="shared" si="1936"/>
        <v>361830</v>
      </c>
      <c r="Z1120" s="11">
        <f t="shared" si="1936"/>
        <v>0</v>
      </c>
      <c r="AA1120" s="11">
        <f t="shared" ref="AA1120:AF1120" si="1937">AA1121+AA1136+AA1141</f>
        <v>0</v>
      </c>
      <c r="AB1120" s="11">
        <f t="shared" si="1937"/>
        <v>0</v>
      </c>
      <c r="AC1120" s="11">
        <f t="shared" si="1937"/>
        <v>0</v>
      </c>
      <c r="AD1120" s="11">
        <f t="shared" si="1937"/>
        <v>0</v>
      </c>
      <c r="AE1120" s="132">
        <f t="shared" si="1937"/>
        <v>361830</v>
      </c>
      <c r="AF1120" s="132">
        <f t="shared" si="1937"/>
        <v>0</v>
      </c>
      <c r="AG1120" s="11">
        <f t="shared" ref="AG1120:AL1120" si="1938">AG1121+AG1136+AG1141</f>
        <v>0</v>
      </c>
      <c r="AH1120" s="11">
        <f t="shared" si="1938"/>
        <v>0</v>
      </c>
      <c r="AI1120" s="11">
        <f t="shared" si="1938"/>
        <v>0</v>
      </c>
      <c r="AJ1120" s="11">
        <f t="shared" si="1938"/>
        <v>0</v>
      </c>
      <c r="AK1120" s="11">
        <f t="shared" si="1938"/>
        <v>361830</v>
      </c>
      <c r="AL1120" s="11">
        <f t="shared" si="1938"/>
        <v>0</v>
      </c>
      <c r="AM1120" s="11">
        <f t="shared" ref="AM1120:AR1120" si="1939">AM1121+AM1136+AM1141</f>
        <v>0</v>
      </c>
      <c r="AN1120" s="11">
        <f t="shared" si="1939"/>
        <v>0</v>
      </c>
      <c r="AO1120" s="11">
        <f t="shared" si="1939"/>
        <v>0</v>
      </c>
      <c r="AP1120" s="11">
        <f t="shared" si="1939"/>
        <v>0</v>
      </c>
      <c r="AQ1120" s="132">
        <f t="shared" si="1939"/>
        <v>361830</v>
      </c>
      <c r="AR1120" s="132">
        <f t="shared" si="1939"/>
        <v>0</v>
      </c>
      <c r="AS1120" s="11">
        <f t="shared" ref="AS1120:AX1120" si="1940">AS1121+AS1136+AS1141</f>
        <v>0</v>
      </c>
      <c r="AT1120" s="11">
        <f t="shared" si="1940"/>
        <v>0</v>
      </c>
      <c r="AU1120" s="11">
        <f t="shared" si="1940"/>
        <v>0</v>
      </c>
      <c r="AV1120" s="11">
        <f t="shared" si="1940"/>
        <v>0</v>
      </c>
      <c r="AW1120" s="11">
        <f t="shared" si="1940"/>
        <v>361830</v>
      </c>
      <c r="AX1120" s="11">
        <f t="shared" si="1940"/>
        <v>0</v>
      </c>
      <c r="AY1120" s="11">
        <f t="shared" ref="AY1120:BD1120" si="1941">AY1121+AY1136+AY1141</f>
        <v>0</v>
      </c>
      <c r="AZ1120" s="11">
        <f t="shared" si="1941"/>
        <v>0</v>
      </c>
      <c r="BA1120" s="11">
        <f t="shared" si="1941"/>
        <v>0</v>
      </c>
      <c r="BB1120" s="11">
        <f t="shared" si="1941"/>
        <v>0</v>
      </c>
      <c r="BC1120" s="11">
        <f t="shared" si="1941"/>
        <v>361830</v>
      </c>
      <c r="BD1120" s="11">
        <f t="shared" si="1941"/>
        <v>0</v>
      </c>
      <c r="BE1120" s="11">
        <f t="shared" ref="BE1120:BJ1120" si="1942">BE1121+BE1136+BE1141</f>
        <v>0</v>
      </c>
      <c r="BF1120" s="11">
        <f t="shared" si="1942"/>
        <v>3704</v>
      </c>
      <c r="BG1120" s="11">
        <f t="shared" si="1942"/>
        <v>0</v>
      </c>
      <c r="BH1120" s="11">
        <f t="shared" si="1942"/>
        <v>0</v>
      </c>
      <c r="BI1120" s="11">
        <f t="shared" si="1942"/>
        <v>365534</v>
      </c>
      <c r="BJ1120" s="11">
        <f t="shared" si="1942"/>
        <v>0</v>
      </c>
    </row>
    <row r="1121" spans="1:62" ht="33" hidden="1">
      <c r="A1121" s="20" t="s">
        <v>767</v>
      </c>
      <c r="B1121" s="89">
        <v>917</v>
      </c>
      <c r="C1121" s="90" t="s">
        <v>7</v>
      </c>
      <c r="D1121" s="90" t="s">
        <v>73</v>
      </c>
      <c r="E1121" s="90" t="s">
        <v>208</v>
      </c>
      <c r="F1121" s="90"/>
      <c r="G1121" s="50">
        <f>G1122+G1126+G1130+G1133</f>
        <v>361830</v>
      </c>
      <c r="H1121" s="50">
        <f>H1122+H1126+H1130+H1133</f>
        <v>0</v>
      </c>
      <c r="I1121" s="50">
        <f t="shared" ref="I1121:N1121" si="1943">I1122+I1126+I1130+I1133</f>
        <v>0</v>
      </c>
      <c r="J1121" s="50">
        <f t="shared" si="1943"/>
        <v>0</v>
      </c>
      <c r="K1121" s="50">
        <f t="shared" si="1943"/>
        <v>0</v>
      </c>
      <c r="L1121" s="50">
        <f t="shared" si="1943"/>
        <v>0</v>
      </c>
      <c r="M1121" s="50">
        <f t="shared" si="1943"/>
        <v>361830</v>
      </c>
      <c r="N1121" s="50">
        <f t="shared" si="1943"/>
        <v>0</v>
      </c>
      <c r="O1121" s="50">
        <f t="shared" ref="O1121:T1121" si="1944">O1122+O1126+O1130+O1133</f>
        <v>0</v>
      </c>
      <c r="P1121" s="50">
        <f t="shared" si="1944"/>
        <v>0</v>
      </c>
      <c r="Q1121" s="50">
        <f t="shared" si="1944"/>
        <v>0</v>
      </c>
      <c r="R1121" s="50">
        <f t="shared" si="1944"/>
        <v>0</v>
      </c>
      <c r="S1121" s="50">
        <f t="shared" si="1944"/>
        <v>361830</v>
      </c>
      <c r="T1121" s="50">
        <f t="shared" si="1944"/>
        <v>0</v>
      </c>
      <c r="U1121" s="50">
        <f t="shared" ref="U1121:Z1121" si="1945">U1122+U1126+U1130+U1133</f>
        <v>0</v>
      </c>
      <c r="V1121" s="50">
        <f t="shared" si="1945"/>
        <v>0</v>
      </c>
      <c r="W1121" s="50">
        <f t="shared" si="1945"/>
        <v>0</v>
      </c>
      <c r="X1121" s="50">
        <f t="shared" si="1945"/>
        <v>0</v>
      </c>
      <c r="Y1121" s="50">
        <f t="shared" si="1945"/>
        <v>361830</v>
      </c>
      <c r="Z1121" s="50">
        <f t="shared" si="1945"/>
        <v>0</v>
      </c>
      <c r="AA1121" s="50">
        <f t="shared" ref="AA1121:AF1121" si="1946">AA1122+AA1126+AA1130+AA1133</f>
        <v>0</v>
      </c>
      <c r="AB1121" s="50">
        <f t="shared" si="1946"/>
        <v>0</v>
      </c>
      <c r="AC1121" s="50">
        <f t="shared" si="1946"/>
        <v>0</v>
      </c>
      <c r="AD1121" s="50">
        <f t="shared" si="1946"/>
        <v>0</v>
      </c>
      <c r="AE1121" s="124">
        <f t="shared" si="1946"/>
        <v>361830</v>
      </c>
      <c r="AF1121" s="124">
        <f t="shared" si="1946"/>
        <v>0</v>
      </c>
      <c r="AG1121" s="50">
        <f t="shared" ref="AG1121:AL1121" si="1947">AG1122+AG1126+AG1130+AG1133</f>
        <v>0</v>
      </c>
      <c r="AH1121" s="50">
        <f t="shared" si="1947"/>
        <v>0</v>
      </c>
      <c r="AI1121" s="50">
        <f t="shared" si="1947"/>
        <v>0</v>
      </c>
      <c r="AJ1121" s="50">
        <f t="shared" si="1947"/>
        <v>0</v>
      </c>
      <c r="AK1121" s="50">
        <f t="shared" si="1947"/>
        <v>361830</v>
      </c>
      <c r="AL1121" s="50">
        <f t="shared" si="1947"/>
        <v>0</v>
      </c>
      <c r="AM1121" s="50">
        <f t="shared" ref="AM1121:AR1121" si="1948">AM1122+AM1126+AM1130+AM1133</f>
        <v>0</v>
      </c>
      <c r="AN1121" s="50">
        <f t="shared" si="1948"/>
        <v>0</v>
      </c>
      <c r="AO1121" s="50">
        <f t="shared" si="1948"/>
        <v>0</v>
      </c>
      <c r="AP1121" s="50">
        <f t="shared" si="1948"/>
        <v>0</v>
      </c>
      <c r="AQ1121" s="124">
        <f t="shared" si="1948"/>
        <v>361830</v>
      </c>
      <c r="AR1121" s="124">
        <f t="shared" si="1948"/>
        <v>0</v>
      </c>
      <c r="AS1121" s="50">
        <f t="shared" ref="AS1121:AX1121" si="1949">AS1122+AS1126+AS1130+AS1133</f>
        <v>0</v>
      </c>
      <c r="AT1121" s="50">
        <f t="shared" si="1949"/>
        <v>0</v>
      </c>
      <c r="AU1121" s="50">
        <f t="shared" si="1949"/>
        <v>0</v>
      </c>
      <c r="AV1121" s="50">
        <f t="shared" si="1949"/>
        <v>0</v>
      </c>
      <c r="AW1121" s="50">
        <f t="shared" si="1949"/>
        <v>361830</v>
      </c>
      <c r="AX1121" s="50">
        <f t="shared" si="1949"/>
        <v>0</v>
      </c>
      <c r="AY1121" s="50">
        <f t="shared" ref="AY1121:BD1121" si="1950">AY1122+AY1126+AY1130+AY1133</f>
        <v>0</v>
      </c>
      <c r="AZ1121" s="50">
        <f t="shared" si="1950"/>
        <v>0</v>
      </c>
      <c r="BA1121" s="50">
        <f t="shared" si="1950"/>
        <v>0</v>
      </c>
      <c r="BB1121" s="50">
        <f t="shared" si="1950"/>
        <v>0</v>
      </c>
      <c r="BC1121" s="50">
        <f t="shared" si="1950"/>
        <v>361830</v>
      </c>
      <c r="BD1121" s="50">
        <f t="shared" si="1950"/>
        <v>0</v>
      </c>
      <c r="BE1121" s="50">
        <f t="shared" ref="BE1121:BJ1121" si="1951">BE1122+BE1126+BE1130+BE1133</f>
        <v>0</v>
      </c>
      <c r="BF1121" s="50">
        <f t="shared" si="1951"/>
        <v>3704</v>
      </c>
      <c r="BG1121" s="50">
        <f t="shared" si="1951"/>
        <v>0</v>
      </c>
      <c r="BH1121" s="50">
        <f t="shared" si="1951"/>
        <v>0</v>
      </c>
      <c r="BI1121" s="50">
        <f t="shared" si="1951"/>
        <v>365534</v>
      </c>
      <c r="BJ1121" s="50">
        <f t="shared" si="1951"/>
        <v>0</v>
      </c>
    </row>
    <row r="1122" spans="1:62" ht="33" hidden="1">
      <c r="A1122" s="17" t="s">
        <v>9</v>
      </c>
      <c r="B1122" s="89">
        <v>917</v>
      </c>
      <c r="C1122" s="90" t="s">
        <v>7</v>
      </c>
      <c r="D1122" s="90" t="s">
        <v>73</v>
      </c>
      <c r="E1122" s="90" t="s">
        <v>209</v>
      </c>
      <c r="F1122" s="90"/>
      <c r="G1122" s="50">
        <f t="shared" ref="G1122:BJ1122" si="1952">G1123</f>
        <v>354021</v>
      </c>
      <c r="H1122" s="50">
        <f t="shared" si="1952"/>
        <v>0</v>
      </c>
      <c r="I1122" s="50">
        <f t="shared" si="1952"/>
        <v>0</v>
      </c>
      <c r="J1122" s="50">
        <f t="shared" si="1952"/>
        <v>0</v>
      </c>
      <c r="K1122" s="50">
        <f t="shared" si="1952"/>
        <v>0</v>
      </c>
      <c r="L1122" s="50">
        <f t="shared" si="1952"/>
        <v>0</v>
      </c>
      <c r="M1122" s="50">
        <f t="shared" si="1952"/>
        <v>354021</v>
      </c>
      <c r="N1122" s="50">
        <f t="shared" si="1952"/>
        <v>0</v>
      </c>
      <c r="O1122" s="50">
        <f t="shared" si="1952"/>
        <v>0</v>
      </c>
      <c r="P1122" s="50">
        <f t="shared" si="1952"/>
        <v>0</v>
      </c>
      <c r="Q1122" s="50">
        <f t="shared" si="1952"/>
        <v>0</v>
      </c>
      <c r="R1122" s="50">
        <f t="shared" si="1952"/>
        <v>0</v>
      </c>
      <c r="S1122" s="50">
        <f t="shared" si="1952"/>
        <v>354021</v>
      </c>
      <c r="T1122" s="50">
        <f t="shared" si="1952"/>
        <v>0</v>
      </c>
      <c r="U1122" s="50">
        <f t="shared" si="1952"/>
        <v>0</v>
      </c>
      <c r="V1122" s="50">
        <f t="shared" si="1952"/>
        <v>0</v>
      </c>
      <c r="W1122" s="50">
        <f t="shared" si="1952"/>
        <v>0</v>
      </c>
      <c r="X1122" s="50">
        <f t="shared" si="1952"/>
        <v>0</v>
      </c>
      <c r="Y1122" s="50">
        <f t="shared" si="1952"/>
        <v>354021</v>
      </c>
      <c r="Z1122" s="50">
        <f t="shared" si="1952"/>
        <v>0</v>
      </c>
      <c r="AA1122" s="50">
        <f t="shared" si="1952"/>
        <v>0</v>
      </c>
      <c r="AB1122" s="50">
        <f t="shared" si="1952"/>
        <v>0</v>
      </c>
      <c r="AC1122" s="50">
        <f t="shared" si="1952"/>
        <v>0</v>
      </c>
      <c r="AD1122" s="50">
        <f t="shared" si="1952"/>
        <v>0</v>
      </c>
      <c r="AE1122" s="124">
        <f t="shared" si="1952"/>
        <v>354021</v>
      </c>
      <c r="AF1122" s="124">
        <f t="shared" si="1952"/>
        <v>0</v>
      </c>
      <c r="AG1122" s="50">
        <f t="shared" si="1952"/>
        <v>0</v>
      </c>
      <c r="AH1122" s="50">
        <f t="shared" si="1952"/>
        <v>0</v>
      </c>
      <c r="AI1122" s="50">
        <f t="shared" si="1952"/>
        <v>0</v>
      </c>
      <c r="AJ1122" s="50">
        <f t="shared" si="1952"/>
        <v>0</v>
      </c>
      <c r="AK1122" s="50">
        <f t="shared" si="1952"/>
        <v>354021</v>
      </c>
      <c r="AL1122" s="50">
        <f t="shared" si="1952"/>
        <v>0</v>
      </c>
      <c r="AM1122" s="50">
        <f t="shared" si="1952"/>
        <v>0</v>
      </c>
      <c r="AN1122" s="50">
        <f t="shared" si="1952"/>
        <v>0</v>
      </c>
      <c r="AO1122" s="50">
        <f t="shared" si="1952"/>
        <v>0</v>
      </c>
      <c r="AP1122" s="50">
        <f t="shared" si="1952"/>
        <v>0</v>
      </c>
      <c r="AQ1122" s="124">
        <f t="shared" si="1952"/>
        <v>354021</v>
      </c>
      <c r="AR1122" s="124">
        <f t="shared" si="1952"/>
        <v>0</v>
      </c>
      <c r="AS1122" s="50">
        <f t="shared" si="1952"/>
        <v>0</v>
      </c>
      <c r="AT1122" s="50">
        <f t="shared" si="1952"/>
        <v>0</v>
      </c>
      <c r="AU1122" s="50">
        <f t="shared" si="1952"/>
        <v>0</v>
      </c>
      <c r="AV1122" s="50">
        <f t="shared" si="1952"/>
        <v>0</v>
      </c>
      <c r="AW1122" s="50">
        <f t="shared" si="1952"/>
        <v>354021</v>
      </c>
      <c r="AX1122" s="50">
        <f t="shared" si="1952"/>
        <v>0</v>
      </c>
      <c r="AY1122" s="50">
        <f t="shared" si="1952"/>
        <v>0</v>
      </c>
      <c r="AZ1122" s="50">
        <f t="shared" si="1952"/>
        <v>0</v>
      </c>
      <c r="BA1122" s="50">
        <f t="shared" si="1952"/>
        <v>0</v>
      </c>
      <c r="BB1122" s="50">
        <f t="shared" si="1952"/>
        <v>0</v>
      </c>
      <c r="BC1122" s="50">
        <f t="shared" si="1952"/>
        <v>354021</v>
      </c>
      <c r="BD1122" s="50">
        <f t="shared" si="1952"/>
        <v>0</v>
      </c>
      <c r="BE1122" s="50">
        <f t="shared" si="1952"/>
        <v>0</v>
      </c>
      <c r="BF1122" s="50">
        <f t="shared" si="1952"/>
        <v>3185</v>
      </c>
      <c r="BG1122" s="50">
        <f t="shared" si="1952"/>
        <v>0</v>
      </c>
      <c r="BH1122" s="50">
        <f t="shared" si="1952"/>
        <v>0</v>
      </c>
      <c r="BI1122" s="50">
        <f t="shared" si="1952"/>
        <v>357206</v>
      </c>
      <c r="BJ1122" s="50">
        <f t="shared" si="1952"/>
        <v>0</v>
      </c>
    </row>
    <row r="1123" spans="1:62" hidden="1">
      <c r="A1123" s="91" t="s">
        <v>10</v>
      </c>
      <c r="B1123" s="89">
        <v>917</v>
      </c>
      <c r="C1123" s="90" t="s">
        <v>7</v>
      </c>
      <c r="D1123" s="90" t="s">
        <v>73</v>
      </c>
      <c r="E1123" s="90" t="s">
        <v>744</v>
      </c>
      <c r="F1123" s="90"/>
      <c r="G1123" s="50">
        <f t="shared" ref="G1123:BJ1123" si="1953">G1124</f>
        <v>354021</v>
      </c>
      <c r="H1123" s="50">
        <f t="shared" si="1953"/>
        <v>0</v>
      </c>
      <c r="I1123" s="50">
        <f t="shared" si="1953"/>
        <v>0</v>
      </c>
      <c r="J1123" s="50">
        <f t="shared" si="1953"/>
        <v>0</v>
      </c>
      <c r="K1123" s="50">
        <f t="shared" si="1953"/>
        <v>0</v>
      </c>
      <c r="L1123" s="50">
        <f t="shared" si="1953"/>
        <v>0</v>
      </c>
      <c r="M1123" s="50">
        <f t="shared" si="1953"/>
        <v>354021</v>
      </c>
      <c r="N1123" s="50">
        <f t="shared" si="1953"/>
        <v>0</v>
      </c>
      <c r="O1123" s="50">
        <f t="shared" si="1953"/>
        <v>0</v>
      </c>
      <c r="P1123" s="50">
        <f t="shared" si="1953"/>
        <v>0</v>
      </c>
      <c r="Q1123" s="50">
        <f t="shared" si="1953"/>
        <v>0</v>
      </c>
      <c r="R1123" s="50">
        <f t="shared" si="1953"/>
        <v>0</v>
      </c>
      <c r="S1123" s="50">
        <f t="shared" si="1953"/>
        <v>354021</v>
      </c>
      <c r="T1123" s="50">
        <f t="shared" si="1953"/>
        <v>0</v>
      </c>
      <c r="U1123" s="50">
        <f t="shared" si="1953"/>
        <v>0</v>
      </c>
      <c r="V1123" s="50">
        <f t="shared" si="1953"/>
        <v>0</v>
      </c>
      <c r="W1123" s="50">
        <f t="shared" si="1953"/>
        <v>0</v>
      </c>
      <c r="X1123" s="50">
        <f t="shared" si="1953"/>
        <v>0</v>
      </c>
      <c r="Y1123" s="50">
        <f t="shared" si="1953"/>
        <v>354021</v>
      </c>
      <c r="Z1123" s="50">
        <f t="shared" si="1953"/>
        <v>0</v>
      </c>
      <c r="AA1123" s="50">
        <f t="shared" si="1953"/>
        <v>0</v>
      </c>
      <c r="AB1123" s="50">
        <f t="shared" si="1953"/>
        <v>0</v>
      </c>
      <c r="AC1123" s="50">
        <f t="shared" si="1953"/>
        <v>0</v>
      </c>
      <c r="AD1123" s="50">
        <f t="shared" si="1953"/>
        <v>0</v>
      </c>
      <c r="AE1123" s="124">
        <f t="shared" si="1953"/>
        <v>354021</v>
      </c>
      <c r="AF1123" s="124">
        <f t="shared" si="1953"/>
        <v>0</v>
      </c>
      <c r="AG1123" s="50">
        <f t="shared" si="1953"/>
        <v>0</v>
      </c>
      <c r="AH1123" s="50">
        <f t="shared" si="1953"/>
        <v>0</v>
      </c>
      <c r="AI1123" s="50">
        <f t="shared" si="1953"/>
        <v>0</v>
      </c>
      <c r="AJ1123" s="50">
        <f t="shared" si="1953"/>
        <v>0</v>
      </c>
      <c r="AK1123" s="50">
        <f t="shared" si="1953"/>
        <v>354021</v>
      </c>
      <c r="AL1123" s="50">
        <f t="shared" si="1953"/>
        <v>0</v>
      </c>
      <c r="AM1123" s="50">
        <f t="shared" si="1953"/>
        <v>0</v>
      </c>
      <c r="AN1123" s="50">
        <f t="shared" si="1953"/>
        <v>0</v>
      </c>
      <c r="AO1123" s="50">
        <f t="shared" si="1953"/>
        <v>0</v>
      </c>
      <c r="AP1123" s="50">
        <f t="shared" si="1953"/>
        <v>0</v>
      </c>
      <c r="AQ1123" s="124">
        <f t="shared" si="1953"/>
        <v>354021</v>
      </c>
      <c r="AR1123" s="124">
        <f t="shared" si="1953"/>
        <v>0</v>
      </c>
      <c r="AS1123" s="50">
        <f t="shared" si="1953"/>
        <v>0</v>
      </c>
      <c r="AT1123" s="50">
        <f t="shared" si="1953"/>
        <v>0</v>
      </c>
      <c r="AU1123" s="50">
        <f t="shared" si="1953"/>
        <v>0</v>
      </c>
      <c r="AV1123" s="50">
        <f t="shared" si="1953"/>
        <v>0</v>
      </c>
      <c r="AW1123" s="50">
        <f t="shared" si="1953"/>
        <v>354021</v>
      </c>
      <c r="AX1123" s="50">
        <f t="shared" si="1953"/>
        <v>0</v>
      </c>
      <c r="AY1123" s="50">
        <f t="shared" si="1953"/>
        <v>0</v>
      </c>
      <c r="AZ1123" s="50">
        <f t="shared" si="1953"/>
        <v>0</v>
      </c>
      <c r="BA1123" s="50">
        <f t="shared" si="1953"/>
        <v>0</v>
      </c>
      <c r="BB1123" s="50">
        <f t="shared" si="1953"/>
        <v>0</v>
      </c>
      <c r="BC1123" s="50">
        <f t="shared" si="1953"/>
        <v>354021</v>
      </c>
      <c r="BD1123" s="50">
        <f t="shared" si="1953"/>
        <v>0</v>
      </c>
      <c r="BE1123" s="50">
        <f t="shared" si="1953"/>
        <v>0</v>
      </c>
      <c r="BF1123" s="50">
        <f t="shared" si="1953"/>
        <v>3185</v>
      </c>
      <c r="BG1123" s="50">
        <f t="shared" si="1953"/>
        <v>0</v>
      </c>
      <c r="BH1123" s="50">
        <f t="shared" si="1953"/>
        <v>0</v>
      </c>
      <c r="BI1123" s="50">
        <f t="shared" si="1953"/>
        <v>357206</v>
      </c>
      <c r="BJ1123" s="50">
        <f t="shared" si="1953"/>
        <v>0</v>
      </c>
    </row>
    <row r="1124" spans="1:62" ht="33" hidden="1">
      <c r="A1124" s="91" t="s">
        <v>11</v>
      </c>
      <c r="B1124" s="89">
        <v>917</v>
      </c>
      <c r="C1124" s="90" t="s">
        <v>7</v>
      </c>
      <c r="D1124" s="90" t="s">
        <v>73</v>
      </c>
      <c r="E1124" s="90" t="s">
        <v>744</v>
      </c>
      <c r="F1124" s="90" t="s">
        <v>12</v>
      </c>
      <c r="G1124" s="50">
        <f t="shared" ref="G1124:BJ1124" si="1954">G1125</f>
        <v>354021</v>
      </c>
      <c r="H1124" s="50">
        <f t="shared" si="1954"/>
        <v>0</v>
      </c>
      <c r="I1124" s="50">
        <f t="shared" si="1954"/>
        <v>0</v>
      </c>
      <c r="J1124" s="50">
        <f t="shared" si="1954"/>
        <v>0</v>
      </c>
      <c r="K1124" s="50">
        <f t="shared" si="1954"/>
        <v>0</v>
      </c>
      <c r="L1124" s="50">
        <f t="shared" si="1954"/>
        <v>0</v>
      </c>
      <c r="M1124" s="50">
        <f t="shared" si="1954"/>
        <v>354021</v>
      </c>
      <c r="N1124" s="50">
        <f t="shared" si="1954"/>
        <v>0</v>
      </c>
      <c r="O1124" s="50">
        <f t="shared" si="1954"/>
        <v>0</v>
      </c>
      <c r="P1124" s="50">
        <f t="shared" si="1954"/>
        <v>0</v>
      </c>
      <c r="Q1124" s="50">
        <f t="shared" si="1954"/>
        <v>0</v>
      </c>
      <c r="R1124" s="50">
        <f t="shared" si="1954"/>
        <v>0</v>
      </c>
      <c r="S1124" s="50">
        <f t="shared" si="1954"/>
        <v>354021</v>
      </c>
      <c r="T1124" s="50">
        <f t="shared" si="1954"/>
        <v>0</v>
      </c>
      <c r="U1124" s="50">
        <f t="shared" si="1954"/>
        <v>0</v>
      </c>
      <c r="V1124" s="50">
        <f t="shared" si="1954"/>
        <v>0</v>
      </c>
      <c r="W1124" s="50">
        <f t="shared" si="1954"/>
        <v>0</v>
      </c>
      <c r="X1124" s="50">
        <f t="shared" si="1954"/>
        <v>0</v>
      </c>
      <c r="Y1124" s="50">
        <f t="shared" si="1954"/>
        <v>354021</v>
      </c>
      <c r="Z1124" s="50">
        <f t="shared" si="1954"/>
        <v>0</v>
      </c>
      <c r="AA1124" s="50">
        <f t="shared" si="1954"/>
        <v>0</v>
      </c>
      <c r="AB1124" s="50">
        <f t="shared" si="1954"/>
        <v>0</v>
      </c>
      <c r="AC1124" s="50">
        <f t="shared" si="1954"/>
        <v>0</v>
      </c>
      <c r="AD1124" s="50">
        <f t="shared" si="1954"/>
        <v>0</v>
      </c>
      <c r="AE1124" s="124">
        <f t="shared" si="1954"/>
        <v>354021</v>
      </c>
      <c r="AF1124" s="124">
        <f t="shared" si="1954"/>
        <v>0</v>
      </c>
      <c r="AG1124" s="50">
        <f t="shared" si="1954"/>
        <v>0</v>
      </c>
      <c r="AH1124" s="50">
        <f t="shared" si="1954"/>
        <v>0</v>
      </c>
      <c r="AI1124" s="50">
        <f t="shared" si="1954"/>
        <v>0</v>
      </c>
      <c r="AJ1124" s="50">
        <f t="shared" si="1954"/>
        <v>0</v>
      </c>
      <c r="AK1124" s="50">
        <f t="shared" si="1954"/>
        <v>354021</v>
      </c>
      <c r="AL1124" s="50">
        <f t="shared" si="1954"/>
        <v>0</v>
      </c>
      <c r="AM1124" s="50">
        <f t="shared" si="1954"/>
        <v>0</v>
      </c>
      <c r="AN1124" s="50">
        <f t="shared" si="1954"/>
        <v>0</v>
      </c>
      <c r="AO1124" s="50">
        <f t="shared" si="1954"/>
        <v>0</v>
      </c>
      <c r="AP1124" s="50">
        <f t="shared" si="1954"/>
        <v>0</v>
      </c>
      <c r="AQ1124" s="124">
        <f t="shared" si="1954"/>
        <v>354021</v>
      </c>
      <c r="AR1124" s="124">
        <f t="shared" si="1954"/>
        <v>0</v>
      </c>
      <c r="AS1124" s="50">
        <f t="shared" si="1954"/>
        <v>0</v>
      </c>
      <c r="AT1124" s="50">
        <f t="shared" si="1954"/>
        <v>0</v>
      </c>
      <c r="AU1124" s="50">
        <f t="shared" si="1954"/>
        <v>0</v>
      </c>
      <c r="AV1124" s="50">
        <f t="shared" si="1954"/>
        <v>0</v>
      </c>
      <c r="AW1124" s="50">
        <f t="shared" si="1954"/>
        <v>354021</v>
      </c>
      <c r="AX1124" s="50">
        <f t="shared" si="1954"/>
        <v>0</v>
      </c>
      <c r="AY1124" s="50">
        <f t="shared" si="1954"/>
        <v>0</v>
      </c>
      <c r="AZ1124" s="50">
        <f t="shared" si="1954"/>
        <v>0</v>
      </c>
      <c r="BA1124" s="50">
        <f t="shared" si="1954"/>
        <v>0</v>
      </c>
      <c r="BB1124" s="50">
        <f t="shared" si="1954"/>
        <v>0</v>
      </c>
      <c r="BC1124" s="50">
        <f t="shared" si="1954"/>
        <v>354021</v>
      </c>
      <c r="BD1124" s="50">
        <f t="shared" si="1954"/>
        <v>0</v>
      </c>
      <c r="BE1124" s="50">
        <f t="shared" si="1954"/>
        <v>0</v>
      </c>
      <c r="BF1124" s="50">
        <f t="shared" si="1954"/>
        <v>3185</v>
      </c>
      <c r="BG1124" s="50">
        <f t="shared" si="1954"/>
        <v>0</v>
      </c>
      <c r="BH1124" s="50">
        <f t="shared" si="1954"/>
        <v>0</v>
      </c>
      <c r="BI1124" s="50">
        <f t="shared" si="1954"/>
        <v>357206</v>
      </c>
      <c r="BJ1124" s="50">
        <f t="shared" si="1954"/>
        <v>0</v>
      </c>
    </row>
    <row r="1125" spans="1:62" hidden="1">
      <c r="A1125" s="91" t="s">
        <v>13</v>
      </c>
      <c r="B1125" s="89">
        <v>917</v>
      </c>
      <c r="C1125" s="90" t="s">
        <v>7</v>
      </c>
      <c r="D1125" s="90" t="s">
        <v>73</v>
      </c>
      <c r="E1125" s="90" t="s">
        <v>744</v>
      </c>
      <c r="F1125" s="6">
        <v>610</v>
      </c>
      <c r="G1125" s="50">
        <v>354021</v>
      </c>
      <c r="H1125" s="50"/>
      <c r="I1125" s="50"/>
      <c r="J1125" s="50"/>
      <c r="K1125" s="50"/>
      <c r="L1125" s="50"/>
      <c r="M1125" s="50">
        <f>G1125+I1125+J1125+K1125+L1125</f>
        <v>354021</v>
      </c>
      <c r="N1125" s="50">
        <f>H1125+L1125</f>
        <v>0</v>
      </c>
      <c r="O1125" s="50"/>
      <c r="P1125" s="50"/>
      <c r="Q1125" s="50"/>
      <c r="R1125" s="50"/>
      <c r="S1125" s="50">
        <f>M1125+O1125+P1125+Q1125+R1125</f>
        <v>354021</v>
      </c>
      <c r="T1125" s="50">
        <f>N1125+R1125</f>
        <v>0</v>
      </c>
      <c r="U1125" s="50"/>
      <c r="V1125" s="50"/>
      <c r="W1125" s="50"/>
      <c r="X1125" s="50"/>
      <c r="Y1125" s="50">
        <f>S1125+U1125+V1125+W1125+X1125</f>
        <v>354021</v>
      </c>
      <c r="Z1125" s="50">
        <f>T1125+X1125</f>
        <v>0</v>
      </c>
      <c r="AA1125" s="50"/>
      <c r="AB1125" s="50"/>
      <c r="AC1125" s="50"/>
      <c r="AD1125" s="50"/>
      <c r="AE1125" s="124">
        <f>Y1125+AA1125+AB1125+AC1125+AD1125</f>
        <v>354021</v>
      </c>
      <c r="AF1125" s="124">
        <f>Z1125+AD1125</f>
        <v>0</v>
      </c>
      <c r="AG1125" s="50"/>
      <c r="AH1125" s="50"/>
      <c r="AI1125" s="50"/>
      <c r="AJ1125" s="50"/>
      <c r="AK1125" s="50">
        <f>AE1125+AG1125+AH1125+AI1125+AJ1125</f>
        <v>354021</v>
      </c>
      <c r="AL1125" s="50">
        <f>AF1125+AJ1125</f>
        <v>0</v>
      </c>
      <c r="AM1125" s="50"/>
      <c r="AN1125" s="50"/>
      <c r="AO1125" s="50"/>
      <c r="AP1125" s="50"/>
      <c r="AQ1125" s="124">
        <f>AK1125+AM1125+AN1125+AO1125+AP1125</f>
        <v>354021</v>
      </c>
      <c r="AR1125" s="124">
        <f>AL1125+AP1125</f>
        <v>0</v>
      </c>
      <c r="AS1125" s="50"/>
      <c r="AT1125" s="50"/>
      <c r="AU1125" s="50"/>
      <c r="AV1125" s="50"/>
      <c r="AW1125" s="50">
        <f>AQ1125+AS1125+AT1125+AU1125+AV1125</f>
        <v>354021</v>
      </c>
      <c r="AX1125" s="50">
        <f>AR1125+AV1125</f>
        <v>0</v>
      </c>
      <c r="AY1125" s="50"/>
      <c r="AZ1125" s="50"/>
      <c r="BA1125" s="50"/>
      <c r="BB1125" s="50"/>
      <c r="BC1125" s="50">
        <f>AW1125+AY1125+AZ1125+BA1125+BB1125</f>
        <v>354021</v>
      </c>
      <c r="BD1125" s="50">
        <f>AX1125+BB1125</f>
        <v>0</v>
      </c>
      <c r="BE1125" s="50"/>
      <c r="BF1125" s="50">
        <v>3185</v>
      </c>
      <c r="BG1125" s="50"/>
      <c r="BH1125" s="50"/>
      <c r="BI1125" s="50">
        <f>BC1125+BE1125+BF1125+BG1125+BH1125</f>
        <v>357206</v>
      </c>
      <c r="BJ1125" s="50">
        <f>BD1125+BH1125</f>
        <v>0</v>
      </c>
    </row>
    <row r="1126" spans="1:62" hidden="1">
      <c r="A1126" s="91" t="s">
        <v>14</v>
      </c>
      <c r="B1126" s="89">
        <v>917</v>
      </c>
      <c r="C1126" s="90" t="s">
        <v>7</v>
      </c>
      <c r="D1126" s="90" t="s">
        <v>73</v>
      </c>
      <c r="E1126" s="90" t="s">
        <v>210</v>
      </c>
      <c r="F1126" s="90"/>
      <c r="G1126" s="50">
        <f t="shared" ref="G1126:V1128" si="1955">G1127</f>
        <v>7809</v>
      </c>
      <c r="H1126" s="50">
        <f t="shared" si="1955"/>
        <v>0</v>
      </c>
      <c r="I1126" s="50">
        <f t="shared" si="1955"/>
        <v>0</v>
      </c>
      <c r="J1126" s="50">
        <f t="shared" si="1955"/>
        <v>0</v>
      </c>
      <c r="K1126" s="50">
        <f t="shared" si="1955"/>
        <v>0</v>
      </c>
      <c r="L1126" s="50">
        <f t="shared" si="1955"/>
        <v>0</v>
      </c>
      <c r="M1126" s="50">
        <f t="shared" si="1955"/>
        <v>7809</v>
      </c>
      <c r="N1126" s="50">
        <f t="shared" si="1955"/>
        <v>0</v>
      </c>
      <c r="O1126" s="50">
        <f t="shared" si="1955"/>
        <v>0</v>
      </c>
      <c r="P1126" s="50">
        <f t="shared" si="1955"/>
        <v>0</v>
      </c>
      <c r="Q1126" s="50">
        <f t="shared" si="1955"/>
        <v>0</v>
      </c>
      <c r="R1126" s="50">
        <f t="shared" si="1955"/>
        <v>0</v>
      </c>
      <c r="S1126" s="50">
        <f t="shared" si="1955"/>
        <v>7809</v>
      </c>
      <c r="T1126" s="50">
        <f t="shared" si="1955"/>
        <v>0</v>
      </c>
      <c r="U1126" s="50">
        <f t="shared" si="1955"/>
        <v>0</v>
      </c>
      <c r="V1126" s="50">
        <f t="shared" si="1955"/>
        <v>0</v>
      </c>
      <c r="W1126" s="50">
        <f t="shared" ref="U1126:AJ1128" si="1956">W1127</f>
        <v>0</v>
      </c>
      <c r="X1126" s="50">
        <f t="shared" si="1956"/>
        <v>0</v>
      </c>
      <c r="Y1126" s="50">
        <f t="shared" si="1956"/>
        <v>7809</v>
      </c>
      <c r="Z1126" s="50">
        <f t="shared" si="1956"/>
        <v>0</v>
      </c>
      <c r="AA1126" s="50">
        <f t="shared" si="1956"/>
        <v>0</v>
      </c>
      <c r="AB1126" s="50">
        <f t="shared" si="1956"/>
        <v>0</v>
      </c>
      <c r="AC1126" s="50">
        <f t="shared" si="1956"/>
        <v>0</v>
      </c>
      <c r="AD1126" s="50">
        <f t="shared" si="1956"/>
        <v>0</v>
      </c>
      <c r="AE1126" s="124">
        <f t="shared" si="1956"/>
        <v>7809</v>
      </c>
      <c r="AF1126" s="124">
        <f t="shared" si="1956"/>
        <v>0</v>
      </c>
      <c r="AG1126" s="50">
        <f t="shared" si="1956"/>
        <v>0</v>
      </c>
      <c r="AH1126" s="50">
        <f t="shared" si="1956"/>
        <v>0</v>
      </c>
      <c r="AI1126" s="50">
        <f t="shared" si="1956"/>
        <v>0</v>
      </c>
      <c r="AJ1126" s="50">
        <f t="shared" si="1956"/>
        <v>0</v>
      </c>
      <c r="AK1126" s="50">
        <f t="shared" ref="AG1126:AY1128" si="1957">AK1127</f>
        <v>7809</v>
      </c>
      <c r="AL1126" s="50">
        <f t="shared" si="1957"/>
        <v>0</v>
      </c>
      <c r="AM1126" s="50">
        <f t="shared" si="1957"/>
        <v>0</v>
      </c>
      <c r="AN1126" s="50">
        <f t="shared" si="1957"/>
        <v>0</v>
      </c>
      <c r="AO1126" s="50">
        <f t="shared" si="1957"/>
        <v>0</v>
      </c>
      <c r="AP1126" s="50">
        <f t="shared" si="1957"/>
        <v>0</v>
      </c>
      <c r="AQ1126" s="124">
        <f t="shared" si="1957"/>
        <v>7809</v>
      </c>
      <c r="AR1126" s="124">
        <f t="shared" si="1957"/>
        <v>0</v>
      </c>
      <c r="AS1126" s="50">
        <f t="shared" si="1957"/>
        <v>0</v>
      </c>
      <c r="AT1126" s="50">
        <f t="shared" si="1957"/>
        <v>0</v>
      </c>
      <c r="AU1126" s="50">
        <f t="shared" si="1957"/>
        <v>0</v>
      </c>
      <c r="AV1126" s="50">
        <f t="shared" si="1957"/>
        <v>0</v>
      </c>
      <c r="AW1126" s="50">
        <f t="shared" si="1957"/>
        <v>7809</v>
      </c>
      <c r="AX1126" s="50">
        <f t="shared" si="1957"/>
        <v>0</v>
      </c>
      <c r="AY1126" s="50">
        <f t="shared" si="1957"/>
        <v>0</v>
      </c>
      <c r="AZ1126" s="50">
        <f t="shared" ref="AY1126:BJ1128" si="1958">AZ1127</f>
        <v>0</v>
      </c>
      <c r="BA1126" s="50">
        <f t="shared" si="1958"/>
        <v>0</v>
      </c>
      <c r="BB1126" s="50">
        <f t="shared" si="1958"/>
        <v>0</v>
      </c>
      <c r="BC1126" s="50">
        <f t="shared" si="1958"/>
        <v>7809</v>
      </c>
      <c r="BD1126" s="50">
        <f t="shared" si="1958"/>
        <v>0</v>
      </c>
      <c r="BE1126" s="50">
        <f t="shared" si="1958"/>
        <v>0</v>
      </c>
      <c r="BF1126" s="50">
        <f t="shared" si="1958"/>
        <v>519</v>
      </c>
      <c r="BG1126" s="50">
        <f t="shared" si="1958"/>
        <v>0</v>
      </c>
      <c r="BH1126" s="50">
        <f t="shared" si="1958"/>
        <v>0</v>
      </c>
      <c r="BI1126" s="50">
        <f t="shared" si="1958"/>
        <v>8328</v>
      </c>
      <c r="BJ1126" s="50">
        <f t="shared" si="1958"/>
        <v>0</v>
      </c>
    </row>
    <row r="1127" spans="1:62" hidden="1">
      <c r="A1127" s="91" t="s">
        <v>15</v>
      </c>
      <c r="B1127" s="89">
        <v>917</v>
      </c>
      <c r="C1127" s="90" t="s">
        <v>7</v>
      </c>
      <c r="D1127" s="90" t="s">
        <v>73</v>
      </c>
      <c r="E1127" s="90" t="s">
        <v>745</v>
      </c>
      <c r="F1127" s="90"/>
      <c r="G1127" s="50">
        <f t="shared" si="1955"/>
        <v>7809</v>
      </c>
      <c r="H1127" s="50">
        <f t="shared" si="1955"/>
        <v>0</v>
      </c>
      <c r="I1127" s="50">
        <f t="shared" si="1955"/>
        <v>0</v>
      </c>
      <c r="J1127" s="50">
        <f t="shared" si="1955"/>
        <v>0</v>
      </c>
      <c r="K1127" s="50">
        <f t="shared" si="1955"/>
        <v>0</v>
      </c>
      <c r="L1127" s="50">
        <f t="shared" si="1955"/>
        <v>0</v>
      </c>
      <c r="M1127" s="50">
        <f t="shared" si="1955"/>
        <v>7809</v>
      </c>
      <c r="N1127" s="50">
        <f t="shared" si="1955"/>
        <v>0</v>
      </c>
      <c r="O1127" s="50">
        <f t="shared" si="1955"/>
        <v>0</v>
      </c>
      <c r="P1127" s="50">
        <f t="shared" si="1955"/>
        <v>0</v>
      </c>
      <c r="Q1127" s="50">
        <f t="shared" si="1955"/>
        <v>0</v>
      </c>
      <c r="R1127" s="50">
        <f t="shared" si="1955"/>
        <v>0</v>
      </c>
      <c r="S1127" s="50">
        <f t="shared" si="1955"/>
        <v>7809</v>
      </c>
      <c r="T1127" s="50">
        <f t="shared" si="1955"/>
        <v>0</v>
      </c>
      <c r="U1127" s="50">
        <f t="shared" si="1956"/>
        <v>0</v>
      </c>
      <c r="V1127" s="50">
        <f t="shared" si="1956"/>
        <v>0</v>
      </c>
      <c r="W1127" s="50">
        <f t="shared" si="1956"/>
        <v>0</v>
      </c>
      <c r="X1127" s="50">
        <f t="shared" si="1956"/>
        <v>0</v>
      </c>
      <c r="Y1127" s="50">
        <f t="shared" si="1956"/>
        <v>7809</v>
      </c>
      <c r="Z1127" s="50">
        <f t="shared" si="1956"/>
        <v>0</v>
      </c>
      <c r="AA1127" s="50">
        <f t="shared" si="1956"/>
        <v>0</v>
      </c>
      <c r="AB1127" s="50">
        <f t="shared" si="1956"/>
        <v>0</v>
      </c>
      <c r="AC1127" s="50">
        <f t="shared" si="1956"/>
        <v>0</v>
      </c>
      <c r="AD1127" s="50">
        <f t="shared" si="1956"/>
        <v>0</v>
      </c>
      <c r="AE1127" s="124">
        <f t="shared" si="1956"/>
        <v>7809</v>
      </c>
      <c r="AF1127" s="124">
        <f t="shared" si="1956"/>
        <v>0</v>
      </c>
      <c r="AG1127" s="50">
        <f t="shared" si="1957"/>
        <v>0</v>
      </c>
      <c r="AH1127" s="50">
        <f t="shared" si="1957"/>
        <v>0</v>
      </c>
      <c r="AI1127" s="50">
        <f t="shared" si="1957"/>
        <v>0</v>
      </c>
      <c r="AJ1127" s="50">
        <f t="shared" si="1957"/>
        <v>0</v>
      </c>
      <c r="AK1127" s="50">
        <f t="shared" si="1957"/>
        <v>7809</v>
      </c>
      <c r="AL1127" s="50">
        <f t="shared" si="1957"/>
        <v>0</v>
      </c>
      <c r="AM1127" s="50">
        <f t="shared" si="1957"/>
        <v>0</v>
      </c>
      <c r="AN1127" s="50">
        <f t="shared" si="1957"/>
        <v>0</v>
      </c>
      <c r="AO1127" s="50">
        <f t="shared" si="1957"/>
        <v>0</v>
      </c>
      <c r="AP1127" s="50">
        <f t="shared" si="1957"/>
        <v>0</v>
      </c>
      <c r="AQ1127" s="124">
        <f t="shared" si="1957"/>
        <v>7809</v>
      </c>
      <c r="AR1127" s="124">
        <f t="shared" si="1957"/>
        <v>0</v>
      </c>
      <c r="AS1127" s="50">
        <f t="shared" si="1957"/>
        <v>0</v>
      </c>
      <c r="AT1127" s="50">
        <f t="shared" si="1957"/>
        <v>0</v>
      </c>
      <c r="AU1127" s="50">
        <f t="shared" si="1957"/>
        <v>0</v>
      </c>
      <c r="AV1127" s="50">
        <f t="shared" si="1957"/>
        <v>0</v>
      </c>
      <c r="AW1127" s="50">
        <f t="shared" si="1957"/>
        <v>7809</v>
      </c>
      <c r="AX1127" s="50">
        <f t="shared" si="1957"/>
        <v>0</v>
      </c>
      <c r="AY1127" s="50">
        <f t="shared" si="1958"/>
        <v>0</v>
      </c>
      <c r="AZ1127" s="50">
        <f t="shared" si="1958"/>
        <v>0</v>
      </c>
      <c r="BA1127" s="50">
        <f t="shared" si="1958"/>
        <v>0</v>
      </c>
      <c r="BB1127" s="50">
        <f t="shared" si="1958"/>
        <v>0</v>
      </c>
      <c r="BC1127" s="50">
        <f t="shared" si="1958"/>
        <v>7809</v>
      </c>
      <c r="BD1127" s="50">
        <f t="shared" si="1958"/>
        <v>0</v>
      </c>
      <c r="BE1127" s="50">
        <f t="shared" si="1958"/>
        <v>0</v>
      </c>
      <c r="BF1127" s="50">
        <f t="shared" si="1958"/>
        <v>519</v>
      </c>
      <c r="BG1127" s="50">
        <f t="shared" si="1958"/>
        <v>0</v>
      </c>
      <c r="BH1127" s="50">
        <f t="shared" si="1958"/>
        <v>0</v>
      </c>
      <c r="BI1127" s="50">
        <f t="shared" si="1958"/>
        <v>8328</v>
      </c>
      <c r="BJ1127" s="50">
        <f t="shared" si="1958"/>
        <v>0</v>
      </c>
    </row>
    <row r="1128" spans="1:62" ht="33" hidden="1">
      <c r="A1128" s="91" t="s">
        <v>11</v>
      </c>
      <c r="B1128" s="89">
        <v>917</v>
      </c>
      <c r="C1128" s="90" t="s">
        <v>7</v>
      </c>
      <c r="D1128" s="90" t="s">
        <v>73</v>
      </c>
      <c r="E1128" s="90" t="s">
        <v>745</v>
      </c>
      <c r="F1128" s="90" t="s">
        <v>12</v>
      </c>
      <c r="G1128" s="50">
        <f t="shared" si="1955"/>
        <v>7809</v>
      </c>
      <c r="H1128" s="50">
        <f t="shared" si="1955"/>
        <v>0</v>
      </c>
      <c r="I1128" s="50">
        <f t="shared" si="1955"/>
        <v>0</v>
      </c>
      <c r="J1128" s="50">
        <f t="shared" si="1955"/>
        <v>0</v>
      </c>
      <c r="K1128" s="50">
        <f t="shared" si="1955"/>
        <v>0</v>
      </c>
      <c r="L1128" s="50">
        <f t="shared" si="1955"/>
        <v>0</v>
      </c>
      <c r="M1128" s="50">
        <f t="shared" si="1955"/>
        <v>7809</v>
      </c>
      <c r="N1128" s="50">
        <f t="shared" si="1955"/>
        <v>0</v>
      </c>
      <c r="O1128" s="50">
        <f t="shared" si="1955"/>
        <v>0</v>
      </c>
      <c r="P1128" s="50">
        <f t="shared" si="1955"/>
        <v>0</v>
      </c>
      <c r="Q1128" s="50">
        <f t="shared" si="1955"/>
        <v>0</v>
      </c>
      <c r="R1128" s="50">
        <f t="shared" si="1955"/>
        <v>0</v>
      </c>
      <c r="S1128" s="50">
        <f t="shared" si="1955"/>
        <v>7809</v>
      </c>
      <c r="T1128" s="50">
        <f t="shared" si="1955"/>
        <v>0</v>
      </c>
      <c r="U1128" s="50">
        <f t="shared" si="1956"/>
        <v>0</v>
      </c>
      <c r="V1128" s="50">
        <f t="shared" si="1956"/>
        <v>0</v>
      </c>
      <c r="W1128" s="50">
        <f t="shared" si="1956"/>
        <v>0</v>
      </c>
      <c r="X1128" s="50">
        <f t="shared" si="1956"/>
        <v>0</v>
      </c>
      <c r="Y1128" s="50">
        <f t="shared" si="1956"/>
        <v>7809</v>
      </c>
      <c r="Z1128" s="50">
        <f t="shared" si="1956"/>
        <v>0</v>
      </c>
      <c r="AA1128" s="50">
        <f t="shared" si="1956"/>
        <v>0</v>
      </c>
      <c r="AB1128" s="50">
        <f t="shared" si="1956"/>
        <v>0</v>
      </c>
      <c r="AC1128" s="50">
        <f t="shared" si="1956"/>
        <v>0</v>
      </c>
      <c r="AD1128" s="50">
        <f t="shared" si="1956"/>
        <v>0</v>
      </c>
      <c r="AE1128" s="124">
        <f t="shared" si="1956"/>
        <v>7809</v>
      </c>
      <c r="AF1128" s="124">
        <f t="shared" si="1956"/>
        <v>0</v>
      </c>
      <c r="AG1128" s="50">
        <f t="shared" si="1957"/>
        <v>0</v>
      </c>
      <c r="AH1128" s="50">
        <f t="shared" si="1957"/>
        <v>0</v>
      </c>
      <c r="AI1128" s="50">
        <f t="shared" si="1957"/>
        <v>0</v>
      </c>
      <c r="AJ1128" s="50">
        <f t="shared" si="1957"/>
        <v>0</v>
      </c>
      <c r="AK1128" s="50">
        <f t="shared" si="1957"/>
        <v>7809</v>
      </c>
      <c r="AL1128" s="50">
        <f t="shared" si="1957"/>
        <v>0</v>
      </c>
      <c r="AM1128" s="50">
        <f t="shared" si="1957"/>
        <v>0</v>
      </c>
      <c r="AN1128" s="50">
        <f t="shared" si="1957"/>
        <v>0</v>
      </c>
      <c r="AO1128" s="50">
        <f t="shared" si="1957"/>
        <v>0</v>
      </c>
      <c r="AP1128" s="50">
        <f t="shared" si="1957"/>
        <v>0</v>
      </c>
      <c r="AQ1128" s="124">
        <f t="shared" si="1957"/>
        <v>7809</v>
      </c>
      <c r="AR1128" s="124">
        <f t="shared" si="1957"/>
        <v>0</v>
      </c>
      <c r="AS1128" s="50">
        <f t="shared" si="1957"/>
        <v>0</v>
      </c>
      <c r="AT1128" s="50">
        <f t="shared" si="1957"/>
        <v>0</v>
      </c>
      <c r="AU1128" s="50">
        <f t="shared" si="1957"/>
        <v>0</v>
      </c>
      <c r="AV1128" s="50">
        <f t="shared" si="1957"/>
        <v>0</v>
      </c>
      <c r="AW1128" s="50">
        <f t="shared" si="1957"/>
        <v>7809</v>
      </c>
      <c r="AX1128" s="50">
        <f t="shared" si="1957"/>
        <v>0</v>
      </c>
      <c r="AY1128" s="50">
        <f t="shared" si="1958"/>
        <v>0</v>
      </c>
      <c r="AZ1128" s="50">
        <f t="shared" si="1958"/>
        <v>0</v>
      </c>
      <c r="BA1128" s="50">
        <f t="shared" si="1958"/>
        <v>0</v>
      </c>
      <c r="BB1128" s="50">
        <f t="shared" si="1958"/>
        <v>0</v>
      </c>
      <c r="BC1128" s="50">
        <f t="shared" si="1958"/>
        <v>7809</v>
      </c>
      <c r="BD1128" s="50">
        <f t="shared" si="1958"/>
        <v>0</v>
      </c>
      <c r="BE1128" s="50">
        <f t="shared" si="1958"/>
        <v>0</v>
      </c>
      <c r="BF1128" s="50">
        <f t="shared" si="1958"/>
        <v>519</v>
      </c>
      <c r="BG1128" s="50">
        <f t="shared" si="1958"/>
        <v>0</v>
      </c>
      <c r="BH1128" s="50">
        <f t="shared" si="1958"/>
        <v>0</v>
      </c>
      <c r="BI1128" s="50">
        <f t="shared" si="1958"/>
        <v>8328</v>
      </c>
      <c r="BJ1128" s="50">
        <f t="shared" si="1958"/>
        <v>0</v>
      </c>
    </row>
    <row r="1129" spans="1:62" hidden="1">
      <c r="A1129" s="91" t="s">
        <v>13</v>
      </c>
      <c r="B1129" s="89">
        <v>917</v>
      </c>
      <c r="C1129" s="90" t="s">
        <v>7</v>
      </c>
      <c r="D1129" s="90" t="s">
        <v>73</v>
      </c>
      <c r="E1129" s="90" t="s">
        <v>745</v>
      </c>
      <c r="F1129" s="6">
        <v>610</v>
      </c>
      <c r="G1129" s="50">
        <v>7809</v>
      </c>
      <c r="H1129" s="50"/>
      <c r="I1129" s="50"/>
      <c r="J1129" s="50"/>
      <c r="K1129" s="50"/>
      <c r="L1129" s="50"/>
      <c r="M1129" s="50">
        <f>G1129+I1129+J1129+K1129+L1129</f>
        <v>7809</v>
      </c>
      <c r="N1129" s="50">
        <f>H1129+L1129</f>
        <v>0</v>
      </c>
      <c r="O1129" s="50"/>
      <c r="P1129" s="50"/>
      <c r="Q1129" s="50"/>
      <c r="R1129" s="50"/>
      <c r="S1129" s="50">
        <f>M1129+O1129+P1129+Q1129+R1129</f>
        <v>7809</v>
      </c>
      <c r="T1129" s="50">
        <f>N1129+R1129</f>
        <v>0</v>
      </c>
      <c r="U1129" s="50"/>
      <c r="V1129" s="50"/>
      <c r="W1129" s="50"/>
      <c r="X1129" s="50"/>
      <c r="Y1129" s="50">
        <f>S1129+U1129+V1129+W1129+X1129</f>
        <v>7809</v>
      </c>
      <c r="Z1129" s="50">
        <f>T1129+X1129</f>
        <v>0</v>
      </c>
      <c r="AA1129" s="50"/>
      <c r="AB1129" s="50"/>
      <c r="AC1129" s="50"/>
      <c r="AD1129" s="50"/>
      <c r="AE1129" s="124">
        <f>Y1129+AA1129+AB1129+AC1129+AD1129</f>
        <v>7809</v>
      </c>
      <c r="AF1129" s="124">
        <f>Z1129+AD1129</f>
        <v>0</v>
      </c>
      <c r="AG1129" s="50"/>
      <c r="AH1129" s="50"/>
      <c r="AI1129" s="50"/>
      <c r="AJ1129" s="50"/>
      <c r="AK1129" s="50">
        <f>AE1129+AG1129+AH1129+AI1129+AJ1129</f>
        <v>7809</v>
      </c>
      <c r="AL1129" s="50">
        <f>AF1129+AJ1129</f>
        <v>0</v>
      </c>
      <c r="AM1129" s="50"/>
      <c r="AN1129" s="50"/>
      <c r="AO1129" s="50"/>
      <c r="AP1129" s="50"/>
      <c r="AQ1129" s="124">
        <f>AK1129+AM1129+AN1129+AO1129+AP1129</f>
        <v>7809</v>
      </c>
      <c r="AR1129" s="124">
        <f>AL1129+AP1129</f>
        <v>0</v>
      </c>
      <c r="AS1129" s="50"/>
      <c r="AT1129" s="50"/>
      <c r="AU1129" s="50"/>
      <c r="AV1129" s="50"/>
      <c r="AW1129" s="50">
        <f>AQ1129+AS1129+AT1129+AU1129+AV1129</f>
        <v>7809</v>
      </c>
      <c r="AX1129" s="50">
        <f>AR1129+AV1129</f>
        <v>0</v>
      </c>
      <c r="AY1129" s="50"/>
      <c r="AZ1129" s="50"/>
      <c r="BA1129" s="50"/>
      <c r="BB1129" s="50"/>
      <c r="BC1129" s="50">
        <f>AW1129+AY1129+AZ1129+BA1129+BB1129</f>
        <v>7809</v>
      </c>
      <c r="BD1129" s="50">
        <f>AX1129+BB1129</f>
        <v>0</v>
      </c>
      <c r="BE1129" s="50"/>
      <c r="BF1129" s="50">
        <f>6+513</f>
        <v>519</v>
      </c>
      <c r="BG1129" s="50"/>
      <c r="BH1129" s="50"/>
      <c r="BI1129" s="50">
        <f>BC1129+BE1129+BF1129+BG1129+BH1129</f>
        <v>8328</v>
      </c>
      <c r="BJ1129" s="50">
        <f>BD1129+BH1129</f>
        <v>0</v>
      </c>
    </row>
    <row r="1130" spans="1:62" ht="51" hidden="1">
      <c r="A1130" s="57" t="s">
        <v>711</v>
      </c>
      <c r="B1130" s="69">
        <v>917</v>
      </c>
      <c r="C1130" s="90" t="s">
        <v>7</v>
      </c>
      <c r="D1130" s="90" t="s">
        <v>73</v>
      </c>
      <c r="E1130" s="37" t="s">
        <v>663</v>
      </c>
      <c r="F1130" s="18"/>
      <c r="G1130" s="50">
        <f t="shared" ref="G1130:V1131" si="1959">G1131</f>
        <v>0</v>
      </c>
      <c r="H1130" s="50">
        <f t="shared" si="1959"/>
        <v>0</v>
      </c>
      <c r="I1130" s="50">
        <f t="shared" si="1959"/>
        <v>0</v>
      </c>
      <c r="J1130" s="50">
        <f t="shared" si="1959"/>
        <v>0</v>
      </c>
      <c r="K1130" s="50">
        <f t="shared" si="1959"/>
        <v>0</v>
      </c>
      <c r="L1130" s="50">
        <f t="shared" si="1959"/>
        <v>0</v>
      </c>
      <c r="M1130" s="50">
        <f t="shared" si="1959"/>
        <v>0</v>
      </c>
      <c r="N1130" s="50">
        <f t="shared" si="1959"/>
        <v>0</v>
      </c>
      <c r="O1130" s="50">
        <f t="shared" si="1959"/>
        <v>0</v>
      </c>
      <c r="P1130" s="50">
        <f t="shared" si="1959"/>
        <v>0</v>
      </c>
      <c r="Q1130" s="50">
        <f t="shared" si="1959"/>
        <v>0</v>
      </c>
      <c r="R1130" s="50">
        <f t="shared" si="1959"/>
        <v>0</v>
      </c>
      <c r="S1130" s="50">
        <f t="shared" si="1959"/>
        <v>0</v>
      </c>
      <c r="T1130" s="50">
        <f t="shared" si="1959"/>
        <v>0</v>
      </c>
      <c r="U1130" s="50">
        <f t="shared" si="1959"/>
        <v>0</v>
      </c>
      <c r="V1130" s="50">
        <f t="shared" si="1959"/>
        <v>0</v>
      </c>
      <c r="W1130" s="50">
        <f t="shared" ref="U1130:AJ1131" si="1960">W1131</f>
        <v>0</v>
      </c>
      <c r="X1130" s="50">
        <f t="shared" si="1960"/>
        <v>0</v>
      </c>
      <c r="Y1130" s="50">
        <f t="shared" si="1960"/>
        <v>0</v>
      </c>
      <c r="Z1130" s="50">
        <f t="shared" si="1960"/>
        <v>0</v>
      </c>
      <c r="AA1130" s="50">
        <f t="shared" si="1960"/>
        <v>0</v>
      </c>
      <c r="AB1130" s="50">
        <f t="shared" si="1960"/>
        <v>0</v>
      </c>
      <c r="AC1130" s="50">
        <f t="shared" si="1960"/>
        <v>0</v>
      </c>
      <c r="AD1130" s="50">
        <f t="shared" si="1960"/>
        <v>0</v>
      </c>
      <c r="AE1130" s="124">
        <f t="shared" si="1960"/>
        <v>0</v>
      </c>
      <c r="AF1130" s="124">
        <f t="shared" si="1960"/>
        <v>0</v>
      </c>
      <c r="AG1130" s="50">
        <f t="shared" si="1960"/>
        <v>0</v>
      </c>
      <c r="AH1130" s="50">
        <f t="shared" si="1960"/>
        <v>0</v>
      </c>
      <c r="AI1130" s="50">
        <f t="shared" si="1960"/>
        <v>0</v>
      </c>
      <c r="AJ1130" s="50">
        <f t="shared" si="1960"/>
        <v>0</v>
      </c>
      <c r="AK1130" s="50">
        <f t="shared" ref="AG1130:AY1131" si="1961">AK1131</f>
        <v>0</v>
      </c>
      <c r="AL1130" s="50">
        <f t="shared" si="1961"/>
        <v>0</v>
      </c>
      <c r="AM1130" s="50">
        <f t="shared" si="1961"/>
        <v>0</v>
      </c>
      <c r="AN1130" s="50">
        <f t="shared" si="1961"/>
        <v>0</v>
      </c>
      <c r="AO1130" s="50">
        <f t="shared" si="1961"/>
        <v>0</v>
      </c>
      <c r="AP1130" s="50">
        <f t="shared" si="1961"/>
        <v>0</v>
      </c>
      <c r="AQ1130" s="124">
        <f t="shared" si="1961"/>
        <v>0</v>
      </c>
      <c r="AR1130" s="124">
        <f t="shared" si="1961"/>
        <v>0</v>
      </c>
      <c r="AS1130" s="50">
        <f t="shared" si="1961"/>
        <v>0</v>
      </c>
      <c r="AT1130" s="50">
        <f t="shared" si="1961"/>
        <v>0</v>
      </c>
      <c r="AU1130" s="50">
        <f t="shared" si="1961"/>
        <v>0</v>
      </c>
      <c r="AV1130" s="50">
        <f t="shared" si="1961"/>
        <v>0</v>
      </c>
      <c r="AW1130" s="50">
        <f t="shared" si="1961"/>
        <v>0</v>
      </c>
      <c r="AX1130" s="50">
        <f t="shared" si="1961"/>
        <v>0</v>
      </c>
      <c r="AY1130" s="50">
        <f t="shared" si="1961"/>
        <v>0</v>
      </c>
      <c r="AZ1130" s="50">
        <f t="shared" ref="AY1130:BJ1131" si="1962">AZ1131</f>
        <v>0</v>
      </c>
      <c r="BA1130" s="50">
        <f t="shared" si="1962"/>
        <v>0</v>
      </c>
      <c r="BB1130" s="50">
        <f t="shared" si="1962"/>
        <v>0</v>
      </c>
      <c r="BC1130" s="50">
        <f t="shared" si="1962"/>
        <v>0</v>
      </c>
      <c r="BD1130" s="50">
        <f t="shared" si="1962"/>
        <v>0</v>
      </c>
      <c r="BE1130" s="50">
        <f t="shared" si="1962"/>
        <v>0</v>
      </c>
      <c r="BF1130" s="50">
        <f t="shared" si="1962"/>
        <v>0</v>
      </c>
      <c r="BG1130" s="50">
        <f t="shared" si="1962"/>
        <v>0</v>
      </c>
      <c r="BH1130" s="50">
        <f t="shared" si="1962"/>
        <v>0</v>
      </c>
      <c r="BI1130" s="50">
        <f t="shared" si="1962"/>
        <v>0</v>
      </c>
      <c r="BJ1130" s="50">
        <f t="shared" si="1962"/>
        <v>0</v>
      </c>
    </row>
    <row r="1131" spans="1:62" ht="33" hidden="1">
      <c r="A1131" s="17" t="s">
        <v>162</v>
      </c>
      <c r="B1131" s="69">
        <v>917</v>
      </c>
      <c r="C1131" s="90" t="s">
        <v>7</v>
      </c>
      <c r="D1131" s="90" t="s">
        <v>73</v>
      </c>
      <c r="E1131" s="37" t="s">
        <v>663</v>
      </c>
      <c r="F1131" s="37" t="s">
        <v>163</v>
      </c>
      <c r="G1131" s="50">
        <f t="shared" si="1959"/>
        <v>0</v>
      </c>
      <c r="H1131" s="50">
        <f t="shared" si="1959"/>
        <v>0</v>
      </c>
      <c r="I1131" s="50">
        <f t="shared" si="1959"/>
        <v>0</v>
      </c>
      <c r="J1131" s="50">
        <f t="shared" si="1959"/>
        <v>0</v>
      </c>
      <c r="K1131" s="50">
        <f t="shared" si="1959"/>
        <v>0</v>
      </c>
      <c r="L1131" s="50">
        <f t="shared" si="1959"/>
        <v>0</v>
      </c>
      <c r="M1131" s="50">
        <f t="shared" si="1959"/>
        <v>0</v>
      </c>
      <c r="N1131" s="50">
        <f t="shared" si="1959"/>
        <v>0</v>
      </c>
      <c r="O1131" s="50">
        <f t="shared" si="1959"/>
        <v>0</v>
      </c>
      <c r="P1131" s="50">
        <f t="shared" si="1959"/>
        <v>0</v>
      </c>
      <c r="Q1131" s="50">
        <f t="shared" si="1959"/>
        <v>0</v>
      </c>
      <c r="R1131" s="50">
        <f t="shared" si="1959"/>
        <v>0</v>
      </c>
      <c r="S1131" s="50">
        <f t="shared" si="1959"/>
        <v>0</v>
      </c>
      <c r="T1131" s="50">
        <f t="shared" si="1959"/>
        <v>0</v>
      </c>
      <c r="U1131" s="50">
        <f t="shared" si="1960"/>
        <v>0</v>
      </c>
      <c r="V1131" s="50">
        <f t="shared" si="1960"/>
        <v>0</v>
      </c>
      <c r="W1131" s="50">
        <f t="shared" si="1960"/>
        <v>0</v>
      </c>
      <c r="X1131" s="50">
        <f t="shared" si="1960"/>
        <v>0</v>
      </c>
      <c r="Y1131" s="50">
        <f t="shared" si="1960"/>
        <v>0</v>
      </c>
      <c r="Z1131" s="50">
        <f t="shared" si="1960"/>
        <v>0</v>
      </c>
      <c r="AA1131" s="50">
        <f t="shared" si="1960"/>
        <v>0</v>
      </c>
      <c r="AB1131" s="50">
        <f t="shared" si="1960"/>
        <v>0</v>
      </c>
      <c r="AC1131" s="50">
        <f t="shared" si="1960"/>
        <v>0</v>
      </c>
      <c r="AD1131" s="50">
        <f t="shared" si="1960"/>
        <v>0</v>
      </c>
      <c r="AE1131" s="124">
        <f t="shared" si="1960"/>
        <v>0</v>
      </c>
      <c r="AF1131" s="124">
        <f t="shared" si="1960"/>
        <v>0</v>
      </c>
      <c r="AG1131" s="50">
        <f t="shared" si="1961"/>
        <v>0</v>
      </c>
      <c r="AH1131" s="50">
        <f t="shared" si="1961"/>
        <v>0</v>
      </c>
      <c r="AI1131" s="50">
        <f t="shared" si="1961"/>
        <v>0</v>
      </c>
      <c r="AJ1131" s="50">
        <f t="shared" si="1961"/>
        <v>0</v>
      </c>
      <c r="AK1131" s="50">
        <f t="shared" si="1961"/>
        <v>0</v>
      </c>
      <c r="AL1131" s="50">
        <f t="shared" si="1961"/>
        <v>0</v>
      </c>
      <c r="AM1131" s="50">
        <f t="shared" si="1961"/>
        <v>0</v>
      </c>
      <c r="AN1131" s="50">
        <f t="shared" si="1961"/>
        <v>0</v>
      </c>
      <c r="AO1131" s="50">
        <f t="shared" si="1961"/>
        <v>0</v>
      </c>
      <c r="AP1131" s="50">
        <f t="shared" si="1961"/>
        <v>0</v>
      </c>
      <c r="AQ1131" s="124">
        <f t="shared" si="1961"/>
        <v>0</v>
      </c>
      <c r="AR1131" s="124">
        <f t="shared" si="1961"/>
        <v>0</v>
      </c>
      <c r="AS1131" s="50">
        <f t="shared" si="1961"/>
        <v>0</v>
      </c>
      <c r="AT1131" s="50">
        <f t="shared" si="1961"/>
        <v>0</v>
      </c>
      <c r="AU1131" s="50">
        <f t="shared" si="1961"/>
        <v>0</v>
      </c>
      <c r="AV1131" s="50">
        <f t="shared" si="1961"/>
        <v>0</v>
      </c>
      <c r="AW1131" s="50">
        <f t="shared" si="1961"/>
        <v>0</v>
      </c>
      <c r="AX1131" s="50">
        <f t="shared" si="1961"/>
        <v>0</v>
      </c>
      <c r="AY1131" s="50">
        <f t="shared" si="1962"/>
        <v>0</v>
      </c>
      <c r="AZ1131" s="50">
        <f t="shared" si="1962"/>
        <v>0</v>
      </c>
      <c r="BA1131" s="50">
        <f t="shared" si="1962"/>
        <v>0</v>
      </c>
      <c r="BB1131" s="50">
        <f t="shared" si="1962"/>
        <v>0</v>
      </c>
      <c r="BC1131" s="50">
        <f t="shared" si="1962"/>
        <v>0</v>
      </c>
      <c r="BD1131" s="50">
        <f t="shared" si="1962"/>
        <v>0</v>
      </c>
      <c r="BE1131" s="50">
        <f t="shared" si="1962"/>
        <v>0</v>
      </c>
      <c r="BF1131" s="50">
        <f t="shared" si="1962"/>
        <v>0</v>
      </c>
      <c r="BG1131" s="50">
        <f t="shared" si="1962"/>
        <v>0</v>
      </c>
      <c r="BH1131" s="50">
        <f t="shared" si="1962"/>
        <v>0</v>
      </c>
      <c r="BI1131" s="50">
        <f t="shared" si="1962"/>
        <v>0</v>
      </c>
      <c r="BJ1131" s="50">
        <f t="shared" si="1962"/>
        <v>0</v>
      </c>
    </row>
    <row r="1132" spans="1:62" ht="115.5" hidden="1">
      <c r="A1132" s="84" t="s">
        <v>691</v>
      </c>
      <c r="B1132" s="69">
        <v>917</v>
      </c>
      <c r="C1132" s="90" t="s">
        <v>7</v>
      </c>
      <c r="D1132" s="90" t="s">
        <v>73</v>
      </c>
      <c r="E1132" s="37" t="s">
        <v>663</v>
      </c>
      <c r="F1132" s="18" t="s">
        <v>690</v>
      </c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124"/>
      <c r="AF1132" s="124"/>
      <c r="AG1132" s="50"/>
      <c r="AH1132" s="50"/>
      <c r="AI1132" s="50"/>
      <c r="AJ1132" s="50"/>
      <c r="AK1132" s="50"/>
      <c r="AL1132" s="50"/>
      <c r="AM1132" s="50"/>
      <c r="AN1132" s="50"/>
      <c r="AO1132" s="50"/>
      <c r="AP1132" s="50"/>
      <c r="AQ1132" s="124"/>
      <c r="AR1132" s="124"/>
      <c r="AS1132" s="50"/>
      <c r="AT1132" s="50"/>
      <c r="AU1132" s="50"/>
      <c r="AV1132" s="50"/>
      <c r="AW1132" s="50"/>
      <c r="AX1132" s="50"/>
      <c r="AY1132" s="50"/>
      <c r="AZ1132" s="50"/>
      <c r="BA1132" s="50"/>
      <c r="BB1132" s="50"/>
      <c r="BC1132" s="50"/>
      <c r="BD1132" s="50"/>
      <c r="BE1132" s="50"/>
      <c r="BF1132" s="50"/>
      <c r="BG1132" s="50"/>
      <c r="BH1132" s="50"/>
      <c r="BI1132" s="50"/>
      <c r="BJ1132" s="50"/>
    </row>
    <row r="1133" spans="1:62" ht="66" hidden="1">
      <c r="A1133" s="17" t="s">
        <v>539</v>
      </c>
      <c r="B1133" s="89">
        <v>917</v>
      </c>
      <c r="C1133" s="90" t="s">
        <v>7</v>
      </c>
      <c r="D1133" s="90" t="s">
        <v>73</v>
      </c>
      <c r="E1133" s="90" t="s">
        <v>652</v>
      </c>
      <c r="F1133" s="18"/>
      <c r="G1133" s="50">
        <f t="shared" ref="G1133:V1134" si="1963">G1134</f>
        <v>0</v>
      </c>
      <c r="H1133" s="50">
        <f t="shared" si="1963"/>
        <v>0</v>
      </c>
      <c r="I1133" s="50">
        <f t="shared" si="1963"/>
        <v>0</v>
      </c>
      <c r="J1133" s="50">
        <f t="shared" si="1963"/>
        <v>0</v>
      </c>
      <c r="K1133" s="50">
        <f t="shared" si="1963"/>
        <v>0</v>
      </c>
      <c r="L1133" s="50">
        <f t="shared" si="1963"/>
        <v>0</v>
      </c>
      <c r="M1133" s="50">
        <f t="shared" si="1963"/>
        <v>0</v>
      </c>
      <c r="N1133" s="50">
        <f t="shared" si="1963"/>
        <v>0</v>
      </c>
      <c r="O1133" s="50">
        <f t="shared" si="1963"/>
        <v>0</v>
      </c>
      <c r="P1133" s="50">
        <f t="shared" si="1963"/>
        <v>0</v>
      </c>
      <c r="Q1133" s="50">
        <f t="shared" si="1963"/>
        <v>0</v>
      </c>
      <c r="R1133" s="50">
        <f t="shared" si="1963"/>
        <v>0</v>
      </c>
      <c r="S1133" s="50">
        <f t="shared" si="1963"/>
        <v>0</v>
      </c>
      <c r="T1133" s="50">
        <f t="shared" si="1963"/>
        <v>0</v>
      </c>
      <c r="U1133" s="50">
        <f t="shared" si="1963"/>
        <v>0</v>
      </c>
      <c r="V1133" s="50">
        <f t="shared" si="1963"/>
        <v>0</v>
      </c>
      <c r="W1133" s="50">
        <f t="shared" ref="U1133:AJ1134" si="1964">W1134</f>
        <v>0</v>
      </c>
      <c r="X1133" s="50">
        <f t="shared" si="1964"/>
        <v>0</v>
      </c>
      <c r="Y1133" s="50">
        <f t="shared" si="1964"/>
        <v>0</v>
      </c>
      <c r="Z1133" s="50">
        <f t="shared" si="1964"/>
        <v>0</v>
      </c>
      <c r="AA1133" s="50">
        <f t="shared" si="1964"/>
        <v>0</v>
      </c>
      <c r="AB1133" s="50">
        <f t="shared" si="1964"/>
        <v>0</v>
      </c>
      <c r="AC1133" s="50">
        <f t="shared" si="1964"/>
        <v>0</v>
      </c>
      <c r="AD1133" s="50">
        <f t="shared" si="1964"/>
        <v>0</v>
      </c>
      <c r="AE1133" s="124">
        <f t="shared" si="1964"/>
        <v>0</v>
      </c>
      <c r="AF1133" s="124">
        <f t="shared" si="1964"/>
        <v>0</v>
      </c>
      <c r="AG1133" s="50">
        <f t="shared" si="1964"/>
        <v>0</v>
      </c>
      <c r="AH1133" s="50">
        <f t="shared" si="1964"/>
        <v>0</v>
      </c>
      <c r="AI1133" s="50">
        <f t="shared" si="1964"/>
        <v>0</v>
      </c>
      <c r="AJ1133" s="50">
        <f t="shared" si="1964"/>
        <v>0</v>
      </c>
      <c r="AK1133" s="50">
        <f t="shared" ref="AG1133:AY1134" si="1965">AK1134</f>
        <v>0</v>
      </c>
      <c r="AL1133" s="50">
        <f t="shared" si="1965"/>
        <v>0</v>
      </c>
      <c r="AM1133" s="50">
        <f t="shared" si="1965"/>
        <v>0</v>
      </c>
      <c r="AN1133" s="50">
        <f t="shared" si="1965"/>
        <v>0</v>
      </c>
      <c r="AO1133" s="50">
        <f t="shared" si="1965"/>
        <v>0</v>
      </c>
      <c r="AP1133" s="50">
        <f t="shared" si="1965"/>
        <v>0</v>
      </c>
      <c r="AQ1133" s="124">
        <f t="shared" si="1965"/>
        <v>0</v>
      </c>
      <c r="AR1133" s="124">
        <f t="shared" si="1965"/>
        <v>0</v>
      </c>
      <c r="AS1133" s="50">
        <f t="shared" si="1965"/>
        <v>0</v>
      </c>
      <c r="AT1133" s="50">
        <f t="shared" si="1965"/>
        <v>0</v>
      </c>
      <c r="AU1133" s="50">
        <f t="shared" si="1965"/>
        <v>0</v>
      </c>
      <c r="AV1133" s="50">
        <f t="shared" si="1965"/>
        <v>0</v>
      </c>
      <c r="AW1133" s="50">
        <f t="shared" si="1965"/>
        <v>0</v>
      </c>
      <c r="AX1133" s="50">
        <f t="shared" si="1965"/>
        <v>0</v>
      </c>
      <c r="AY1133" s="50">
        <f t="shared" si="1965"/>
        <v>0</v>
      </c>
      <c r="AZ1133" s="50">
        <f t="shared" ref="AY1133:BJ1134" si="1966">AZ1134</f>
        <v>0</v>
      </c>
      <c r="BA1133" s="50">
        <f t="shared" si="1966"/>
        <v>0</v>
      </c>
      <c r="BB1133" s="50">
        <f t="shared" si="1966"/>
        <v>0</v>
      </c>
      <c r="BC1133" s="50">
        <f t="shared" si="1966"/>
        <v>0</v>
      </c>
      <c r="BD1133" s="50">
        <f t="shared" si="1966"/>
        <v>0</v>
      </c>
      <c r="BE1133" s="50">
        <f t="shared" si="1966"/>
        <v>0</v>
      </c>
      <c r="BF1133" s="50">
        <f t="shared" si="1966"/>
        <v>0</v>
      </c>
      <c r="BG1133" s="50">
        <f t="shared" si="1966"/>
        <v>0</v>
      </c>
      <c r="BH1133" s="50">
        <f t="shared" si="1966"/>
        <v>0</v>
      </c>
      <c r="BI1133" s="50">
        <f t="shared" si="1966"/>
        <v>0</v>
      </c>
      <c r="BJ1133" s="50">
        <f t="shared" si="1966"/>
        <v>0</v>
      </c>
    </row>
    <row r="1134" spans="1:62" ht="33" hidden="1">
      <c r="A1134" s="91" t="s">
        <v>11</v>
      </c>
      <c r="B1134" s="89">
        <v>917</v>
      </c>
      <c r="C1134" s="90" t="s">
        <v>7</v>
      </c>
      <c r="D1134" s="90" t="s">
        <v>73</v>
      </c>
      <c r="E1134" s="90" t="s">
        <v>652</v>
      </c>
      <c r="F1134" s="90" t="s">
        <v>12</v>
      </c>
      <c r="G1134" s="50">
        <f t="shared" si="1963"/>
        <v>0</v>
      </c>
      <c r="H1134" s="50">
        <f t="shared" si="1963"/>
        <v>0</v>
      </c>
      <c r="I1134" s="50">
        <f t="shared" si="1963"/>
        <v>0</v>
      </c>
      <c r="J1134" s="50">
        <f t="shared" si="1963"/>
        <v>0</v>
      </c>
      <c r="K1134" s="50">
        <f t="shared" si="1963"/>
        <v>0</v>
      </c>
      <c r="L1134" s="50">
        <f t="shared" si="1963"/>
        <v>0</v>
      </c>
      <c r="M1134" s="50">
        <f t="shared" si="1963"/>
        <v>0</v>
      </c>
      <c r="N1134" s="50">
        <f t="shared" si="1963"/>
        <v>0</v>
      </c>
      <c r="O1134" s="50">
        <f t="shared" si="1963"/>
        <v>0</v>
      </c>
      <c r="P1134" s="50">
        <f t="shared" si="1963"/>
        <v>0</v>
      </c>
      <c r="Q1134" s="50">
        <f t="shared" si="1963"/>
        <v>0</v>
      </c>
      <c r="R1134" s="50">
        <f t="shared" si="1963"/>
        <v>0</v>
      </c>
      <c r="S1134" s="50">
        <f t="shared" si="1963"/>
        <v>0</v>
      </c>
      <c r="T1134" s="50">
        <f t="shared" si="1963"/>
        <v>0</v>
      </c>
      <c r="U1134" s="50">
        <f t="shared" si="1964"/>
        <v>0</v>
      </c>
      <c r="V1134" s="50">
        <f t="shared" si="1964"/>
        <v>0</v>
      </c>
      <c r="W1134" s="50">
        <f t="shared" si="1964"/>
        <v>0</v>
      </c>
      <c r="X1134" s="50">
        <f t="shared" si="1964"/>
        <v>0</v>
      </c>
      <c r="Y1134" s="50">
        <f t="shared" si="1964"/>
        <v>0</v>
      </c>
      <c r="Z1134" s="50">
        <f t="shared" si="1964"/>
        <v>0</v>
      </c>
      <c r="AA1134" s="50">
        <f t="shared" si="1964"/>
        <v>0</v>
      </c>
      <c r="AB1134" s="50">
        <f t="shared" si="1964"/>
        <v>0</v>
      </c>
      <c r="AC1134" s="50">
        <f t="shared" si="1964"/>
        <v>0</v>
      </c>
      <c r="AD1134" s="50">
        <f t="shared" si="1964"/>
        <v>0</v>
      </c>
      <c r="AE1134" s="124">
        <f t="shared" si="1964"/>
        <v>0</v>
      </c>
      <c r="AF1134" s="124">
        <f t="shared" si="1964"/>
        <v>0</v>
      </c>
      <c r="AG1134" s="50">
        <f t="shared" si="1965"/>
        <v>0</v>
      </c>
      <c r="AH1134" s="50">
        <f t="shared" si="1965"/>
        <v>0</v>
      </c>
      <c r="AI1134" s="50">
        <f t="shared" si="1965"/>
        <v>0</v>
      </c>
      <c r="AJ1134" s="50">
        <f t="shared" si="1965"/>
        <v>0</v>
      </c>
      <c r="AK1134" s="50">
        <f t="shared" si="1965"/>
        <v>0</v>
      </c>
      <c r="AL1134" s="50">
        <f t="shared" si="1965"/>
        <v>0</v>
      </c>
      <c r="AM1134" s="50">
        <f t="shared" si="1965"/>
        <v>0</v>
      </c>
      <c r="AN1134" s="50">
        <f t="shared" si="1965"/>
        <v>0</v>
      </c>
      <c r="AO1134" s="50">
        <f t="shared" si="1965"/>
        <v>0</v>
      </c>
      <c r="AP1134" s="50">
        <f t="shared" si="1965"/>
        <v>0</v>
      </c>
      <c r="AQ1134" s="124">
        <f t="shared" si="1965"/>
        <v>0</v>
      </c>
      <c r="AR1134" s="124">
        <f t="shared" si="1965"/>
        <v>0</v>
      </c>
      <c r="AS1134" s="50">
        <f t="shared" si="1965"/>
        <v>0</v>
      </c>
      <c r="AT1134" s="50">
        <f t="shared" si="1965"/>
        <v>0</v>
      </c>
      <c r="AU1134" s="50">
        <f t="shared" si="1965"/>
        <v>0</v>
      </c>
      <c r="AV1134" s="50">
        <f t="shared" si="1965"/>
        <v>0</v>
      </c>
      <c r="AW1134" s="50">
        <f t="shared" si="1965"/>
        <v>0</v>
      </c>
      <c r="AX1134" s="50">
        <f t="shared" si="1965"/>
        <v>0</v>
      </c>
      <c r="AY1134" s="50">
        <f t="shared" si="1966"/>
        <v>0</v>
      </c>
      <c r="AZ1134" s="50">
        <f t="shared" si="1966"/>
        <v>0</v>
      </c>
      <c r="BA1134" s="50">
        <f t="shared" si="1966"/>
        <v>0</v>
      </c>
      <c r="BB1134" s="50">
        <f t="shared" si="1966"/>
        <v>0</v>
      </c>
      <c r="BC1134" s="50">
        <f t="shared" si="1966"/>
        <v>0</v>
      </c>
      <c r="BD1134" s="50">
        <f t="shared" si="1966"/>
        <v>0</v>
      </c>
      <c r="BE1134" s="50">
        <f t="shared" si="1966"/>
        <v>0</v>
      </c>
      <c r="BF1134" s="50">
        <f t="shared" si="1966"/>
        <v>0</v>
      </c>
      <c r="BG1134" s="50">
        <f t="shared" si="1966"/>
        <v>0</v>
      </c>
      <c r="BH1134" s="50">
        <f t="shared" si="1966"/>
        <v>0</v>
      </c>
      <c r="BI1134" s="50">
        <f t="shared" si="1966"/>
        <v>0</v>
      </c>
      <c r="BJ1134" s="50">
        <f t="shared" si="1966"/>
        <v>0</v>
      </c>
    </row>
    <row r="1135" spans="1:62" hidden="1">
      <c r="A1135" s="84" t="s">
        <v>13</v>
      </c>
      <c r="B1135" s="89">
        <v>917</v>
      </c>
      <c r="C1135" s="90" t="s">
        <v>7</v>
      </c>
      <c r="D1135" s="90" t="s">
        <v>73</v>
      </c>
      <c r="E1135" s="90" t="s">
        <v>652</v>
      </c>
      <c r="F1135" s="18" t="s">
        <v>32</v>
      </c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124"/>
      <c r="AF1135" s="124"/>
      <c r="AG1135" s="50"/>
      <c r="AH1135" s="50"/>
      <c r="AI1135" s="50"/>
      <c r="AJ1135" s="50"/>
      <c r="AK1135" s="50"/>
      <c r="AL1135" s="50"/>
      <c r="AM1135" s="50"/>
      <c r="AN1135" s="50"/>
      <c r="AO1135" s="50"/>
      <c r="AP1135" s="50"/>
      <c r="AQ1135" s="124"/>
      <c r="AR1135" s="124"/>
      <c r="AS1135" s="50"/>
      <c r="AT1135" s="50"/>
      <c r="AU1135" s="50"/>
      <c r="AV1135" s="50"/>
      <c r="AW1135" s="50"/>
      <c r="AX1135" s="50"/>
      <c r="AY1135" s="50"/>
      <c r="AZ1135" s="50"/>
      <c r="BA1135" s="50"/>
      <c r="BB1135" s="50"/>
      <c r="BC1135" s="50"/>
      <c r="BD1135" s="50"/>
      <c r="BE1135" s="50"/>
      <c r="BF1135" s="50"/>
      <c r="BG1135" s="50"/>
      <c r="BH1135" s="50"/>
      <c r="BI1135" s="50"/>
      <c r="BJ1135" s="50"/>
    </row>
    <row r="1136" spans="1:62" ht="82.5" hidden="1">
      <c r="A1136" s="17" t="s">
        <v>661</v>
      </c>
      <c r="B1136" s="89">
        <v>917</v>
      </c>
      <c r="C1136" s="90" t="s">
        <v>7</v>
      </c>
      <c r="D1136" s="90" t="s">
        <v>73</v>
      </c>
      <c r="E1136" s="90" t="s">
        <v>108</v>
      </c>
      <c r="F1136" s="90"/>
      <c r="G1136" s="50">
        <f t="shared" ref="G1136:V1139" si="1967">G1137</f>
        <v>0</v>
      </c>
      <c r="H1136" s="50">
        <f t="shared" si="1967"/>
        <v>0</v>
      </c>
      <c r="I1136" s="50">
        <f t="shared" si="1967"/>
        <v>0</v>
      </c>
      <c r="J1136" s="50">
        <f t="shared" si="1967"/>
        <v>0</v>
      </c>
      <c r="K1136" s="50">
        <f t="shared" si="1967"/>
        <v>0</v>
      </c>
      <c r="L1136" s="50">
        <f t="shared" si="1967"/>
        <v>0</v>
      </c>
      <c r="M1136" s="50">
        <f t="shared" si="1967"/>
        <v>0</v>
      </c>
      <c r="N1136" s="50">
        <f t="shared" si="1967"/>
        <v>0</v>
      </c>
      <c r="O1136" s="50">
        <f t="shared" si="1967"/>
        <v>0</v>
      </c>
      <c r="P1136" s="50">
        <f t="shared" si="1967"/>
        <v>0</v>
      </c>
      <c r="Q1136" s="50">
        <f t="shared" si="1967"/>
        <v>0</v>
      </c>
      <c r="R1136" s="50">
        <f t="shared" si="1967"/>
        <v>0</v>
      </c>
      <c r="S1136" s="50">
        <f t="shared" si="1967"/>
        <v>0</v>
      </c>
      <c r="T1136" s="50">
        <f t="shared" si="1967"/>
        <v>0</v>
      </c>
      <c r="U1136" s="50">
        <f t="shared" si="1967"/>
        <v>0</v>
      </c>
      <c r="V1136" s="50">
        <f t="shared" si="1967"/>
        <v>0</v>
      </c>
      <c r="W1136" s="50">
        <f t="shared" ref="U1136:AJ1139" si="1968">W1137</f>
        <v>0</v>
      </c>
      <c r="X1136" s="50">
        <f t="shared" si="1968"/>
        <v>0</v>
      </c>
      <c r="Y1136" s="50">
        <f t="shared" si="1968"/>
        <v>0</v>
      </c>
      <c r="Z1136" s="50">
        <f t="shared" si="1968"/>
        <v>0</v>
      </c>
      <c r="AA1136" s="50">
        <f t="shared" si="1968"/>
        <v>0</v>
      </c>
      <c r="AB1136" s="50">
        <f t="shared" si="1968"/>
        <v>0</v>
      </c>
      <c r="AC1136" s="50">
        <f t="shared" si="1968"/>
        <v>0</v>
      </c>
      <c r="AD1136" s="50">
        <f t="shared" si="1968"/>
        <v>0</v>
      </c>
      <c r="AE1136" s="124">
        <f t="shared" si="1968"/>
        <v>0</v>
      </c>
      <c r="AF1136" s="124">
        <f t="shared" si="1968"/>
        <v>0</v>
      </c>
      <c r="AG1136" s="50">
        <f t="shared" si="1968"/>
        <v>0</v>
      </c>
      <c r="AH1136" s="50">
        <f t="shared" si="1968"/>
        <v>0</v>
      </c>
      <c r="AI1136" s="50">
        <f t="shared" si="1968"/>
        <v>0</v>
      </c>
      <c r="AJ1136" s="50">
        <f t="shared" si="1968"/>
        <v>0</v>
      </c>
      <c r="AK1136" s="50">
        <f t="shared" ref="AG1136:AY1139" si="1969">AK1137</f>
        <v>0</v>
      </c>
      <c r="AL1136" s="50">
        <f t="shared" si="1969"/>
        <v>0</v>
      </c>
      <c r="AM1136" s="50">
        <f t="shared" si="1969"/>
        <v>0</v>
      </c>
      <c r="AN1136" s="50">
        <f t="shared" si="1969"/>
        <v>0</v>
      </c>
      <c r="AO1136" s="50">
        <f t="shared" si="1969"/>
        <v>0</v>
      </c>
      <c r="AP1136" s="50">
        <f t="shared" si="1969"/>
        <v>0</v>
      </c>
      <c r="AQ1136" s="124">
        <f t="shared" si="1969"/>
        <v>0</v>
      </c>
      <c r="AR1136" s="124">
        <f t="shared" si="1969"/>
        <v>0</v>
      </c>
      <c r="AS1136" s="50">
        <f t="shared" si="1969"/>
        <v>0</v>
      </c>
      <c r="AT1136" s="50">
        <f t="shared" si="1969"/>
        <v>0</v>
      </c>
      <c r="AU1136" s="50">
        <f t="shared" si="1969"/>
        <v>0</v>
      </c>
      <c r="AV1136" s="50">
        <f t="shared" si="1969"/>
        <v>0</v>
      </c>
      <c r="AW1136" s="50">
        <f t="shared" si="1969"/>
        <v>0</v>
      </c>
      <c r="AX1136" s="50">
        <f t="shared" si="1969"/>
        <v>0</v>
      </c>
      <c r="AY1136" s="50">
        <f t="shared" si="1969"/>
        <v>0</v>
      </c>
      <c r="AZ1136" s="50">
        <f t="shared" ref="AY1136:BJ1139" si="1970">AZ1137</f>
        <v>0</v>
      </c>
      <c r="BA1136" s="50">
        <f t="shared" si="1970"/>
        <v>0</v>
      </c>
      <c r="BB1136" s="50">
        <f t="shared" si="1970"/>
        <v>0</v>
      </c>
      <c r="BC1136" s="50">
        <f t="shared" si="1970"/>
        <v>0</v>
      </c>
      <c r="BD1136" s="50">
        <f t="shared" si="1970"/>
        <v>0</v>
      </c>
      <c r="BE1136" s="50">
        <f t="shared" si="1970"/>
        <v>0</v>
      </c>
      <c r="BF1136" s="50">
        <f t="shared" si="1970"/>
        <v>0</v>
      </c>
      <c r="BG1136" s="50">
        <f t="shared" si="1970"/>
        <v>0</v>
      </c>
      <c r="BH1136" s="50">
        <f t="shared" si="1970"/>
        <v>0</v>
      </c>
      <c r="BI1136" s="50">
        <f t="shared" si="1970"/>
        <v>0</v>
      </c>
      <c r="BJ1136" s="50">
        <f t="shared" si="1970"/>
        <v>0</v>
      </c>
    </row>
    <row r="1137" spans="1:62" hidden="1">
      <c r="A1137" s="91" t="s">
        <v>14</v>
      </c>
      <c r="B1137" s="89">
        <v>917</v>
      </c>
      <c r="C1137" s="90" t="s">
        <v>7</v>
      </c>
      <c r="D1137" s="90" t="s">
        <v>73</v>
      </c>
      <c r="E1137" s="90" t="s">
        <v>134</v>
      </c>
      <c r="F1137" s="90"/>
      <c r="G1137" s="50">
        <f t="shared" si="1967"/>
        <v>0</v>
      </c>
      <c r="H1137" s="50">
        <f t="shared" si="1967"/>
        <v>0</v>
      </c>
      <c r="I1137" s="50">
        <f t="shared" si="1967"/>
        <v>0</v>
      </c>
      <c r="J1137" s="50">
        <f t="shared" si="1967"/>
        <v>0</v>
      </c>
      <c r="K1137" s="50">
        <f t="shared" si="1967"/>
        <v>0</v>
      </c>
      <c r="L1137" s="50">
        <f t="shared" si="1967"/>
        <v>0</v>
      </c>
      <c r="M1137" s="50">
        <f t="shared" si="1967"/>
        <v>0</v>
      </c>
      <c r="N1137" s="50">
        <f t="shared" si="1967"/>
        <v>0</v>
      </c>
      <c r="O1137" s="50">
        <f t="shared" si="1967"/>
        <v>0</v>
      </c>
      <c r="P1137" s="50">
        <f t="shared" si="1967"/>
        <v>0</v>
      </c>
      <c r="Q1137" s="50">
        <f t="shared" si="1967"/>
        <v>0</v>
      </c>
      <c r="R1137" s="50">
        <f t="shared" si="1967"/>
        <v>0</v>
      </c>
      <c r="S1137" s="50">
        <f t="shared" si="1967"/>
        <v>0</v>
      </c>
      <c r="T1137" s="50">
        <f t="shared" si="1967"/>
        <v>0</v>
      </c>
      <c r="U1137" s="50">
        <f t="shared" si="1968"/>
        <v>0</v>
      </c>
      <c r="V1137" s="50">
        <f t="shared" si="1968"/>
        <v>0</v>
      </c>
      <c r="W1137" s="50">
        <f t="shared" si="1968"/>
        <v>0</v>
      </c>
      <c r="X1137" s="50">
        <f t="shared" si="1968"/>
        <v>0</v>
      </c>
      <c r="Y1137" s="50">
        <f t="shared" si="1968"/>
        <v>0</v>
      </c>
      <c r="Z1137" s="50">
        <f t="shared" si="1968"/>
        <v>0</v>
      </c>
      <c r="AA1137" s="50">
        <f t="shared" si="1968"/>
        <v>0</v>
      </c>
      <c r="AB1137" s="50">
        <f t="shared" si="1968"/>
        <v>0</v>
      </c>
      <c r="AC1137" s="50">
        <f t="shared" si="1968"/>
        <v>0</v>
      </c>
      <c r="AD1137" s="50">
        <f t="shared" si="1968"/>
        <v>0</v>
      </c>
      <c r="AE1137" s="124">
        <f t="shared" si="1968"/>
        <v>0</v>
      </c>
      <c r="AF1137" s="124">
        <f t="shared" si="1968"/>
        <v>0</v>
      </c>
      <c r="AG1137" s="50">
        <f t="shared" si="1969"/>
        <v>0</v>
      </c>
      <c r="AH1137" s="50">
        <f t="shared" si="1969"/>
        <v>0</v>
      </c>
      <c r="AI1137" s="50">
        <f t="shared" si="1969"/>
        <v>0</v>
      </c>
      <c r="AJ1137" s="50">
        <f t="shared" si="1969"/>
        <v>0</v>
      </c>
      <c r="AK1137" s="50">
        <f t="shared" si="1969"/>
        <v>0</v>
      </c>
      <c r="AL1137" s="50">
        <f t="shared" si="1969"/>
        <v>0</v>
      </c>
      <c r="AM1137" s="50">
        <f t="shared" si="1969"/>
        <v>0</v>
      </c>
      <c r="AN1137" s="50">
        <f t="shared" si="1969"/>
        <v>0</v>
      </c>
      <c r="AO1137" s="50">
        <f t="shared" si="1969"/>
        <v>0</v>
      </c>
      <c r="AP1137" s="50">
        <f t="shared" si="1969"/>
        <v>0</v>
      </c>
      <c r="AQ1137" s="124">
        <f t="shared" si="1969"/>
        <v>0</v>
      </c>
      <c r="AR1137" s="124">
        <f t="shared" si="1969"/>
        <v>0</v>
      </c>
      <c r="AS1137" s="50">
        <f t="shared" si="1969"/>
        <v>0</v>
      </c>
      <c r="AT1137" s="50">
        <f t="shared" si="1969"/>
        <v>0</v>
      </c>
      <c r="AU1137" s="50">
        <f t="shared" si="1969"/>
        <v>0</v>
      </c>
      <c r="AV1137" s="50">
        <f t="shared" si="1969"/>
        <v>0</v>
      </c>
      <c r="AW1137" s="50">
        <f t="shared" si="1969"/>
        <v>0</v>
      </c>
      <c r="AX1137" s="50">
        <f t="shared" si="1969"/>
        <v>0</v>
      </c>
      <c r="AY1137" s="50">
        <f t="shared" si="1970"/>
        <v>0</v>
      </c>
      <c r="AZ1137" s="50">
        <f t="shared" si="1970"/>
        <v>0</v>
      </c>
      <c r="BA1137" s="50">
        <f t="shared" si="1970"/>
        <v>0</v>
      </c>
      <c r="BB1137" s="50">
        <f t="shared" si="1970"/>
        <v>0</v>
      </c>
      <c r="BC1137" s="50">
        <f t="shared" si="1970"/>
        <v>0</v>
      </c>
      <c r="BD1137" s="50">
        <f t="shared" si="1970"/>
        <v>0</v>
      </c>
      <c r="BE1137" s="50">
        <f t="shared" si="1970"/>
        <v>0</v>
      </c>
      <c r="BF1137" s="50">
        <f t="shared" si="1970"/>
        <v>0</v>
      </c>
      <c r="BG1137" s="50">
        <f t="shared" si="1970"/>
        <v>0</v>
      </c>
      <c r="BH1137" s="50">
        <f t="shared" si="1970"/>
        <v>0</v>
      </c>
      <c r="BI1137" s="50">
        <f t="shared" si="1970"/>
        <v>0</v>
      </c>
      <c r="BJ1137" s="50">
        <f t="shared" si="1970"/>
        <v>0</v>
      </c>
    </row>
    <row r="1138" spans="1:62" hidden="1">
      <c r="A1138" s="91" t="s">
        <v>15</v>
      </c>
      <c r="B1138" s="89">
        <v>917</v>
      </c>
      <c r="C1138" s="90" t="s">
        <v>7</v>
      </c>
      <c r="D1138" s="90" t="s">
        <v>73</v>
      </c>
      <c r="E1138" s="90" t="s">
        <v>746</v>
      </c>
      <c r="F1138" s="90"/>
      <c r="G1138" s="50">
        <f t="shared" si="1967"/>
        <v>0</v>
      </c>
      <c r="H1138" s="50">
        <f t="shared" si="1967"/>
        <v>0</v>
      </c>
      <c r="I1138" s="50">
        <f t="shared" si="1967"/>
        <v>0</v>
      </c>
      <c r="J1138" s="50">
        <f t="shared" si="1967"/>
        <v>0</v>
      </c>
      <c r="K1138" s="50">
        <f t="shared" si="1967"/>
        <v>0</v>
      </c>
      <c r="L1138" s="50">
        <f t="shared" si="1967"/>
        <v>0</v>
      </c>
      <c r="M1138" s="50">
        <f t="shared" si="1967"/>
        <v>0</v>
      </c>
      <c r="N1138" s="50">
        <f t="shared" si="1967"/>
        <v>0</v>
      </c>
      <c r="O1138" s="50">
        <f t="shared" si="1967"/>
        <v>0</v>
      </c>
      <c r="P1138" s="50">
        <f t="shared" si="1967"/>
        <v>0</v>
      </c>
      <c r="Q1138" s="50">
        <f t="shared" si="1967"/>
        <v>0</v>
      </c>
      <c r="R1138" s="50">
        <f t="shared" si="1967"/>
        <v>0</v>
      </c>
      <c r="S1138" s="50">
        <f t="shared" si="1967"/>
        <v>0</v>
      </c>
      <c r="T1138" s="50">
        <f t="shared" si="1967"/>
        <v>0</v>
      </c>
      <c r="U1138" s="50">
        <f t="shared" si="1968"/>
        <v>0</v>
      </c>
      <c r="V1138" s="50">
        <f t="shared" si="1968"/>
        <v>0</v>
      </c>
      <c r="W1138" s="50">
        <f t="shared" si="1968"/>
        <v>0</v>
      </c>
      <c r="X1138" s="50">
        <f t="shared" si="1968"/>
        <v>0</v>
      </c>
      <c r="Y1138" s="50">
        <f t="shared" si="1968"/>
        <v>0</v>
      </c>
      <c r="Z1138" s="50">
        <f t="shared" si="1968"/>
        <v>0</v>
      </c>
      <c r="AA1138" s="50">
        <f t="shared" si="1968"/>
        <v>0</v>
      </c>
      <c r="AB1138" s="50">
        <f t="shared" si="1968"/>
        <v>0</v>
      </c>
      <c r="AC1138" s="50">
        <f t="shared" si="1968"/>
        <v>0</v>
      </c>
      <c r="AD1138" s="50">
        <f t="shared" si="1968"/>
        <v>0</v>
      </c>
      <c r="AE1138" s="124">
        <f t="shared" si="1968"/>
        <v>0</v>
      </c>
      <c r="AF1138" s="124">
        <f t="shared" si="1968"/>
        <v>0</v>
      </c>
      <c r="AG1138" s="50">
        <f t="shared" si="1969"/>
        <v>0</v>
      </c>
      <c r="AH1138" s="50">
        <f t="shared" si="1969"/>
        <v>0</v>
      </c>
      <c r="AI1138" s="50">
        <f t="shared" si="1969"/>
        <v>0</v>
      </c>
      <c r="AJ1138" s="50">
        <f t="shared" si="1969"/>
        <v>0</v>
      </c>
      <c r="AK1138" s="50">
        <f t="shared" si="1969"/>
        <v>0</v>
      </c>
      <c r="AL1138" s="50">
        <f t="shared" si="1969"/>
        <v>0</v>
      </c>
      <c r="AM1138" s="50">
        <f t="shared" si="1969"/>
        <v>0</v>
      </c>
      <c r="AN1138" s="50">
        <f t="shared" si="1969"/>
        <v>0</v>
      </c>
      <c r="AO1138" s="50">
        <f t="shared" si="1969"/>
        <v>0</v>
      </c>
      <c r="AP1138" s="50">
        <f t="shared" si="1969"/>
        <v>0</v>
      </c>
      <c r="AQ1138" s="124">
        <f t="shared" si="1969"/>
        <v>0</v>
      </c>
      <c r="AR1138" s="124">
        <f t="shared" si="1969"/>
        <v>0</v>
      </c>
      <c r="AS1138" s="50">
        <f t="shared" si="1969"/>
        <v>0</v>
      </c>
      <c r="AT1138" s="50">
        <f t="shared" si="1969"/>
        <v>0</v>
      </c>
      <c r="AU1138" s="50">
        <f t="shared" si="1969"/>
        <v>0</v>
      </c>
      <c r="AV1138" s="50">
        <f t="shared" si="1969"/>
        <v>0</v>
      </c>
      <c r="AW1138" s="50">
        <f t="shared" si="1969"/>
        <v>0</v>
      </c>
      <c r="AX1138" s="50">
        <f t="shared" si="1969"/>
        <v>0</v>
      </c>
      <c r="AY1138" s="50">
        <f t="shared" si="1970"/>
        <v>0</v>
      </c>
      <c r="AZ1138" s="50">
        <f t="shared" si="1970"/>
        <v>0</v>
      </c>
      <c r="BA1138" s="50">
        <f t="shared" si="1970"/>
        <v>0</v>
      </c>
      <c r="BB1138" s="50">
        <f t="shared" si="1970"/>
        <v>0</v>
      </c>
      <c r="BC1138" s="50">
        <f t="shared" si="1970"/>
        <v>0</v>
      </c>
      <c r="BD1138" s="50">
        <f t="shared" si="1970"/>
        <v>0</v>
      </c>
      <c r="BE1138" s="50">
        <f t="shared" si="1970"/>
        <v>0</v>
      </c>
      <c r="BF1138" s="50">
        <f t="shared" si="1970"/>
        <v>0</v>
      </c>
      <c r="BG1138" s="50">
        <f t="shared" si="1970"/>
        <v>0</v>
      </c>
      <c r="BH1138" s="50">
        <f t="shared" si="1970"/>
        <v>0</v>
      </c>
      <c r="BI1138" s="50">
        <f t="shared" si="1970"/>
        <v>0</v>
      </c>
      <c r="BJ1138" s="50">
        <f t="shared" si="1970"/>
        <v>0</v>
      </c>
    </row>
    <row r="1139" spans="1:62" ht="33" hidden="1">
      <c r="A1139" s="91" t="s">
        <v>11</v>
      </c>
      <c r="B1139" s="89">
        <v>917</v>
      </c>
      <c r="C1139" s="90" t="s">
        <v>7</v>
      </c>
      <c r="D1139" s="90" t="s">
        <v>73</v>
      </c>
      <c r="E1139" s="90" t="s">
        <v>747</v>
      </c>
      <c r="F1139" s="90" t="s">
        <v>12</v>
      </c>
      <c r="G1139" s="50">
        <f t="shared" si="1967"/>
        <v>0</v>
      </c>
      <c r="H1139" s="50">
        <f t="shared" si="1967"/>
        <v>0</v>
      </c>
      <c r="I1139" s="50">
        <f t="shared" si="1967"/>
        <v>0</v>
      </c>
      <c r="J1139" s="50">
        <f t="shared" si="1967"/>
        <v>0</v>
      </c>
      <c r="K1139" s="50">
        <f t="shared" si="1967"/>
        <v>0</v>
      </c>
      <c r="L1139" s="50">
        <f t="shared" si="1967"/>
        <v>0</v>
      </c>
      <c r="M1139" s="50">
        <f t="shared" si="1967"/>
        <v>0</v>
      </c>
      <c r="N1139" s="50">
        <f t="shared" si="1967"/>
        <v>0</v>
      </c>
      <c r="O1139" s="50">
        <f t="shared" si="1967"/>
        <v>0</v>
      </c>
      <c r="P1139" s="50">
        <f t="shared" si="1967"/>
        <v>0</v>
      </c>
      <c r="Q1139" s="50">
        <f t="shared" si="1967"/>
        <v>0</v>
      </c>
      <c r="R1139" s="50">
        <f t="shared" si="1967"/>
        <v>0</v>
      </c>
      <c r="S1139" s="50">
        <f t="shared" si="1967"/>
        <v>0</v>
      </c>
      <c r="T1139" s="50">
        <f t="shared" si="1967"/>
        <v>0</v>
      </c>
      <c r="U1139" s="50">
        <f t="shared" si="1968"/>
        <v>0</v>
      </c>
      <c r="V1139" s="50">
        <f t="shared" si="1968"/>
        <v>0</v>
      </c>
      <c r="W1139" s="50">
        <f t="shared" si="1968"/>
        <v>0</v>
      </c>
      <c r="X1139" s="50">
        <f t="shared" si="1968"/>
        <v>0</v>
      </c>
      <c r="Y1139" s="50">
        <f t="shared" si="1968"/>
        <v>0</v>
      </c>
      <c r="Z1139" s="50">
        <f t="shared" si="1968"/>
        <v>0</v>
      </c>
      <c r="AA1139" s="50">
        <f t="shared" si="1968"/>
        <v>0</v>
      </c>
      <c r="AB1139" s="50">
        <f t="shared" si="1968"/>
        <v>0</v>
      </c>
      <c r="AC1139" s="50">
        <f t="shared" si="1968"/>
        <v>0</v>
      </c>
      <c r="AD1139" s="50">
        <f t="shared" si="1968"/>
        <v>0</v>
      </c>
      <c r="AE1139" s="124">
        <f t="shared" si="1968"/>
        <v>0</v>
      </c>
      <c r="AF1139" s="124">
        <f t="shared" si="1968"/>
        <v>0</v>
      </c>
      <c r="AG1139" s="50">
        <f t="shared" si="1969"/>
        <v>0</v>
      </c>
      <c r="AH1139" s="50">
        <f t="shared" si="1969"/>
        <v>0</v>
      </c>
      <c r="AI1139" s="50">
        <f t="shared" si="1969"/>
        <v>0</v>
      </c>
      <c r="AJ1139" s="50">
        <f t="shared" si="1969"/>
        <v>0</v>
      </c>
      <c r="AK1139" s="50">
        <f t="shared" si="1969"/>
        <v>0</v>
      </c>
      <c r="AL1139" s="50">
        <f t="shared" si="1969"/>
        <v>0</v>
      </c>
      <c r="AM1139" s="50">
        <f t="shared" si="1969"/>
        <v>0</v>
      </c>
      <c r="AN1139" s="50">
        <f t="shared" si="1969"/>
        <v>0</v>
      </c>
      <c r="AO1139" s="50">
        <f t="shared" si="1969"/>
        <v>0</v>
      </c>
      <c r="AP1139" s="50">
        <f t="shared" si="1969"/>
        <v>0</v>
      </c>
      <c r="AQ1139" s="124">
        <f t="shared" si="1969"/>
        <v>0</v>
      </c>
      <c r="AR1139" s="124">
        <f t="shared" si="1969"/>
        <v>0</v>
      </c>
      <c r="AS1139" s="50">
        <f t="shared" si="1969"/>
        <v>0</v>
      </c>
      <c r="AT1139" s="50">
        <f t="shared" si="1969"/>
        <v>0</v>
      </c>
      <c r="AU1139" s="50">
        <f t="shared" si="1969"/>
        <v>0</v>
      </c>
      <c r="AV1139" s="50">
        <f t="shared" si="1969"/>
        <v>0</v>
      </c>
      <c r="AW1139" s="50">
        <f t="shared" si="1969"/>
        <v>0</v>
      </c>
      <c r="AX1139" s="50">
        <f t="shared" si="1969"/>
        <v>0</v>
      </c>
      <c r="AY1139" s="50">
        <f t="shared" si="1970"/>
        <v>0</v>
      </c>
      <c r="AZ1139" s="50">
        <f t="shared" si="1970"/>
        <v>0</v>
      </c>
      <c r="BA1139" s="50">
        <f t="shared" si="1970"/>
        <v>0</v>
      </c>
      <c r="BB1139" s="50">
        <f t="shared" si="1970"/>
        <v>0</v>
      </c>
      <c r="BC1139" s="50">
        <f t="shared" si="1970"/>
        <v>0</v>
      </c>
      <c r="BD1139" s="50">
        <f t="shared" si="1970"/>
        <v>0</v>
      </c>
      <c r="BE1139" s="50">
        <f t="shared" si="1970"/>
        <v>0</v>
      </c>
      <c r="BF1139" s="50">
        <f t="shared" si="1970"/>
        <v>0</v>
      </c>
      <c r="BG1139" s="50">
        <f t="shared" si="1970"/>
        <v>0</v>
      </c>
      <c r="BH1139" s="50">
        <f t="shared" si="1970"/>
        <v>0</v>
      </c>
      <c r="BI1139" s="50">
        <f t="shared" si="1970"/>
        <v>0</v>
      </c>
      <c r="BJ1139" s="50">
        <f t="shared" si="1970"/>
        <v>0</v>
      </c>
    </row>
    <row r="1140" spans="1:62" hidden="1">
      <c r="A1140" s="91" t="s">
        <v>13</v>
      </c>
      <c r="B1140" s="89">
        <v>917</v>
      </c>
      <c r="C1140" s="90" t="s">
        <v>7</v>
      </c>
      <c r="D1140" s="90" t="s">
        <v>73</v>
      </c>
      <c r="E1140" s="90" t="s">
        <v>747</v>
      </c>
      <c r="F1140" s="18" t="s">
        <v>32</v>
      </c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124"/>
      <c r="AF1140" s="124"/>
      <c r="AG1140" s="50"/>
      <c r="AH1140" s="50"/>
      <c r="AI1140" s="50"/>
      <c r="AJ1140" s="50"/>
      <c r="AK1140" s="50"/>
      <c r="AL1140" s="50"/>
      <c r="AM1140" s="50"/>
      <c r="AN1140" s="50"/>
      <c r="AO1140" s="50"/>
      <c r="AP1140" s="50"/>
      <c r="AQ1140" s="124"/>
      <c r="AR1140" s="124"/>
      <c r="AS1140" s="50"/>
      <c r="AT1140" s="50"/>
      <c r="AU1140" s="50"/>
      <c r="AV1140" s="50"/>
      <c r="AW1140" s="50"/>
      <c r="AX1140" s="50"/>
      <c r="AY1140" s="50"/>
      <c r="AZ1140" s="50"/>
      <c r="BA1140" s="50"/>
      <c r="BB1140" s="50"/>
      <c r="BC1140" s="50"/>
      <c r="BD1140" s="50"/>
      <c r="BE1140" s="50"/>
      <c r="BF1140" s="50"/>
      <c r="BG1140" s="50"/>
      <c r="BH1140" s="50"/>
      <c r="BI1140" s="50"/>
      <c r="BJ1140" s="50"/>
    </row>
    <row r="1141" spans="1:62" ht="33.75" hidden="1">
      <c r="A1141" s="59" t="s">
        <v>537</v>
      </c>
      <c r="B1141" s="31">
        <v>917</v>
      </c>
      <c r="C1141" s="90" t="s">
        <v>7</v>
      </c>
      <c r="D1141" s="90" t="s">
        <v>73</v>
      </c>
      <c r="E1141" s="18" t="s">
        <v>299</v>
      </c>
      <c r="F1141" s="18"/>
      <c r="G1141" s="50">
        <f t="shared" ref="G1141:V1144" si="1971">G1142</f>
        <v>0</v>
      </c>
      <c r="H1141" s="50">
        <f t="shared" si="1971"/>
        <v>0</v>
      </c>
      <c r="I1141" s="50">
        <f t="shared" si="1971"/>
        <v>0</v>
      </c>
      <c r="J1141" s="50">
        <f t="shared" si="1971"/>
        <v>0</v>
      </c>
      <c r="K1141" s="50">
        <f t="shared" si="1971"/>
        <v>0</v>
      </c>
      <c r="L1141" s="50">
        <f t="shared" si="1971"/>
        <v>0</v>
      </c>
      <c r="M1141" s="50">
        <f t="shared" si="1971"/>
        <v>0</v>
      </c>
      <c r="N1141" s="50">
        <f t="shared" si="1971"/>
        <v>0</v>
      </c>
      <c r="O1141" s="50">
        <f t="shared" si="1971"/>
        <v>0</v>
      </c>
      <c r="P1141" s="50">
        <f t="shared" si="1971"/>
        <v>0</v>
      </c>
      <c r="Q1141" s="50">
        <f t="shared" si="1971"/>
        <v>0</v>
      </c>
      <c r="R1141" s="50">
        <f t="shared" si="1971"/>
        <v>0</v>
      </c>
      <c r="S1141" s="50">
        <f t="shared" si="1971"/>
        <v>0</v>
      </c>
      <c r="T1141" s="50">
        <f t="shared" si="1971"/>
        <v>0</v>
      </c>
      <c r="U1141" s="50">
        <f t="shared" si="1971"/>
        <v>0</v>
      </c>
      <c r="V1141" s="50">
        <f t="shared" si="1971"/>
        <v>0</v>
      </c>
      <c r="W1141" s="50">
        <f t="shared" ref="U1141:AJ1144" si="1972">W1142</f>
        <v>0</v>
      </c>
      <c r="X1141" s="50">
        <f t="shared" si="1972"/>
        <v>0</v>
      </c>
      <c r="Y1141" s="50">
        <f t="shared" si="1972"/>
        <v>0</v>
      </c>
      <c r="Z1141" s="50">
        <f t="shared" si="1972"/>
        <v>0</v>
      </c>
      <c r="AA1141" s="50">
        <f t="shared" si="1972"/>
        <v>0</v>
      </c>
      <c r="AB1141" s="50">
        <f t="shared" si="1972"/>
        <v>0</v>
      </c>
      <c r="AC1141" s="50">
        <f t="shared" si="1972"/>
        <v>0</v>
      </c>
      <c r="AD1141" s="50">
        <f t="shared" si="1972"/>
        <v>0</v>
      </c>
      <c r="AE1141" s="124">
        <f t="shared" si="1972"/>
        <v>0</v>
      </c>
      <c r="AF1141" s="124">
        <f t="shared" si="1972"/>
        <v>0</v>
      </c>
      <c r="AG1141" s="50">
        <f t="shared" si="1972"/>
        <v>0</v>
      </c>
      <c r="AH1141" s="50">
        <f t="shared" si="1972"/>
        <v>0</v>
      </c>
      <c r="AI1141" s="50">
        <f t="shared" si="1972"/>
        <v>0</v>
      </c>
      <c r="AJ1141" s="50">
        <f t="shared" si="1972"/>
        <v>0</v>
      </c>
      <c r="AK1141" s="50">
        <f t="shared" ref="AG1141:AY1144" si="1973">AK1142</f>
        <v>0</v>
      </c>
      <c r="AL1141" s="50">
        <f t="shared" si="1973"/>
        <v>0</v>
      </c>
      <c r="AM1141" s="50">
        <f t="shared" si="1973"/>
        <v>0</v>
      </c>
      <c r="AN1141" s="50">
        <f t="shared" si="1973"/>
        <v>0</v>
      </c>
      <c r="AO1141" s="50">
        <f t="shared" si="1973"/>
        <v>0</v>
      </c>
      <c r="AP1141" s="50">
        <f t="shared" si="1973"/>
        <v>0</v>
      </c>
      <c r="AQ1141" s="124">
        <f t="shared" si="1973"/>
        <v>0</v>
      </c>
      <c r="AR1141" s="124">
        <f t="shared" si="1973"/>
        <v>0</v>
      </c>
      <c r="AS1141" s="50">
        <f t="shared" si="1973"/>
        <v>0</v>
      </c>
      <c r="AT1141" s="50">
        <f t="shared" si="1973"/>
        <v>0</v>
      </c>
      <c r="AU1141" s="50">
        <f t="shared" si="1973"/>
        <v>0</v>
      </c>
      <c r="AV1141" s="50">
        <f t="shared" si="1973"/>
        <v>0</v>
      </c>
      <c r="AW1141" s="50">
        <f t="shared" si="1973"/>
        <v>0</v>
      </c>
      <c r="AX1141" s="50">
        <f t="shared" si="1973"/>
        <v>0</v>
      </c>
      <c r="AY1141" s="50">
        <f t="shared" si="1973"/>
        <v>0</v>
      </c>
      <c r="AZ1141" s="50">
        <f t="shared" ref="AY1141:BJ1144" si="1974">AZ1142</f>
        <v>0</v>
      </c>
      <c r="BA1141" s="50">
        <f t="shared" si="1974"/>
        <v>0</v>
      </c>
      <c r="BB1141" s="50">
        <f t="shared" si="1974"/>
        <v>0</v>
      </c>
      <c r="BC1141" s="50">
        <f t="shared" si="1974"/>
        <v>0</v>
      </c>
      <c r="BD1141" s="50">
        <f t="shared" si="1974"/>
        <v>0</v>
      </c>
      <c r="BE1141" s="50">
        <f t="shared" si="1974"/>
        <v>0</v>
      </c>
      <c r="BF1141" s="50">
        <f t="shared" si="1974"/>
        <v>0</v>
      </c>
      <c r="BG1141" s="50">
        <f t="shared" si="1974"/>
        <v>0</v>
      </c>
      <c r="BH1141" s="50">
        <f t="shared" si="1974"/>
        <v>0</v>
      </c>
      <c r="BI1141" s="50">
        <f t="shared" si="1974"/>
        <v>0</v>
      </c>
      <c r="BJ1141" s="50">
        <f t="shared" si="1974"/>
        <v>0</v>
      </c>
    </row>
    <row r="1142" spans="1:62" hidden="1">
      <c r="A1142" s="27" t="s">
        <v>14</v>
      </c>
      <c r="B1142" s="31">
        <v>917</v>
      </c>
      <c r="C1142" s="90" t="s">
        <v>7</v>
      </c>
      <c r="D1142" s="90" t="s">
        <v>73</v>
      </c>
      <c r="E1142" s="37" t="s">
        <v>300</v>
      </c>
      <c r="F1142" s="18"/>
      <c r="G1142" s="50">
        <f t="shared" si="1971"/>
        <v>0</v>
      </c>
      <c r="H1142" s="50">
        <f t="shared" si="1971"/>
        <v>0</v>
      </c>
      <c r="I1142" s="50">
        <f t="shared" si="1971"/>
        <v>0</v>
      </c>
      <c r="J1142" s="50">
        <f t="shared" si="1971"/>
        <v>0</v>
      </c>
      <c r="K1142" s="50">
        <f t="shared" si="1971"/>
        <v>0</v>
      </c>
      <c r="L1142" s="50">
        <f t="shared" si="1971"/>
        <v>0</v>
      </c>
      <c r="M1142" s="50">
        <f t="shared" si="1971"/>
        <v>0</v>
      </c>
      <c r="N1142" s="50">
        <f t="shared" si="1971"/>
        <v>0</v>
      </c>
      <c r="O1142" s="50">
        <f t="shared" si="1971"/>
        <v>0</v>
      </c>
      <c r="P1142" s="50">
        <f t="shared" si="1971"/>
        <v>0</v>
      </c>
      <c r="Q1142" s="50">
        <f t="shared" si="1971"/>
        <v>0</v>
      </c>
      <c r="R1142" s="50">
        <f t="shared" si="1971"/>
        <v>0</v>
      </c>
      <c r="S1142" s="50">
        <f t="shared" si="1971"/>
        <v>0</v>
      </c>
      <c r="T1142" s="50">
        <f t="shared" si="1971"/>
        <v>0</v>
      </c>
      <c r="U1142" s="50">
        <f t="shared" si="1972"/>
        <v>0</v>
      </c>
      <c r="V1142" s="50">
        <f t="shared" si="1972"/>
        <v>0</v>
      </c>
      <c r="W1142" s="50">
        <f t="shared" si="1972"/>
        <v>0</v>
      </c>
      <c r="X1142" s="50">
        <f t="shared" si="1972"/>
        <v>0</v>
      </c>
      <c r="Y1142" s="50">
        <f t="shared" si="1972"/>
        <v>0</v>
      </c>
      <c r="Z1142" s="50">
        <f t="shared" si="1972"/>
        <v>0</v>
      </c>
      <c r="AA1142" s="50">
        <f t="shared" si="1972"/>
        <v>0</v>
      </c>
      <c r="AB1142" s="50">
        <f t="shared" si="1972"/>
        <v>0</v>
      </c>
      <c r="AC1142" s="50">
        <f t="shared" si="1972"/>
        <v>0</v>
      </c>
      <c r="AD1142" s="50">
        <f t="shared" si="1972"/>
        <v>0</v>
      </c>
      <c r="AE1142" s="124">
        <f t="shared" si="1972"/>
        <v>0</v>
      </c>
      <c r="AF1142" s="124">
        <f t="shared" si="1972"/>
        <v>0</v>
      </c>
      <c r="AG1142" s="50">
        <f t="shared" si="1973"/>
        <v>0</v>
      </c>
      <c r="AH1142" s="50">
        <f t="shared" si="1973"/>
        <v>0</v>
      </c>
      <c r="AI1142" s="50">
        <f t="shared" si="1973"/>
        <v>0</v>
      </c>
      <c r="AJ1142" s="50">
        <f t="shared" si="1973"/>
        <v>0</v>
      </c>
      <c r="AK1142" s="50">
        <f t="shared" si="1973"/>
        <v>0</v>
      </c>
      <c r="AL1142" s="50">
        <f t="shared" si="1973"/>
        <v>0</v>
      </c>
      <c r="AM1142" s="50">
        <f t="shared" si="1973"/>
        <v>0</v>
      </c>
      <c r="AN1142" s="50">
        <f t="shared" si="1973"/>
        <v>0</v>
      </c>
      <c r="AO1142" s="50">
        <f t="shared" si="1973"/>
        <v>0</v>
      </c>
      <c r="AP1142" s="50">
        <f t="shared" si="1973"/>
        <v>0</v>
      </c>
      <c r="AQ1142" s="124">
        <f t="shared" si="1973"/>
        <v>0</v>
      </c>
      <c r="AR1142" s="124">
        <f t="shared" si="1973"/>
        <v>0</v>
      </c>
      <c r="AS1142" s="50">
        <f t="shared" si="1973"/>
        <v>0</v>
      </c>
      <c r="AT1142" s="50">
        <f t="shared" si="1973"/>
        <v>0</v>
      </c>
      <c r="AU1142" s="50">
        <f t="shared" si="1973"/>
        <v>0</v>
      </c>
      <c r="AV1142" s="50">
        <f t="shared" si="1973"/>
        <v>0</v>
      </c>
      <c r="AW1142" s="50">
        <f t="shared" si="1973"/>
        <v>0</v>
      </c>
      <c r="AX1142" s="50">
        <f t="shared" si="1973"/>
        <v>0</v>
      </c>
      <c r="AY1142" s="50">
        <f t="shared" si="1974"/>
        <v>0</v>
      </c>
      <c r="AZ1142" s="50">
        <f t="shared" si="1974"/>
        <v>0</v>
      </c>
      <c r="BA1142" s="50">
        <f t="shared" si="1974"/>
        <v>0</v>
      </c>
      <c r="BB1142" s="50">
        <f t="shared" si="1974"/>
        <v>0</v>
      </c>
      <c r="BC1142" s="50">
        <f t="shared" si="1974"/>
        <v>0</v>
      </c>
      <c r="BD1142" s="50">
        <f t="shared" si="1974"/>
        <v>0</v>
      </c>
      <c r="BE1142" s="50">
        <f t="shared" si="1974"/>
        <v>0</v>
      </c>
      <c r="BF1142" s="50">
        <f t="shared" si="1974"/>
        <v>0</v>
      </c>
      <c r="BG1142" s="50">
        <f t="shared" si="1974"/>
        <v>0</v>
      </c>
      <c r="BH1142" s="50">
        <f t="shared" si="1974"/>
        <v>0</v>
      </c>
      <c r="BI1142" s="50">
        <f t="shared" si="1974"/>
        <v>0</v>
      </c>
      <c r="BJ1142" s="50">
        <f t="shared" si="1974"/>
        <v>0</v>
      </c>
    </row>
    <row r="1143" spans="1:62" hidden="1">
      <c r="A1143" s="91" t="s">
        <v>15</v>
      </c>
      <c r="B1143" s="69">
        <v>917</v>
      </c>
      <c r="C1143" s="90" t="s">
        <v>7</v>
      </c>
      <c r="D1143" s="90" t="s">
        <v>73</v>
      </c>
      <c r="E1143" s="37" t="s">
        <v>725</v>
      </c>
      <c r="F1143" s="37"/>
      <c r="G1143" s="50">
        <f t="shared" si="1971"/>
        <v>0</v>
      </c>
      <c r="H1143" s="50">
        <f t="shared" si="1971"/>
        <v>0</v>
      </c>
      <c r="I1143" s="50">
        <f t="shared" si="1971"/>
        <v>0</v>
      </c>
      <c r="J1143" s="50">
        <f t="shared" si="1971"/>
        <v>0</v>
      </c>
      <c r="K1143" s="50">
        <f t="shared" si="1971"/>
        <v>0</v>
      </c>
      <c r="L1143" s="50">
        <f t="shared" si="1971"/>
        <v>0</v>
      </c>
      <c r="M1143" s="50">
        <f t="shared" si="1971"/>
        <v>0</v>
      </c>
      <c r="N1143" s="50">
        <f t="shared" si="1971"/>
        <v>0</v>
      </c>
      <c r="O1143" s="50">
        <f t="shared" si="1971"/>
        <v>0</v>
      </c>
      <c r="P1143" s="50">
        <f t="shared" si="1971"/>
        <v>0</v>
      </c>
      <c r="Q1143" s="50">
        <f t="shared" si="1971"/>
        <v>0</v>
      </c>
      <c r="R1143" s="50">
        <f t="shared" si="1971"/>
        <v>0</v>
      </c>
      <c r="S1143" s="50">
        <f t="shared" si="1971"/>
        <v>0</v>
      </c>
      <c r="T1143" s="50">
        <f t="shared" si="1971"/>
        <v>0</v>
      </c>
      <c r="U1143" s="50">
        <f t="shared" si="1972"/>
        <v>0</v>
      </c>
      <c r="V1143" s="50">
        <f t="shared" si="1972"/>
        <v>0</v>
      </c>
      <c r="W1143" s="50">
        <f t="shared" si="1972"/>
        <v>0</v>
      </c>
      <c r="X1143" s="50">
        <f t="shared" si="1972"/>
        <v>0</v>
      </c>
      <c r="Y1143" s="50">
        <f t="shared" si="1972"/>
        <v>0</v>
      </c>
      <c r="Z1143" s="50">
        <f t="shared" si="1972"/>
        <v>0</v>
      </c>
      <c r="AA1143" s="50">
        <f t="shared" si="1972"/>
        <v>0</v>
      </c>
      <c r="AB1143" s="50">
        <f t="shared" si="1972"/>
        <v>0</v>
      </c>
      <c r="AC1143" s="50">
        <f t="shared" si="1972"/>
        <v>0</v>
      </c>
      <c r="AD1143" s="50">
        <f t="shared" si="1972"/>
        <v>0</v>
      </c>
      <c r="AE1143" s="124">
        <f t="shared" si="1972"/>
        <v>0</v>
      </c>
      <c r="AF1143" s="124">
        <f t="shared" si="1972"/>
        <v>0</v>
      </c>
      <c r="AG1143" s="50">
        <f t="shared" si="1973"/>
        <v>0</v>
      </c>
      <c r="AH1143" s="50">
        <f t="shared" si="1973"/>
        <v>0</v>
      </c>
      <c r="AI1143" s="50">
        <f t="shared" si="1973"/>
        <v>0</v>
      </c>
      <c r="AJ1143" s="50">
        <f t="shared" si="1973"/>
        <v>0</v>
      </c>
      <c r="AK1143" s="50">
        <f t="shared" si="1973"/>
        <v>0</v>
      </c>
      <c r="AL1143" s="50">
        <f t="shared" si="1973"/>
        <v>0</v>
      </c>
      <c r="AM1143" s="50">
        <f t="shared" si="1973"/>
        <v>0</v>
      </c>
      <c r="AN1143" s="50">
        <f t="shared" si="1973"/>
        <v>0</v>
      </c>
      <c r="AO1143" s="50">
        <f t="shared" si="1973"/>
        <v>0</v>
      </c>
      <c r="AP1143" s="50">
        <f t="shared" si="1973"/>
        <v>0</v>
      </c>
      <c r="AQ1143" s="124">
        <f t="shared" si="1973"/>
        <v>0</v>
      </c>
      <c r="AR1143" s="124">
        <f t="shared" si="1973"/>
        <v>0</v>
      </c>
      <c r="AS1143" s="50">
        <f t="shared" si="1973"/>
        <v>0</v>
      </c>
      <c r="AT1143" s="50">
        <f t="shared" si="1973"/>
        <v>0</v>
      </c>
      <c r="AU1143" s="50">
        <f t="shared" si="1973"/>
        <v>0</v>
      </c>
      <c r="AV1143" s="50">
        <f t="shared" si="1973"/>
        <v>0</v>
      </c>
      <c r="AW1143" s="50">
        <f t="shared" si="1973"/>
        <v>0</v>
      </c>
      <c r="AX1143" s="50">
        <f t="shared" si="1973"/>
        <v>0</v>
      </c>
      <c r="AY1143" s="50">
        <f t="shared" si="1974"/>
        <v>0</v>
      </c>
      <c r="AZ1143" s="50">
        <f t="shared" si="1974"/>
        <v>0</v>
      </c>
      <c r="BA1143" s="50">
        <f t="shared" si="1974"/>
        <v>0</v>
      </c>
      <c r="BB1143" s="50">
        <f t="shared" si="1974"/>
        <v>0</v>
      </c>
      <c r="BC1143" s="50">
        <f t="shared" si="1974"/>
        <v>0</v>
      </c>
      <c r="BD1143" s="50">
        <f t="shared" si="1974"/>
        <v>0</v>
      </c>
      <c r="BE1143" s="50">
        <f t="shared" si="1974"/>
        <v>0</v>
      </c>
      <c r="BF1143" s="50">
        <f t="shared" si="1974"/>
        <v>0</v>
      </c>
      <c r="BG1143" s="50">
        <f t="shared" si="1974"/>
        <v>0</v>
      </c>
      <c r="BH1143" s="50">
        <f t="shared" si="1974"/>
        <v>0</v>
      </c>
      <c r="BI1143" s="50">
        <f t="shared" si="1974"/>
        <v>0</v>
      </c>
      <c r="BJ1143" s="50">
        <f t="shared" si="1974"/>
        <v>0</v>
      </c>
    </row>
    <row r="1144" spans="1:62" ht="33" hidden="1">
      <c r="A1144" s="27" t="s">
        <v>11</v>
      </c>
      <c r="B1144" s="69">
        <v>917</v>
      </c>
      <c r="C1144" s="90" t="s">
        <v>7</v>
      </c>
      <c r="D1144" s="90" t="s">
        <v>73</v>
      </c>
      <c r="E1144" s="37" t="s">
        <v>725</v>
      </c>
      <c r="F1144" s="37" t="s">
        <v>12</v>
      </c>
      <c r="G1144" s="50">
        <f t="shared" si="1971"/>
        <v>0</v>
      </c>
      <c r="H1144" s="50">
        <f t="shared" si="1971"/>
        <v>0</v>
      </c>
      <c r="I1144" s="50">
        <f t="shared" si="1971"/>
        <v>0</v>
      </c>
      <c r="J1144" s="50">
        <f t="shared" si="1971"/>
        <v>0</v>
      </c>
      <c r="K1144" s="50">
        <f t="shared" si="1971"/>
        <v>0</v>
      </c>
      <c r="L1144" s="50">
        <f t="shared" si="1971"/>
        <v>0</v>
      </c>
      <c r="M1144" s="50">
        <f t="shared" si="1971"/>
        <v>0</v>
      </c>
      <c r="N1144" s="50">
        <f t="shared" si="1971"/>
        <v>0</v>
      </c>
      <c r="O1144" s="50">
        <f t="shared" si="1971"/>
        <v>0</v>
      </c>
      <c r="P1144" s="50">
        <f t="shared" si="1971"/>
        <v>0</v>
      </c>
      <c r="Q1144" s="50">
        <f t="shared" si="1971"/>
        <v>0</v>
      </c>
      <c r="R1144" s="50">
        <f t="shared" si="1971"/>
        <v>0</v>
      </c>
      <c r="S1144" s="50">
        <f t="shared" si="1971"/>
        <v>0</v>
      </c>
      <c r="T1144" s="50">
        <f t="shared" si="1971"/>
        <v>0</v>
      </c>
      <c r="U1144" s="50">
        <f t="shared" si="1972"/>
        <v>0</v>
      </c>
      <c r="V1144" s="50">
        <f t="shared" si="1972"/>
        <v>0</v>
      </c>
      <c r="W1144" s="50">
        <f t="shared" si="1972"/>
        <v>0</v>
      </c>
      <c r="X1144" s="50">
        <f t="shared" si="1972"/>
        <v>0</v>
      </c>
      <c r="Y1144" s="50">
        <f t="shared" si="1972"/>
        <v>0</v>
      </c>
      <c r="Z1144" s="50">
        <f t="shared" si="1972"/>
        <v>0</v>
      </c>
      <c r="AA1144" s="50">
        <f t="shared" si="1972"/>
        <v>0</v>
      </c>
      <c r="AB1144" s="50">
        <f t="shared" si="1972"/>
        <v>0</v>
      </c>
      <c r="AC1144" s="50">
        <f t="shared" si="1972"/>
        <v>0</v>
      </c>
      <c r="AD1144" s="50">
        <f t="shared" si="1972"/>
        <v>0</v>
      </c>
      <c r="AE1144" s="124">
        <f t="shared" si="1972"/>
        <v>0</v>
      </c>
      <c r="AF1144" s="124">
        <f t="shared" si="1972"/>
        <v>0</v>
      </c>
      <c r="AG1144" s="50">
        <f t="shared" si="1973"/>
        <v>0</v>
      </c>
      <c r="AH1144" s="50">
        <f t="shared" si="1973"/>
        <v>0</v>
      </c>
      <c r="AI1144" s="50">
        <f t="shared" si="1973"/>
        <v>0</v>
      </c>
      <c r="AJ1144" s="50">
        <f t="shared" si="1973"/>
        <v>0</v>
      </c>
      <c r="AK1144" s="50">
        <f t="shared" si="1973"/>
        <v>0</v>
      </c>
      <c r="AL1144" s="50">
        <f t="shared" si="1973"/>
        <v>0</v>
      </c>
      <c r="AM1144" s="50">
        <f t="shared" si="1973"/>
        <v>0</v>
      </c>
      <c r="AN1144" s="50">
        <f t="shared" si="1973"/>
        <v>0</v>
      </c>
      <c r="AO1144" s="50">
        <f t="shared" si="1973"/>
        <v>0</v>
      </c>
      <c r="AP1144" s="50">
        <f t="shared" si="1973"/>
        <v>0</v>
      </c>
      <c r="AQ1144" s="124">
        <f t="shared" si="1973"/>
        <v>0</v>
      </c>
      <c r="AR1144" s="124">
        <f t="shared" si="1973"/>
        <v>0</v>
      </c>
      <c r="AS1144" s="50">
        <f t="shared" si="1973"/>
        <v>0</v>
      </c>
      <c r="AT1144" s="50">
        <f t="shared" si="1973"/>
        <v>0</v>
      </c>
      <c r="AU1144" s="50">
        <f t="shared" si="1973"/>
        <v>0</v>
      </c>
      <c r="AV1144" s="50">
        <f t="shared" si="1973"/>
        <v>0</v>
      </c>
      <c r="AW1144" s="50">
        <f t="shared" si="1973"/>
        <v>0</v>
      </c>
      <c r="AX1144" s="50">
        <f t="shared" si="1973"/>
        <v>0</v>
      </c>
      <c r="AY1144" s="50">
        <f t="shared" si="1974"/>
        <v>0</v>
      </c>
      <c r="AZ1144" s="50">
        <f t="shared" si="1974"/>
        <v>0</v>
      </c>
      <c r="BA1144" s="50">
        <f t="shared" si="1974"/>
        <v>0</v>
      </c>
      <c r="BB1144" s="50">
        <f t="shared" si="1974"/>
        <v>0</v>
      </c>
      <c r="BC1144" s="50">
        <f t="shared" si="1974"/>
        <v>0</v>
      </c>
      <c r="BD1144" s="50">
        <f t="shared" si="1974"/>
        <v>0</v>
      </c>
      <c r="BE1144" s="50">
        <f t="shared" si="1974"/>
        <v>0</v>
      </c>
      <c r="BF1144" s="50">
        <f t="shared" si="1974"/>
        <v>0</v>
      </c>
      <c r="BG1144" s="50">
        <f t="shared" si="1974"/>
        <v>0</v>
      </c>
      <c r="BH1144" s="50">
        <f t="shared" si="1974"/>
        <v>0</v>
      </c>
      <c r="BI1144" s="50">
        <f t="shared" si="1974"/>
        <v>0</v>
      </c>
      <c r="BJ1144" s="50">
        <f t="shared" si="1974"/>
        <v>0</v>
      </c>
    </row>
    <row r="1145" spans="1:62" hidden="1">
      <c r="A1145" s="27" t="s">
        <v>13</v>
      </c>
      <c r="B1145" s="69">
        <v>917</v>
      </c>
      <c r="C1145" s="90" t="s">
        <v>7</v>
      </c>
      <c r="D1145" s="90" t="s">
        <v>73</v>
      </c>
      <c r="E1145" s="37" t="s">
        <v>725</v>
      </c>
      <c r="F1145" s="18" t="s">
        <v>32</v>
      </c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124"/>
      <c r="AF1145" s="124"/>
      <c r="AG1145" s="50"/>
      <c r="AH1145" s="50"/>
      <c r="AI1145" s="50"/>
      <c r="AJ1145" s="50"/>
      <c r="AK1145" s="50"/>
      <c r="AL1145" s="50"/>
      <c r="AM1145" s="50"/>
      <c r="AN1145" s="50"/>
      <c r="AO1145" s="50"/>
      <c r="AP1145" s="50"/>
      <c r="AQ1145" s="124"/>
      <c r="AR1145" s="124"/>
      <c r="AS1145" s="50"/>
      <c r="AT1145" s="50"/>
      <c r="AU1145" s="50"/>
      <c r="AV1145" s="50"/>
      <c r="AW1145" s="50"/>
      <c r="AX1145" s="50"/>
      <c r="AY1145" s="50"/>
      <c r="AZ1145" s="50"/>
      <c r="BA1145" s="50"/>
      <c r="BB1145" s="50"/>
      <c r="BC1145" s="50"/>
      <c r="BD1145" s="50"/>
      <c r="BE1145" s="50"/>
      <c r="BF1145" s="50"/>
      <c r="BG1145" s="50"/>
      <c r="BH1145" s="50"/>
      <c r="BI1145" s="50"/>
      <c r="BJ1145" s="50"/>
    </row>
    <row r="1146" spans="1:62" ht="20.25" hidden="1">
      <c r="A1146" s="36"/>
      <c r="B1146" s="64"/>
      <c r="C1146" s="13"/>
      <c r="D1146" s="13"/>
      <c r="E1146" s="13"/>
      <c r="F1146" s="13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119"/>
      <c r="AF1146" s="119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119"/>
      <c r="AR1146" s="119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</row>
    <row r="1147" spans="1:62" ht="18.75" hidden="1">
      <c r="A1147" s="53" t="s">
        <v>211</v>
      </c>
      <c r="B1147" s="79">
        <v>917</v>
      </c>
      <c r="C1147" s="56" t="s">
        <v>137</v>
      </c>
      <c r="D1147" s="56" t="s">
        <v>20</v>
      </c>
      <c r="E1147" s="56"/>
      <c r="F1147" s="56"/>
      <c r="G1147" s="11">
        <f t="shared" ref="G1147:BJ1147" si="1975">G1148</f>
        <v>22663</v>
      </c>
      <c r="H1147" s="11">
        <f t="shared" si="1975"/>
        <v>0</v>
      </c>
      <c r="I1147" s="11">
        <f t="shared" si="1975"/>
        <v>0</v>
      </c>
      <c r="J1147" s="11">
        <f t="shared" si="1975"/>
        <v>0</v>
      </c>
      <c r="K1147" s="11">
        <f t="shared" si="1975"/>
        <v>0</v>
      </c>
      <c r="L1147" s="11">
        <f t="shared" si="1975"/>
        <v>0</v>
      </c>
      <c r="M1147" s="11">
        <f t="shared" si="1975"/>
        <v>22663</v>
      </c>
      <c r="N1147" s="11">
        <f t="shared" si="1975"/>
        <v>0</v>
      </c>
      <c r="O1147" s="11">
        <f t="shared" si="1975"/>
        <v>0</v>
      </c>
      <c r="P1147" s="11">
        <f t="shared" si="1975"/>
        <v>0</v>
      </c>
      <c r="Q1147" s="11">
        <f t="shared" si="1975"/>
        <v>0</v>
      </c>
      <c r="R1147" s="11">
        <f t="shared" si="1975"/>
        <v>0</v>
      </c>
      <c r="S1147" s="11">
        <f t="shared" si="1975"/>
        <v>22663</v>
      </c>
      <c r="T1147" s="11">
        <f t="shared" si="1975"/>
        <v>0</v>
      </c>
      <c r="U1147" s="11">
        <f t="shared" si="1975"/>
        <v>0</v>
      </c>
      <c r="V1147" s="11">
        <f t="shared" si="1975"/>
        <v>0</v>
      </c>
      <c r="W1147" s="11">
        <f t="shared" si="1975"/>
        <v>0</v>
      </c>
      <c r="X1147" s="11">
        <f t="shared" si="1975"/>
        <v>0</v>
      </c>
      <c r="Y1147" s="11">
        <f t="shared" si="1975"/>
        <v>22663</v>
      </c>
      <c r="Z1147" s="11">
        <f t="shared" si="1975"/>
        <v>0</v>
      </c>
      <c r="AA1147" s="11">
        <f t="shared" si="1975"/>
        <v>0</v>
      </c>
      <c r="AB1147" s="11">
        <f t="shared" si="1975"/>
        <v>0</v>
      </c>
      <c r="AC1147" s="11">
        <f t="shared" si="1975"/>
        <v>0</v>
      </c>
      <c r="AD1147" s="11">
        <f t="shared" si="1975"/>
        <v>0</v>
      </c>
      <c r="AE1147" s="132">
        <f t="shared" si="1975"/>
        <v>22663</v>
      </c>
      <c r="AF1147" s="132">
        <f t="shared" si="1975"/>
        <v>0</v>
      </c>
      <c r="AG1147" s="11">
        <f t="shared" si="1975"/>
        <v>0</v>
      </c>
      <c r="AH1147" s="11">
        <f t="shared" si="1975"/>
        <v>0</v>
      </c>
      <c r="AI1147" s="11">
        <f t="shared" si="1975"/>
        <v>0</v>
      </c>
      <c r="AJ1147" s="11">
        <f t="shared" si="1975"/>
        <v>0</v>
      </c>
      <c r="AK1147" s="11">
        <f t="shared" si="1975"/>
        <v>22663</v>
      </c>
      <c r="AL1147" s="11">
        <f t="shared" si="1975"/>
        <v>0</v>
      </c>
      <c r="AM1147" s="11">
        <f t="shared" si="1975"/>
        <v>0</v>
      </c>
      <c r="AN1147" s="11">
        <f t="shared" si="1975"/>
        <v>0</v>
      </c>
      <c r="AO1147" s="11">
        <f t="shared" si="1975"/>
        <v>0</v>
      </c>
      <c r="AP1147" s="11">
        <f t="shared" si="1975"/>
        <v>0</v>
      </c>
      <c r="AQ1147" s="132">
        <f t="shared" si="1975"/>
        <v>22663</v>
      </c>
      <c r="AR1147" s="132">
        <f t="shared" si="1975"/>
        <v>0</v>
      </c>
      <c r="AS1147" s="11">
        <f t="shared" si="1975"/>
        <v>0</v>
      </c>
      <c r="AT1147" s="11">
        <f t="shared" si="1975"/>
        <v>0</v>
      </c>
      <c r="AU1147" s="11">
        <f t="shared" si="1975"/>
        <v>0</v>
      </c>
      <c r="AV1147" s="11">
        <f t="shared" si="1975"/>
        <v>0</v>
      </c>
      <c r="AW1147" s="11">
        <f t="shared" si="1975"/>
        <v>22663</v>
      </c>
      <c r="AX1147" s="11">
        <f t="shared" si="1975"/>
        <v>0</v>
      </c>
      <c r="AY1147" s="11">
        <f t="shared" si="1975"/>
        <v>0</v>
      </c>
      <c r="AZ1147" s="11">
        <f t="shared" si="1975"/>
        <v>0</v>
      </c>
      <c r="BA1147" s="11">
        <f t="shared" si="1975"/>
        <v>0</v>
      </c>
      <c r="BB1147" s="11">
        <f t="shared" si="1975"/>
        <v>0</v>
      </c>
      <c r="BC1147" s="11">
        <f t="shared" si="1975"/>
        <v>22663</v>
      </c>
      <c r="BD1147" s="11">
        <f t="shared" si="1975"/>
        <v>0</v>
      </c>
      <c r="BE1147" s="11">
        <f t="shared" si="1975"/>
        <v>0</v>
      </c>
      <c r="BF1147" s="11">
        <f t="shared" si="1975"/>
        <v>440</v>
      </c>
      <c r="BG1147" s="11">
        <f t="shared" si="1975"/>
        <v>0</v>
      </c>
      <c r="BH1147" s="11">
        <f t="shared" si="1975"/>
        <v>0</v>
      </c>
      <c r="BI1147" s="11">
        <f t="shared" si="1975"/>
        <v>23103</v>
      </c>
      <c r="BJ1147" s="11">
        <f t="shared" si="1975"/>
        <v>0</v>
      </c>
    </row>
    <row r="1148" spans="1:62" ht="33" hidden="1">
      <c r="A1148" s="20" t="s">
        <v>767</v>
      </c>
      <c r="B1148" s="69">
        <v>917</v>
      </c>
      <c r="C1148" s="37" t="s">
        <v>137</v>
      </c>
      <c r="D1148" s="37" t="s">
        <v>20</v>
      </c>
      <c r="E1148" s="37" t="s">
        <v>208</v>
      </c>
      <c r="F1148" s="37"/>
      <c r="G1148" s="55">
        <f>G1149+G1153</f>
        <v>22663</v>
      </c>
      <c r="H1148" s="55">
        <f>H1149+H1153</f>
        <v>0</v>
      </c>
      <c r="I1148" s="55">
        <f t="shared" ref="I1148:N1148" si="1976">I1149+I1153</f>
        <v>0</v>
      </c>
      <c r="J1148" s="55">
        <f t="shared" si="1976"/>
        <v>0</v>
      </c>
      <c r="K1148" s="55">
        <f t="shared" si="1976"/>
        <v>0</v>
      </c>
      <c r="L1148" s="55">
        <f t="shared" si="1976"/>
        <v>0</v>
      </c>
      <c r="M1148" s="55">
        <f t="shared" si="1976"/>
        <v>22663</v>
      </c>
      <c r="N1148" s="55">
        <f t="shared" si="1976"/>
        <v>0</v>
      </c>
      <c r="O1148" s="55">
        <f t="shared" ref="O1148:T1148" si="1977">O1149+O1153</f>
        <v>0</v>
      </c>
      <c r="P1148" s="55">
        <f t="shared" si="1977"/>
        <v>0</v>
      </c>
      <c r="Q1148" s="55">
        <f t="shared" si="1977"/>
        <v>0</v>
      </c>
      <c r="R1148" s="55">
        <f t="shared" si="1977"/>
        <v>0</v>
      </c>
      <c r="S1148" s="55">
        <f t="shared" si="1977"/>
        <v>22663</v>
      </c>
      <c r="T1148" s="55">
        <f t="shared" si="1977"/>
        <v>0</v>
      </c>
      <c r="U1148" s="55">
        <f t="shared" ref="U1148:Z1148" si="1978">U1149+U1153</f>
        <v>0</v>
      </c>
      <c r="V1148" s="55">
        <f t="shared" si="1978"/>
        <v>0</v>
      </c>
      <c r="W1148" s="55">
        <f t="shared" si="1978"/>
        <v>0</v>
      </c>
      <c r="X1148" s="55">
        <f t="shared" si="1978"/>
        <v>0</v>
      </c>
      <c r="Y1148" s="55">
        <f t="shared" si="1978"/>
        <v>22663</v>
      </c>
      <c r="Z1148" s="55">
        <f t="shared" si="1978"/>
        <v>0</v>
      </c>
      <c r="AA1148" s="55">
        <f t="shared" ref="AA1148:AF1148" si="1979">AA1149+AA1153</f>
        <v>0</v>
      </c>
      <c r="AB1148" s="55">
        <f t="shared" si="1979"/>
        <v>0</v>
      </c>
      <c r="AC1148" s="55">
        <f t="shared" si="1979"/>
        <v>0</v>
      </c>
      <c r="AD1148" s="55">
        <f t="shared" si="1979"/>
        <v>0</v>
      </c>
      <c r="AE1148" s="134">
        <f t="shared" si="1979"/>
        <v>22663</v>
      </c>
      <c r="AF1148" s="134">
        <f t="shared" si="1979"/>
        <v>0</v>
      </c>
      <c r="AG1148" s="55">
        <f t="shared" ref="AG1148:AL1148" si="1980">AG1149+AG1153</f>
        <v>0</v>
      </c>
      <c r="AH1148" s="55">
        <f t="shared" si="1980"/>
        <v>0</v>
      </c>
      <c r="AI1148" s="55">
        <f t="shared" si="1980"/>
        <v>0</v>
      </c>
      <c r="AJ1148" s="55">
        <f t="shared" si="1980"/>
        <v>0</v>
      </c>
      <c r="AK1148" s="55">
        <f t="shared" si="1980"/>
        <v>22663</v>
      </c>
      <c r="AL1148" s="55">
        <f t="shared" si="1980"/>
        <v>0</v>
      </c>
      <c r="AM1148" s="55">
        <f t="shared" ref="AM1148:AR1148" si="1981">AM1149+AM1153</f>
        <v>0</v>
      </c>
      <c r="AN1148" s="55">
        <f t="shared" si="1981"/>
        <v>0</v>
      </c>
      <c r="AO1148" s="55">
        <f t="shared" si="1981"/>
        <v>0</v>
      </c>
      <c r="AP1148" s="55">
        <f t="shared" si="1981"/>
        <v>0</v>
      </c>
      <c r="AQ1148" s="134">
        <f t="shared" si="1981"/>
        <v>22663</v>
      </c>
      <c r="AR1148" s="134">
        <f t="shared" si="1981"/>
        <v>0</v>
      </c>
      <c r="AS1148" s="55">
        <f t="shared" ref="AS1148:AX1148" si="1982">AS1149+AS1153</f>
        <v>0</v>
      </c>
      <c r="AT1148" s="55">
        <f t="shared" si="1982"/>
        <v>0</v>
      </c>
      <c r="AU1148" s="55">
        <f t="shared" si="1982"/>
        <v>0</v>
      </c>
      <c r="AV1148" s="55">
        <f t="shared" si="1982"/>
        <v>0</v>
      </c>
      <c r="AW1148" s="55">
        <f t="shared" si="1982"/>
        <v>22663</v>
      </c>
      <c r="AX1148" s="55">
        <f t="shared" si="1982"/>
        <v>0</v>
      </c>
      <c r="AY1148" s="55">
        <f t="shared" ref="AY1148:BD1148" si="1983">AY1149+AY1153</f>
        <v>0</v>
      </c>
      <c r="AZ1148" s="55">
        <f t="shared" si="1983"/>
        <v>0</v>
      </c>
      <c r="BA1148" s="55">
        <f t="shared" si="1983"/>
        <v>0</v>
      </c>
      <c r="BB1148" s="55">
        <f t="shared" si="1983"/>
        <v>0</v>
      </c>
      <c r="BC1148" s="55">
        <f t="shared" si="1983"/>
        <v>22663</v>
      </c>
      <c r="BD1148" s="55">
        <f t="shared" si="1983"/>
        <v>0</v>
      </c>
      <c r="BE1148" s="55">
        <f t="shared" ref="BE1148:BJ1148" si="1984">BE1149+BE1153</f>
        <v>0</v>
      </c>
      <c r="BF1148" s="55">
        <f t="shared" si="1984"/>
        <v>440</v>
      </c>
      <c r="BG1148" s="55">
        <f t="shared" si="1984"/>
        <v>0</v>
      </c>
      <c r="BH1148" s="55">
        <f t="shared" si="1984"/>
        <v>0</v>
      </c>
      <c r="BI1148" s="55">
        <f t="shared" si="1984"/>
        <v>23103</v>
      </c>
      <c r="BJ1148" s="55">
        <f t="shared" si="1984"/>
        <v>0</v>
      </c>
    </row>
    <row r="1149" spans="1:62" ht="33" hidden="1">
      <c r="A1149" s="17" t="s">
        <v>9</v>
      </c>
      <c r="B1149" s="69">
        <v>917</v>
      </c>
      <c r="C1149" s="37" t="s">
        <v>137</v>
      </c>
      <c r="D1149" s="37" t="s">
        <v>20</v>
      </c>
      <c r="E1149" s="37" t="s">
        <v>209</v>
      </c>
      <c r="F1149" s="37"/>
      <c r="G1149" s="55">
        <f t="shared" ref="G1149:V1151" si="1985">G1150</f>
        <v>22557</v>
      </c>
      <c r="H1149" s="55">
        <f t="shared" si="1985"/>
        <v>0</v>
      </c>
      <c r="I1149" s="55">
        <f t="shared" si="1985"/>
        <v>0</v>
      </c>
      <c r="J1149" s="55">
        <f t="shared" si="1985"/>
        <v>0</v>
      </c>
      <c r="K1149" s="55">
        <f t="shared" si="1985"/>
        <v>0</v>
      </c>
      <c r="L1149" s="55">
        <f t="shared" si="1985"/>
        <v>0</v>
      </c>
      <c r="M1149" s="55">
        <f t="shared" si="1985"/>
        <v>22557</v>
      </c>
      <c r="N1149" s="55">
        <f t="shared" si="1985"/>
        <v>0</v>
      </c>
      <c r="O1149" s="55">
        <f t="shared" si="1985"/>
        <v>0</v>
      </c>
      <c r="P1149" s="55">
        <f t="shared" si="1985"/>
        <v>0</v>
      </c>
      <c r="Q1149" s="55">
        <f t="shared" si="1985"/>
        <v>0</v>
      </c>
      <c r="R1149" s="55">
        <f t="shared" si="1985"/>
        <v>0</v>
      </c>
      <c r="S1149" s="55">
        <f t="shared" si="1985"/>
        <v>22557</v>
      </c>
      <c r="T1149" s="55">
        <f t="shared" si="1985"/>
        <v>0</v>
      </c>
      <c r="U1149" s="55">
        <f t="shared" si="1985"/>
        <v>0</v>
      </c>
      <c r="V1149" s="55">
        <f t="shared" si="1985"/>
        <v>0</v>
      </c>
      <c r="W1149" s="55">
        <f t="shared" ref="U1149:AJ1151" si="1986">W1150</f>
        <v>0</v>
      </c>
      <c r="X1149" s="55">
        <f t="shared" si="1986"/>
        <v>0</v>
      </c>
      <c r="Y1149" s="55">
        <f t="shared" si="1986"/>
        <v>22557</v>
      </c>
      <c r="Z1149" s="55">
        <f t="shared" si="1986"/>
        <v>0</v>
      </c>
      <c r="AA1149" s="55">
        <f t="shared" si="1986"/>
        <v>0</v>
      </c>
      <c r="AB1149" s="55">
        <f t="shared" si="1986"/>
        <v>0</v>
      </c>
      <c r="AC1149" s="55">
        <f t="shared" si="1986"/>
        <v>0</v>
      </c>
      <c r="AD1149" s="55">
        <f t="shared" si="1986"/>
        <v>0</v>
      </c>
      <c r="AE1149" s="134">
        <f t="shared" si="1986"/>
        <v>22557</v>
      </c>
      <c r="AF1149" s="134">
        <f t="shared" si="1986"/>
        <v>0</v>
      </c>
      <c r="AG1149" s="55">
        <f t="shared" si="1986"/>
        <v>0</v>
      </c>
      <c r="AH1149" s="55">
        <f t="shared" si="1986"/>
        <v>0</v>
      </c>
      <c r="AI1149" s="55">
        <f t="shared" si="1986"/>
        <v>0</v>
      </c>
      <c r="AJ1149" s="55">
        <f t="shared" si="1986"/>
        <v>0</v>
      </c>
      <c r="AK1149" s="55">
        <f t="shared" ref="AG1149:AY1151" si="1987">AK1150</f>
        <v>22557</v>
      </c>
      <c r="AL1149" s="55">
        <f t="shared" si="1987"/>
        <v>0</v>
      </c>
      <c r="AM1149" s="55">
        <f t="shared" si="1987"/>
        <v>0</v>
      </c>
      <c r="AN1149" s="55">
        <f t="shared" si="1987"/>
        <v>0</v>
      </c>
      <c r="AO1149" s="55">
        <f t="shared" si="1987"/>
        <v>0</v>
      </c>
      <c r="AP1149" s="55">
        <f t="shared" si="1987"/>
        <v>0</v>
      </c>
      <c r="AQ1149" s="134">
        <f t="shared" si="1987"/>
        <v>22557</v>
      </c>
      <c r="AR1149" s="134">
        <f t="shared" si="1987"/>
        <v>0</v>
      </c>
      <c r="AS1149" s="55">
        <f t="shared" si="1987"/>
        <v>0</v>
      </c>
      <c r="AT1149" s="55">
        <f t="shared" si="1987"/>
        <v>0</v>
      </c>
      <c r="AU1149" s="55">
        <f t="shared" si="1987"/>
        <v>0</v>
      </c>
      <c r="AV1149" s="55">
        <f t="shared" si="1987"/>
        <v>0</v>
      </c>
      <c r="AW1149" s="55">
        <f t="shared" si="1987"/>
        <v>22557</v>
      </c>
      <c r="AX1149" s="55">
        <f t="shared" si="1987"/>
        <v>0</v>
      </c>
      <c r="AY1149" s="55">
        <f t="shared" si="1987"/>
        <v>0</v>
      </c>
      <c r="AZ1149" s="55">
        <f t="shared" ref="AY1149:BJ1151" si="1988">AZ1150</f>
        <v>0</v>
      </c>
      <c r="BA1149" s="55">
        <f t="shared" si="1988"/>
        <v>0</v>
      </c>
      <c r="BB1149" s="55">
        <f t="shared" si="1988"/>
        <v>0</v>
      </c>
      <c r="BC1149" s="55">
        <f t="shared" si="1988"/>
        <v>22557</v>
      </c>
      <c r="BD1149" s="55">
        <f t="shared" si="1988"/>
        <v>0</v>
      </c>
      <c r="BE1149" s="55">
        <f t="shared" si="1988"/>
        <v>0</v>
      </c>
      <c r="BF1149" s="55">
        <f t="shared" si="1988"/>
        <v>440</v>
      </c>
      <c r="BG1149" s="55">
        <f t="shared" si="1988"/>
        <v>0</v>
      </c>
      <c r="BH1149" s="55">
        <f t="shared" si="1988"/>
        <v>0</v>
      </c>
      <c r="BI1149" s="55">
        <f t="shared" si="1988"/>
        <v>22997</v>
      </c>
      <c r="BJ1149" s="55">
        <f t="shared" si="1988"/>
        <v>0</v>
      </c>
    </row>
    <row r="1150" spans="1:62" ht="33" hidden="1">
      <c r="A1150" s="27" t="s">
        <v>212</v>
      </c>
      <c r="B1150" s="69">
        <v>917</v>
      </c>
      <c r="C1150" s="37" t="s">
        <v>137</v>
      </c>
      <c r="D1150" s="37" t="s">
        <v>20</v>
      </c>
      <c r="E1150" s="37" t="s">
        <v>213</v>
      </c>
      <c r="F1150" s="37"/>
      <c r="G1150" s="55">
        <f t="shared" si="1985"/>
        <v>22557</v>
      </c>
      <c r="H1150" s="55">
        <f t="shared" si="1985"/>
        <v>0</v>
      </c>
      <c r="I1150" s="55">
        <f t="shared" si="1985"/>
        <v>0</v>
      </c>
      <c r="J1150" s="55">
        <f t="shared" si="1985"/>
        <v>0</v>
      </c>
      <c r="K1150" s="55">
        <f t="shared" si="1985"/>
        <v>0</v>
      </c>
      <c r="L1150" s="55">
        <f t="shared" si="1985"/>
        <v>0</v>
      </c>
      <c r="M1150" s="55">
        <f t="shared" si="1985"/>
        <v>22557</v>
      </c>
      <c r="N1150" s="55">
        <f t="shared" si="1985"/>
        <v>0</v>
      </c>
      <c r="O1150" s="55">
        <f t="shared" si="1985"/>
        <v>0</v>
      </c>
      <c r="P1150" s="55">
        <f t="shared" si="1985"/>
        <v>0</v>
      </c>
      <c r="Q1150" s="55">
        <f t="shared" si="1985"/>
        <v>0</v>
      </c>
      <c r="R1150" s="55">
        <f t="shared" si="1985"/>
        <v>0</v>
      </c>
      <c r="S1150" s="55">
        <f t="shared" si="1985"/>
        <v>22557</v>
      </c>
      <c r="T1150" s="55">
        <f t="shared" si="1985"/>
        <v>0</v>
      </c>
      <c r="U1150" s="55">
        <f t="shared" si="1986"/>
        <v>0</v>
      </c>
      <c r="V1150" s="55">
        <f t="shared" si="1986"/>
        <v>0</v>
      </c>
      <c r="W1150" s="55">
        <f t="shared" si="1986"/>
        <v>0</v>
      </c>
      <c r="X1150" s="55">
        <f t="shared" si="1986"/>
        <v>0</v>
      </c>
      <c r="Y1150" s="55">
        <f t="shared" si="1986"/>
        <v>22557</v>
      </c>
      <c r="Z1150" s="55">
        <f t="shared" si="1986"/>
        <v>0</v>
      </c>
      <c r="AA1150" s="55">
        <f t="shared" si="1986"/>
        <v>0</v>
      </c>
      <c r="AB1150" s="55">
        <f t="shared" si="1986"/>
        <v>0</v>
      </c>
      <c r="AC1150" s="55">
        <f t="shared" si="1986"/>
        <v>0</v>
      </c>
      <c r="AD1150" s="55">
        <f t="shared" si="1986"/>
        <v>0</v>
      </c>
      <c r="AE1150" s="134">
        <f t="shared" si="1986"/>
        <v>22557</v>
      </c>
      <c r="AF1150" s="134">
        <f t="shared" si="1986"/>
        <v>0</v>
      </c>
      <c r="AG1150" s="55">
        <f t="shared" si="1987"/>
        <v>0</v>
      </c>
      <c r="AH1150" s="55">
        <f t="shared" si="1987"/>
        <v>0</v>
      </c>
      <c r="AI1150" s="55">
        <f t="shared" si="1987"/>
        <v>0</v>
      </c>
      <c r="AJ1150" s="55">
        <f t="shared" si="1987"/>
        <v>0</v>
      </c>
      <c r="AK1150" s="55">
        <f t="shared" si="1987"/>
        <v>22557</v>
      </c>
      <c r="AL1150" s="55">
        <f t="shared" si="1987"/>
        <v>0</v>
      </c>
      <c r="AM1150" s="55">
        <f t="shared" si="1987"/>
        <v>0</v>
      </c>
      <c r="AN1150" s="55">
        <f t="shared" si="1987"/>
        <v>0</v>
      </c>
      <c r="AO1150" s="55">
        <f t="shared" si="1987"/>
        <v>0</v>
      </c>
      <c r="AP1150" s="55">
        <f t="shared" si="1987"/>
        <v>0</v>
      </c>
      <c r="AQ1150" s="134">
        <f t="shared" si="1987"/>
        <v>22557</v>
      </c>
      <c r="AR1150" s="134">
        <f t="shared" si="1987"/>
        <v>0</v>
      </c>
      <c r="AS1150" s="55">
        <f t="shared" si="1987"/>
        <v>0</v>
      </c>
      <c r="AT1150" s="55">
        <f t="shared" si="1987"/>
        <v>0</v>
      </c>
      <c r="AU1150" s="55">
        <f t="shared" si="1987"/>
        <v>0</v>
      </c>
      <c r="AV1150" s="55">
        <f t="shared" si="1987"/>
        <v>0</v>
      </c>
      <c r="AW1150" s="55">
        <f t="shared" si="1987"/>
        <v>22557</v>
      </c>
      <c r="AX1150" s="55">
        <f t="shared" si="1987"/>
        <v>0</v>
      </c>
      <c r="AY1150" s="55">
        <f t="shared" si="1988"/>
        <v>0</v>
      </c>
      <c r="AZ1150" s="55">
        <f t="shared" si="1988"/>
        <v>0</v>
      </c>
      <c r="BA1150" s="55">
        <f t="shared" si="1988"/>
        <v>0</v>
      </c>
      <c r="BB1150" s="55">
        <f t="shared" si="1988"/>
        <v>0</v>
      </c>
      <c r="BC1150" s="55">
        <f t="shared" si="1988"/>
        <v>22557</v>
      </c>
      <c r="BD1150" s="55">
        <f t="shared" si="1988"/>
        <v>0</v>
      </c>
      <c r="BE1150" s="55">
        <f t="shared" si="1988"/>
        <v>0</v>
      </c>
      <c r="BF1150" s="55">
        <f t="shared" si="1988"/>
        <v>440</v>
      </c>
      <c r="BG1150" s="55">
        <f t="shared" si="1988"/>
        <v>0</v>
      </c>
      <c r="BH1150" s="55">
        <f t="shared" si="1988"/>
        <v>0</v>
      </c>
      <c r="BI1150" s="55">
        <f t="shared" si="1988"/>
        <v>22997</v>
      </c>
      <c r="BJ1150" s="55">
        <f t="shared" si="1988"/>
        <v>0</v>
      </c>
    </row>
    <row r="1151" spans="1:62" ht="33" hidden="1">
      <c r="A1151" s="27" t="s">
        <v>11</v>
      </c>
      <c r="B1151" s="69">
        <v>917</v>
      </c>
      <c r="C1151" s="37" t="s">
        <v>137</v>
      </c>
      <c r="D1151" s="37" t="s">
        <v>20</v>
      </c>
      <c r="E1151" s="37" t="s">
        <v>213</v>
      </c>
      <c r="F1151" s="37" t="s">
        <v>12</v>
      </c>
      <c r="G1151" s="106">
        <f t="shared" si="1985"/>
        <v>22557</v>
      </c>
      <c r="H1151" s="106">
        <f t="shared" si="1985"/>
        <v>0</v>
      </c>
      <c r="I1151" s="106">
        <f t="shared" si="1985"/>
        <v>0</v>
      </c>
      <c r="J1151" s="106">
        <f t="shared" si="1985"/>
        <v>0</v>
      </c>
      <c r="K1151" s="106">
        <f t="shared" si="1985"/>
        <v>0</v>
      </c>
      <c r="L1151" s="106">
        <f t="shared" si="1985"/>
        <v>0</v>
      </c>
      <c r="M1151" s="106">
        <f t="shared" si="1985"/>
        <v>22557</v>
      </c>
      <c r="N1151" s="106">
        <f t="shared" si="1985"/>
        <v>0</v>
      </c>
      <c r="O1151" s="106">
        <f t="shared" si="1985"/>
        <v>0</v>
      </c>
      <c r="P1151" s="106">
        <f t="shared" si="1985"/>
        <v>0</v>
      </c>
      <c r="Q1151" s="106">
        <f t="shared" si="1985"/>
        <v>0</v>
      </c>
      <c r="R1151" s="106">
        <f t="shared" si="1985"/>
        <v>0</v>
      </c>
      <c r="S1151" s="106">
        <f t="shared" si="1985"/>
        <v>22557</v>
      </c>
      <c r="T1151" s="106">
        <f t="shared" si="1985"/>
        <v>0</v>
      </c>
      <c r="U1151" s="106">
        <f t="shared" si="1986"/>
        <v>0</v>
      </c>
      <c r="V1151" s="106">
        <f t="shared" si="1986"/>
        <v>0</v>
      </c>
      <c r="W1151" s="106">
        <f t="shared" si="1986"/>
        <v>0</v>
      </c>
      <c r="X1151" s="106">
        <f t="shared" si="1986"/>
        <v>0</v>
      </c>
      <c r="Y1151" s="106">
        <f t="shared" si="1986"/>
        <v>22557</v>
      </c>
      <c r="Z1151" s="106">
        <f t="shared" si="1986"/>
        <v>0</v>
      </c>
      <c r="AA1151" s="106">
        <f t="shared" si="1986"/>
        <v>0</v>
      </c>
      <c r="AB1151" s="106">
        <f t="shared" si="1986"/>
        <v>0</v>
      </c>
      <c r="AC1151" s="106">
        <f t="shared" si="1986"/>
        <v>0</v>
      </c>
      <c r="AD1151" s="106">
        <f t="shared" si="1986"/>
        <v>0</v>
      </c>
      <c r="AE1151" s="137">
        <f t="shared" si="1986"/>
        <v>22557</v>
      </c>
      <c r="AF1151" s="137">
        <f t="shared" si="1986"/>
        <v>0</v>
      </c>
      <c r="AG1151" s="106">
        <f t="shared" si="1987"/>
        <v>0</v>
      </c>
      <c r="AH1151" s="106">
        <f t="shared" si="1987"/>
        <v>0</v>
      </c>
      <c r="AI1151" s="106">
        <f t="shared" si="1987"/>
        <v>0</v>
      </c>
      <c r="AJ1151" s="106">
        <f t="shared" si="1987"/>
        <v>0</v>
      </c>
      <c r="AK1151" s="106">
        <f t="shared" si="1987"/>
        <v>22557</v>
      </c>
      <c r="AL1151" s="106">
        <f t="shared" si="1987"/>
        <v>0</v>
      </c>
      <c r="AM1151" s="106">
        <f t="shared" si="1987"/>
        <v>0</v>
      </c>
      <c r="AN1151" s="106">
        <f t="shared" si="1987"/>
        <v>0</v>
      </c>
      <c r="AO1151" s="106">
        <f t="shared" si="1987"/>
        <v>0</v>
      </c>
      <c r="AP1151" s="106">
        <f t="shared" si="1987"/>
        <v>0</v>
      </c>
      <c r="AQ1151" s="137">
        <f t="shared" si="1987"/>
        <v>22557</v>
      </c>
      <c r="AR1151" s="137">
        <f t="shared" si="1987"/>
        <v>0</v>
      </c>
      <c r="AS1151" s="106">
        <f t="shared" si="1987"/>
        <v>0</v>
      </c>
      <c r="AT1151" s="106">
        <f t="shared" si="1987"/>
        <v>0</v>
      </c>
      <c r="AU1151" s="106">
        <f t="shared" si="1987"/>
        <v>0</v>
      </c>
      <c r="AV1151" s="106">
        <f t="shared" si="1987"/>
        <v>0</v>
      </c>
      <c r="AW1151" s="106">
        <f t="shared" si="1987"/>
        <v>22557</v>
      </c>
      <c r="AX1151" s="106">
        <f t="shared" si="1987"/>
        <v>0</v>
      </c>
      <c r="AY1151" s="106">
        <f t="shared" si="1988"/>
        <v>0</v>
      </c>
      <c r="AZ1151" s="106">
        <f t="shared" si="1988"/>
        <v>0</v>
      </c>
      <c r="BA1151" s="106">
        <f t="shared" si="1988"/>
        <v>0</v>
      </c>
      <c r="BB1151" s="106">
        <f t="shared" si="1988"/>
        <v>0</v>
      </c>
      <c r="BC1151" s="106">
        <f t="shared" si="1988"/>
        <v>22557</v>
      </c>
      <c r="BD1151" s="106">
        <f t="shared" si="1988"/>
        <v>0</v>
      </c>
      <c r="BE1151" s="106">
        <f t="shared" si="1988"/>
        <v>0</v>
      </c>
      <c r="BF1151" s="106">
        <f t="shared" si="1988"/>
        <v>440</v>
      </c>
      <c r="BG1151" s="106">
        <f t="shared" si="1988"/>
        <v>0</v>
      </c>
      <c r="BH1151" s="106">
        <f t="shared" si="1988"/>
        <v>0</v>
      </c>
      <c r="BI1151" s="106">
        <f t="shared" si="1988"/>
        <v>22997</v>
      </c>
      <c r="BJ1151" s="106">
        <f t="shared" si="1988"/>
        <v>0</v>
      </c>
    </row>
    <row r="1152" spans="1:62" hidden="1">
      <c r="A1152" s="27" t="s">
        <v>13</v>
      </c>
      <c r="B1152" s="69">
        <v>917</v>
      </c>
      <c r="C1152" s="37" t="s">
        <v>137</v>
      </c>
      <c r="D1152" s="37" t="s">
        <v>20</v>
      </c>
      <c r="E1152" s="37" t="s">
        <v>213</v>
      </c>
      <c r="F1152" s="37">
        <v>610</v>
      </c>
      <c r="G1152" s="50">
        <v>22557</v>
      </c>
      <c r="H1152" s="50"/>
      <c r="I1152" s="50"/>
      <c r="J1152" s="50"/>
      <c r="K1152" s="50"/>
      <c r="L1152" s="50"/>
      <c r="M1152" s="50">
        <f>G1152+I1152+J1152+K1152+L1152</f>
        <v>22557</v>
      </c>
      <c r="N1152" s="50">
        <f>H1152+L1152</f>
        <v>0</v>
      </c>
      <c r="O1152" s="50"/>
      <c r="P1152" s="50"/>
      <c r="Q1152" s="50"/>
      <c r="R1152" s="50"/>
      <c r="S1152" s="50">
        <f>M1152+O1152+P1152+Q1152+R1152</f>
        <v>22557</v>
      </c>
      <c r="T1152" s="50">
        <f>N1152+R1152</f>
        <v>0</v>
      </c>
      <c r="U1152" s="50"/>
      <c r="V1152" s="50"/>
      <c r="W1152" s="50"/>
      <c r="X1152" s="50"/>
      <c r="Y1152" s="50">
        <f>S1152+U1152+V1152+W1152+X1152</f>
        <v>22557</v>
      </c>
      <c r="Z1152" s="50">
        <f>T1152+X1152</f>
        <v>0</v>
      </c>
      <c r="AA1152" s="50"/>
      <c r="AB1152" s="50"/>
      <c r="AC1152" s="50"/>
      <c r="AD1152" s="50"/>
      <c r="AE1152" s="124">
        <f>Y1152+AA1152+AB1152+AC1152+AD1152</f>
        <v>22557</v>
      </c>
      <c r="AF1152" s="124">
        <f>Z1152+AD1152</f>
        <v>0</v>
      </c>
      <c r="AG1152" s="50"/>
      <c r="AH1152" s="50"/>
      <c r="AI1152" s="50"/>
      <c r="AJ1152" s="50"/>
      <c r="AK1152" s="50">
        <f>AE1152+AG1152+AH1152+AI1152+AJ1152</f>
        <v>22557</v>
      </c>
      <c r="AL1152" s="50">
        <f>AF1152+AJ1152</f>
        <v>0</v>
      </c>
      <c r="AM1152" s="50"/>
      <c r="AN1152" s="50"/>
      <c r="AO1152" s="50"/>
      <c r="AP1152" s="50"/>
      <c r="AQ1152" s="124">
        <f>AK1152+AM1152+AN1152+AO1152+AP1152</f>
        <v>22557</v>
      </c>
      <c r="AR1152" s="124">
        <f>AL1152+AP1152</f>
        <v>0</v>
      </c>
      <c r="AS1152" s="50"/>
      <c r="AT1152" s="50"/>
      <c r="AU1152" s="50"/>
      <c r="AV1152" s="50"/>
      <c r="AW1152" s="50">
        <f>AQ1152+AS1152+AT1152+AU1152+AV1152</f>
        <v>22557</v>
      </c>
      <c r="AX1152" s="50">
        <f>AR1152+AV1152</f>
        <v>0</v>
      </c>
      <c r="AY1152" s="50"/>
      <c r="AZ1152" s="50"/>
      <c r="BA1152" s="50"/>
      <c r="BB1152" s="50"/>
      <c r="BC1152" s="50">
        <f>AW1152+AY1152+AZ1152+BA1152+BB1152</f>
        <v>22557</v>
      </c>
      <c r="BD1152" s="50">
        <f>AX1152+BB1152</f>
        <v>0</v>
      </c>
      <c r="BE1152" s="50"/>
      <c r="BF1152" s="50">
        <v>440</v>
      </c>
      <c r="BG1152" s="50"/>
      <c r="BH1152" s="50"/>
      <c r="BI1152" s="50">
        <f>BC1152+BE1152+BF1152+BG1152+BH1152</f>
        <v>22997</v>
      </c>
      <c r="BJ1152" s="50">
        <f>BD1152+BH1152</f>
        <v>0</v>
      </c>
    </row>
    <row r="1153" spans="1:62" hidden="1">
      <c r="A1153" s="27" t="s">
        <v>14</v>
      </c>
      <c r="B1153" s="69">
        <v>917</v>
      </c>
      <c r="C1153" s="37" t="s">
        <v>137</v>
      </c>
      <c r="D1153" s="37" t="s">
        <v>20</v>
      </c>
      <c r="E1153" s="37" t="s">
        <v>210</v>
      </c>
      <c r="F1153" s="37"/>
      <c r="G1153" s="6">
        <f t="shared" ref="G1153:V1155" si="1989">G1154</f>
        <v>106</v>
      </c>
      <c r="H1153" s="6">
        <f t="shared" si="1989"/>
        <v>0</v>
      </c>
      <c r="I1153" s="6">
        <f t="shared" si="1989"/>
        <v>0</v>
      </c>
      <c r="J1153" s="6">
        <f t="shared" si="1989"/>
        <v>0</v>
      </c>
      <c r="K1153" s="6">
        <f t="shared" si="1989"/>
        <v>0</v>
      </c>
      <c r="L1153" s="6">
        <f t="shared" si="1989"/>
        <v>0</v>
      </c>
      <c r="M1153" s="6">
        <f t="shared" si="1989"/>
        <v>106</v>
      </c>
      <c r="N1153" s="6">
        <f t="shared" si="1989"/>
        <v>0</v>
      </c>
      <c r="O1153" s="6">
        <f t="shared" si="1989"/>
        <v>0</v>
      </c>
      <c r="P1153" s="6">
        <f t="shared" si="1989"/>
        <v>0</v>
      </c>
      <c r="Q1153" s="6">
        <f t="shared" si="1989"/>
        <v>0</v>
      </c>
      <c r="R1153" s="6">
        <f t="shared" si="1989"/>
        <v>0</v>
      </c>
      <c r="S1153" s="6">
        <f t="shared" si="1989"/>
        <v>106</v>
      </c>
      <c r="T1153" s="6">
        <f t="shared" si="1989"/>
        <v>0</v>
      </c>
      <c r="U1153" s="6">
        <f t="shared" si="1989"/>
        <v>0</v>
      </c>
      <c r="V1153" s="6">
        <f t="shared" si="1989"/>
        <v>0</v>
      </c>
      <c r="W1153" s="6">
        <f t="shared" ref="U1153:AJ1155" si="1990">W1154</f>
        <v>0</v>
      </c>
      <c r="X1153" s="6">
        <f t="shared" si="1990"/>
        <v>0</v>
      </c>
      <c r="Y1153" s="6">
        <f t="shared" si="1990"/>
        <v>106</v>
      </c>
      <c r="Z1153" s="6">
        <f t="shared" si="1990"/>
        <v>0</v>
      </c>
      <c r="AA1153" s="6">
        <f t="shared" si="1990"/>
        <v>0</v>
      </c>
      <c r="AB1153" s="6">
        <f t="shared" si="1990"/>
        <v>0</v>
      </c>
      <c r="AC1153" s="6">
        <f t="shared" si="1990"/>
        <v>0</v>
      </c>
      <c r="AD1153" s="6">
        <f t="shared" si="1990"/>
        <v>0</v>
      </c>
      <c r="AE1153" s="123">
        <f t="shared" si="1990"/>
        <v>106</v>
      </c>
      <c r="AF1153" s="123">
        <f t="shared" si="1990"/>
        <v>0</v>
      </c>
      <c r="AG1153" s="6">
        <f t="shared" si="1990"/>
        <v>0</v>
      </c>
      <c r="AH1153" s="6">
        <f t="shared" si="1990"/>
        <v>0</v>
      </c>
      <c r="AI1153" s="6">
        <f t="shared" si="1990"/>
        <v>0</v>
      </c>
      <c r="AJ1153" s="6">
        <f t="shared" si="1990"/>
        <v>0</v>
      </c>
      <c r="AK1153" s="6">
        <f t="shared" ref="AG1153:AY1155" si="1991">AK1154</f>
        <v>106</v>
      </c>
      <c r="AL1153" s="6">
        <f t="shared" si="1991"/>
        <v>0</v>
      </c>
      <c r="AM1153" s="6">
        <f t="shared" si="1991"/>
        <v>0</v>
      </c>
      <c r="AN1153" s="6">
        <f t="shared" si="1991"/>
        <v>0</v>
      </c>
      <c r="AO1153" s="6">
        <f t="shared" si="1991"/>
        <v>0</v>
      </c>
      <c r="AP1153" s="6">
        <f t="shared" si="1991"/>
        <v>0</v>
      </c>
      <c r="AQ1153" s="123">
        <f t="shared" si="1991"/>
        <v>106</v>
      </c>
      <c r="AR1153" s="123">
        <f t="shared" si="1991"/>
        <v>0</v>
      </c>
      <c r="AS1153" s="6">
        <f t="shared" si="1991"/>
        <v>0</v>
      </c>
      <c r="AT1153" s="6">
        <f t="shared" si="1991"/>
        <v>0</v>
      </c>
      <c r="AU1153" s="6">
        <f t="shared" si="1991"/>
        <v>0</v>
      </c>
      <c r="AV1153" s="6">
        <f t="shared" si="1991"/>
        <v>0</v>
      </c>
      <c r="AW1153" s="6">
        <f t="shared" si="1991"/>
        <v>106</v>
      </c>
      <c r="AX1153" s="6">
        <f t="shared" si="1991"/>
        <v>0</v>
      </c>
      <c r="AY1153" s="6">
        <f t="shared" si="1991"/>
        <v>0</v>
      </c>
      <c r="AZ1153" s="6">
        <f t="shared" ref="AY1153:BJ1155" si="1992">AZ1154</f>
        <v>0</v>
      </c>
      <c r="BA1153" s="6">
        <f t="shared" si="1992"/>
        <v>0</v>
      </c>
      <c r="BB1153" s="6">
        <f t="shared" si="1992"/>
        <v>0</v>
      </c>
      <c r="BC1153" s="6">
        <f t="shared" si="1992"/>
        <v>106</v>
      </c>
      <c r="BD1153" s="6">
        <f t="shared" si="1992"/>
        <v>0</v>
      </c>
      <c r="BE1153" s="6">
        <f t="shared" si="1992"/>
        <v>0</v>
      </c>
      <c r="BF1153" s="6">
        <f t="shared" si="1992"/>
        <v>0</v>
      </c>
      <c r="BG1153" s="6">
        <f t="shared" si="1992"/>
        <v>0</v>
      </c>
      <c r="BH1153" s="6">
        <f t="shared" si="1992"/>
        <v>0</v>
      </c>
      <c r="BI1153" s="6">
        <f t="shared" si="1992"/>
        <v>106</v>
      </c>
      <c r="BJ1153" s="6">
        <f t="shared" si="1992"/>
        <v>0</v>
      </c>
    </row>
    <row r="1154" spans="1:62" ht="33" hidden="1">
      <c r="A1154" s="17" t="s">
        <v>216</v>
      </c>
      <c r="B1154" s="69">
        <v>917</v>
      </c>
      <c r="C1154" s="37" t="s">
        <v>137</v>
      </c>
      <c r="D1154" s="37" t="s">
        <v>20</v>
      </c>
      <c r="E1154" s="37" t="s">
        <v>338</v>
      </c>
      <c r="F1154" s="18"/>
      <c r="G1154" s="6">
        <f t="shared" si="1989"/>
        <v>106</v>
      </c>
      <c r="H1154" s="6">
        <f t="shared" si="1989"/>
        <v>0</v>
      </c>
      <c r="I1154" s="6">
        <f t="shared" si="1989"/>
        <v>0</v>
      </c>
      <c r="J1154" s="6">
        <f t="shared" si="1989"/>
        <v>0</v>
      </c>
      <c r="K1154" s="6">
        <f t="shared" si="1989"/>
        <v>0</v>
      </c>
      <c r="L1154" s="6">
        <f t="shared" si="1989"/>
        <v>0</v>
      </c>
      <c r="M1154" s="6">
        <f t="shared" si="1989"/>
        <v>106</v>
      </c>
      <c r="N1154" s="6">
        <f t="shared" si="1989"/>
        <v>0</v>
      </c>
      <c r="O1154" s="6">
        <f t="shared" si="1989"/>
        <v>0</v>
      </c>
      <c r="P1154" s="6">
        <f t="shared" si="1989"/>
        <v>0</v>
      </c>
      <c r="Q1154" s="6">
        <f t="shared" si="1989"/>
        <v>0</v>
      </c>
      <c r="R1154" s="6">
        <f t="shared" si="1989"/>
        <v>0</v>
      </c>
      <c r="S1154" s="6">
        <f t="shared" si="1989"/>
        <v>106</v>
      </c>
      <c r="T1154" s="6">
        <f t="shared" si="1989"/>
        <v>0</v>
      </c>
      <c r="U1154" s="6">
        <f t="shared" si="1990"/>
        <v>0</v>
      </c>
      <c r="V1154" s="6">
        <f t="shared" si="1990"/>
        <v>0</v>
      </c>
      <c r="W1154" s="6">
        <f t="shared" si="1990"/>
        <v>0</v>
      </c>
      <c r="X1154" s="6">
        <f t="shared" si="1990"/>
        <v>0</v>
      </c>
      <c r="Y1154" s="6">
        <f t="shared" si="1990"/>
        <v>106</v>
      </c>
      <c r="Z1154" s="6">
        <f t="shared" si="1990"/>
        <v>0</v>
      </c>
      <c r="AA1154" s="6">
        <f t="shared" si="1990"/>
        <v>0</v>
      </c>
      <c r="AB1154" s="6">
        <f t="shared" si="1990"/>
        <v>0</v>
      </c>
      <c r="AC1154" s="6">
        <f t="shared" si="1990"/>
        <v>0</v>
      </c>
      <c r="AD1154" s="6">
        <f t="shared" si="1990"/>
        <v>0</v>
      </c>
      <c r="AE1154" s="123">
        <f t="shared" si="1990"/>
        <v>106</v>
      </c>
      <c r="AF1154" s="123">
        <f t="shared" si="1990"/>
        <v>0</v>
      </c>
      <c r="AG1154" s="6">
        <f t="shared" si="1991"/>
        <v>0</v>
      </c>
      <c r="AH1154" s="6">
        <f t="shared" si="1991"/>
        <v>0</v>
      </c>
      <c r="AI1154" s="6">
        <f t="shared" si="1991"/>
        <v>0</v>
      </c>
      <c r="AJ1154" s="6">
        <f t="shared" si="1991"/>
        <v>0</v>
      </c>
      <c r="AK1154" s="6">
        <f t="shared" si="1991"/>
        <v>106</v>
      </c>
      <c r="AL1154" s="6">
        <f t="shared" si="1991"/>
        <v>0</v>
      </c>
      <c r="AM1154" s="6">
        <f t="shared" si="1991"/>
        <v>0</v>
      </c>
      <c r="AN1154" s="6">
        <f t="shared" si="1991"/>
        <v>0</v>
      </c>
      <c r="AO1154" s="6">
        <f t="shared" si="1991"/>
        <v>0</v>
      </c>
      <c r="AP1154" s="6">
        <f t="shared" si="1991"/>
        <v>0</v>
      </c>
      <c r="AQ1154" s="123">
        <f t="shared" si="1991"/>
        <v>106</v>
      </c>
      <c r="AR1154" s="123">
        <f t="shared" si="1991"/>
        <v>0</v>
      </c>
      <c r="AS1154" s="6">
        <f t="shared" si="1991"/>
        <v>0</v>
      </c>
      <c r="AT1154" s="6">
        <f t="shared" si="1991"/>
        <v>0</v>
      </c>
      <c r="AU1154" s="6">
        <f t="shared" si="1991"/>
        <v>0</v>
      </c>
      <c r="AV1154" s="6">
        <f t="shared" si="1991"/>
        <v>0</v>
      </c>
      <c r="AW1154" s="6">
        <f t="shared" si="1991"/>
        <v>106</v>
      </c>
      <c r="AX1154" s="6">
        <f t="shared" si="1991"/>
        <v>0</v>
      </c>
      <c r="AY1154" s="6">
        <f t="shared" si="1992"/>
        <v>0</v>
      </c>
      <c r="AZ1154" s="6">
        <f t="shared" si="1992"/>
        <v>0</v>
      </c>
      <c r="BA1154" s="6">
        <f t="shared" si="1992"/>
        <v>0</v>
      </c>
      <c r="BB1154" s="6">
        <f t="shared" si="1992"/>
        <v>0</v>
      </c>
      <c r="BC1154" s="6">
        <f t="shared" si="1992"/>
        <v>106</v>
      </c>
      <c r="BD1154" s="6">
        <f t="shared" si="1992"/>
        <v>0</v>
      </c>
      <c r="BE1154" s="6">
        <f t="shared" si="1992"/>
        <v>0</v>
      </c>
      <c r="BF1154" s="6">
        <f t="shared" si="1992"/>
        <v>0</v>
      </c>
      <c r="BG1154" s="6">
        <f t="shared" si="1992"/>
        <v>0</v>
      </c>
      <c r="BH1154" s="6">
        <f t="shared" si="1992"/>
        <v>0</v>
      </c>
      <c r="BI1154" s="6">
        <f t="shared" si="1992"/>
        <v>106</v>
      </c>
      <c r="BJ1154" s="6">
        <f t="shared" si="1992"/>
        <v>0</v>
      </c>
    </row>
    <row r="1155" spans="1:62" ht="33" hidden="1">
      <c r="A1155" s="17" t="s">
        <v>218</v>
      </c>
      <c r="B1155" s="69">
        <v>917</v>
      </c>
      <c r="C1155" s="37" t="s">
        <v>137</v>
      </c>
      <c r="D1155" s="37" t="s">
        <v>20</v>
      </c>
      <c r="E1155" s="37" t="s">
        <v>338</v>
      </c>
      <c r="F1155" s="18" t="s">
        <v>29</v>
      </c>
      <c r="G1155" s="6">
        <f t="shared" si="1989"/>
        <v>106</v>
      </c>
      <c r="H1155" s="6">
        <f t="shared" si="1989"/>
        <v>0</v>
      </c>
      <c r="I1155" s="6">
        <f t="shared" si="1989"/>
        <v>0</v>
      </c>
      <c r="J1155" s="6">
        <f t="shared" si="1989"/>
        <v>0</v>
      </c>
      <c r="K1155" s="6">
        <f t="shared" si="1989"/>
        <v>0</v>
      </c>
      <c r="L1155" s="6">
        <f t="shared" si="1989"/>
        <v>0</v>
      </c>
      <c r="M1155" s="6">
        <f t="shared" si="1989"/>
        <v>106</v>
      </c>
      <c r="N1155" s="6">
        <f t="shared" si="1989"/>
        <v>0</v>
      </c>
      <c r="O1155" s="6">
        <f t="shared" si="1989"/>
        <v>0</v>
      </c>
      <c r="P1155" s="6">
        <f t="shared" si="1989"/>
        <v>0</v>
      </c>
      <c r="Q1155" s="6">
        <f t="shared" si="1989"/>
        <v>0</v>
      </c>
      <c r="R1155" s="6">
        <f t="shared" si="1989"/>
        <v>0</v>
      </c>
      <c r="S1155" s="6">
        <f t="shared" si="1989"/>
        <v>106</v>
      </c>
      <c r="T1155" s="6">
        <f t="shared" si="1989"/>
        <v>0</v>
      </c>
      <c r="U1155" s="6">
        <f t="shared" si="1990"/>
        <v>0</v>
      </c>
      <c r="V1155" s="6">
        <f t="shared" si="1990"/>
        <v>0</v>
      </c>
      <c r="W1155" s="6">
        <f t="shared" si="1990"/>
        <v>0</v>
      </c>
      <c r="X1155" s="6">
        <f t="shared" si="1990"/>
        <v>0</v>
      </c>
      <c r="Y1155" s="6">
        <f t="shared" si="1990"/>
        <v>106</v>
      </c>
      <c r="Z1155" s="6">
        <f t="shared" si="1990"/>
        <v>0</v>
      </c>
      <c r="AA1155" s="6">
        <f t="shared" si="1990"/>
        <v>0</v>
      </c>
      <c r="AB1155" s="6">
        <f t="shared" si="1990"/>
        <v>0</v>
      </c>
      <c r="AC1155" s="6">
        <f t="shared" si="1990"/>
        <v>0</v>
      </c>
      <c r="AD1155" s="6">
        <f t="shared" si="1990"/>
        <v>0</v>
      </c>
      <c r="AE1155" s="123">
        <f t="shared" si="1990"/>
        <v>106</v>
      </c>
      <c r="AF1155" s="123">
        <f t="shared" si="1990"/>
        <v>0</v>
      </c>
      <c r="AG1155" s="6">
        <f t="shared" si="1991"/>
        <v>0</v>
      </c>
      <c r="AH1155" s="6">
        <f t="shared" si="1991"/>
        <v>0</v>
      </c>
      <c r="AI1155" s="6">
        <f t="shared" si="1991"/>
        <v>0</v>
      </c>
      <c r="AJ1155" s="6">
        <f t="shared" si="1991"/>
        <v>0</v>
      </c>
      <c r="AK1155" s="6">
        <f t="shared" si="1991"/>
        <v>106</v>
      </c>
      <c r="AL1155" s="6">
        <f t="shared" si="1991"/>
        <v>0</v>
      </c>
      <c r="AM1155" s="6">
        <f t="shared" si="1991"/>
        <v>0</v>
      </c>
      <c r="AN1155" s="6">
        <f t="shared" si="1991"/>
        <v>0</v>
      </c>
      <c r="AO1155" s="6">
        <f t="shared" si="1991"/>
        <v>0</v>
      </c>
      <c r="AP1155" s="6">
        <f t="shared" si="1991"/>
        <v>0</v>
      </c>
      <c r="AQ1155" s="123">
        <f t="shared" si="1991"/>
        <v>106</v>
      </c>
      <c r="AR1155" s="123">
        <f t="shared" si="1991"/>
        <v>0</v>
      </c>
      <c r="AS1155" s="6">
        <f t="shared" si="1991"/>
        <v>0</v>
      </c>
      <c r="AT1155" s="6">
        <f t="shared" si="1991"/>
        <v>0</v>
      </c>
      <c r="AU1155" s="6">
        <f t="shared" si="1991"/>
        <v>0</v>
      </c>
      <c r="AV1155" s="6">
        <f t="shared" si="1991"/>
        <v>0</v>
      </c>
      <c r="AW1155" s="6">
        <f t="shared" si="1991"/>
        <v>106</v>
      </c>
      <c r="AX1155" s="6">
        <f t="shared" si="1991"/>
        <v>0</v>
      </c>
      <c r="AY1155" s="6">
        <f t="shared" si="1992"/>
        <v>0</v>
      </c>
      <c r="AZ1155" s="6">
        <f t="shared" si="1992"/>
        <v>0</v>
      </c>
      <c r="BA1155" s="6">
        <f t="shared" si="1992"/>
        <v>0</v>
      </c>
      <c r="BB1155" s="6">
        <f t="shared" si="1992"/>
        <v>0</v>
      </c>
      <c r="BC1155" s="6">
        <f t="shared" si="1992"/>
        <v>106</v>
      </c>
      <c r="BD1155" s="6">
        <f t="shared" si="1992"/>
        <v>0</v>
      </c>
      <c r="BE1155" s="6">
        <f t="shared" si="1992"/>
        <v>0</v>
      </c>
      <c r="BF1155" s="6">
        <f t="shared" si="1992"/>
        <v>0</v>
      </c>
      <c r="BG1155" s="6">
        <f t="shared" si="1992"/>
        <v>0</v>
      </c>
      <c r="BH1155" s="6">
        <f t="shared" si="1992"/>
        <v>0</v>
      </c>
      <c r="BI1155" s="6">
        <f t="shared" si="1992"/>
        <v>106</v>
      </c>
      <c r="BJ1155" s="6">
        <f t="shared" si="1992"/>
        <v>0</v>
      </c>
    </row>
    <row r="1156" spans="1:62" ht="33" hidden="1">
      <c r="A1156" s="51" t="s">
        <v>34</v>
      </c>
      <c r="B1156" s="69">
        <v>917</v>
      </c>
      <c r="C1156" s="37" t="s">
        <v>137</v>
      </c>
      <c r="D1156" s="37" t="s">
        <v>20</v>
      </c>
      <c r="E1156" s="37" t="s">
        <v>338</v>
      </c>
      <c r="F1156" s="18" t="s">
        <v>35</v>
      </c>
      <c r="G1156" s="50">
        <v>106</v>
      </c>
      <c r="H1156" s="50"/>
      <c r="I1156" s="50"/>
      <c r="J1156" s="50"/>
      <c r="K1156" s="50"/>
      <c r="L1156" s="50"/>
      <c r="M1156" s="50">
        <f>G1156+I1156+J1156+K1156+L1156</f>
        <v>106</v>
      </c>
      <c r="N1156" s="50">
        <f>H1156+L1156</f>
        <v>0</v>
      </c>
      <c r="O1156" s="50"/>
      <c r="P1156" s="50"/>
      <c r="Q1156" s="50"/>
      <c r="R1156" s="50"/>
      <c r="S1156" s="50">
        <f>M1156+O1156+P1156+Q1156+R1156</f>
        <v>106</v>
      </c>
      <c r="T1156" s="50">
        <f>N1156+R1156</f>
        <v>0</v>
      </c>
      <c r="U1156" s="50"/>
      <c r="V1156" s="50"/>
      <c r="W1156" s="50"/>
      <c r="X1156" s="50"/>
      <c r="Y1156" s="50">
        <f>S1156+U1156+V1156+W1156+X1156</f>
        <v>106</v>
      </c>
      <c r="Z1156" s="50">
        <f>T1156+X1156</f>
        <v>0</v>
      </c>
      <c r="AA1156" s="50"/>
      <c r="AB1156" s="50"/>
      <c r="AC1156" s="50"/>
      <c r="AD1156" s="50"/>
      <c r="AE1156" s="124">
        <f>Y1156+AA1156+AB1156+AC1156+AD1156</f>
        <v>106</v>
      </c>
      <c r="AF1156" s="124">
        <f>Z1156+AD1156</f>
        <v>0</v>
      </c>
      <c r="AG1156" s="50"/>
      <c r="AH1156" s="50"/>
      <c r="AI1156" s="50"/>
      <c r="AJ1156" s="50"/>
      <c r="AK1156" s="50">
        <f>AE1156+AG1156+AH1156+AI1156+AJ1156</f>
        <v>106</v>
      </c>
      <c r="AL1156" s="50">
        <f>AF1156+AJ1156</f>
        <v>0</v>
      </c>
      <c r="AM1156" s="50"/>
      <c r="AN1156" s="50"/>
      <c r="AO1156" s="50"/>
      <c r="AP1156" s="50"/>
      <c r="AQ1156" s="124">
        <f>AK1156+AM1156+AN1156+AO1156+AP1156</f>
        <v>106</v>
      </c>
      <c r="AR1156" s="124">
        <f>AL1156+AP1156</f>
        <v>0</v>
      </c>
      <c r="AS1156" s="50"/>
      <c r="AT1156" s="50"/>
      <c r="AU1156" s="50"/>
      <c r="AV1156" s="50"/>
      <c r="AW1156" s="50">
        <f>AQ1156+AS1156+AT1156+AU1156+AV1156</f>
        <v>106</v>
      </c>
      <c r="AX1156" s="50">
        <f>AR1156+AV1156</f>
        <v>0</v>
      </c>
      <c r="AY1156" s="50"/>
      <c r="AZ1156" s="50"/>
      <c r="BA1156" s="50"/>
      <c r="BB1156" s="50"/>
      <c r="BC1156" s="50">
        <f>AW1156+AY1156+AZ1156+BA1156+BB1156</f>
        <v>106</v>
      </c>
      <c r="BD1156" s="50">
        <f>AX1156+BB1156</f>
        <v>0</v>
      </c>
      <c r="BE1156" s="50"/>
      <c r="BF1156" s="50"/>
      <c r="BG1156" s="50"/>
      <c r="BH1156" s="50"/>
      <c r="BI1156" s="50">
        <f>BC1156+BE1156+BF1156+BG1156+BH1156</f>
        <v>106</v>
      </c>
      <c r="BJ1156" s="50">
        <f>BD1156+BH1156</f>
        <v>0</v>
      </c>
    </row>
    <row r="1157" spans="1:62" ht="66" hidden="1">
      <c r="A1157" s="17" t="s">
        <v>539</v>
      </c>
      <c r="B1157" s="69">
        <v>917</v>
      </c>
      <c r="C1157" s="37" t="s">
        <v>137</v>
      </c>
      <c r="D1157" s="37" t="s">
        <v>20</v>
      </c>
      <c r="E1157" s="37" t="s">
        <v>652</v>
      </c>
      <c r="F1157" s="18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  <c r="U1157" s="85"/>
      <c r="V1157" s="85"/>
      <c r="W1157" s="85"/>
      <c r="X1157" s="85"/>
      <c r="Y1157" s="85"/>
      <c r="Z1157" s="85"/>
      <c r="AA1157" s="85"/>
      <c r="AB1157" s="85"/>
      <c r="AC1157" s="85"/>
      <c r="AD1157" s="85"/>
      <c r="AE1157" s="126"/>
      <c r="AF1157" s="126"/>
      <c r="AG1157" s="85"/>
      <c r="AH1157" s="85"/>
      <c r="AI1157" s="85"/>
      <c r="AJ1157" s="85"/>
      <c r="AK1157" s="85"/>
      <c r="AL1157" s="85"/>
      <c r="AM1157" s="85"/>
      <c r="AN1157" s="85"/>
      <c r="AO1157" s="85"/>
      <c r="AP1157" s="85"/>
      <c r="AQ1157" s="126"/>
      <c r="AR1157" s="126"/>
      <c r="AS1157" s="85"/>
      <c r="AT1157" s="85"/>
      <c r="AU1157" s="85"/>
      <c r="AV1157" s="85"/>
      <c r="AW1157" s="85"/>
      <c r="AX1157" s="85"/>
      <c r="AY1157" s="85"/>
      <c r="AZ1157" s="85"/>
      <c r="BA1157" s="85"/>
      <c r="BB1157" s="85"/>
      <c r="BC1157" s="85"/>
      <c r="BD1157" s="85"/>
      <c r="BE1157" s="85"/>
      <c r="BF1157" s="85"/>
      <c r="BG1157" s="85"/>
      <c r="BH1157" s="85"/>
      <c r="BI1157" s="85"/>
      <c r="BJ1157" s="85"/>
    </row>
    <row r="1158" spans="1:62" ht="33" hidden="1">
      <c r="A1158" s="27" t="s">
        <v>11</v>
      </c>
      <c r="B1158" s="69">
        <v>917</v>
      </c>
      <c r="C1158" s="37" t="s">
        <v>137</v>
      </c>
      <c r="D1158" s="37" t="s">
        <v>20</v>
      </c>
      <c r="E1158" s="37" t="s">
        <v>652</v>
      </c>
      <c r="F1158" s="37" t="s">
        <v>12</v>
      </c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  <c r="U1158" s="85"/>
      <c r="V1158" s="85"/>
      <c r="W1158" s="85"/>
      <c r="X1158" s="85"/>
      <c r="Y1158" s="85"/>
      <c r="Z1158" s="85"/>
      <c r="AA1158" s="85"/>
      <c r="AB1158" s="85"/>
      <c r="AC1158" s="85"/>
      <c r="AD1158" s="85"/>
      <c r="AE1158" s="126"/>
      <c r="AF1158" s="126"/>
      <c r="AG1158" s="85"/>
      <c r="AH1158" s="85"/>
      <c r="AI1158" s="85"/>
      <c r="AJ1158" s="85"/>
      <c r="AK1158" s="85"/>
      <c r="AL1158" s="85"/>
      <c r="AM1158" s="85"/>
      <c r="AN1158" s="85"/>
      <c r="AO1158" s="85"/>
      <c r="AP1158" s="85"/>
      <c r="AQ1158" s="126"/>
      <c r="AR1158" s="126"/>
      <c r="AS1158" s="85"/>
      <c r="AT1158" s="85"/>
      <c r="AU1158" s="85"/>
      <c r="AV1158" s="85"/>
      <c r="AW1158" s="85"/>
      <c r="AX1158" s="85"/>
      <c r="AY1158" s="85"/>
      <c r="AZ1158" s="85"/>
      <c r="BA1158" s="85"/>
      <c r="BB1158" s="85"/>
      <c r="BC1158" s="85"/>
      <c r="BD1158" s="85"/>
      <c r="BE1158" s="85"/>
      <c r="BF1158" s="85"/>
      <c r="BG1158" s="85"/>
      <c r="BH1158" s="85"/>
      <c r="BI1158" s="85"/>
      <c r="BJ1158" s="85"/>
    </row>
    <row r="1159" spans="1:62" hidden="1">
      <c r="A1159" s="57" t="s">
        <v>13</v>
      </c>
      <c r="B1159" s="69">
        <v>917</v>
      </c>
      <c r="C1159" s="37" t="s">
        <v>137</v>
      </c>
      <c r="D1159" s="37" t="s">
        <v>20</v>
      </c>
      <c r="E1159" s="37" t="s">
        <v>652</v>
      </c>
      <c r="F1159" s="18" t="s">
        <v>32</v>
      </c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  <c r="U1159" s="85"/>
      <c r="V1159" s="85"/>
      <c r="W1159" s="85"/>
      <c r="X1159" s="85"/>
      <c r="Y1159" s="85"/>
      <c r="Z1159" s="85"/>
      <c r="AA1159" s="85"/>
      <c r="AB1159" s="85"/>
      <c r="AC1159" s="85"/>
      <c r="AD1159" s="85"/>
      <c r="AE1159" s="126"/>
      <c r="AF1159" s="126"/>
      <c r="AG1159" s="85"/>
      <c r="AH1159" s="85"/>
      <c r="AI1159" s="85"/>
      <c r="AJ1159" s="85"/>
      <c r="AK1159" s="85"/>
      <c r="AL1159" s="85"/>
      <c r="AM1159" s="85"/>
      <c r="AN1159" s="85"/>
      <c r="AO1159" s="85"/>
      <c r="AP1159" s="85"/>
      <c r="AQ1159" s="126"/>
      <c r="AR1159" s="126"/>
      <c r="AS1159" s="85"/>
      <c r="AT1159" s="85"/>
      <c r="AU1159" s="85"/>
      <c r="AV1159" s="85"/>
      <c r="AW1159" s="85"/>
      <c r="AX1159" s="85"/>
      <c r="AY1159" s="85"/>
      <c r="AZ1159" s="85"/>
      <c r="BA1159" s="85"/>
      <c r="BB1159" s="85"/>
      <c r="BC1159" s="85"/>
      <c r="BD1159" s="85"/>
      <c r="BE1159" s="85"/>
      <c r="BF1159" s="85"/>
      <c r="BG1159" s="85"/>
      <c r="BH1159" s="85"/>
      <c r="BI1159" s="85"/>
      <c r="BJ1159" s="85"/>
    </row>
    <row r="1160" spans="1:62" hidden="1">
      <c r="A1160" s="17"/>
      <c r="B1160" s="69"/>
      <c r="C1160" s="37"/>
      <c r="D1160" s="37"/>
      <c r="E1160" s="37"/>
      <c r="F1160" s="6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  <c r="U1160" s="85"/>
      <c r="V1160" s="85"/>
      <c r="W1160" s="85"/>
      <c r="X1160" s="85"/>
      <c r="Y1160" s="85"/>
      <c r="Z1160" s="85"/>
      <c r="AA1160" s="85"/>
      <c r="AB1160" s="85"/>
      <c r="AC1160" s="85"/>
      <c r="AD1160" s="85"/>
      <c r="AE1160" s="126"/>
      <c r="AF1160" s="126"/>
      <c r="AG1160" s="85"/>
      <c r="AH1160" s="85"/>
      <c r="AI1160" s="85"/>
      <c r="AJ1160" s="85"/>
      <c r="AK1160" s="85"/>
      <c r="AL1160" s="85"/>
      <c r="AM1160" s="85"/>
      <c r="AN1160" s="85"/>
      <c r="AO1160" s="85"/>
      <c r="AP1160" s="85"/>
      <c r="AQ1160" s="126"/>
      <c r="AR1160" s="126"/>
      <c r="AS1160" s="85"/>
      <c r="AT1160" s="85"/>
      <c r="AU1160" s="85"/>
      <c r="AV1160" s="85"/>
      <c r="AW1160" s="85"/>
      <c r="AX1160" s="85"/>
      <c r="AY1160" s="85"/>
      <c r="AZ1160" s="85"/>
      <c r="BA1160" s="85"/>
      <c r="BB1160" s="85"/>
      <c r="BC1160" s="85"/>
      <c r="BD1160" s="85"/>
      <c r="BE1160" s="85"/>
      <c r="BF1160" s="85"/>
      <c r="BG1160" s="85"/>
      <c r="BH1160" s="85"/>
      <c r="BI1160" s="85"/>
      <c r="BJ1160" s="85"/>
    </row>
    <row r="1161" spans="1:62" ht="18.75" hidden="1">
      <c r="A1161" s="53" t="s">
        <v>217</v>
      </c>
      <c r="B1161" s="79">
        <v>917</v>
      </c>
      <c r="C1161" s="56" t="s">
        <v>137</v>
      </c>
      <c r="D1161" s="56" t="s">
        <v>8</v>
      </c>
      <c r="E1161" s="56"/>
      <c r="F1161" s="56"/>
      <c r="G1161" s="54">
        <f t="shared" ref="G1161:V1165" si="1993">G1162</f>
        <v>5500</v>
      </c>
      <c r="H1161" s="54">
        <f t="shared" si="1993"/>
        <v>0</v>
      </c>
      <c r="I1161" s="54">
        <f t="shared" si="1993"/>
        <v>0</v>
      </c>
      <c r="J1161" s="54">
        <f t="shared" si="1993"/>
        <v>0</v>
      </c>
      <c r="K1161" s="54">
        <f t="shared" si="1993"/>
        <v>0</v>
      </c>
      <c r="L1161" s="54">
        <f t="shared" si="1993"/>
        <v>0</v>
      </c>
      <c r="M1161" s="54">
        <f t="shared" si="1993"/>
        <v>5500</v>
      </c>
      <c r="N1161" s="54">
        <f t="shared" si="1993"/>
        <v>0</v>
      </c>
      <c r="O1161" s="54">
        <f t="shared" si="1993"/>
        <v>0</v>
      </c>
      <c r="P1161" s="54">
        <f t="shared" si="1993"/>
        <v>0</v>
      </c>
      <c r="Q1161" s="54">
        <f t="shared" si="1993"/>
        <v>0</v>
      </c>
      <c r="R1161" s="54">
        <f t="shared" si="1993"/>
        <v>0</v>
      </c>
      <c r="S1161" s="54">
        <f t="shared" si="1993"/>
        <v>5500</v>
      </c>
      <c r="T1161" s="54">
        <f t="shared" si="1993"/>
        <v>0</v>
      </c>
      <c r="U1161" s="54">
        <f t="shared" si="1993"/>
        <v>0</v>
      </c>
      <c r="V1161" s="54">
        <f t="shared" si="1993"/>
        <v>0</v>
      </c>
      <c r="W1161" s="54">
        <f t="shared" ref="U1161:AJ1165" si="1994">W1162</f>
        <v>0</v>
      </c>
      <c r="X1161" s="54">
        <f t="shared" si="1994"/>
        <v>0</v>
      </c>
      <c r="Y1161" s="54">
        <f t="shared" si="1994"/>
        <v>5500</v>
      </c>
      <c r="Z1161" s="54">
        <f t="shared" si="1994"/>
        <v>0</v>
      </c>
      <c r="AA1161" s="54">
        <f t="shared" si="1994"/>
        <v>0</v>
      </c>
      <c r="AB1161" s="54">
        <f t="shared" si="1994"/>
        <v>0</v>
      </c>
      <c r="AC1161" s="54">
        <f t="shared" si="1994"/>
        <v>0</v>
      </c>
      <c r="AD1161" s="54">
        <f t="shared" si="1994"/>
        <v>0</v>
      </c>
      <c r="AE1161" s="133">
        <f t="shared" si="1994"/>
        <v>5500</v>
      </c>
      <c r="AF1161" s="133">
        <f t="shared" si="1994"/>
        <v>0</v>
      </c>
      <c r="AG1161" s="54">
        <f t="shared" si="1994"/>
        <v>0</v>
      </c>
      <c r="AH1161" s="54">
        <f t="shared" si="1994"/>
        <v>1933</v>
      </c>
      <c r="AI1161" s="54">
        <f t="shared" si="1994"/>
        <v>0</v>
      </c>
      <c r="AJ1161" s="54">
        <f t="shared" si="1994"/>
        <v>0</v>
      </c>
      <c r="AK1161" s="54">
        <f t="shared" ref="AG1161:AY1165" si="1995">AK1162</f>
        <v>7433</v>
      </c>
      <c r="AL1161" s="54">
        <f t="shared" si="1995"/>
        <v>0</v>
      </c>
      <c r="AM1161" s="54">
        <f t="shared" si="1995"/>
        <v>0</v>
      </c>
      <c r="AN1161" s="54">
        <f t="shared" si="1995"/>
        <v>0</v>
      </c>
      <c r="AO1161" s="54">
        <f t="shared" si="1995"/>
        <v>0</v>
      </c>
      <c r="AP1161" s="54">
        <f t="shared" si="1995"/>
        <v>0</v>
      </c>
      <c r="AQ1161" s="133">
        <f t="shared" si="1995"/>
        <v>7433</v>
      </c>
      <c r="AR1161" s="133">
        <f t="shared" si="1995"/>
        <v>0</v>
      </c>
      <c r="AS1161" s="54">
        <f t="shared" si="1995"/>
        <v>0</v>
      </c>
      <c r="AT1161" s="54">
        <f t="shared" si="1995"/>
        <v>0</v>
      </c>
      <c r="AU1161" s="54">
        <f t="shared" si="1995"/>
        <v>0</v>
      </c>
      <c r="AV1161" s="54">
        <f t="shared" si="1995"/>
        <v>0</v>
      </c>
      <c r="AW1161" s="54">
        <f t="shared" si="1995"/>
        <v>7433</v>
      </c>
      <c r="AX1161" s="54">
        <f t="shared" si="1995"/>
        <v>0</v>
      </c>
      <c r="AY1161" s="54">
        <f t="shared" si="1995"/>
        <v>0</v>
      </c>
      <c r="AZ1161" s="54">
        <f t="shared" ref="AY1161:BJ1165" si="1996">AZ1162</f>
        <v>0</v>
      </c>
      <c r="BA1161" s="54">
        <f t="shared" si="1996"/>
        <v>0</v>
      </c>
      <c r="BB1161" s="54">
        <f t="shared" si="1996"/>
        <v>0</v>
      </c>
      <c r="BC1161" s="54">
        <f t="shared" si="1996"/>
        <v>7433</v>
      </c>
      <c r="BD1161" s="54">
        <f t="shared" si="1996"/>
        <v>0</v>
      </c>
      <c r="BE1161" s="54">
        <f t="shared" si="1996"/>
        <v>0</v>
      </c>
      <c r="BF1161" s="54">
        <f t="shared" si="1996"/>
        <v>0</v>
      </c>
      <c r="BG1161" s="54">
        <f t="shared" si="1996"/>
        <v>-12</v>
      </c>
      <c r="BH1161" s="54">
        <f t="shared" si="1996"/>
        <v>0</v>
      </c>
      <c r="BI1161" s="54">
        <f t="shared" si="1996"/>
        <v>7421</v>
      </c>
      <c r="BJ1161" s="54">
        <f t="shared" si="1996"/>
        <v>0</v>
      </c>
    </row>
    <row r="1162" spans="1:62" ht="33" hidden="1">
      <c r="A1162" s="20" t="s">
        <v>767</v>
      </c>
      <c r="B1162" s="69">
        <v>917</v>
      </c>
      <c r="C1162" s="37" t="s">
        <v>137</v>
      </c>
      <c r="D1162" s="37" t="s">
        <v>8</v>
      </c>
      <c r="E1162" s="37" t="s">
        <v>208</v>
      </c>
      <c r="F1162" s="37"/>
      <c r="G1162" s="55">
        <f t="shared" si="1993"/>
        <v>5500</v>
      </c>
      <c r="H1162" s="55">
        <f t="shared" si="1993"/>
        <v>0</v>
      </c>
      <c r="I1162" s="55">
        <f t="shared" si="1993"/>
        <v>0</v>
      </c>
      <c r="J1162" s="55">
        <f t="shared" si="1993"/>
        <v>0</v>
      </c>
      <c r="K1162" s="55">
        <f t="shared" si="1993"/>
        <v>0</v>
      </c>
      <c r="L1162" s="55">
        <f t="shared" si="1993"/>
        <v>0</v>
      </c>
      <c r="M1162" s="55">
        <f t="shared" si="1993"/>
        <v>5500</v>
      </c>
      <c r="N1162" s="55">
        <f t="shared" si="1993"/>
        <v>0</v>
      </c>
      <c r="O1162" s="55">
        <f t="shared" si="1993"/>
        <v>0</v>
      </c>
      <c r="P1162" s="55">
        <f t="shared" si="1993"/>
        <v>0</v>
      </c>
      <c r="Q1162" s="55">
        <f t="shared" si="1993"/>
        <v>0</v>
      </c>
      <c r="R1162" s="55">
        <f t="shared" si="1993"/>
        <v>0</v>
      </c>
      <c r="S1162" s="55">
        <f t="shared" si="1993"/>
        <v>5500</v>
      </c>
      <c r="T1162" s="55">
        <f t="shared" si="1993"/>
        <v>0</v>
      </c>
      <c r="U1162" s="55">
        <f t="shared" si="1994"/>
        <v>0</v>
      </c>
      <c r="V1162" s="55">
        <f t="shared" si="1994"/>
        <v>0</v>
      </c>
      <c r="W1162" s="55">
        <f t="shared" si="1994"/>
        <v>0</v>
      </c>
      <c r="X1162" s="55">
        <f t="shared" si="1994"/>
        <v>0</v>
      </c>
      <c r="Y1162" s="55">
        <f t="shared" si="1994"/>
        <v>5500</v>
      </c>
      <c r="Z1162" s="55">
        <f t="shared" si="1994"/>
        <v>0</v>
      </c>
      <c r="AA1162" s="55">
        <f t="shared" si="1994"/>
        <v>0</v>
      </c>
      <c r="AB1162" s="55">
        <f t="shared" si="1994"/>
        <v>0</v>
      </c>
      <c r="AC1162" s="55">
        <f t="shared" si="1994"/>
        <v>0</v>
      </c>
      <c r="AD1162" s="55">
        <f t="shared" si="1994"/>
        <v>0</v>
      </c>
      <c r="AE1162" s="134">
        <f t="shared" si="1994"/>
        <v>5500</v>
      </c>
      <c r="AF1162" s="134">
        <f t="shared" si="1994"/>
        <v>0</v>
      </c>
      <c r="AG1162" s="55">
        <f t="shared" si="1995"/>
        <v>0</v>
      </c>
      <c r="AH1162" s="55">
        <f t="shared" si="1995"/>
        <v>1933</v>
      </c>
      <c r="AI1162" s="55">
        <f t="shared" si="1995"/>
        <v>0</v>
      </c>
      <c r="AJ1162" s="55">
        <f t="shared" si="1995"/>
        <v>0</v>
      </c>
      <c r="AK1162" s="55">
        <f t="shared" si="1995"/>
        <v>7433</v>
      </c>
      <c r="AL1162" s="55">
        <f t="shared" si="1995"/>
        <v>0</v>
      </c>
      <c r="AM1162" s="55">
        <f t="shared" si="1995"/>
        <v>0</v>
      </c>
      <c r="AN1162" s="55">
        <f t="shared" si="1995"/>
        <v>0</v>
      </c>
      <c r="AO1162" s="55">
        <f t="shared" si="1995"/>
        <v>0</v>
      </c>
      <c r="AP1162" s="55">
        <f t="shared" si="1995"/>
        <v>0</v>
      </c>
      <c r="AQ1162" s="134">
        <f t="shared" si="1995"/>
        <v>7433</v>
      </c>
      <c r="AR1162" s="134">
        <f t="shared" si="1995"/>
        <v>0</v>
      </c>
      <c r="AS1162" s="55">
        <f t="shared" si="1995"/>
        <v>0</v>
      </c>
      <c r="AT1162" s="55">
        <f t="shared" si="1995"/>
        <v>0</v>
      </c>
      <c r="AU1162" s="55">
        <f t="shared" si="1995"/>
        <v>0</v>
      </c>
      <c r="AV1162" s="55">
        <f t="shared" si="1995"/>
        <v>0</v>
      </c>
      <c r="AW1162" s="55">
        <f t="shared" si="1995"/>
        <v>7433</v>
      </c>
      <c r="AX1162" s="55">
        <f t="shared" si="1995"/>
        <v>0</v>
      </c>
      <c r="AY1162" s="55">
        <f t="shared" si="1996"/>
        <v>0</v>
      </c>
      <c r="AZ1162" s="55">
        <f t="shared" si="1996"/>
        <v>0</v>
      </c>
      <c r="BA1162" s="55">
        <f t="shared" si="1996"/>
        <v>0</v>
      </c>
      <c r="BB1162" s="55">
        <f t="shared" si="1996"/>
        <v>0</v>
      </c>
      <c r="BC1162" s="55">
        <f t="shared" si="1996"/>
        <v>7433</v>
      </c>
      <c r="BD1162" s="55">
        <f t="shared" si="1996"/>
        <v>0</v>
      </c>
      <c r="BE1162" s="55">
        <f t="shared" si="1996"/>
        <v>0</v>
      </c>
      <c r="BF1162" s="55">
        <f t="shared" si="1996"/>
        <v>0</v>
      </c>
      <c r="BG1162" s="55">
        <f t="shared" si="1996"/>
        <v>-12</v>
      </c>
      <c r="BH1162" s="55">
        <f t="shared" si="1996"/>
        <v>0</v>
      </c>
      <c r="BI1162" s="55">
        <f t="shared" si="1996"/>
        <v>7421</v>
      </c>
      <c r="BJ1162" s="55">
        <f t="shared" si="1996"/>
        <v>0</v>
      </c>
    </row>
    <row r="1163" spans="1:62" hidden="1">
      <c r="A1163" s="27" t="s">
        <v>14</v>
      </c>
      <c r="B1163" s="69">
        <v>917</v>
      </c>
      <c r="C1163" s="37" t="s">
        <v>137</v>
      </c>
      <c r="D1163" s="37" t="s">
        <v>8</v>
      </c>
      <c r="E1163" s="37" t="s">
        <v>210</v>
      </c>
      <c r="F1163" s="37"/>
      <c r="G1163" s="55">
        <f t="shared" si="1993"/>
        <v>5500</v>
      </c>
      <c r="H1163" s="55">
        <f t="shared" si="1993"/>
        <v>0</v>
      </c>
      <c r="I1163" s="55">
        <f t="shared" si="1993"/>
        <v>0</v>
      </c>
      <c r="J1163" s="55">
        <f t="shared" si="1993"/>
        <v>0</v>
      </c>
      <c r="K1163" s="55">
        <f t="shared" si="1993"/>
        <v>0</v>
      </c>
      <c r="L1163" s="55">
        <f t="shared" si="1993"/>
        <v>0</v>
      </c>
      <c r="M1163" s="55">
        <f t="shared" si="1993"/>
        <v>5500</v>
      </c>
      <c r="N1163" s="55">
        <f t="shared" si="1993"/>
        <v>0</v>
      </c>
      <c r="O1163" s="55">
        <f t="shared" si="1993"/>
        <v>0</v>
      </c>
      <c r="P1163" s="55">
        <f t="shared" si="1993"/>
        <v>0</v>
      </c>
      <c r="Q1163" s="55">
        <f t="shared" si="1993"/>
        <v>0</v>
      </c>
      <c r="R1163" s="55">
        <f t="shared" si="1993"/>
        <v>0</v>
      </c>
      <c r="S1163" s="55">
        <f t="shared" si="1993"/>
        <v>5500</v>
      </c>
      <c r="T1163" s="55">
        <f t="shared" si="1993"/>
        <v>0</v>
      </c>
      <c r="U1163" s="55">
        <f t="shared" si="1994"/>
        <v>0</v>
      </c>
      <c r="V1163" s="55">
        <f t="shared" si="1994"/>
        <v>0</v>
      </c>
      <c r="W1163" s="55">
        <f t="shared" si="1994"/>
        <v>0</v>
      </c>
      <c r="X1163" s="55">
        <f t="shared" si="1994"/>
        <v>0</v>
      </c>
      <c r="Y1163" s="55">
        <f t="shared" si="1994"/>
        <v>5500</v>
      </c>
      <c r="Z1163" s="55">
        <f t="shared" si="1994"/>
        <v>0</v>
      </c>
      <c r="AA1163" s="55">
        <f t="shared" si="1994"/>
        <v>0</v>
      </c>
      <c r="AB1163" s="55">
        <f t="shared" si="1994"/>
        <v>0</v>
      </c>
      <c r="AC1163" s="55">
        <f t="shared" si="1994"/>
        <v>0</v>
      </c>
      <c r="AD1163" s="55">
        <f t="shared" si="1994"/>
        <v>0</v>
      </c>
      <c r="AE1163" s="134">
        <f t="shared" si="1994"/>
        <v>5500</v>
      </c>
      <c r="AF1163" s="134">
        <f t="shared" si="1994"/>
        <v>0</v>
      </c>
      <c r="AG1163" s="55">
        <f t="shared" si="1995"/>
        <v>0</v>
      </c>
      <c r="AH1163" s="55">
        <f t="shared" si="1995"/>
        <v>1933</v>
      </c>
      <c r="AI1163" s="55">
        <f t="shared" si="1995"/>
        <v>0</v>
      </c>
      <c r="AJ1163" s="55">
        <f t="shared" si="1995"/>
        <v>0</v>
      </c>
      <c r="AK1163" s="55">
        <f t="shared" si="1995"/>
        <v>7433</v>
      </c>
      <c r="AL1163" s="55">
        <f t="shared" si="1995"/>
        <v>0</v>
      </c>
      <c r="AM1163" s="55">
        <f t="shared" si="1995"/>
        <v>0</v>
      </c>
      <c r="AN1163" s="55">
        <f t="shared" si="1995"/>
        <v>0</v>
      </c>
      <c r="AO1163" s="55">
        <f t="shared" si="1995"/>
        <v>0</v>
      </c>
      <c r="AP1163" s="55">
        <f t="shared" si="1995"/>
        <v>0</v>
      </c>
      <c r="AQ1163" s="134">
        <f t="shared" si="1995"/>
        <v>7433</v>
      </c>
      <c r="AR1163" s="134">
        <f t="shared" si="1995"/>
        <v>0</v>
      </c>
      <c r="AS1163" s="55">
        <f t="shared" si="1995"/>
        <v>0</v>
      </c>
      <c r="AT1163" s="55">
        <f t="shared" si="1995"/>
        <v>0</v>
      </c>
      <c r="AU1163" s="55">
        <f t="shared" si="1995"/>
        <v>0</v>
      </c>
      <c r="AV1163" s="55">
        <f t="shared" si="1995"/>
        <v>0</v>
      </c>
      <c r="AW1163" s="55">
        <f t="shared" si="1995"/>
        <v>7433</v>
      </c>
      <c r="AX1163" s="55">
        <f t="shared" si="1995"/>
        <v>0</v>
      </c>
      <c r="AY1163" s="55">
        <f t="shared" si="1996"/>
        <v>0</v>
      </c>
      <c r="AZ1163" s="55">
        <f t="shared" si="1996"/>
        <v>0</v>
      </c>
      <c r="BA1163" s="55">
        <f t="shared" si="1996"/>
        <v>0</v>
      </c>
      <c r="BB1163" s="55">
        <f t="shared" si="1996"/>
        <v>0</v>
      </c>
      <c r="BC1163" s="55">
        <f t="shared" si="1996"/>
        <v>7433</v>
      </c>
      <c r="BD1163" s="55">
        <f t="shared" si="1996"/>
        <v>0</v>
      </c>
      <c r="BE1163" s="55">
        <f t="shared" si="1996"/>
        <v>0</v>
      </c>
      <c r="BF1163" s="55">
        <f t="shared" si="1996"/>
        <v>0</v>
      </c>
      <c r="BG1163" s="55">
        <f t="shared" si="1996"/>
        <v>-12</v>
      </c>
      <c r="BH1163" s="55">
        <f t="shared" si="1996"/>
        <v>0</v>
      </c>
      <c r="BI1163" s="55">
        <f t="shared" si="1996"/>
        <v>7421</v>
      </c>
      <c r="BJ1163" s="55">
        <f t="shared" si="1996"/>
        <v>0</v>
      </c>
    </row>
    <row r="1164" spans="1:62" hidden="1">
      <c r="A1164" s="27" t="s">
        <v>214</v>
      </c>
      <c r="B1164" s="69">
        <v>917</v>
      </c>
      <c r="C1164" s="37" t="s">
        <v>137</v>
      </c>
      <c r="D1164" s="37" t="s">
        <v>8</v>
      </c>
      <c r="E1164" s="37" t="s">
        <v>215</v>
      </c>
      <c r="F1164" s="37"/>
      <c r="G1164" s="55">
        <f t="shared" si="1993"/>
        <v>5500</v>
      </c>
      <c r="H1164" s="55">
        <f t="shared" si="1993"/>
        <v>0</v>
      </c>
      <c r="I1164" s="55">
        <f t="shared" si="1993"/>
        <v>0</v>
      </c>
      <c r="J1164" s="55">
        <f t="shared" si="1993"/>
        <v>0</v>
      </c>
      <c r="K1164" s="55">
        <f t="shared" si="1993"/>
        <v>0</v>
      </c>
      <c r="L1164" s="55">
        <f t="shared" si="1993"/>
        <v>0</v>
      </c>
      <c r="M1164" s="55">
        <f t="shared" si="1993"/>
        <v>5500</v>
      </c>
      <c r="N1164" s="55">
        <f t="shared" si="1993"/>
        <v>0</v>
      </c>
      <c r="O1164" s="55">
        <f t="shared" si="1993"/>
        <v>0</v>
      </c>
      <c r="P1164" s="55">
        <f t="shared" si="1993"/>
        <v>0</v>
      </c>
      <c r="Q1164" s="55">
        <f t="shared" si="1993"/>
        <v>0</v>
      </c>
      <c r="R1164" s="55">
        <f t="shared" si="1993"/>
        <v>0</v>
      </c>
      <c r="S1164" s="55">
        <f t="shared" si="1993"/>
        <v>5500</v>
      </c>
      <c r="T1164" s="55">
        <f t="shared" si="1993"/>
        <v>0</v>
      </c>
      <c r="U1164" s="55">
        <f t="shared" si="1994"/>
        <v>0</v>
      </c>
      <c r="V1164" s="55">
        <f t="shared" si="1994"/>
        <v>0</v>
      </c>
      <c r="W1164" s="55">
        <f t="shared" si="1994"/>
        <v>0</v>
      </c>
      <c r="X1164" s="55">
        <f t="shared" si="1994"/>
        <v>0</v>
      </c>
      <c r="Y1164" s="55">
        <f t="shared" si="1994"/>
        <v>5500</v>
      </c>
      <c r="Z1164" s="55">
        <f t="shared" si="1994"/>
        <v>0</v>
      </c>
      <c r="AA1164" s="55">
        <f t="shared" si="1994"/>
        <v>0</v>
      </c>
      <c r="AB1164" s="55">
        <f t="shared" si="1994"/>
        <v>0</v>
      </c>
      <c r="AC1164" s="55">
        <f t="shared" si="1994"/>
        <v>0</v>
      </c>
      <c r="AD1164" s="55">
        <f t="shared" si="1994"/>
        <v>0</v>
      </c>
      <c r="AE1164" s="134">
        <f t="shared" si="1994"/>
        <v>5500</v>
      </c>
      <c r="AF1164" s="134">
        <f t="shared" si="1994"/>
        <v>0</v>
      </c>
      <c r="AG1164" s="55">
        <f t="shared" si="1995"/>
        <v>0</v>
      </c>
      <c r="AH1164" s="55">
        <f t="shared" si="1995"/>
        <v>1933</v>
      </c>
      <c r="AI1164" s="55">
        <f t="shared" si="1995"/>
        <v>0</v>
      </c>
      <c r="AJ1164" s="55">
        <f t="shared" si="1995"/>
        <v>0</v>
      </c>
      <c r="AK1164" s="55">
        <f t="shared" si="1995"/>
        <v>7433</v>
      </c>
      <c r="AL1164" s="55">
        <f t="shared" si="1995"/>
        <v>0</v>
      </c>
      <c r="AM1164" s="55">
        <f t="shared" si="1995"/>
        <v>0</v>
      </c>
      <c r="AN1164" s="55">
        <f t="shared" si="1995"/>
        <v>0</v>
      </c>
      <c r="AO1164" s="55">
        <f t="shared" si="1995"/>
        <v>0</v>
      </c>
      <c r="AP1164" s="55">
        <f t="shared" si="1995"/>
        <v>0</v>
      </c>
      <c r="AQ1164" s="134">
        <f t="shared" si="1995"/>
        <v>7433</v>
      </c>
      <c r="AR1164" s="134">
        <f t="shared" si="1995"/>
        <v>0</v>
      </c>
      <c r="AS1164" s="55">
        <f t="shared" si="1995"/>
        <v>0</v>
      </c>
      <c r="AT1164" s="55">
        <f t="shared" si="1995"/>
        <v>0</v>
      </c>
      <c r="AU1164" s="55">
        <f t="shared" si="1995"/>
        <v>0</v>
      </c>
      <c r="AV1164" s="55">
        <f t="shared" si="1995"/>
        <v>0</v>
      </c>
      <c r="AW1164" s="55">
        <f t="shared" si="1995"/>
        <v>7433</v>
      </c>
      <c r="AX1164" s="55">
        <f t="shared" si="1995"/>
        <v>0</v>
      </c>
      <c r="AY1164" s="55">
        <f t="shared" si="1996"/>
        <v>0</v>
      </c>
      <c r="AZ1164" s="55">
        <f t="shared" si="1996"/>
        <v>0</v>
      </c>
      <c r="BA1164" s="55">
        <f t="shared" si="1996"/>
        <v>0</v>
      </c>
      <c r="BB1164" s="55">
        <f t="shared" si="1996"/>
        <v>0</v>
      </c>
      <c r="BC1164" s="55">
        <f t="shared" si="1996"/>
        <v>7433</v>
      </c>
      <c r="BD1164" s="55">
        <f t="shared" si="1996"/>
        <v>0</v>
      </c>
      <c r="BE1164" s="55">
        <f t="shared" si="1996"/>
        <v>0</v>
      </c>
      <c r="BF1164" s="55">
        <f t="shared" si="1996"/>
        <v>0</v>
      </c>
      <c r="BG1164" s="55">
        <f t="shared" si="1996"/>
        <v>-12</v>
      </c>
      <c r="BH1164" s="55">
        <f t="shared" si="1996"/>
        <v>0</v>
      </c>
      <c r="BI1164" s="55">
        <f t="shared" si="1996"/>
        <v>7421</v>
      </c>
      <c r="BJ1164" s="55">
        <f t="shared" si="1996"/>
        <v>0</v>
      </c>
    </row>
    <row r="1165" spans="1:62" ht="33" hidden="1">
      <c r="A1165" s="27" t="s">
        <v>11</v>
      </c>
      <c r="B1165" s="69">
        <v>917</v>
      </c>
      <c r="C1165" s="37" t="s">
        <v>137</v>
      </c>
      <c r="D1165" s="37" t="s">
        <v>8</v>
      </c>
      <c r="E1165" s="37" t="s">
        <v>215</v>
      </c>
      <c r="F1165" s="37" t="s">
        <v>12</v>
      </c>
      <c r="G1165" s="106">
        <f t="shared" si="1993"/>
        <v>5500</v>
      </c>
      <c r="H1165" s="106">
        <f t="shared" si="1993"/>
        <v>0</v>
      </c>
      <c r="I1165" s="106">
        <f t="shared" si="1993"/>
        <v>0</v>
      </c>
      <c r="J1165" s="106">
        <f t="shared" si="1993"/>
        <v>0</v>
      </c>
      <c r="K1165" s="106">
        <f t="shared" si="1993"/>
        <v>0</v>
      </c>
      <c r="L1165" s="106">
        <f t="shared" si="1993"/>
        <v>0</v>
      </c>
      <c r="M1165" s="106">
        <f t="shared" si="1993"/>
        <v>5500</v>
      </c>
      <c r="N1165" s="106">
        <f t="shared" si="1993"/>
        <v>0</v>
      </c>
      <c r="O1165" s="106">
        <f t="shared" si="1993"/>
        <v>0</v>
      </c>
      <c r="P1165" s="106">
        <f t="shared" si="1993"/>
        <v>0</v>
      </c>
      <c r="Q1165" s="106">
        <f t="shared" si="1993"/>
        <v>0</v>
      </c>
      <c r="R1165" s="106">
        <f t="shared" si="1993"/>
        <v>0</v>
      </c>
      <c r="S1165" s="106">
        <f t="shared" si="1993"/>
        <v>5500</v>
      </c>
      <c r="T1165" s="106">
        <f t="shared" si="1993"/>
        <v>0</v>
      </c>
      <c r="U1165" s="106">
        <f t="shared" si="1994"/>
        <v>0</v>
      </c>
      <c r="V1165" s="106">
        <f t="shared" si="1994"/>
        <v>0</v>
      </c>
      <c r="W1165" s="106">
        <f t="shared" si="1994"/>
        <v>0</v>
      </c>
      <c r="X1165" s="106">
        <f t="shared" si="1994"/>
        <v>0</v>
      </c>
      <c r="Y1165" s="106">
        <f t="shared" si="1994"/>
        <v>5500</v>
      </c>
      <c r="Z1165" s="106">
        <f t="shared" si="1994"/>
        <v>0</v>
      </c>
      <c r="AA1165" s="106">
        <f t="shared" si="1994"/>
        <v>0</v>
      </c>
      <c r="AB1165" s="106">
        <f t="shared" si="1994"/>
        <v>0</v>
      </c>
      <c r="AC1165" s="106">
        <f t="shared" si="1994"/>
        <v>0</v>
      </c>
      <c r="AD1165" s="106">
        <f t="shared" si="1994"/>
        <v>0</v>
      </c>
      <c r="AE1165" s="137">
        <f t="shared" si="1994"/>
        <v>5500</v>
      </c>
      <c r="AF1165" s="137">
        <f t="shared" si="1994"/>
        <v>0</v>
      </c>
      <c r="AG1165" s="106">
        <f t="shared" si="1995"/>
        <v>0</v>
      </c>
      <c r="AH1165" s="106">
        <f t="shared" si="1995"/>
        <v>1933</v>
      </c>
      <c r="AI1165" s="106">
        <f t="shared" si="1995"/>
        <v>0</v>
      </c>
      <c r="AJ1165" s="106">
        <f t="shared" si="1995"/>
        <v>0</v>
      </c>
      <c r="AK1165" s="106">
        <f t="shared" si="1995"/>
        <v>7433</v>
      </c>
      <c r="AL1165" s="106">
        <f t="shared" si="1995"/>
        <v>0</v>
      </c>
      <c r="AM1165" s="106">
        <f t="shared" si="1995"/>
        <v>0</v>
      </c>
      <c r="AN1165" s="106">
        <f t="shared" si="1995"/>
        <v>0</v>
      </c>
      <c r="AO1165" s="106">
        <f t="shared" si="1995"/>
        <v>0</v>
      </c>
      <c r="AP1165" s="106">
        <f t="shared" si="1995"/>
        <v>0</v>
      </c>
      <c r="AQ1165" s="137">
        <f t="shared" si="1995"/>
        <v>7433</v>
      </c>
      <c r="AR1165" s="137">
        <f t="shared" si="1995"/>
        <v>0</v>
      </c>
      <c r="AS1165" s="106">
        <f t="shared" si="1995"/>
        <v>0</v>
      </c>
      <c r="AT1165" s="106">
        <f t="shared" si="1995"/>
        <v>0</v>
      </c>
      <c r="AU1165" s="106">
        <f t="shared" si="1995"/>
        <v>0</v>
      </c>
      <c r="AV1165" s="106">
        <f t="shared" si="1995"/>
        <v>0</v>
      </c>
      <c r="AW1165" s="106">
        <f t="shared" si="1995"/>
        <v>7433</v>
      </c>
      <c r="AX1165" s="106">
        <f t="shared" si="1995"/>
        <v>0</v>
      </c>
      <c r="AY1165" s="106">
        <f t="shared" si="1996"/>
        <v>0</v>
      </c>
      <c r="AZ1165" s="106">
        <f t="shared" si="1996"/>
        <v>0</v>
      </c>
      <c r="BA1165" s="106">
        <f t="shared" si="1996"/>
        <v>0</v>
      </c>
      <c r="BB1165" s="106">
        <f t="shared" si="1996"/>
        <v>0</v>
      </c>
      <c r="BC1165" s="106">
        <f t="shared" si="1996"/>
        <v>7433</v>
      </c>
      <c r="BD1165" s="106">
        <f t="shared" si="1996"/>
        <v>0</v>
      </c>
      <c r="BE1165" s="106">
        <f t="shared" si="1996"/>
        <v>0</v>
      </c>
      <c r="BF1165" s="106">
        <f t="shared" si="1996"/>
        <v>0</v>
      </c>
      <c r="BG1165" s="106">
        <f t="shared" si="1996"/>
        <v>-12</v>
      </c>
      <c r="BH1165" s="106">
        <f t="shared" si="1996"/>
        <v>0</v>
      </c>
      <c r="BI1165" s="106">
        <f t="shared" si="1996"/>
        <v>7421</v>
      </c>
      <c r="BJ1165" s="106">
        <f t="shared" si="1996"/>
        <v>0</v>
      </c>
    </row>
    <row r="1166" spans="1:62" hidden="1">
      <c r="A1166" s="27" t="s">
        <v>13</v>
      </c>
      <c r="B1166" s="69">
        <v>917</v>
      </c>
      <c r="C1166" s="37" t="s">
        <v>137</v>
      </c>
      <c r="D1166" s="37" t="s">
        <v>8</v>
      </c>
      <c r="E1166" s="37" t="s">
        <v>215</v>
      </c>
      <c r="F1166" s="6">
        <v>610</v>
      </c>
      <c r="G1166" s="50">
        <v>5500</v>
      </c>
      <c r="H1166" s="50"/>
      <c r="I1166" s="50"/>
      <c r="J1166" s="50"/>
      <c r="K1166" s="50"/>
      <c r="L1166" s="50"/>
      <c r="M1166" s="50">
        <f>G1166+I1166+J1166+K1166+L1166</f>
        <v>5500</v>
      </c>
      <c r="N1166" s="50">
        <f>H1166+L1166</f>
        <v>0</v>
      </c>
      <c r="O1166" s="50"/>
      <c r="P1166" s="50"/>
      <c r="Q1166" s="50"/>
      <c r="R1166" s="50"/>
      <c r="S1166" s="50">
        <f>M1166+O1166+P1166+Q1166+R1166</f>
        <v>5500</v>
      </c>
      <c r="T1166" s="50">
        <f>N1166+R1166</f>
        <v>0</v>
      </c>
      <c r="U1166" s="50"/>
      <c r="V1166" s="50"/>
      <c r="W1166" s="50"/>
      <c r="X1166" s="50"/>
      <c r="Y1166" s="50">
        <f>S1166+U1166+V1166+W1166+X1166</f>
        <v>5500</v>
      </c>
      <c r="Z1166" s="50">
        <f>T1166+X1166</f>
        <v>0</v>
      </c>
      <c r="AA1166" s="50"/>
      <c r="AB1166" s="50"/>
      <c r="AC1166" s="50"/>
      <c r="AD1166" s="50"/>
      <c r="AE1166" s="124">
        <f>Y1166+AA1166+AB1166+AC1166+AD1166</f>
        <v>5500</v>
      </c>
      <c r="AF1166" s="124">
        <f>Z1166+AD1166</f>
        <v>0</v>
      </c>
      <c r="AG1166" s="50"/>
      <c r="AH1166" s="50">
        <v>1933</v>
      </c>
      <c r="AI1166" s="50"/>
      <c r="AJ1166" s="50"/>
      <c r="AK1166" s="50">
        <f>AE1166+AG1166+AH1166+AI1166+AJ1166</f>
        <v>7433</v>
      </c>
      <c r="AL1166" s="50">
        <f>AF1166+AJ1166</f>
        <v>0</v>
      </c>
      <c r="AM1166" s="50"/>
      <c r="AN1166" s="50"/>
      <c r="AO1166" s="50"/>
      <c r="AP1166" s="50"/>
      <c r="AQ1166" s="124">
        <f>AK1166+AM1166+AN1166+AO1166+AP1166</f>
        <v>7433</v>
      </c>
      <c r="AR1166" s="124">
        <f>AL1166+AP1166</f>
        <v>0</v>
      </c>
      <c r="AS1166" s="50"/>
      <c r="AT1166" s="50"/>
      <c r="AU1166" s="50"/>
      <c r="AV1166" s="50"/>
      <c r="AW1166" s="50">
        <f>AQ1166+AS1166+AT1166+AU1166+AV1166</f>
        <v>7433</v>
      </c>
      <c r="AX1166" s="50">
        <f>AR1166+AV1166</f>
        <v>0</v>
      </c>
      <c r="AY1166" s="50"/>
      <c r="AZ1166" s="50"/>
      <c r="BA1166" s="50"/>
      <c r="BB1166" s="50"/>
      <c r="BC1166" s="50">
        <f>AW1166+AY1166+AZ1166+BA1166+BB1166</f>
        <v>7433</v>
      </c>
      <c r="BD1166" s="50">
        <f>AX1166+BB1166</f>
        <v>0</v>
      </c>
      <c r="BE1166" s="50"/>
      <c r="BF1166" s="50"/>
      <c r="BG1166" s="50">
        <v>-12</v>
      </c>
      <c r="BH1166" s="50"/>
      <c r="BI1166" s="50">
        <f>BC1166+BE1166+BF1166+BG1166+BH1166</f>
        <v>7421</v>
      </c>
      <c r="BJ1166" s="50">
        <f>BD1166+BH1166</f>
        <v>0</v>
      </c>
    </row>
    <row r="1167" spans="1:62" hidden="1">
      <c r="A1167" s="27"/>
      <c r="B1167" s="69"/>
      <c r="C1167" s="37"/>
      <c r="D1167" s="37"/>
      <c r="E1167" s="37"/>
      <c r="F1167" s="6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  <c r="U1167" s="85"/>
      <c r="V1167" s="85"/>
      <c r="W1167" s="85"/>
      <c r="X1167" s="85"/>
      <c r="Y1167" s="85"/>
      <c r="Z1167" s="85"/>
      <c r="AA1167" s="85"/>
      <c r="AB1167" s="85"/>
      <c r="AC1167" s="85"/>
      <c r="AD1167" s="85"/>
      <c r="AE1167" s="126"/>
      <c r="AF1167" s="126"/>
      <c r="AG1167" s="85"/>
      <c r="AH1167" s="85"/>
      <c r="AI1167" s="85"/>
      <c r="AJ1167" s="85"/>
      <c r="AK1167" s="85"/>
      <c r="AL1167" s="85"/>
      <c r="AM1167" s="85"/>
      <c r="AN1167" s="85"/>
      <c r="AO1167" s="85"/>
      <c r="AP1167" s="85"/>
      <c r="AQ1167" s="126"/>
      <c r="AR1167" s="126"/>
      <c r="AS1167" s="85"/>
      <c r="AT1167" s="85"/>
      <c r="AU1167" s="85"/>
      <c r="AV1167" s="85"/>
      <c r="AW1167" s="85"/>
      <c r="AX1167" s="85"/>
      <c r="AY1167" s="85"/>
      <c r="AZ1167" s="85"/>
      <c r="BA1167" s="85"/>
      <c r="BB1167" s="85"/>
      <c r="BC1167" s="85"/>
      <c r="BD1167" s="85"/>
      <c r="BE1167" s="85"/>
      <c r="BF1167" s="85"/>
      <c r="BG1167" s="85"/>
      <c r="BH1167" s="85"/>
      <c r="BI1167" s="85"/>
      <c r="BJ1167" s="85"/>
    </row>
    <row r="1168" spans="1:62" s="80" customFormat="1" ht="18.75" hidden="1">
      <c r="A1168" s="53" t="s">
        <v>625</v>
      </c>
      <c r="B1168" s="79">
        <v>917</v>
      </c>
      <c r="C1168" s="56" t="s">
        <v>137</v>
      </c>
      <c r="D1168" s="56" t="s">
        <v>73</v>
      </c>
      <c r="E1168" s="56"/>
      <c r="F1168" s="11"/>
      <c r="G1168" s="11">
        <f>G1169+G1190+G1195+G1200</f>
        <v>259764</v>
      </c>
      <c r="H1168" s="11">
        <f>H1169+H1190+H1195+H1200</f>
        <v>0</v>
      </c>
      <c r="I1168" s="11">
        <f t="shared" ref="I1168:N1168" si="1997">I1169+I1190+I1195+I1200</f>
        <v>0</v>
      </c>
      <c r="J1168" s="11">
        <f t="shared" si="1997"/>
        <v>0</v>
      </c>
      <c r="K1168" s="11">
        <f t="shared" si="1997"/>
        <v>0</v>
      </c>
      <c r="L1168" s="11">
        <f t="shared" si="1997"/>
        <v>0</v>
      </c>
      <c r="M1168" s="11">
        <f t="shared" si="1997"/>
        <v>259764</v>
      </c>
      <c r="N1168" s="11">
        <f t="shared" si="1997"/>
        <v>0</v>
      </c>
      <c r="O1168" s="11">
        <f t="shared" ref="O1168:T1168" si="1998">O1169+O1190+O1195+O1200</f>
        <v>0</v>
      </c>
      <c r="P1168" s="11">
        <f t="shared" si="1998"/>
        <v>0</v>
      </c>
      <c r="Q1168" s="11">
        <f t="shared" si="1998"/>
        <v>0</v>
      </c>
      <c r="R1168" s="11">
        <f t="shared" si="1998"/>
        <v>0</v>
      </c>
      <c r="S1168" s="11">
        <f t="shared" si="1998"/>
        <v>259764</v>
      </c>
      <c r="T1168" s="11">
        <f t="shared" si="1998"/>
        <v>0</v>
      </c>
      <c r="U1168" s="11">
        <f t="shared" ref="U1168:Z1168" si="1999">U1169+U1190+U1195+U1200</f>
        <v>0</v>
      </c>
      <c r="V1168" s="11">
        <f t="shared" si="1999"/>
        <v>0</v>
      </c>
      <c r="W1168" s="11">
        <f t="shared" si="1999"/>
        <v>0</v>
      </c>
      <c r="X1168" s="11">
        <f t="shared" si="1999"/>
        <v>0</v>
      </c>
      <c r="Y1168" s="11">
        <f t="shared" si="1999"/>
        <v>259764</v>
      </c>
      <c r="Z1168" s="11">
        <f t="shared" si="1999"/>
        <v>0</v>
      </c>
      <c r="AA1168" s="11">
        <f t="shared" ref="AA1168:AF1168" si="2000">AA1169+AA1190+AA1195+AA1200</f>
        <v>0</v>
      </c>
      <c r="AB1168" s="11">
        <f t="shared" si="2000"/>
        <v>0</v>
      </c>
      <c r="AC1168" s="11">
        <f t="shared" si="2000"/>
        <v>0</v>
      </c>
      <c r="AD1168" s="11">
        <f t="shared" si="2000"/>
        <v>0</v>
      </c>
      <c r="AE1168" s="132">
        <f t="shared" si="2000"/>
        <v>259764</v>
      </c>
      <c r="AF1168" s="132">
        <f t="shared" si="2000"/>
        <v>0</v>
      </c>
      <c r="AG1168" s="11">
        <f t="shared" ref="AG1168:AL1168" si="2001">AG1169+AG1190+AG1195+AG1200</f>
        <v>0</v>
      </c>
      <c r="AH1168" s="11">
        <f t="shared" si="2001"/>
        <v>0</v>
      </c>
      <c r="AI1168" s="11">
        <f t="shared" si="2001"/>
        <v>0</v>
      </c>
      <c r="AJ1168" s="11">
        <f t="shared" si="2001"/>
        <v>0</v>
      </c>
      <c r="AK1168" s="11">
        <f t="shared" si="2001"/>
        <v>259764</v>
      </c>
      <c r="AL1168" s="11">
        <f t="shared" si="2001"/>
        <v>0</v>
      </c>
      <c r="AM1168" s="11">
        <f t="shared" ref="AM1168:AR1168" si="2002">AM1169+AM1190+AM1195+AM1200</f>
        <v>0</v>
      </c>
      <c r="AN1168" s="11">
        <f t="shared" si="2002"/>
        <v>0</v>
      </c>
      <c r="AO1168" s="11">
        <f t="shared" si="2002"/>
        <v>0</v>
      </c>
      <c r="AP1168" s="11">
        <f t="shared" si="2002"/>
        <v>0</v>
      </c>
      <c r="AQ1168" s="132">
        <f t="shared" si="2002"/>
        <v>259764</v>
      </c>
      <c r="AR1168" s="132">
        <f t="shared" si="2002"/>
        <v>0</v>
      </c>
      <c r="AS1168" s="11">
        <f t="shared" ref="AS1168:AX1168" si="2003">AS1169+AS1190+AS1195+AS1200</f>
        <v>0</v>
      </c>
      <c r="AT1168" s="11">
        <f t="shared" si="2003"/>
        <v>0</v>
      </c>
      <c r="AU1168" s="11">
        <f t="shared" si="2003"/>
        <v>0</v>
      </c>
      <c r="AV1168" s="11">
        <f t="shared" si="2003"/>
        <v>0</v>
      </c>
      <c r="AW1168" s="11">
        <f t="shared" si="2003"/>
        <v>259764</v>
      </c>
      <c r="AX1168" s="11">
        <f t="shared" si="2003"/>
        <v>0</v>
      </c>
      <c r="AY1168" s="11">
        <f t="shared" ref="AY1168:BD1168" si="2004">AY1169+AY1190+AY1195+AY1200</f>
        <v>0</v>
      </c>
      <c r="AZ1168" s="11">
        <f t="shared" si="2004"/>
        <v>0</v>
      </c>
      <c r="BA1168" s="11">
        <f t="shared" si="2004"/>
        <v>0</v>
      </c>
      <c r="BB1168" s="11">
        <f t="shared" si="2004"/>
        <v>0</v>
      </c>
      <c r="BC1168" s="11">
        <f t="shared" si="2004"/>
        <v>259764</v>
      </c>
      <c r="BD1168" s="11">
        <f t="shared" si="2004"/>
        <v>0</v>
      </c>
      <c r="BE1168" s="11">
        <f t="shared" ref="BE1168:BJ1168" si="2005">BE1169+BE1190+BE1195+BE1200</f>
        <v>0</v>
      </c>
      <c r="BF1168" s="11">
        <f t="shared" si="2005"/>
        <v>2429</v>
      </c>
      <c r="BG1168" s="11">
        <f t="shared" si="2005"/>
        <v>-49</v>
      </c>
      <c r="BH1168" s="11">
        <f t="shared" si="2005"/>
        <v>0</v>
      </c>
      <c r="BI1168" s="11">
        <f t="shared" si="2005"/>
        <v>262144</v>
      </c>
      <c r="BJ1168" s="11">
        <f t="shared" si="2005"/>
        <v>0</v>
      </c>
    </row>
    <row r="1169" spans="1:62" ht="33" hidden="1">
      <c r="A1169" s="20" t="s">
        <v>767</v>
      </c>
      <c r="B1169" s="69">
        <v>917</v>
      </c>
      <c r="C1169" s="37" t="s">
        <v>137</v>
      </c>
      <c r="D1169" s="37" t="s">
        <v>73</v>
      </c>
      <c r="E1169" s="37" t="s">
        <v>208</v>
      </c>
      <c r="F1169" s="6"/>
      <c r="G1169" s="6">
        <f>G1170+G1174+G1178+G1181+G1184+G1187</f>
        <v>259764</v>
      </c>
      <c r="H1169" s="6">
        <f>H1170+H1174+H1178+H1181+H1184+H1187</f>
        <v>0</v>
      </c>
      <c r="I1169" s="6">
        <f t="shared" ref="I1169:N1169" si="2006">I1170+I1174+I1178+I1181+I1184+I1187</f>
        <v>0</v>
      </c>
      <c r="J1169" s="6">
        <f t="shared" si="2006"/>
        <v>0</v>
      </c>
      <c r="K1169" s="6">
        <f t="shared" si="2006"/>
        <v>0</v>
      </c>
      <c r="L1169" s="6">
        <f t="shared" si="2006"/>
        <v>0</v>
      </c>
      <c r="M1169" s="6">
        <f t="shared" si="2006"/>
        <v>259764</v>
      </c>
      <c r="N1169" s="6">
        <f t="shared" si="2006"/>
        <v>0</v>
      </c>
      <c r="O1169" s="6">
        <f t="shared" ref="O1169:T1169" si="2007">O1170+O1174+O1178+O1181+O1184+O1187</f>
        <v>0</v>
      </c>
      <c r="P1169" s="6">
        <f t="shared" si="2007"/>
        <v>0</v>
      </c>
      <c r="Q1169" s="6">
        <f t="shared" si="2007"/>
        <v>0</v>
      </c>
      <c r="R1169" s="6">
        <f t="shared" si="2007"/>
        <v>0</v>
      </c>
      <c r="S1169" s="6">
        <f t="shared" si="2007"/>
        <v>259764</v>
      </c>
      <c r="T1169" s="6">
        <f t="shared" si="2007"/>
        <v>0</v>
      </c>
      <c r="U1169" s="6">
        <f t="shared" ref="U1169:Z1169" si="2008">U1170+U1174+U1178+U1181+U1184+U1187</f>
        <v>0</v>
      </c>
      <c r="V1169" s="6">
        <f t="shared" si="2008"/>
        <v>0</v>
      </c>
      <c r="W1169" s="6">
        <f t="shared" si="2008"/>
        <v>0</v>
      </c>
      <c r="X1169" s="6">
        <f t="shared" si="2008"/>
        <v>0</v>
      </c>
      <c r="Y1169" s="6">
        <f t="shared" si="2008"/>
        <v>259764</v>
      </c>
      <c r="Z1169" s="6">
        <f t="shared" si="2008"/>
        <v>0</v>
      </c>
      <c r="AA1169" s="6">
        <f t="shared" ref="AA1169:AF1169" si="2009">AA1170+AA1174+AA1178+AA1181+AA1184+AA1187</f>
        <v>0</v>
      </c>
      <c r="AB1169" s="6">
        <f t="shared" si="2009"/>
        <v>0</v>
      </c>
      <c r="AC1169" s="6">
        <f t="shared" si="2009"/>
        <v>0</v>
      </c>
      <c r="AD1169" s="6">
        <f t="shared" si="2009"/>
        <v>0</v>
      </c>
      <c r="AE1169" s="123">
        <f t="shared" si="2009"/>
        <v>259764</v>
      </c>
      <c r="AF1169" s="123">
        <f t="shared" si="2009"/>
        <v>0</v>
      </c>
      <c r="AG1169" s="6">
        <f t="shared" ref="AG1169:AL1169" si="2010">AG1170+AG1174+AG1178+AG1181+AG1184+AG1187</f>
        <v>0</v>
      </c>
      <c r="AH1169" s="6">
        <f t="shared" si="2010"/>
        <v>0</v>
      </c>
      <c r="AI1169" s="6">
        <f t="shared" si="2010"/>
        <v>0</v>
      </c>
      <c r="AJ1169" s="6">
        <f t="shared" si="2010"/>
        <v>0</v>
      </c>
      <c r="AK1169" s="6">
        <f t="shared" si="2010"/>
        <v>259764</v>
      </c>
      <c r="AL1169" s="6">
        <f t="shared" si="2010"/>
        <v>0</v>
      </c>
      <c r="AM1169" s="6">
        <f t="shared" ref="AM1169:AR1169" si="2011">AM1170+AM1174+AM1178+AM1181+AM1184+AM1187</f>
        <v>0</v>
      </c>
      <c r="AN1169" s="6">
        <f t="shared" si="2011"/>
        <v>0</v>
      </c>
      <c r="AO1169" s="6">
        <f t="shared" si="2011"/>
        <v>0</v>
      </c>
      <c r="AP1169" s="6">
        <f t="shared" si="2011"/>
        <v>0</v>
      </c>
      <c r="AQ1169" s="123">
        <f t="shared" si="2011"/>
        <v>259764</v>
      </c>
      <c r="AR1169" s="123">
        <f t="shared" si="2011"/>
        <v>0</v>
      </c>
      <c r="AS1169" s="6">
        <f t="shared" ref="AS1169:AX1169" si="2012">AS1170+AS1174+AS1178+AS1181+AS1184+AS1187</f>
        <v>0</v>
      </c>
      <c r="AT1169" s="6">
        <f t="shared" si="2012"/>
        <v>0</v>
      </c>
      <c r="AU1169" s="6">
        <f t="shared" si="2012"/>
        <v>0</v>
      </c>
      <c r="AV1169" s="6">
        <f t="shared" si="2012"/>
        <v>0</v>
      </c>
      <c r="AW1169" s="6">
        <f t="shared" si="2012"/>
        <v>259764</v>
      </c>
      <c r="AX1169" s="6">
        <f t="shared" si="2012"/>
        <v>0</v>
      </c>
      <c r="AY1169" s="6">
        <f t="shared" ref="AY1169:BD1169" si="2013">AY1170+AY1174+AY1178+AY1181+AY1184+AY1187</f>
        <v>0</v>
      </c>
      <c r="AZ1169" s="6">
        <f t="shared" si="2013"/>
        <v>0</v>
      </c>
      <c r="BA1169" s="6">
        <f t="shared" si="2013"/>
        <v>0</v>
      </c>
      <c r="BB1169" s="6">
        <f t="shared" si="2013"/>
        <v>0</v>
      </c>
      <c r="BC1169" s="6">
        <f t="shared" si="2013"/>
        <v>259764</v>
      </c>
      <c r="BD1169" s="6">
        <f t="shared" si="2013"/>
        <v>0</v>
      </c>
      <c r="BE1169" s="6">
        <f t="shared" ref="BE1169:BJ1169" si="2014">BE1170+BE1174+BE1178+BE1181+BE1184+BE1187</f>
        <v>0</v>
      </c>
      <c r="BF1169" s="6">
        <f t="shared" si="2014"/>
        <v>2429</v>
      </c>
      <c r="BG1169" s="6">
        <f t="shared" si="2014"/>
        <v>-49</v>
      </c>
      <c r="BH1169" s="6">
        <f t="shared" si="2014"/>
        <v>0</v>
      </c>
      <c r="BI1169" s="6">
        <f t="shared" si="2014"/>
        <v>262144</v>
      </c>
      <c r="BJ1169" s="6">
        <f t="shared" si="2014"/>
        <v>0</v>
      </c>
    </row>
    <row r="1170" spans="1:62" ht="33" hidden="1">
      <c r="A1170" s="17" t="s">
        <v>70</v>
      </c>
      <c r="B1170" s="69">
        <v>917</v>
      </c>
      <c r="C1170" s="37" t="s">
        <v>137</v>
      </c>
      <c r="D1170" s="37" t="s">
        <v>73</v>
      </c>
      <c r="E1170" s="37" t="s">
        <v>209</v>
      </c>
      <c r="F1170" s="37"/>
      <c r="G1170" s="6">
        <f t="shared" ref="G1170:V1172" si="2015">G1171</f>
        <v>256799</v>
      </c>
      <c r="H1170" s="6">
        <f t="shared" si="2015"/>
        <v>0</v>
      </c>
      <c r="I1170" s="6">
        <f t="shared" si="2015"/>
        <v>0</v>
      </c>
      <c r="J1170" s="6">
        <f t="shared" si="2015"/>
        <v>0</v>
      </c>
      <c r="K1170" s="6">
        <f t="shared" si="2015"/>
        <v>0</v>
      </c>
      <c r="L1170" s="6">
        <f t="shared" si="2015"/>
        <v>0</v>
      </c>
      <c r="M1170" s="6">
        <f t="shared" si="2015"/>
        <v>256799</v>
      </c>
      <c r="N1170" s="6">
        <f t="shared" si="2015"/>
        <v>0</v>
      </c>
      <c r="O1170" s="6">
        <f t="shared" si="2015"/>
        <v>0</v>
      </c>
      <c r="P1170" s="6">
        <f t="shared" si="2015"/>
        <v>0</v>
      </c>
      <c r="Q1170" s="6">
        <f t="shared" si="2015"/>
        <v>0</v>
      </c>
      <c r="R1170" s="6">
        <f t="shared" si="2015"/>
        <v>0</v>
      </c>
      <c r="S1170" s="6">
        <f t="shared" si="2015"/>
        <v>256799</v>
      </c>
      <c r="T1170" s="6">
        <f t="shared" si="2015"/>
        <v>0</v>
      </c>
      <c r="U1170" s="6">
        <f t="shared" si="2015"/>
        <v>0</v>
      </c>
      <c r="V1170" s="6">
        <f t="shared" si="2015"/>
        <v>0</v>
      </c>
      <c r="W1170" s="6">
        <f t="shared" ref="U1170:AJ1172" si="2016">W1171</f>
        <v>0</v>
      </c>
      <c r="X1170" s="6">
        <f t="shared" si="2016"/>
        <v>0</v>
      </c>
      <c r="Y1170" s="6">
        <f t="shared" si="2016"/>
        <v>256799</v>
      </c>
      <c r="Z1170" s="6">
        <f t="shared" si="2016"/>
        <v>0</v>
      </c>
      <c r="AA1170" s="6">
        <f t="shared" si="2016"/>
        <v>0</v>
      </c>
      <c r="AB1170" s="6">
        <f t="shared" si="2016"/>
        <v>0</v>
      </c>
      <c r="AC1170" s="6">
        <f t="shared" si="2016"/>
        <v>0</v>
      </c>
      <c r="AD1170" s="6">
        <f t="shared" si="2016"/>
        <v>0</v>
      </c>
      <c r="AE1170" s="123">
        <f t="shared" si="2016"/>
        <v>256799</v>
      </c>
      <c r="AF1170" s="123">
        <f t="shared" si="2016"/>
        <v>0</v>
      </c>
      <c r="AG1170" s="6">
        <f t="shared" si="2016"/>
        <v>0</v>
      </c>
      <c r="AH1170" s="6">
        <f t="shared" si="2016"/>
        <v>0</v>
      </c>
      <c r="AI1170" s="6">
        <f t="shared" si="2016"/>
        <v>0</v>
      </c>
      <c r="AJ1170" s="6">
        <f t="shared" si="2016"/>
        <v>0</v>
      </c>
      <c r="AK1170" s="6">
        <f t="shared" ref="AG1170:AY1172" si="2017">AK1171</f>
        <v>256799</v>
      </c>
      <c r="AL1170" s="6">
        <f t="shared" si="2017"/>
        <v>0</v>
      </c>
      <c r="AM1170" s="6">
        <f t="shared" si="2017"/>
        <v>0</v>
      </c>
      <c r="AN1170" s="6">
        <f t="shared" si="2017"/>
        <v>0</v>
      </c>
      <c r="AO1170" s="6">
        <f t="shared" si="2017"/>
        <v>0</v>
      </c>
      <c r="AP1170" s="6">
        <f t="shared" si="2017"/>
        <v>0</v>
      </c>
      <c r="AQ1170" s="123">
        <f t="shared" si="2017"/>
        <v>256799</v>
      </c>
      <c r="AR1170" s="123">
        <f t="shared" si="2017"/>
        <v>0</v>
      </c>
      <c r="AS1170" s="6">
        <f t="shared" si="2017"/>
        <v>0</v>
      </c>
      <c r="AT1170" s="6">
        <f t="shared" si="2017"/>
        <v>0</v>
      </c>
      <c r="AU1170" s="6">
        <f t="shared" si="2017"/>
        <v>0</v>
      </c>
      <c r="AV1170" s="6">
        <f t="shared" si="2017"/>
        <v>0</v>
      </c>
      <c r="AW1170" s="6">
        <f t="shared" si="2017"/>
        <v>256799</v>
      </c>
      <c r="AX1170" s="6">
        <f t="shared" si="2017"/>
        <v>0</v>
      </c>
      <c r="AY1170" s="6">
        <f t="shared" si="2017"/>
        <v>0</v>
      </c>
      <c r="AZ1170" s="6">
        <f t="shared" ref="AY1170:BJ1172" si="2018">AZ1171</f>
        <v>0</v>
      </c>
      <c r="BA1170" s="6">
        <f t="shared" si="2018"/>
        <v>0</v>
      </c>
      <c r="BB1170" s="6">
        <f t="shared" si="2018"/>
        <v>0</v>
      </c>
      <c r="BC1170" s="6">
        <f t="shared" si="2018"/>
        <v>256799</v>
      </c>
      <c r="BD1170" s="6">
        <f t="shared" si="2018"/>
        <v>0</v>
      </c>
      <c r="BE1170" s="6">
        <f t="shared" si="2018"/>
        <v>0</v>
      </c>
      <c r="BF1170" s="6">
        <f t="shared" si="2018"/>
        <v>2429</v>
      </c>
      <c r="BG1170" s="6">
        <f t="shared" si="2018"/>
        <v>0</v>
      </c>
      <c r="BH1170" s="6">
        <f t="shared" si="2018"/>
        <v>0</v>
      </c>
      <c r="BI1170" s="6">
        <f t="shared" si="2018"/>
        <v>259228</v>
      </c>
      <c r="BJ1170" s="6">
        <f t="shared" si="2018"/>
        <v>0</v>
      </c>
    </row>
    <row r="1171" spans="1:62" hidden="1">
      <c r="A1171" s="27" t="s">
        <v>645</v>
      </c>
      <c r="B1171" s="69">
        <v>917</v>
      </c>
      <c r="C1171" s="37" t="s">
        <v>137</v>
      </c>
      <c r="D1171" s="37" t="s">
        <v>73</v>
      </c>
      <c r="E1171" s="37" t="s">
        <v>648</v>
      </c>
      <c r="F1171" s="37"/>
      <c r="G1171" s="6">
        <f t="shared" si="2015"/>
        <v>256799</v>
      </c>
      <c r="H1171" s="6">
        <f t="shared" si="2015"/>
        <v>0</v>
      </c>
      <c r="I1171" s="6">
        <f t="shared" si="2015"/>
        <v>0</v>
      </c>
      <c r="J1171" s="6">
        <f t="shared" si="2015"/>
        <v>0</v>
      </c>
      <c r="K1171" s="6">
        <f t="shared" si="2015"/>
        <v>0</v>
      </c>
      <c r="L1171" s="6">
        <f t="shared" si="2015"/>
        <v>0</v>
      </c>
      <c r="M1171" s="6">
        <f t="shared" si="2015"/>
        <v>256799</v>
      </c>
      <c r="N1171" s="6">
        <f t="shared" si="2015"/>
        <v>0</v>
      </c>
      <c r="O1171" s="6">
        <f t="shared" si="2015"/>
        <v>0</v>
      </c>
      <c r="P1171" s="6">
        <f t="shared" si="2015"/>
        <v>0</v>
      </c>
      <c r="Q1171" s="6">
        <f t="shared" si="2015"/>
        <v>0</v>
      </c>
      <c r="R1171" s="6">
        <f t="shared" si="2015"/>
        <v>0</v>
      </c>
      <c r="S1171" s="6">
        <f t="shared" si="2015"/>
        <v>256799</v>
      </c>
      <c r="T1171" s="6">
        <f t="shared" si="2015"/>
        <v>0</v>
      </c>
      <c r="U1171" s="6">
        <f t="shared" si="2016"/>
        <v>0</v>
      </c>
      <c r="V1171" s="6">
        <f t="shared" si="2016"/>
        <v>0</v>
      </c>
      <c r="W1171" s="6">
        <f t="shared" si="2016"/>
        <v>0</v>
      </c>
      <c r="X1171" s="6">
        <f t="shared" si="2016"/>
        <v>0</v>
      </c>
      <c r="Y1171" s="6">
        <f t="shared" si="2016"/>
        <v>256799</v>
      </c>
      <c r="Z1171" s="6">
        <f t="shared" si="2016"/>
        <v>0</v>
      </c>
      <c r="AA1171" s="6">
        <f t="shared" si="2016"/>
        <v>0</v>
      </c>
      <c r="AB1171" s="6">
        <f t="shared" si="2016"/>
        <v>0</v>
      </c>
      <c r="AC1171" s="6">
        <f t="shared" si="2016"/>
        <v>0</v>
      </c>
      <c r="AD1171" s="6">
        <f t="shared" si="2016"/>
        <v>0</v>
      </c>
      <c r="AE1171" s="123">
        <f t="shared" si="2016"/>
        <v>256799</v>
      </c>
      <c r="AF1171" s="123">
        <f t="shared" si="2016"/>
        <v>0</v>
      </c>
      <c r="AG1171" s="6">
        <f t="shared" si="2017"/>
        <v>0</v>
      </c>
      <c r="AH1171" s="6">
        <f t="shared" si="2017"/>
        <v>0</v>
      </c>
      <c r="AI1171" s="6">
        <f t="shared" si="2017"/>
        <v>0</v>
      </c>
      <c r="AJ1171" s="6">
        <f t="shared" si="2017"/>
        <v>0</v>
      </c>
      <c r="AK1171" s="6">
        <f t="shared" si="2017"/>
        <v>256799</v>
      </c>
      <c r="AL1171" s="6">
        <f t="shared" si="2017"/>
        <v>0</v>
      </c>
      <c r="AM1171" s="6">
        <f t="shared" si="2017"/>
        <v>0</v>
      </c>
      <c r="AN1171" s="6">
        <f t="shared" si="2017"/>
        <v>0</v>
      </c>
      <c r="AO1171" s="6">
        <f t="shared" si="2017"/>
        <v>0</v>
      </c>
      <c r="AP1171" s="6">
        <f t="shared" si="2017"/>
        <v>0</v>
      </c>
      <c r="AQ1171" s="123">
        <f t="shared" si="2017"/>
        <v>256799</v>
      </c>
      <c r="AR1171" s="123">
        <f t="shared" si="2017"/>
        <v>0</v>
      </c>
      <c r="AS1171" s="6">
        <f t="shared" si="2017"/>
        <v>0</v>
      </c>
      <c r="AT1171" s="6">
        <f t="shared" si="2017"/>
        <v>0</v>
      </c>
      <c r="AU1171" s="6">
        <f t="shared" si="2017"/>
        <v>0</v>
      </c>
      <c r="AV1171" s="6">
        <f t="shared" si="2017"/>
        <v>0</v>
      </c>
      <c r="AW1171" s="6">
        <f t="shared" si="2017"/>
        <v>256799</v>
      </c>
      <c r="AX1171" s="6">
        <f t="shared" si="2017"/>
        <v>0</v>
      </c>
      <c r="AY1171" s="6">
        <f t="shared" si="2018"/>
        <v>0</v>
      </c>
      <c r="AZ1171" s="6">
        <f t="shared" si="2018"/>
        <v>0</v>
      </c>
      <c r="BA1171" s="6">
        <f t="shared" si="2018"/>
        <v>0</v>
      </c>
      <c r="BB1171" s="6">
        <f t="shared" si="2018"/>
        <v>0</v>
      </c>
      <c r="BC1171" s="6">
        <f t="shared" si="2018"/>
        <v>256799</v>
      </c>
      <c r="BD1171" s="6">
        <f t="shared" si="2018"/>
        <v>0</v>
      </c>
      <c r="BE1171" s="6">
        <f t="shared" si="2018"/>
        <v>0</v>
      </c>
      <c r="BF1171" s="6">
        <f t="shared" si="2018"/>
        <v>2429</v>
      </c>
      <c r="BG1171" s="6">
        <f t="shared" si="2018"/>
        <v>0</v>
      </c>
      <c r="BH1171" s="6">
        <f t="shared" si="2018"/>
        <v>0</v>
      </c>
      <c r="BI1171" s="6">
        <f t="shared" si="2018"/>
        <v>259228</v>
      </c>
      <c r="BJ1171" s="6">
        <f t="shared" si="2018"/>
        <v>0</v>
      </c>
    </row>
    <row r="1172" spans="1:62" ht="33" hidden="1">
      <c r="A1172" s="27" t="s">
        <v>11</v>
      </c>
      <c r="B1172" s="69">
        <v>917</v>
      </c>
      <c r="C1172" s="37" t="s">
        <v>137</v>
      </c>
      <c r="D1172" s="37" t="s">
        <v>73</v>
      </c>
      <c r="E1172" s="37" t="s">
        <v>648</v>
      </c>
      <c r="F1172" s="37" t="s">
        <v>12</v>
      </c>
      <c r="G1172" s="6">
        <f t="shared" si="2015"/>
        <v>256799</v>
      </c>
      <c r="H1172" s="6">
        <f t="shared" si="2015"/>
        <v>0</v>
      </c>
      <c r="I1172" s="6">
        <f t="shared" si="2015"/>
        <v>0</v>
      </c>
      <c r="J1172" s="6">
        <f t="shared" si="2015"/>
        <v>0</v>
      </c>
      <c r="K1172" s="6">
        <f t="shared" si="2015"/>
        <v>0</v>
      </c>
      <c r="L1172" s="6">
        <f t="shared" si="2015"/>
        <v>0</v>
      </c>
      <c r="M1172" s="6">
        <f t="shared" si="2015"/>
        <v>256799</v>
      </c>
      <c r="N1172" s="6">
        <f t="shared" si="2015"/>
        <v>0</v>
      </c>
      <c r="O1172" s="6">
        <f t="shared" si="2015"/>
        <v>0</v>
      </c>
      <c r="P1172" s="6">
        <f t="shared" si="2015"/>
        <v>0</v>
      </c>
      <c r="Q1172" s="6">
        <f t="shared" si="2015"/>
        <v>0</v>
      </c>
      <c r="R1172" s="6">
        <f t="shared" si="2015"/>
        <v>0</v>
      </c>
      <c r="S1172" s="6">
        <f t="shared" si="2015"/>
        <v>256799</v>
      </c>
      <c r="T1172" s="6">
        <f t="shared" si="2015"/>
        <v>0</v>
      </c>
      <c r="U1172" s="6">
        <f t="shared" si="2016"/>
        <v>0</v>
      </c>
      <c r="V1172" s="6">
        <f t="shared" si="2016"/>
        <v>0</v>
      </c>
      <c r="W1172" s="6">
        <f t="shared" si="2016"/>
        <v>0</v>
      </c>
      <c r="X1172" s="6">
        <f t="shared" si="2016"/>
        <v>0</v>
      </c>
      <c r="Y1172" s="6">
        <f t="shared" si="2016"/>
        <v>256799</v>
      </c>
      <c r="Z1172" s="6">
        <f t="shared" si="2016"/>
        <v>0</v>
      </c>
      <c r="AA1172" s="6">
        <f t="shared" si="2016"/>
        <v>0</v>
      </c>
      <c r="AB1172" s="6">
        <f t="shared" si="2016"/>
        <v>0</v>
      </c>
      <c r="AC1172" s="6">
        <f t="shared" si="2016"/>
        <v>0</v>
      </c>
      <c r="AD1172" s="6">
        <f t="shared" si="2016"/>
        <v>0</v>
      </c>
      <c r="AE1172" s="123">
        <f t="shared" si="2016"/>
        <v>256799</v>
      </c>
      <c r="AF1172" s="123">
        <f t="shared" si="2016"/>
        <v>0</v>
      </c>
      <c r="AG1172" s="6">
        <f t="shared" si="2017"/>
        <v>0</v>
      </c>
      <c r="AH1172" s="6">
        <f t="shared" si="2017"/>
        <v>0</v>
      </c>
      <c r="AI1172" s="6">
        <f t="shared" si="2017"/>
        <v>0</v>
      </c>
      <c r="AJ1172" s="6">
        <f t="shared" si="2017"/>
        <v>0</v>
      </c>
      <c r="AK1172" s="6">
        <f t="shared" si="2017"/>
        <v>256799</v>
      </c>
      <c r="AL1172" s="6">
        <f t="shared" si="2017"/>
        <v>0</v>
      </c>
      <c r="AM1172" s="6">
        <f t="shared" si="2017"/>
        <v>0</v>
      </c>
      <c r="AN1172" s="6">
        <f t="shared" si="2017"/>
        <v>0</v>
      </c>
      <c r="AO1172" s="6">
        <f t="shared" si="2017"/>
        <v>0</v>
      </c>
      <c r="AP1172" s="6">
        <f t="shared" si="2017"/>
        <v>0</v>
      </c>
      <c r="AQ1172" s="123">
        <f t="shared" si="2017"/>
        <v>256799</v>
      </c>
      <c r="AR1172" s="123">
        <f t="shared" si="2017"/>
        <v>0</v>
      </c>
      <c r="AS1172" s="6">
        <f t="shared" si="2017"/>
        <v>0</v>
      </c>
      <c r="AT1172" s="6">
        <f t="shared" si="2017"/>
        <v>0</v>
      </c>
      <c r="AU1172" s="6">
        <f t="shared" si="2017"/>
        <v>0</v>
      </c>
      <c r="AV1172" s="6">
        <f t="shared" si="2017"/>
        <v>0</v>
      </c>
      <c r="AW1172" s="6">
        <f t="shared" si="2017"/>
        <v>256799</v>
      </c>
      <c r="AX1172" s="6">
        <f t="shared" si="2017"/>
        <v>0</v>
      </c>
      <c r="AY1172" s="6">
        <f t="shared" si="2018"/>
        <v>0</v>
      </c>
      <c r="AZ1172" s="6">
        <f t="shared" si="2018"/>
        <v>0</v>
      </c>
      <c r="BA1172" s="6">
        <f t="shared" si="2018"/>
        <v>0</v>
      </c>
      <c r="BB1172" s="6">
        <f t="shared" si="2018"/>
        <v>0</v>
      </c>
      <c r="BC1172" s="6">
        <f t="shared" si="2018"/>
        <v>256799</v>
      </c>
      <c r="BD1172" s="6">
        <f t="shared" si="2018"/>
        <v>0</v>
      </c>
      <c r="BE1172" s="6">
        <f t="shared" si="2018"/>
        <v>0</v>
      </c>
      <c r="BF1172" s="6">
        <f t="shared" si="2018"/>
        <v>2429</v>
      </c>
      <c r="BG1172" s="6">
        <f t="shared" si="2018"/>
        <v>0</v>
      </c>
      <c r="BH1172" s="6">
        <f t="shared" si="2018"/>
        <v>0</v>
      </c>
      <c r="BI1172" s="6">
        <f t="shared" si="2018"/>
        <v>259228</v>
      </c>
      <c r="BJ1172" s="6">
        <f t="shared" si="2018"/>
        <v>0</v>
      </c>
    </row>
    <row r="1173" spans="1:62" hidden="1">
      <c r="A1173" s="27" t="s">
        <v>13</v>
      </c>
      <c r="B1173" s="69">
        <v>917</v>
      </c>
      <c r="C1173" s="37" t="s">
        <v>137</v>
      </c>
      <c r="D1173" s="37" t="s">
        <v>73</v>
      </c>
      <c r="E1173" s="37" t="s">
        <v>648</v>
      </c>
      <c r="F1173" s="6">
        <v>610</v>
      </c>
      <c r="G1173" s="50">
        <v>256799</v>
      </c>
      <c r="H1173" s="50"/>
      <c r="I1173" s="50"/>
      <c r="J1173" s="50"/>
      <c r="K1173" s="50"/>
      <c r="L1173" s="50"/>
      <c r="M1173" s="50">
        <f>G1173+I1173+J1173+K1173+L1173</f>
        <v>256799</v>
      </c>
      <c r="N1173" s="50">
        <f>H1173+L1173</f>
        <v>0</v>
      </c>
      <c r="O1173" s="50"/>
      <c r="P1173" s="50"/>
      <c r="Q1173" s="50"/>
      <c r="R1173" s="50"/>
      <c r="S1173" s="50">
        <f>M1173+O1173+P1173+Q1173+R1173</f>
        <v>256799</v>
      </c>
      <c r="T1173" s="50">
        <f>N1173+R1173</f>
        <v>0</v>
      </c>
      <c r="U1173" s="50"/>
      <c r="V1173" s="50"/>
      <c r="W1173" s="50"/>
      <c r="X1173" s="50"/>
      <c r="Y1173" s="50">
        <f>S1173+U1173+V1173+W1173+X1173</f>
        <v>256799</v>
      </c>
      <c r="Z1173" s="50">
        <f>T1173+X1173</f>
        <v>0</v>
      </c>
      <c r="AA1173" s="50"/>
      <c r="AB1173" s="50"/>
      <c r="AC1173" s="50"/>
      <c r="AD1173" s="50"/>
      <c r="AE1173" s="124">
        <f>Y1173+AA1173+AB1173+AC1173+AD1173</f>
        <v>256799</v>
      </c>
      <c r="AF1173" s="124">
        <f>Z1173+AD1173</f>
        <v>0</v>
      </c>
      <c r="AG1173" s="50"/>
      <c r="AH1173" s="50"/>
      <c r="AI1173" s="50"/>
      <c r="AJ1173" s="50"/>
      <c r="AK1173" s="50">
        <f>AE1173+AG1173+AH1173+AI1173+AJ1173</f>
        <v>256799</v>
      </c>
      <c r="AL1173" s="50">
        <f>AF1173+AJ1173</f>
        <v>0</v>
      </c>
      <c r="AM1173" s="50"/>
      <c r="AN1173" s="50"/>
      <c r="AO1173" s="50"/>
      <c r="AP1173" s="50"/>
      <c r="AQ1173" s="124">
        <f>AK1173+AM1173+AN1173+AO1173+AP1173</f>
        <v>256799</v>
      </c>
      <c r="AR1173" s="124">
        <f>AL1173+AP1173</f>
        <v>0</v>
      </c>
      <c r="AS1173" s="50"/>
      <c r="AT1173" s="50"/>
      <c r="AU1173" s="50"/>
      <c r="AV1173" s="50"/>
      <c r="AW1173" s="50">
        <f>AQ1173+AS1173+AT1173+AU1173+AV1173</f>
        <v>256799</v>
      </c>
      <c r="AX1173" s="50">
        <f>AR1173+AV1173</f>
        <v>0</v>
      </c>
      <c r="AY1173" s="50"/>
      <c r="AZ1173" s="50"/>
      <c r="BA1173" s="50"/>
      <c r="BB1173" s="50"/>
      <c r="BC1173" s="50">
        <f>AW1173+AY1173+AZ1173+BA1173+BB1173</f>
        <v>256799</v>
      </c>
      <c r="BD1173" s="50">
        <f>AX1173+BB1173</f>
        <v>0</v>
      </c>
      <c r="BE1173" s="50"/>
      <c r="BF1173" s="50">
        <v>2429</v>
      </c>
      <c r="BG1173" s="50"/>
      <c r="BH1173" s="50"/>
      <c r="BI1173" s="50">
        <f>BC1173+BE1173+BF1173+BG1173+BH1173</f>
        <v>259228</v>
      </c>
      <c r="BJ1173" s="50">
        <f>BD1173+BH1173</f>
        <v>0</v>
      </c>
    </row>
    <row r="1174" spans="1:62" hidden="1">
      <c r="A1174" s="27" t="s">
        <v>14</v>
      </c>
      <c r="B1174" s="69">
        <v>917</v>
      </c>
      <c r="C1174" s="37" t="s">
        <v>137</v>
      </c>
      <c r="D1174" s="37" t="s">
        <v>73</v>
      </c>
      <c r="E1174" s="37" t="s">
        <v>210</v>
      </c>
      <c r="F1174" s="37"/>
      <c r="G1174" s="6">
        <f t="shared" ref="G1174:V1176" si="2019">G1175</f>
        <v>2583</v>
      </c>
      <c r="H1174" s="6">
        <f t="shared" si="2019"/>
        <v>0</v>
      </c>
      <c r="I1174" s="6">
        <f t="shared" si="2019"/>
        <v>0</v>
      </c>
      <c r="J1174" s="6">
        <f t="shared" si="2019"/>
        <v>0</v>
      </c>
      <c r="K1174" s="6">
        <f t="shared" si="2019"/>
        <v>0</v>
      </c>
      <c r="L1174" s="6">
        <f t="shared" si="2019"/>
        <v>0</v>
      </c>
      <c r="M1174" s="6">
        <f t="shared" si="2019"/>
        <v>2583</v>
      </c>
      <c r="N1174" s="6">
        <f t="shared" si="2019"/>
        <v>0</v>
      </c>
      <c r="O1174" s="6">
        <f t="shared" si="2019"/>
        <v>0</v>
      </c>
      <c r="P1174" s="6">
        <f t="shared" si="2019"/>
        <v>0</v>
      </c>
      <c r="Q1174" s="6">
        <f t="shared" si="2019"/>
        <v>0</v>
      </c>
      <c r="R1174" s="6">
        <f t="shared" si="2019"/>
        <v>0</v>
      </c>
      <c r="S1174" s="6">
        <f t="shared" si="2019"/>
        <v>2583</v>
      </c>
      <c r="T1174" s="6">
        <f t="shared" si="2019"/>
        <v>0</v>
      </c>
      <c r="U1174" s="6">
        <f t="shared" si="2019"/>
        <v>0</v>
      </c>
      <c r="V1174" s="6">
        <f t="shared" si="2019"/>
        <v>0</v>
      </c>
      <c r="W1174" s="6">
        <f t="shared" ref="U1174:AJ1176" si="2020">W1175</f>
        <v>0</v>
      </c>
      <c r="X1174" s="6">
        <f t="shared" si="2020"/>
        <v>0</v>
      </c>
      <c r="Y1174" s="6">
        <f t="shared" si="2020"/>
        <v>2583</v>
      </c>
      <c r="Z1174" s="6">
        <f t="shared" si="2020"/>
        <v>0</v>
      </c>
      <c r="AA1174" s="6">
        <f t="shared" si="2020"/>
        <v>0</v>
      </c>
      <c r="AB1174" s="6">
        <f t="shared" si="2020"/>
        <v>0</v>
      </c>
      <c r="AC1174" s="6">
        <f t="shared" si="2020"/>
        <v>0</v>
      </c>
      <c r="AD1174" s="6">
        <f t="shared" si="2020"/>
        <v>0</v>
      </c>
      <c r="AE1174" s="123">
        <f t="shared" si="2020"/>
        <v>2583</v>
      </c>
      <c r="AF1174" s="123">
        <f t="shared" si="2020"/>
        <v>0</v>
      </c>
      <c r="AG1174" s="6">
        <f t="shared" si="2020"/>
        <v>0</v>
      </c>
      <c r="AH1174" s="6">
        <f t="shared" si="2020"/>
        <v>0</v>
      </c>
      <c r="AI1174" s="6">
        <f t="shared" si="2020"/>
        <v>0</v>
      </c>
      <c r="AJ1174" s="6">
        <f t="shared" si="2020"/>
        <v>0</v>
      </c>
      <c r="AK1174" s="6">
        <f t="shared" ref="AG1174:AY1176" si="2021">AK1175</f>
        <v>2583</v>
      </c>
      <c r="AL1174" s="6">
        <f t="shared" si="2021"/>
        <v>0</v>
      </c>
      <c r="AM1174" s="6">
        <f t="shared" si="2021"/>
        <v>0</v>
      </c>
      <c r="AN1174" s="6">
        <f t="shared" si="2021"/>
        <v>0</v>
      </c>
      <c r="AO1174" s="6">
        <f t="shared" si="2021"/>
        <v>0</v>
      </c>
      <c r="AP1174" s="6">
        <f t="shared" si="2021"/>
        <v>0</v>
      </c>
      <c r="AQ1174" s="123">
        <f t="shared" si="2021"/>
        <v>2583</v>
      </c>
      <c r="AR1174" s="123">
        <f t="shared" si="2021"/>
        <v>0</v>
      </c>
      <c r="AS1174" s="6">
        <f t="shared" si="2021"/>
        <v>0</v>
      </c>
      <c r="AT1174" s="6">
        <f t="shared" si="2021"/>
        <v>0</v>
      </c>
      <c r="AU1174" s="6">
        <f t="shared" si="2021"/>
        <v>0</v>
      </c>
      <c r="AV1174" s="6">
        <f t="shared" si="2021"/>
        <v>0</v>
      </c>
      <c r="AW1174" s="6">
        <f t="shared" si="2021"/>
        <v>2583</v>
      </c>
      <c r="AX1174" s="6">
        <f t="shared" si="2021"/>
        <v>0</v>
      </c>
      <c r="AY1174" s="6">
        <f t="shared" si="2021"/>
        <v>0</v>
      </c>
      <c r="AZ1174" s="6">
        <f t="shared" ref="AY1174:BJ1176" si="2022">AZ1175</f>
        <v>0</v>
      </c>
      <c r="BA1174" s="6">
        <f t="shared" si="2022"/>
        <v>0</v>
      </c>
      <c r="BB1174" s="6">
        <f t="shared" si="2022"/>
        <v>0</v>
      </c>
      <c r="BC1174" s="6">
        <f t="shared" si="2022"/>
        <v>2583</v>
      </c>
      <c r="BD1174" s="6">
        <f t="shared" si="2022"/>
        <v>0</v>
      </c>
      <c r="BE1174" s="6">
        <f t="shared" si="2022"/>
        <v>0</v>
      </c>
      <c r="BF1174" s="6">
        <f t="shared" si="2022"/>
        <v>0</v>
      </c>
      <c r="BG1174" s="6">
        <f t="shared" si="2022"/>
        <v>-49</v>
      </c>
      <c r="BH1174" s="6">
        <f t="shared" si="2022"/>
        <v>0</v>
      </c>
      <c r="BI1174" s="6">
        <f t="shared" si="2022"/>
        <v>2534</v>
      </c>
      <c r="BJ1174" s="6">
        <f t="shared" si="2022"/>
        <v>0</v>
      </c>
    </row>
    <row r="1175" spans="1:62" ht="33" hidden="1">
      <c r="A1175" s="27" t="s">
        <v>646</v>
      </c>
      <c r="B1175" s="69">
        <v>917</v>
      </c>
      <c r="C1175" s="37" t="s">
        <v>137</v>
      </c>
      <c r="D1175" s="37" t="s">
        <v>73</v>
      </c>
      <c r="E1175" s="37" t="s">
        <v>649</v>
      </c>
      <c r="F1175" s="37"/>
      <c r="G1175" s="6">
        <f t="shared" si="2019"/>
        <v>2583</v>
      </c>
      <c r="H1175" s="6">
        <f t="shared" si="2019"/>
        <v>0</v>
      </c>
      <c r="I1175" s="6">
        <f t="shared" si="2019"/>
        <v>0</v>
      </c>
      <c r="J1175" s="6">
        <f t="shared" si="2019"/>
        <v>0</v>
      </c>
      <c r="K1175" s="6">
        <f t="shared" si="2019"/>
        <v>0</v>
      </c>
      <c r="L1175" s="6">
        <f t="shared" si="2019"/>
        <v>0</v>
      </c>
      <c r="M1175" s="6">
        <f t="shared" si="2019"/>
        <v>2583</v>
      </c>
      <c r="N1175" s="6">
        <f t="shared" si="2019"/>
        <v>0</v>
      </c>
      <c r="O1175" s="6">
        <f t="shared" si="2019"/>
        <v>0</v>
      </c>
      <c r="P1175" s="6">
        <f t="shared" si="2019"/>
        <v>0</v>
      </c>
      <c r="Q1175" s="6">
        <f t="shared" si="2019"/>
        <v>0</v>
      </c>
      <c r="R1175" s="6">
        <f t="shared" si="2019"/>
        <v>0</v>
      </c>
      <c r="S1175" s="6">
        <f t="shared" si="2019"/>
        <v>2583</v>
      </c>
      <c r="T1175" s="6">
        <f t="shared" si="2019"/>
        <v>0</v>
      </c>
      <c r="U1175" s="6">
        <f t="shared" si="2020"/>
        <v>0</v>
      </c>
      <c r="V1175" s="6">
        <f t="shared" si="2020"/>
        <v>0</v>
      </c>
      <c r="W1175" s="6">
        <f t="shared" si="2020"/>
        <v>0</v>
      </c>
      <c r="X1175" s="6">
        <f t="shared" si="2020"/>
        <v>0</v>
      </c>
      <c r="Y1175" s="6">
        <f t="shared" si="2020"/>
        <v>2583</v>
      </c>
      <c r="Z1175" s="6">
        <f t="shared" si="2020"/>
        <v>0</v>
      </c>
      <c r="AA1175" s="6">
        <f t="shared" si="2020"/>
        <v>0</v>
      </c>
      <c r="AB1175" s="6">
        <f t="shared" si="2020"/>
        <v>0</v>
      </c>
      <c r="AC1175" s="6">
        <f t="shared" si="2020"/>
        <v>0</v>
      </c>
      <c r="AD1175" s="6">
        <f t="shared" si="2020"/>
        <v>0</v>
      </c>
      <c r="AE1175" s="123">
        <f t="shared" si="2020"/>
        <v>2583</v>
      </c>
      <c r="AF1175" s="123">
        <f t="shared" si="2020"/>
        <v>0</v>
      </c>
      <c r="AG1175" s="6">
        <f t="shared" si="2021"/>
        <v>0</v>
      </c>
      <c r="AH1175" s="6">
        <f t="shared" si="2021"/>
        <v>0</v>
      </c>
      <c r="AI1175" s="6">
        <f t="shared" si="2021"/>
        <v>0</v>
      </c>
      <c r="AJ1175" s="6">
        <f t="shared" si="2021"/>
        <v>0</v>
      </c>
      <c r="AK1175" s="6">
        <f t="shared" si="2021"/>
        <v>2583</v>
      </c>
      <c r="AL1175" s="6">
        <f t="shared" si="2021"/>
        <v>0</v>
      </c>
      <c r="AM1175" s="6">
        <f t="shared" si="2021"/>
        <v>0</v>
      </c>
      <c r="AN1175" s="6">
        <f t="shared" si="2021"/>
        <v>0</v>
      </c>
      <c r="AO1175" s="6">
        <f t="shared" si="2021"/>
        <v>0</v>
      </c>
      <c r="AP1175" s="6">
        <f t="shared" si="2021"/>
        <v>0</v>
      </c>
      <c r="AQ1175" s="123">
        <f t="shared" si="2021"/>
        <v>2583</v>
      </c>
      <c r="AR1175" s="123">
        <f t="shared" si="2021"/>
        <v>0</v>
      </c>
      <c r="AS1175" s="6">
        <f t="shared" si="2021"/>
        <v>0</v>
      </c>
      <c r="AT1175" s="6">
        <f t="shared" si="2021"/>
        <v>0</v>
      </c>
      <c r="AU1175" s="6">
        <f t="shared" si="2021"/>
        <v>0</v>
      </c>
      <c r="AV1175" s="6">
        <f t="shared" si="2021"/>
        <v>0</v>
      </c>
      <c r="AW1175" s="6">
        <f t="shared" si="2021"/>
        <v>2583</v>
      </c>
      <c r="AX1175" s="6">
        <f t="shared" si="2021"/>
        <v>0</v>
      </c>
      <c r="AY1175" s="6">
        <f t="shared" si="2022"/>
        <v>0</v>
      </c>
      <c r="AZ1175" s="6">
        <f t="shared" si="2022"/>
        <v>0</v>
      </c>
      <c r="BA1175" s="6">
        <f t="shared" si="2022"/>
        <v>0</v>
      </c>
      <c r="BB1175" s="6">
        <f t="shared" si="2022"/>
        <v>0</v>
      </c>
      <c r="BC1175" s="6">
        <f t="shared" si="2022"/>
        <v>2583</v>
      </c>
      <c r="BD1175" s="6">
        <f t="shared" si="2022"/>
        <v>0</v>
      </c>
      <c r="BE1175" s="6">
        <f t="shared" si="2022"/>
        <v>0</v>
      </c>
      <c r="BF1175" s="6">
        <f t="shared" si="2022"/>
        <v>0</v>
      </c>
      <c r="BG1175" s="6">
        <f t="shared" si="2022"/>
        <v>-49</v>
      </c>
      <c r="BH1175" s="6">
        <f t="shared" si="2022"/>
        <v>0</v>
      </c>
      <c r="BI1175" s="6">
        <f t="shared" si="2022"/>
        <v>2534</v>
      </c>
      <c r="BJ1175" s="6">
        <f t="shared" si="2022"/>
        <v>0</v>
      </c>
    </row>
    <row r="1176" spans="1:62" ht="33" hidden="1">
      <c r="A1176" s="27" t="s">
        <v>11</v>
      </c>
      <c r="B1176" s="69">
        <v>917</v>
      </c>
      <c r="C1176" s="37" t="s">
        <v>137</v>
      </c>
      <c r="D1176" s="37" t="s">
        <v>73</v>
      </c>
      <c r="E1176" s="37" t="s">
        <v>649</v>
      </c>
      <c r="F1176" s="37" t="s">
        <v>12</v>
      </c>
      <c r="G1176" s="6">
        <f t="shared" si="2019"/>
        <v>2583</v>
      </c>
      <c r="H1176" s="6">
        <f t="shared" si="2019"/>
        <v>0</v>
      </c>
      <c r="I1176" s="6">
        <f t="shared" si="2019"/>
        <v>0</v>
      </c>
      <c r="J1176" s="6">
        <f t="shared" si="2019"/>
        <v>0</v>
      </c>
      <c r="K1176" s="6">
        <f t="shared" si="2019"/>
        <v>0</v>
      </c>
      <c r="L1176" s="6">
        <f t="shared" si="2019"/>
        <v>0</v>
      </c>
      <c r="M1176" s="6">
        <f t="shared" si="2019"/>
        <v>2583</v>
      </c>
      <c r="N1176" s="6">
        <f t="shared" si="2019"/>
        <v>0</v>
      </c>
      <c r="O1176" s="6">
        <f t="shared" si="2019"/>
        <v>0</v>
      </c>
      <c r="P1176" s="6">
        <f t="shared" si="2019"/>
        <v>0</v>
      </c>
      <c r="Q1176" s="6">
        <f t="shared" si="2019"/>
        <v>0</v>
      </c>
      <c r="R1176" s="6">
        <f t="shared" si="2019"/>
        <v>0</v>
      </c>
      <c r="S1176" s="6">
        <f t="shared" si="2019"/>
        <v>2583</v>
      </c>
      <c r="T1176" s="6">
        <f t="shared" si="2019"/>
        <v>0</v>
      </c>
      <c r="U1176" s="6">
        <f t="shared" si="2020"/>
        <v>0</v>
      </c>
      <c r="V1176" s="6">
        <f t="shared" si="2020"/>
        <v>0</v>
      </c>
      <c r="W1176" s="6">
        <f t="shared" si="2020"/>
        <v>0</v>
      </c>
      <c r="X1176" s="6">
        <f t="shared" si="2020"/>
        <v>0</v>
      </c>
      <c r="Y1176" s="6">
        <f t="shared" si="2020"/>
        <v>2583</v>
      </c>
      <c r="Z1176" s="6">
        <f t="shared" si="2020"/>
        <v>0</v>
      </c>
      <c r="AA1176" s="6">
        <f t="shared" si="2020"/>
        <v>0</v>
      </c>
      <c r="AB1176" s="6">
        <f t="shared" si="2020"/>
        <v>0</v>
      </c>
      <c r="AC1176" s="6">
        <f t="shared" si="2020"/>
        <v>0</v>
      </c>
      <c r="AD1176" s="6">
        <f t="shared" si="2020"/>
        <v>0</v>
      </c>
      <c r="AE1176" s="123">
        <f t="shared" si="2020"/>
        <v>2583</v>
      </c>
      <c r="AF1176" s="123">
        <f t="shared" si="2020"/>
        <v>0</v>
      </c>
      <c r="AG1176" s="6">
        <f t="shared" si="2021"/>
        <v>0</v>
      </c>
      <c r="AH1176" s="6">
        <f t="shared" si="2021"/>
        <v>0</v>
      </c>
      <c r="AI1176" s="6">
        <f t="shared" si="2021"/>
        <v>0</v>
      </c>
      <c r="AJ1176" s="6">
        <f t="shared" si="2021"/>
        <v>0</v>
      </c>
      <c r="AK1176" s="6">
        <f t="shared" si="2021"/>
        <v>2583</v>
      </c>
      <c r="AL1176" s="6">
        <f t="shared" si="2021"/>
        <v>0</v>
      </c>
      <c r="AM1176" s="6">
        <f t="shared" si="2021"/>
        <v>0</v>
      </c>
      <c r="AN1176" s="6">
        <f t="shared" si="2021"/>
        <v>0</v>
      </c>
      <c r="AO1176" s="6">
        <f t="shared" si="2021"/>
        <v>0</v>
      </c>
      <c r="AP1176" s="6">
        <f t="shared" si="2021"/>
        <v>0</v>
      </c>
      <c r="AQ1176" s="123">
        <f t="shared" si="2021"/>
        <v>2583</v>
      </c>
      <c r="AR1176" s="123">
        <f t="shared" si="2021"/>
        <v>0</v>
      </c>
      <c r="AS1176" s="6">
        <f t="shared" si="2021"/>
        <v>0</v>
      </c>
      <c r="AT1176" s="6">
        <f t="shared" si="2021"/>
        <v>0</v>
      </c>
      <c r="AU1176" s="6">
        <f t="shared" si="2021"/>
        <v>0</v>
      </c>
      <c r="AV1176" s="6">
        <f t="shared" si="2021"/>
        <v>0</v>
      </c>
      <c r="AW1176" s="6">
        <f t="shared" si="2021"/>
        <v>2583</v>
      </c>
      <c r="AX1176" s="6">
        <f t="shared" si="2021"/>
        <v>0</v>
      </c>
      <c r="AY1176" s="6">
        <f t="shared" si="2022"/>
        <v>0</v>
      </c>
      <c r="AZ1176" s="6">
        <f t="shared" si="2022"/>
        <v>0</v>
      </c>
      <c r="BA1176" s="6">
        <f t="shared" si="2022"/>
        <v>0</v>
      </c>
      <c r="BB1176" s="6">
        <f t="shared" si="2022"/>
        <v>0</v>
      </c>
      <c r="BC1176" s="6">
        <f t="shared" si="2022"/>
        <v>2583</v>
      </c>
      <c r="BD1176" s="6">
        <f t="shared" si="2022"/>
        <v>0</v>
      </c>
      <c r="BE1176" s="6">
        <f t="shared" si="2022"/>
        <v>0</v>
      </c>
      <c r="BF1176" s="6">
        <f t="shared" si="2022"/>
        <v>0</v>
      </c>
      <c r="BG1176" s="6">
        <f t="shared" si="2022"/>
        <v>-49</v>
      </c>
      <c r="BH1176" s="6">
        <f t="shared" si="2022"/>
        <v>0</v>
      </c>
      <c r="BI1176" s="6">
        <f t="shared" si="2022"/>
        <v>2534</v>
      </c>
      <c r="BJ1176" s="6">
        <f t="shared" si="2022"/>
        <v>0</v>
      </c>
    </row>
    <row r="1177" spans="1:62" hidden="1">
      <c r="A1177" s="27" t="s">
        <v>13</v>
      </c>
      <c r="B1177" s="69">
        <v>917</v>
      </c>
      <c r="C1177" s="37" t="s">
        <v>137</v>
      </c>
      <c r="D1177" s="37" t="s">
        <v>73</v>
      </c>
      <c r="E1177" s="37" t="s">
        <v>649</v>
      </c>
      <c r="F1177" s="6">
        <v>610</v>
      </c>
      <c r="G1177" s="50">
        <v>2583</v>
      </c>
      <c r="H1177" s="50"/>
      <c r="I1177" s="50"/>
      <c r="J1177" s="50"/>
      <c r="K1177" s="50"/>
      <c r="L1177" s="50"/>
      <c r="M1177" s="50">
        <f>G1177+I1177+J1177+K1177+L1177</f>
        <v>2583</v>
      </c>
      <c r="N1177" s="50">
        <f>H1177+L1177</f>
        <v>0</v>
      </c>
      <c r="O1177" s="50"/>
      <c r="P1177" s="50"/>
      <c r="Q1177" s="50"/>
      <c r="R1177" s="50"/>
      <c r="S1177" s="50">
        <f>M1177+O1177+P1177+Q1177+R1177</f>
        <v>2583</v>
      </c>
      <c r="T1177" s="50">
        <f>N1177+R1177</f>
        <v>0</v>
      </c>
      <c r="U1177" s="50"/>
      <c r="V1177" s="50"/>
      <c r="W1177" s="50"/>
      <c r="X1177" s="50"/>
      <c r="Y1177" s="50">
        <f>S1177+U1177+V1177+W1177+X1177</f>
        <v>2583</v>
      </c>
      <c r="Z1177" s="50">
        <f>T1177+X1177</f>
        <v>0</v>
      </c>
      <c r="AA1177" s="50"/>
      <c r="AB1177" s="50"/>
      <c r="AC1177" s="50"/>
      <c r="AD1177" s="50"/>
      <c r="AE1177" s="124">
        <f>Y1177+AA1177+AB1177+AC1177+AD1177</f>
        <v>2583</v>
      </c>
      <c r="AF1177" s="124">
        <f>Z1177+AD1177</f>
        <v>0</v>
      </c>
      <c r="AG1177" s="50"/>
      <c r="AH1177" s="50"/>
      <c r="AI1177" s="50"/>
      <c r="AJ1177" s="50"/>
      <c r="AK1177" s="50">
        <f>AE1177+AG1177+AH1177+AI1177+AJ1177</f>
        <v>2583</v>
      </c>
      <c r="AL1177" s="50">
        <f>AF1177+AJ1177</f>
        <v>0</v>
      </c>
      <c r="AM1177" s="50"/>
      <c r="AN1177" s="50"/>
      <c r="AO1177" s="50"/>
      <c r="AP1177" s="50"/>
      <c r="AQ1177" s="124">
        <f>AK1177+AM1177+AN1177+AO1177+AP1177</f>
        <v>2583</v>
      </c>
      <c r="AR1177" s="124">
        <f>AL1177+AP1177</f>
        <v>0</v>
      </c>
      <c r="AS1177" s="50"/>
      <c r="AT1177" s="50"/>
      <c r="AU1177" s="50"/>
      <c r="AV1177" s="50"/>
      <c r="AW1177" s="50">
        <f>AQ1177+AS1177+AT1177+AU1177+AV1177</f>
        <v>2583</v>
      </c>
      <c r="AX1177" s="50">
        <f>AR1177+AV1177</f>
        <v>0</v>
      </c>
      <c r="AY1177" s="50"/>
      <c r="AZ1177" s="50"/>
      <c r="BA1177" s="50"/>
      <c r="BB1177" s="50"/>
      <c r="BC1177" s="50">
        <f>AW1177+AY1177+AZ1177+BA1177+BB1177</f>
        <v>2583</v>
      </c>
      <c r="BD1177" s="50">
        <f>AX1177+BB1177</f>
        <v>0</v>
      </c>
      <c r="BE1177" s="50"/>
      <c r="BF1177" s="50"/>
      <c r="BG1177" s="50">
        <v>-49</v>
      </c>
      <c r="BH1177" s="50"/>
      <c r="BI1177" s="50">
        <f>BC1177+BE1177+BF1177+BG1177+BH1177</f>
        <v>2534</v>
      </c>
      <c r="BJ1177" s="50">
        <f>BD1177+BH1177</f>
        <v>0</v>
      </c>
    </row>
    <row r="1178" spans="1:62" ht="51" hidden="1">
      <c r="A1178" s="57" t="s">
        <v>647</v>
      </c>
      <c r="B1178" s="69">
        <v>917</v>
      </c>
      <c r="C1178" s="37" t="s">
        <v>137</v>
      </c>
      <c r="D1178" s="37" t="s">
        <v>73</v>
      </c>
      <c r="E1178" s="37" t="s">
        <v>482</v>
      </c>
      <c r="F1178" s="18"/>
      <c r="G1178" s="6">
        <f t="shared" ref="G1178:V1179" si="2023">G1179</f>
        <v>0</v>
      </c>
      <c r="H1178" s="6">
        <f t="shared" si="2023"/>
        <v>0</v>
      </c>
      <c r="I1178" s="6">
        <f t="shared" si="2023"/>
        <v>0</v>
      </c>
      <c r="J1178" s="6">
        <f t="shared" si="2023"/>
        <v>0</v>
      </c>
      <c r="K1178" s="6">
        <f t="shared" si="2023"/>
        <v>0</v>
      </c>
      <c r="L1178" s="6">
        <f t="shared" si="2023"/>
        <v>0</v>
      </c>
      <c r="M1178" s="6">
        <f t="shared" si="2023"/>
        <v>0</v>
      </c>
      <c r="N1178" s="6">
        <f t="shared" si="2023"/>
        <v>0</v>
      </c>
      <c r="O1178" s="6">
        <f t="shared" si="2023"/>
        <v>0</v>
      </c>
      <c r="P1178" s="6">
        <f t="shared" si="2023"/>
        <v>0</v>
      </c>
      <c r="Q1178" s="6">
        <f t="shared" si="2023"/>
        <v>0</v>
      </c>
      <c r="R1178" s="6">
        <f t="shared" si="2023"/>
        <v>0</v>
      </c>
      <c r="S1178" s="6">
        <f t="shared" si="2023"/>
        <v>0</v>
      </c>
      <c r="T1178" s="6">
        <f t="shared" si="2023"/>
        <v>0</v>
      </c>
      <c r="U1178" s="6">
        <f t="shared" si="2023"/>
        <v>0</v>
      </c>
      <c r="V1178" s="6">
        <f t="shared" si="2023"/>
        <v>0</v>
      </c>
      <c r="W1178" s="6">
        <f t="shared" ref="U1178:AJ1179" si="2024">W1179</f>
        <v>0</v>
      </c>
      <c r="X1178" s="6">
        <f t="shared" si="2024"/>
        <v>0</v>
      </c>
      <c r="Y1178" s="6">
        <f t="shared" si="2024"/>
        <v>0</v>
      </c>
      <c r="Z1178" s="6">
        <f t="shared" si="2024"/>
        <v>0</v>
      </c>
      <c r="AA1178" s="6">
        <f t="shared" si="2024"/>
        <v>0</v>
      </c>
      <c r="AB1178" s="6">
        <f t="shared" si="2024"/>
        <v>0</v>
      </c>
      <c r="AC1178" s="6">
        <f t="shared" si="2024"/>
        <v>0</v>
      </c>
      <c r="AD1178" s="6">
        <f t="shared" si="2024"/>
        <v>0</v>
      </c>
      <c r="AE1178" s="123">
        <f t="shared" si="2024"/>
        <v>0</v>
      </c>
      <c r="AF1178" s="123">
        <f t="shared" si="2024"/>
        <v>0</v>
      </c>
      <c r="AG1178" s="6">
        <f t="shared" si="2024"/>
        <v>0</v>
      </c>
      <c r="AH1178" s="6">
        <f t="shared" si="2024"/>
        <v>0</v>
      </c>
      <c r="AI1178" s="6">
        <f t="shared" si="2024"/>
        <v>0</v>
      </c>
      <c r="AJ1178" s="6">
        <f t="shared" si="2024"/>
        <v>0</v>
      </c>
      <c r="AK1178" s="6">
        <f t="shared" ref="AG1178:AY1179" si="2025">AK1179</f>
        <v>0</v>
      </c>
      <c r="AL1178" s="6">
        <f t="shared" si="2025"/>
        <v>0</v>
      </c>
      <c r="AM1178" s="6">
        <f t="shared" si="2025"/>
        <v>0</v>
      </c>
      <c r="AN1178" s="6">
        <f t="shared" si="2025"/>
        <v>0</v>
      </c>
      <c r="AO1178" s="6">
        <f t="shared" si="2025"/>
        <v>0</v>
      </c>
      <c r="AP1178" s="6">
        <f t="shared" si="2025"/>
        <v>0</v>
      </c>
      <c r="AQ1178" s="123">
        <f t="shared" si="2025"/>
        <v>0</v>
      </c>
      <c r="AR1178" s="123">
        <f t="shared" si="2025"/>
        <v>0</v>
      </c>
      <c r="AS1178" s="6">
        <f t="shared" si="2025"/>
        <v>0</v>
      </c>
      <c r="AT1178" s="6">
        <f t="shared" si="2025"/>
        <v>0</v>
      </c>
      <c r="AU1178" s="6">
        <f t="shared" si="2025"/>
        <v>0</v>
      </c>
      <c r="AV1178" s="6">
        <f t="shared" si="2025"/>
        <v>0</v>
      </c>
      <c r="AW1178" s="6">
        <f t="shared" si="2025"/>
        <v>0</v>
      </c>
      <c r="AX1178" s="6">
        <f t="shared" si="2025"/>
        <v>0</v>
      </c>
      <c r="AY1178" s="6">
        <f t="shared" si="2025"/>
        <v>0</v>
      </c>
      <c r="AZ1178" s="6">
        <f t="shared" ref="AY1178:BJ1179" si="2026">AZ1179</f>
        <v>0</v>
      </c>
      <c r="BA1178" s="6">
        <f t="shared" si="2026"/>
        <v>0</v>
      </c>
      <c r="BB1178" s="6">
        <f t="shared" si="2026"/>
        <v>0</v>
      </c>
      <c r="BC1178" s="6">
        <f t="shared" si="2026"/>
        <v>0</v>
      </c>
      <c r="BD1178" s="6">
        <f t="shared" si="2026"/>
        <v>0</v>
      </c>
      <c r="BE1178" s="6">
        <f t="shared" si="2026"/>
        <v>0</v>
      </c>
      <c r="BF1178" s="6">
        <f t="shared" si="2026"/>
        <v>0</v>
      </c>
      <c r="BG1178" s="6">
        <f t="shared" si="2026"/>
        <v>0</v>
      </c>
      <c r="BH1178" s="6">
        <f t="shared" si="2026"/>
        <v>0</v>
      </c>
      <c r="BI1178" s="6">
        <f t="shared" si="2026"/>
        <v>0</v>
      </c>
      <c r="BJ1178" s="6">
        <f t="shared" si="2026"/>
        <v>0</v>
      </c>
    </row>
    <row r="1179" spans="1:62" ht="33" hidden="1">
      <c r="A1179" s="27" t="s">
        <v>11</v>
      </c>
      <c r="B1179" s="69">
        <v>917</v>
      </c>
      <c r="C1179" s="37" t="s">
        <v>137</v>
      </c>
      <c r="D1179" s="37" t="s">
        <v>73</v>
      </c>
      <c r="E1179" s="37" t="s">
        <v>482</v>
      </c>
      <c r="F1179" s="37" t="s">
        <v>12</v>
      </c>
      <c r="G1179" s="6">
        <f t="shared" si="2023"/>
        <v>0</v>
      </c>
      <c r="H1179" s="6">
        <f t="shared" si="2023"/>
        <v>0</v>
      </c>
      <c r="I1179" s="6">
        <f t="shared" si="2023"/>
        <v>0</v>
      </c>
      <c r="J1179" s="6">
        <f t="shared" si="2023"/>
        <v>0</v>
      </c>
      <c r="K1179" s="6">
        <f t="shared" si="2023"/>
        <v>0</v>
      </c>
      <c r="L1179" s="6">
        <f t="shared" si="2023"/>
        <v>0</v>
      </c>
      <c r="M1179" s="6">
        <f t="shared" si="2023"/>
        <v>0</v>
      </c>
      <c r="N1179" s="6">
        <f t="shared" si="2023"/>
        <v>0</v>
      </c>
      <c r="O1179" s="6">
        <f t="shared" si="2023"/>
        <v>0</v>
      </c>
      <c r="P1179" s="6">
        <f t="shared" si="2023"/>
        <v>0</v>
      </c>
      <c r="Q1179" s="6">
        <f t="shared" si="2023"/>
        <v>0</v>
      </c>
      <c r="R1179" s="6">
        <f t="shared" si="2023"/>
        <v>0</v>
      </c>
      <c r="S1179" s="6">
        <f t="shared" si="2023"/>
        <v>0</v>
      </c>
      <c r="T1179" s="6">
        <f t="shared" si="2023"/>
        <v>0</v>
      </c>
      <c r="U1179" s="6">
        <f t="shared" si="2024"/>
        <v>0</v>
      </c>
      <c r="V1179" s="6">
        <f t="shared" si="2024"/>
        <v>0</v>
      </c>
      <c r="W1179" s="6">
        <f t="shared" si="2024"/>
        <v>0</v>
      </c>
      <c r="X1179" s="6">
        <f t="shared" si="2024"/>
        <v>0</v>
      </c>
      <c r="Y1179" s="6">
        <f t="shared" si="2024"/>
        <v>0</v>
      </c>
      <c r="Z1179" s="6">
        <f t="shared" si="2024"/>
        <v>0</v>
      </c>
      <c r="AA1179" s="6">
        <f t="shared" si="2024"/>
        <v>0</v>
      </c>
      <c r="AB1179" s="6">
        <f t="shared" si="2024"/>
        <v>0</v>
      </c>
      <c r="AC1179" s="6">
        <f t="shared" si="2024"/>
        <v>0</v>
      </c>
      <c r="AD1179" s="6">
        <f t="shared" si="2024"/>
        <v>0</v>
      </c>
      <c r="AE1179" s="123">
        <f t="shared" si="2024"/>
        <v>0</v>
      </c>
      <c r="AF1179" s="123">
        <f t="shared" si="2024"/>
        <v>0</v>
      </c>
      <c r="AG1179" s="6">
        <f t="shared" si="2025"/>
        <v>0</v>
      </c>
      <c r="AH1179" s="6">
        <f t="shared" si="2025"/>
        <v>0</v>
      </c>
      <c r="AI1179" s="6">
        <f t="shared" si="2025"/>
        <v>0</v>
      </c>
      <c r="AJ1179" s="6">
        <f t="shared" si="2025"/>
        <v>0</v>
      </c>
      <c r="AK1179" s="6">
        <f t="shared" si="2025"/>
        <v>0</v>
      </c>
      <c r="AL1179" s="6">
        <f t="shared" si="2025"/>
        <v>0</v>
      </c>
      <c r="AM1179" s="6">
        <f t="shared" si="2025"/>
        <v>0</v>
      </c>
      <c r="AN1179" s="6">
        <f t="shared" si="2025"/>
        <v>0</v>
      </c>
      <c r="AO1179" s="6">
        <f t="shared" si="2025"/>
        <v>0</v>
      </c>
      <c r="AP1179" s="6">
        <f t="shared" si="2025"/>
        <v>0</v>
      </c>
      <c r="AQ1179" s="123">
        <f t="shared" si="2025"/>
        <v>0</v>
      </c>
      <c r="AR1179" s="123">
        <f t="shared" si="2025"/>
        <v>0</v>
      </c>
      <c r="AS1179" s="6">
        <f t="shared" si="2025"/>
        <v>0</v>
      </c>
      <c r="AT1179" s="6">
        <f t="shared" si="2025"/>
        <v>0</v>
      </c>
      <c r="AU1179" s="6">
        <f t="shared" si="2025"/>
        <v>0</v>
      </c>
      <c r="AV1179" s="6">
        <f t="shared" si="2025"/>
        <v>0</v>
      </c>
      <c r="AW1179" s="6">
        <f t="shared" si="2025"/>
        <v>0</v>
      </c>
      <c r="AX1179" s="6">
        <f t="shared" si="2025"/>
        <v>0</v>
      </c>
      <c r="AY1179" s="6">
        <f t="shared" si="2026"/>
        <v>0</v>
      </c>
      <c r="AZ1179" s="6">
        <f t="shared" si="2026"/>
        <v>0</v>
      </c>
      <c r="BA1179" s="6">
        <f t="shared" si="2026"/>
        <v>0</v>
      </c>
      <c r="BB1179" s="6">
        <f t="shared" si="2026"/>
        <v>0</v>
      </c>
      <c r="BC1179" s="6">
        <f t="shared" si="2026"/>
        <v>0</v>
      </c>
      <c r="BD1179" s="6">
        <f t="shared" si="2026"/>
        <v>0</v>
      </c>
      <c r="BE1179" s="6">
        <f t="shared" si="2026"/>
        <v>0</v>
      </c>
      <c r="BF1179" s="6">
        <f t="shared" si="2026"/>
        <v>0</v>
      </c>
      <c r="BG1179" s="6">
        <f t="shared" si="2026"/>
        <v>0</v>
      </c>
      <c r="BH1179" s="6">
        <f t="shared" si="2026"/>
        <v>0</v>
      </c>
      <c r="BI1179" s="6">
        <f t="shared" si="2026"/>
        <v>0</v>
      </c>
      <c r="BJ1179" s="6">
        <f t="shared" si="2026"/>
        <v>0</v>
      </c>
    </row>
    <row r="1180" spans="1:62" hidden="1">
      <c r="A1180" s="57" t="s">
        <v>13</v>
      </c>
      <c r="B1180" s="69">
        <v>917</v>
      </c>
      <c r="C1180" s="37" t="s">
        <v>137</v>
      </c>
      <c r="D1180" s="37" t="s">
        <v>73</v>
      </c>
      <c r="E1180" s="37" t="s">
        <v>482</v>
      </c>
      <c r="F1180" s="18" t="s">
        <v>32</v>
      </c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124"/>
      <c r="AF1180" s="124"/>
      <c r="AG1180" s="50"/>
      <c r="AH1180" s="50"/>
      <c r="AI1180" s="50"/>
      <c r="AJ1180" s="50"/>
      <c r="AK1180" s="50"/>
      <c r="AL1180" s="50"/>
      <c r="AM1180" s="50"/>
      <c r="AN1180" s="50"/>
      <c r="AO1180" s="50"/>
      <c r="AP1180" s="50"/>
      <c r="AQ1180" s="124"/>
      <c r="AR1180" s="124"/>
      <c r="AS1180" s="50"/>
      <c r="AT1180" s="50"/>
      <c r="AU1180" s="50"/>
      <c r="AV1180" s="50"/>
      <c r="AW1180" s="50"/>
      <c r="AX1180" s="50"/>
      <c r="AY1180" s="50"/>
      <c r="AZ1180" s="50"/>
      <c r="BA1180" s="50"/>
      <c r="BB1180" s="50"/>
      <c r="BC1180" s="50"/>
      <c r="BD1180" s="50"/>
      <c r="BE1180" s="50"/>
      <c r="BF1180" s="50"/>
      <c r="BG1180" s="50"/>
      <c r="BH1180" s="50"/>
      <c r="BI1180" s="50"/>
      <c r="BJ1180" s="50"/>
    </row>
    <row r="1181" spans="1:62" ht="51" hidden="1">
      <c r="A1181" s="57" t="s">
        <v>711</v>
      </c>
      <c r="B1181" s="69">
        <v>917</v>
      </c>
      <c r="C1181" s="37" t="s">
        <v>137</v>
      </c>
      <c r="D1181" s="37" t="s">
        <v>73</v>
      </c>
      <c r="E1181" s="37" t="s">
        <v>663</v>
      </c>
      <c r="F1181" s="18"/>
      <c r="G1181" s="6">
        <f t="shared" ref="G1181:V1182" si="2027">G1182</f>
        <v>0</v>
      </c>
      <c r="H1181" s="6">
        <f t="shared" si="2027"/>
        <v>0</v>
      </c>
      <c r="I1181" s="6">
        <f t="shared" si="2027"/>
        <v>0</v>
      </c>
      <c r="J1181" s="6">
        <f t="shared" si="2027"/>
        <v>0</v>
      </c>
      <c r="K1181" s="6">
        <f t="shared" si="2027"/>
        <v>0</v>
      </c>
      <c r="L1181" s="6">
        <f t="shared" si="2027"/>
        <v>0</v>
      </c>
      <c r="M1181" s="6">
        <f t="shared" si="2027"/>
        <v>0</v>
      </c>
      <c r="N1181" s="6">
        <f t="shared" si="2027"/>
        <v>0</v>
      </c>
      <c r="O1181" s="6">
        <f t="shared" si="2027"/>
        <v>0</v>
      </c>
      <c r="P1181" s="6">
        <f t="shared" si="2027"/>
        <v>0</v>
      </c>
      <c r="Q1181" s="6">
        <f t="shared" si="2027"/>
        <v>0</v>
      </c>
      <c r="R1181" s="6">
        <f t="shared" si="2027"/>
        <v>0</v>
      </c>
      <c r="S1181" s="6">
        <f t="shared" si="2027"/>
        <v>0</v>
      </c>
      <c r="T1181" s="6">
        <f t="shared" si="2027"/>
        <v>0</v>
      </c>
      <c r="U1181" s="6">
        <f t="shared" si="2027"/>
        <v>0</v>
      </c>
      <c r="V1181" s="6">
        <f t="shared" si="2027"/>
        <v>0</v>
      </c>
      <c r="W1181" s="6">
        <f t="shared" ref="U1181:AJ1182" si="2028">W1182</f>
        <v>0</v>
      </c>
      <c r="X1181" s="6">
        <f t="shared" si="2028"/>
        <v>0</v>
      </c>
      <c r="Y1181" s="6">
        <f t="shared" si="2028"/>
        <v>0</v>
      </c>
      <c r="Z1181" s="6">
        <f t="shared" si="2028"/>
        <v>0</v>
      </c>
      <c r="AA1181" s="6">
        <f t="shared" si="2028"/>
        <v>0</v>
      </c>
      <c r="AB1181" s="6">
        <f t="shared" si="2028"/>
        <v>0</v>
      </c>
      <c r="AC1181" s="6">
        <f t="shared" si="2028"/>
        <v>0</v>
      </c>
      <c r="AD1181" s="6">
        <f t="shared" si="2028"/>
        <v>0</v>
      </c>
      <c r="AE1181" s="123">
        <f t="shared" si="2028"/>
        <v>0</v>
      </c>
      <c r="AF1181" s="123">
        <f t="shared" si="2028"/>
        <v>0</v>
      </c>
      <c r="AG1181" s="6">
        <f t="shared" si="2028"/>
        <v>0</v>
      </c>
      <c r="AH1181" s="6">
        <f t="shared" si="2028"/>
        <v>0</v>
      </c>
      <c r="AI1181" s="6">
        <f t="shared" si="2028"/>
        <v>0</v>
      </c>
      <c r="AJ1181" s="6">
        <f t="shared" si="2028"/>
        <v>0</v>
      </c>
      <c r="AK1181" s="6">
        <f t="shared" ref="AG1181:AY1182" si="2029">AK1182</f>
        <v>0</v>
      </c>
      <c r="AL1181" s="6">
        <f t="shared" si="2029"/>
        <v>0</v>
      </c>
      <c r="AM1181" s="6">
        <f t="shared" si="2029"/>
        <v>0</v>
      </c>
      <c r="AN1181" s="6">
        <f t="shared" si="2029"/>
        <v>0</v>
      </c>
      <c r="AO1181" s="6">
        <f t="shared" si="2029"/>
        <v>0</v>
      </c>
      <c r="AP1181" s="6">
        <f t="shared" si="2029"/>
        <v>0</v>
      </c>
      <c r="AQ1181" s="123">
        <f t="shared" si="2029"/>
        <v>0</v>
      </c>
      <c r="AR1181" s="123">
        <f t="shared" si="2029"/>
        <v>0</v>
      </c>
      <c r="AS1181" s="6">
        <f t="shared" si="2029"/>
        <v>0</v>
      </c>
      <c r="AT1181" s="6">
        <f t="shared" si="2029"/>
        <v>0</v>
      </c>
      <c r="AU1181" s="6">
        <f t="shared" si="2029"/>
        <v>0</v>
      </c>
      <c r="AV1181" s="6">
        <f t="shared" si="2029"/>
        <v>0</v>
      </c>
      <c r="AW1181" s="6">
        <f t="shared" si="2029"/>
        <v>0</v>
      </c>
      <c r="AX1181" s="6">
        <f t="shared" si="2029"/>
        <v>0</v>
      </c>
      <c r="AY1181" s="6">
        <f t="shared" si="2029"/>
        <v>0</v>
      </c>
      <c r="AZ1181" s="6">
        <f t="shared" ref="AY1181:BJ1182" si="2030">AZ1182</f>
        <v>0</v>
      </c>
      <c r="BA1181" s="6">
        <f t="shared" si="2030"/>
        <v>0</v>
      </c>
      <c r="BB1181" s="6">
        <f t="shared" si="2030"/>
        <v>0</v>
      </c>
      <c r="BC1181" s="6">
        <f t="shared" si="2030"/>
        <v>0</v>
      </c>
      <c r="BD1181" s="6">
        <f t="shared" si="2030"/>
        <v>0</v>
      </c>
      <c r="BE1181" s="6">
        <f t="shared" si="2030"/>
        <v>0</v>
      </c>
      <c r="BF1181" s="6">
        <f t="shared" si="2030"/>
        <v>0</v>
      </c>
      <c r="BG1181" s="6">
        <f t="shared" si="2030"/>
        <v>0</v>
      </c>
      <c r="BH1181" s="6">
        <f t="shared" si="2030"/>
        <v>0</v>
      </c>
      <c r="BI1181" s="6">
        <f t="shared" si="2030"/>
        <v>0</v>
      </c>
      <c r="BJ1181" s="6">
        <f t="shared" si="2030"/>
        <v>0</v>
      </c>
    </row>
    <row r="1182" spans="1:62" ht="33" hidden="1">
      <c r="A1182" s="17" t="s">
        <v>162</v>
      </c>
      <c r="B1182" s="69">
        <v>917</v>
      </c>
      <c r="C1182" s="37" t="s">
        <v>137</v>
      </c>
      <c r="D1182" s="37" t="s">
        <v>73</v>
      </c>
      <c r="E1182" s="37" t="s">
        <v>663</v>
      </c>
      <c r="F1182" s="37" t="s">
        <v>163</v>
      </c>
      <c r="G1182" s="6">
        <f t="shared" si="2027"/>
        <v>0</v>
      </c>
      <c r="H1182" s="6">
        <f t="shared" si="2027"/>
        <v>0</v>
      </c>
      <c r="I1182" s="6">
        <f t="shared" si="2027"/>
        <v>0</v>
      </c>
      <c r="J1182" s="6">
        <f t="shared" si="2027"/>
        <v>0</v>
      </c>
      <c r="K1182" s="6">
        <f t="shared" si="2027"/>
        <v>0</v>
      </c>
      <c r="L1182" s="6">
        <f t="shared" si="2027"/>
        <v>0</v>
      </c>
      <c r="M1182" s="6">
        <f t="shared" si="2027"/>
        <v>0</v>
      </c>
      <c r="N1182" s="6">
        <f t="shared" si="2027"/>
        <v>0</v>
      </c>
      <c r="O1182" s="6">
        <f t="shared" si="2027"/>
        <v>0</v>
      </c>
      <c r="P1182" s="6">
        <f t="shared" si="2027"/>
        <v>0</v>
      </c>
      <c r="Q1182" s="6">
        <f t="shared" si="2027"/>
        <v>0</v>
      </c>
      <c r="R1182" s="6">
        <f t="shared" si="2027"/>
        <v>0</v>
      </c>
      <c r="S1182" s="6">
        <f t="shared" si="2027"/>
        <v>0</v>
      </c>
      <c r="T1182" s="6">
        <f t="shared" si="2027"/>
        <v>0</v>
      </c>
      <c r="U1182" s="6">
        <f t="shared" si="2028"/>
        <v>0</v>
      </c>
      <c r="V1182" s="6">
        <f t="shared" si="2028"/>
        <v>0</v>
      </c>
      <c r="W1182" s="6">
        <f t="shared" si="2028"/>
        <v>0</v>
      </c>
      <c r="X1182" s="6">
        <f t="shared" si="2028"/>
        <v>0</v>
      </c>
      <c r="Y1182" s="6">
        <f t="shared" si="2028"/>
        <v>0</v>
      </c>
      <c r="Z1182" s="6">
        <f t="shared" si="2028"/>
        <v>0</v>
      </c>
      <c r="AA1182" s="6">
        <f t="shared" si="2028"/>
        <v>0</v>
      </c>
      <c r="AB1182" s="6">
        <f t="shared" si="2028"/>
        <v>0</v>
      </c>
      <c r="AC1182" s="6">
        <f t="shared" si="2028"/>
        <v>0</v>
      </c>
      <c r="AD1182" s="6">
        <f t="shared" si="2028"/>
        <v>0</v>
      </c>
      <c r="AE1182" s="123">
        <f t="shared" si="2028"/>
        <v>0</v>
      </c>
      <c r="AF1182" s="123">
        <f t="shared" si="2028"/>
        <v>0</v>
      </c>
      <c r="AG1182" s="6">
        <f t="shared" si="2029"/>
        <v>0</v>
      </c>
      <c r="AH1182" s="6">
        <f t="shared" si="2029"/>
        <v>0</v>
      </c>
      <c r="AI1182" s="6">
        <f t="shared" si="2029"/>
        <v>0</v>
      </c>
      <c r="AJ1182" s="6">
        <f t="shared" si="2029"/>
        <v>0</v>
      </c>
      <c r="AK1182" s="6">
        <f t="shared" si="2029"/>
        <v>0</v>
      </c>
      <c r="AL1182" s="6">
        <f t="shared" si="2029"/>
        <v>0</v>
      </c>
      <c r="AM1182" s="6">
        <f t="shared" si="2029"/>
        <v>0</v>
      </c>
      <c r="AN1182" s="6">
        <f t="shared" si="2029"/>
        <v>0</v>
      </c>
      <c r="AO1182" s="6">
        <f t="shared" si="2029"/>
        <v>0</v>
      </c>
      <c r="AP1182" s="6">
        <f t="shared" si="2029"/>
        <v>0</v>
      </c>
      <c r="AQ1182" s="123">
        <f t="shared" si="2029"/>
        <v>0</v>
      </c>
      <c r="AR1182" s="123">
        <f t="shared" si="2029"/>
        <v>0</v>
      </c>
      <c r="AS1182" s="6">
        <f t="shared" si="2029"/>
        <v>0</v>
      </c>
      <c r="AT1182" s="6">
        <f t="shared" si="2029"/>
        <v>0</v>
      </c>
      <c r="AU1182" s="6">
        <f t="shared" si="2029"/>
        <v>0</v>
      </c>
      <c r="AV1182" s="6">
        <f t="shared" si="2029"/>
        <v>0</v>
      </c>
      <c r="AW1182" s="6">
        <f t="shared" si="2029"/>
        <v>0</v>
      </c>
      <c r="AX1182" s="6">
        <f t="shared" si="2029"/>
        <v>0</v>
      </c>
      <c r="AY1182" s="6">
        <f t="shared" si="2030"/>
        <v>0</v>
      </c>
      <c r="AZ1182" s="6">
        <f t="shared" si="2030"/>
        <v>0</v>
      </c>
      <c r="BA1182" s="6">
        <f t="shared" si="2030"/>
        <v>0</v>
      </c>
      <c r="BB1182" s="6">
        <f t="shared" si="2030"/>
        <v>0</v>
      </c>
      <c r="BC1182" s="6">
        <f t="shared" si="2030"/>
        <v>0</v>
      </c>
      <c r="BD1182" s="6">
        <f t="shared" si="2030"/>
        <v>0</v>
      </c>
      <c r="BE1182" s="6">
        <f t="shared" si="2030"/>
        <v>0</v>
      </c>
      <c r="BF1182" s="6">
        <f t="shared" si="2030"/>
        <v>0</v>
      </c>
      <c r="BG1182" s="6">
        <f t="shared" si="2030"/>
        <v>0</v>
      </c>
      <c r="BH1182" s="6">
        <f t="shared" si="2030"/>
        <v>0</v>
      </c>
      <c r="BI1182" s="6">
        <f t="shared" si="2030"/>
        <v>0</v>
      </c>
      <c r="BJ1182" s="6">
        <f t="shared" si="2030"/>
        <v>0</v>
      </c>
    </row>
    <row r="1183" spans="1:62" ht="115.5" hidden="1">
      <c r="A1183" s="84" t="s">
        <v>691</v>
      </c>
      <c r="B1183" s="69">
        <v>917</v>
      </c>
      <c r="C1183" s="37" t="s">
        <v>137</v>
      </c>
      <c r="D1183" s="37" t="s">
        <v>73</v>
      </c>
      <c r="E1183" s="37" t="s">
        <v>663</v>
      </c>
      <c r="F1183" s="18" t="s">
        <v>690</v>
      </c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124"/>
      <c r="AF1183" s="124"/>
      <c r="AG1183" s="50"/>
      <c r="AH1183" s="50"/>
      <c r="AI1183" s="50"/>
      <c r="AJ1183" s="50"/>
      <c r="AK1183" s="50"/>
      <c r="AL1183" s="50"/>
      <c r="AM1183" s="50"/>
      <c r="AN1183" s="50"/>
      <c r="AO1183" s="50"/>
      <c r="AP1183" s="50"/>
      <c r="AQ1183" s="124"/>
      <c r="AR1183" s="124"/>
      <c r="AS1183" s="50"/>
      <c r="AT1183" s="50"/>
      <c r="AU1183" s="50"/>
      <c r="AV1183" s="50"/>
      <c r="AW1183" s="50"/>
      <c r="AX1183" s="50"/>
      <c r="AY1183" s="50"/>
      <c r="AZ1183" s="50"/>
      <c r="BA1183" s="50"/>
      <c r="BB1183" s="50"/>
      <c r="BC1183" s="50"/>
      <c r="BD1183" s="50"/>
      <c r="BE1183" s="50"/>
      <c r="BF1183" s="50"/>
      <c r="BG1183" s="50"/>
      <c r="BH1183" s="50"/>
      <c r="BI1183" s="50"/>
      <c r="BJ1183" s="50"/>
    </row>
    <row r="1184" spans="1:62" ht="51" hidden="1">
      <c r="A1184" s="20" t="s">
        <v>710</v>
      </c>
      <c r="B1184" s="69">
        <v>917</v>
      </c>
      <c r="C1184" s="37" t="s">
        <v>137</v>
      </c>
      <c r="D1184" s="37" t="s">
        <v>73</v>
      </c>
      <c r="E1184" s="37" t="s">
        <v>709</v>
      </c>
      <c r="F1184" s="6"/>
      <c r="G1184" s="50">
        <f t="shared" ref="G1184:V1185" si="2031">G1185</f>
        <v>382</v>
      </c>
      <c r="H1184" s="50">
        <f t="shared" si="2031"/>
        <v>0</v>
      </c>
      <c r="I1184" s="50">
        <f t="shared" si="2031"/>
        <v>0</v>
      </c>
      <c r="J1184" s="50">
        <f t="shared" si="2031"/>
        <v>0</v>
      </c>
      <c r="K1184" s="50">
        <f t="shared" si="2031"/>
        <v>0</v>
      </c>
      <c r="L1184" s="50">
        <f t="shared" si="2031"/>
        <v>0</v>
      </c>
      <c r="M1184" s="50">
        <f t="shared" si="2031"/>
        <v>382</v>
      </c>
      <c r="N1184" s="50">
        <f t="shared" si="2031"/>
        <v>0</v>
      </c>
      <c r="O1184" s="50">
        <f t="shared" si="2031"/>
        <v>0</v>
      </c>
      <c r="P1184" s="50">
        <f t="shared" si="2031"/>
        <v>0</v>
      </c>
      <c r="Q1184" s="50">
        <f t="shared" si="2031"/>
        <v>0</v>
      </c>
      <c r="R1184" s="50">
        <f t="shared" si="2031"/>
        <v>0</v>
      </c>
      <c r="S1184" s="50">
        <f t="shared" si="2031"/>
        <v>382</v>
      </c>
      <c r="T1184" s="50">
        <f t="shared" si="2031"/>
        <v>0</v>
      </c>
      <c r="U1184" s="50">
        <f t="shared" si="2031"/>
        <v>0</v>
      </c>
      <c r="V1184" s="50">
        <f t="shared" si="2031"/>
        <v>0</v>
      </c>
      <c r="W1184" s="50">
        <f t="shared" ref="U1184:AJ1185" si="2032">W1185</f>
        <v>0</v>
      </c>
      <c r="X1184" s="50">
        <f t="shared" si="2032"/>
        <v>0</v>
      </c>
      <c r="Y1184" s="50">
        <f t="shared" si="2032"/>
        <v>382</v>
      </c>
      <c r="Z1184" s="50">
        <f t="shared" si="2032"/>
        <v>0</v>
      </c>
      <c r="AA1184" s="50">
        <f t="shared" si="2032"/>
        <v>0</v>
      </c>
      <c r="AB1184" s="50">
        <f t="shared" si="2032"/>
        <v>0</v>
      </c>
      <c r="AC1184" s="50">
        <f t="shared" si="2032"/>
        <v>0</v>
      </c>
      <c r="AD1184" s="50">
        <f t="shared" si="2032"/>
        <v>0</v>
      </c>
      <c r="AE1184" s="124">
        <f t="shared" si="2032"/>
        <v>382</v>
      </c>
      <c r="AF1184" s="124">
        <f t="shared" si="2032"/>
        <v>0</v>
      </c>
      <c r="AG1184" s="50">
        <f t="shared" si="2032"/>
        <v>0</v>
      </c>
      <c r="AH1184" s="50">
        <f t="shared" si="2032"/>
        <v>0</v>
      </c>
      <c r="AI1184" s="50">
        <f t="shared" si="2032"/>
        <v>0</v>
      </c>
      <c r="AJ1184" s="50">
        <f t="shared" si="2032"/>
        <v>0</v>
      </c>
      <c r="AK1184" s="50">
        <f t="shared" ref="AG1184:AY1185" si="2033">AK1185</f>
        <v>382</v>
      </c>
      <c r="AL1184" s="50">
        <f t="shared" si="2033"/>
        <v>0</v>
      </c>
      <c r="AM1184" s="50">
        <f t="shared" si="2033"/>
        <v>0</v>
      </c>
      <c r="AN1184" s="50">
        <f t="shared" si="2033"/>
        <v>0</v>
      </c>
      <c r="AO1184" s="50">
        <f t="shared" si="2033"/>
        <v>0</v>
      </c>
      <c r="AP1184" s="50">
        <f t="shared" si="2033"/>
        <v>0</v>
      </c>
      <c r="AQ1184" s="124">
        <f t="shared" si="2033"/>
        <v>382</v>
      </c>
      <c r="AR1184" s="124">
        <f t="shared" si="2033"/>
        <v>0</v>
      </c>
      <c r="AS1184" s="50">
        <f t="shared" si="2033"/>
        <v>0</v>
      </c>
      <c r="AT1184" s="50">
        <f t="shared" si="2033"/>
        <v>0</v>
      </c>
      <c r="AU1184" s="50">
        <f t="shared" si="2033"/>
        <v>0</v>
      </c>
      <c r="AV1184" s="50">
        <f t="shared" si="2033"/>
        <v>0</v>
      </c>
      <c r="AW1184" s="50">
        <f t="shared" si="2033"/>
        <v>382</v>
      </c>
      <c r="AX1184" s="50">
        <f t="shared" si="2033"/>
        <v>0</v>
      </c>
      <c r="AY1184" s="50">
        <f t="shared" si="2033"/>
        <v>0</v>
      </c>
      <c r="AZ1184" s="50">
        <f t="shared" ref="AY1184:BJ1185" si="2034">AZ1185</f>
        <v>0</v>
      </c>
      <c r="BA1184" s="50">
        <f t="shared" si="2034"/>
        <v>0</v>
      </c>
      <c r="BB1184" s="50">
        <f t="shared" si="2034"/>
        <v>0</v>
      </c>
      <c r="BC1184" s="50">
        <f t="shared" si="2034"/>
        <v>382</v>
      </c>
      <c r="BD1184" s="50">
        <f t="shared" si="2034"/>
        <v>0</v>
      </c>
      <c r="BE1184" s="50">
        <f t="shared" si="2034"/>
        <v>0</v>
      </c>
      <c r="BF1184" s="50">
        <f t="shared" si="2034"/>
        <v>0</v>
      </c>
      <c r="BG1184" s="50">
        <f t="shared" si="2034"/>
        <v>0</v>
      </c>
      <c r="BH1184" s="50">
        <f t="shared" si="2034"/>
        <v>0</v>
      </c>
      <c r="BI1184" s="50">
        <f t="shared" si="2034"/>
        <v>382</v>
      </c>
      <c r="BJ1184" s="50">
        <f t="shared" si="2034"/>
        <v>0</v>
      </c>
    </row>
    <row r="1185" spans="1:62" ht="33" hidden="1">
      <c r="A1185" s="27" t="s">
        <v>11</v>
      </c>
      <c r="B1185" s="69">
        <v>917</v>
      </c>
      <c r="C1185" s="37" t="s">
        <v>137</v>
      </c>
      <c r="D1185" s="37" t="s">
        <v>73</v>
      </c>
      <c r="E1185" s="37" t="s">
        <v>709</v>
      </c>
      <c r="F1185" s="37" t="s">
        <v>12</v>
      </c>
      <c r="G1185" s="50">
        <f t="shared" si="2031"/>
        <v>382</v>
      </c>
      <c r="H1185" s="50">
        <f t="shared" si="2031"/>
        <v>0</v>
      </c>
      <c r="I1185" s="50">
        <f t="shared" si="2031"/>
        <v>0</v>
      </c>
      <c r="J1185" s="50">
        <f t="shared" si="2031"/>
        <v>0</v>
      </c>
      <c r="K1185" s="50">
        <f t="shared" si="2031"/>
        <v>0</v>
      </c>
      <c r="L1185" s="50">
        <f t="shared" si="2031"/>
        <v>0</v>
      </c>
      <c r="M1185" s="50">
        <f t="shared" si="2031"/>
        <v>382</v>
      </c>
      <c r="N1185" s="50">
        <f t="shared" si="2031"/>
        <v>0</v>
      </c>
      <c r="O1185" s="50">
        <f t="shared" si="2031"/>
        <v>0</v>
      </c>
      <c r="P1185" s="50">
        <f t="shared" si="2031"/>
        <v>0</v>
      </c>
      <c r="Q1185" s="50">
        <f t="shared" si="2031"/>
        <v>0</v>
      </c>
      <c r="R1185" s="50">
        <f t="shared" si="2031"/>
        <v>0</v>
      </c>
      <c r="S1185" s="50">
        <f t="shared" si="2031"/>
        <v>382</v>
      </c>
      <c r="T1185" s="50">
        <f t="shared" si="2031"/>
        <v>0</v>
      </c>
      <c r="U1185" s="50">
        <f t="shared" si="2032"/>
        <v>0</v>
      </c>
      <c r="V1185" s="50">
        <f t="shared" si="2032"/>
        <v>0</v>
      </c>
      <c r="W1185" s="50">
        <f t="shared" si="2032"/>
        <v>0</v>
      </c>
      <c r="X1185" s="50">
        <f t="shared" si="2032"/>
        <v>0</v>
      </c>
      <c r="Y1185" s="50">
        <f t="shared" si="2032"/>
        <v>382</v>
      </c>
      <c r="Z1185" s="50">
        <f t="shared" si="2032"/>
        <v>0</v>
      </c>
      <c r="AA1185" s="50">
        <f t="shared" si="2032"/>
        <v>0</v>
      </c>
      <c r="AB1185" s="50">
        <f t="shared" si="2032"/>
        <v>0</v>
      </c>
      <c r="AC1185" s="50">
        <f t="shared" si="2032"/>
        <v>0</v>
      </c>
      <c r="AD1185" s="50">
        <f t="shared" si="2032"/>
        <v>0</v>
      </c>
      <c r="AE1185" s="124">
        <f t="shared" si="2032"/>
        <v>382</v>
      </c>
      <c r="AF1185" s="124">
        <f t="shared" si="2032"/>
        <v>0</v>
      </c>
      <c r="AG1185" s="50">
        <f t="shared" si="2033"/>
        <v>0</v>
      </c>
      <c r="AH1185" s="50">
        <f t="shared" si="2033"/>
        <v>0</v>
      </c>
      <c r="AI1185" s="50">
        <f t="shared" si="2033"/>
        <v>0</v>
      </c>
      <c r="AJ1185" s="50">
        <f t="shared" si="2033"/>
        <v>0</v>
      </c>
      <c r="AK1185" s="50">
        <f t="shared" si="2033"/>
        <v>382</v>
      </c>
      <c r="AL1185" s="50">
        <f t="shared" si="2033"/>
        <v>0</v>
      </c>
      <c r="AM1185" s="50">
        <f t="shared" si="2033"/>
        <v>0</v>
      </c>
      <c r="AN1185" s="50">
        <f t="shared" si="2033"/>
        <v>0</v>
      </c>
      <c r="AO1185" s="50">
        <f t="shared" si="2033"/>
        <v>0</v>
      </c>
      <c r="AP1185" s="50">
        <f t="shared" si="2033"/>
        <v>0</v>
      </c>
      <c r="AQ1185" s="124">
        <f t="shared" si="2033"/>
        <v>382</v>
      </c>
      <c r="AR1185" s="124">
        <f t="shared" si="2033"/>
        <v>0</v>
      </c>
      <c r="AS1185" s="50">
        <f t="shared" si="2033"/>
        <v>0</v>
      </c>
      <c r="AT1185" s="50">
        <f t="shared" si="2033"/>
        <v>0</v>
      </c>
      <c r="AU1185" s="50">
        <f t="shared" si="2033"/>
        <v>0</v>
      </c>
      <c r="AV1185" s="50">
        <f t="shared" si="2033"/>
        <v>0</v>
      </c>
      <c r="AW1185" s="50">
        <f t="shared" si="2033"/>
        <v>382</v>
      </c>
      <c r="AX1185" s="50">
        <f t="shared" si="2033"/>
        <v>0</v>
      </c>
      <c r="AY1185" s="50">
        <f t="shared" si="2034"/>
        <v>0</v>
      </c>
      <c r="AZ1185" s="50">
        <f t="shared" si="2034"/>
        <v>0</v>
      </c>
      <c r="BA1185" s="50">
        <f t="shared" si="2034"/>
        <v>0</v>
      </c>
      <c r="BB1185" s="50">
        <f t="shared" si="2034"/>
        <v>0</v>
      </c>
      <c r="BC1185" s="50">
        <f t="shared" si="2034"/>
        <v>382</v>
      </c>
      <c r="BD1185" s="50">
        <f t="shared" si="2034"/>
        <v>0</v>
      </c>
      <c r="BE1185" s="50">
        <f t="shared" si="2034"/>
        <v>0</v>
      </c>
      <c r="BF1185" s="50">
        <f t="shared" si="2034"/>
        <v>0</v>
      </c>
      <c r="BG1185" s="50">
        <f t="shared" si="2034"/>
        <v>0</v>
      </c>
      <c r="BH1185" s="50">
        <f t="shared" si="2034"/>
        <v>0</v>
      </c>
      <c r="BI1185" s="50">
        <f t="shared" si="2034"/>
        <v>382</v>
      </c>
      <c r="BJ1185" s="50">
        <f t="shared" si="2034"/>
        <v>0</v>
      </c>
    </row>
    <row r="1186" spans="1:62" hidden="1">
      <c r="A1186" s="27" t="s">
        <v>13</v>
      </c>
      <c r="B1186" s="69">
        <v>917</v>
      </c>
      <c r="C1186" s="37" t="s">
        <v>137</v>
      </c>
      <c r="D1186" s="37" t="s">
        <v>73</v>
      </c>
      <c r="E1186" s="37" t="s">
        <v>709</v>
      </c>
      <c r="F1186" s="6">
        <v>610</v>
      </c>
      <c r="G1186" s="50">
        <v>382</v>
      </c>
      <c r="H1186" s="50"/>
      <c r="I1186" s="50"/>
      <c r="J1186" s="50"/>
      <c r="K1186" s="50"/>
      <c r="L1186" s="50"/>
      <c r="M1186" s="50">
        <f>G1186+I1186+J1186+K1186+L1186</f>
        <v>382</v>
      </c>
      <c r="N1186" s="50">
        <f>H1186+L1186</f>
        <v>0</v>
      </c>
      <c r="O1186" s="50"/>
      <c r="P1186" s="50"/>
      <c r="Q1186" s="50"/>
      <c r="R1186" s="50"/>
      <c r="S1186" s="50">
        <f>M1186+O1186+P1186+Q1186+R1186</f>
        <v>382</v>
      </c>
      <c r="T1186" s="50">
        <f>N1186+R1186</f>
        <v>0</v>
      </c>
      <c r="U1186" s="50"/>
      <c r="V1186" s="50"/>
      <c r="W1186" s="50"/>
      <c r="X1186" s="50"/>
      <c r="Y1186" s="50">
        <f>S1186+U1186+V1186+W1186+X1186</f>
        <v>382</v>
      </c>
      <c r="Z1186" s="50">
        <f>T1186+X1186</f>
        <v>0</v>
      </c>
      <c r="AA1186" s="50"/>
      <c r="AB1186" s="50"/>
      <c r="AC1186" s="50"/>
      <c r="AD1186" s="50"/>
      <c r="AE1186" s="124">
        <f>Y1186+AA1186+AB1186+AC1186+AD1186</f>
        <v>382</v>
      </c>
      <c r="AF1186" s="124">
        <f>Z1186+AD1186</f>
        <v>0</v>
      </c>
      <c r="AG1186" s="50"/>
      <c r="AH1186" s="50"/>
      <c r="AI1186" s="50"/>
      <c r="AJ1186" s="50"/>
      <c r="AK1186" s="50">
        <f>AE1186+AG1186+AH1186+AI1186+AJ1186</f>
        <v>382</v>
      </c>
      <c r="AL1186" s="50">
        <f>AF1186+AJ1186</f>
        <v>0</v>
      </c>
      <c r="AM1186" s="50"/>
      <c r="AN1186" s="50"/>
      <c r="AO1186" s="50"/>
      <c r="AP1186" s="50"/>
      <c r="AQ1186" s="124">
        <f>AK1186+AM1186+AN1186+AO1186+AP1186</f>
        <v>382</v>
      </c>
      <c r="AR1186" s="124">
        <f>AL1186+AP1186</f>
        <v>0</v>
      </c>
      <c r="AS1186" s="50"/>
      <c r="AT1186" s="50"/>
      <c r="AU1186" s="50"/>
      <c r="AV1186" s="50"/>
      <c r="AW1186" s="50">
        <f>AQ1186+AS1186+AT1186+AU1186+AV1186</f>
        <v>382</v>
      </c>
      <c r="AX1186" s="50">
        <f>AR1186+AV1186</f>
        <v>0</v>
      </c>
      <c r="AY1186" s="50"/>
      <c r="AZ1186" s="50"/>
      <c r="BA1186" s="50"/>
      <c r="BB1186" s="50"/>
      <c r="BC1186" s="50">
        <f>AW1186+AY1186+AZ1186+BA1186+BB1186</f>
        <v>382</v>
      </c>
      <c r="BD1186" s="50">
        <f>AX1186+BB1186</f>
        <v>0</v>
      </c>
      <c r="BE1186" s="50"/>
      <c r="BF1186" s="50"/>
      <c r="BG1186" s="50"/>
      <c r="BH1186" s="50"/>
      <c r="BI1186" s="50">
        <f>BC1186+BE1186+BF1186+BG1186+BH1186</f>
        <v>382</v>
      </c>
      <c r="BJ1186" s="50">
        <f>BD1186+BH1186</f>
        <v>0</v>
      </c>
    </row>
    <row r="1187" spans="1:62" ht="66" hidden="1">
      <c r="A1187" s="17" t="s">
        <v>539</v>
      </c>
      <c r="B1187" s="89">
        <v>917</v>
      </c>
      <c r="C1187" s="90" t="s">
        <v>137</v>
      </c>
      <c r="D1187" s="90" t="s">
        <v>73</v>
      </c>
      <c r="E1187" s="90" t="s">
        <v>652</v>
      </c>
      <c r="F1187" s="18"/>
      <c r="G1187" s="50">
        <f t="shared" ref="G1187:V1188" si="2035">G1188</f>
        <v>0</v>
      </c>
      <c r="H1187" s="50">
        <f t="shared" si="2035"/>
        <v>0</v>
      </c>
      <c r="I1187" s="50">
        <f t="shared" si="2035"/>
        <v>0</v>
      </c>
      <c r="J1187" s="50">
        <f t="shared" si="2035"/>
        <v>0</v>
      </c>
      <c r="K1187" s="50">
        <f t="shared" si="2035"/>
        <v>0</v>
      </c>
      <c r="L1187" s="50">
        <f t="shared" si="2035"/>
        <v>0</v>
      </c>
      <c r="M1187" s="50">
        <f t="shared" si="2035"/>
        <v>0</v>
      </c>
      <c r="N1187" s="50">
        <f t="shared" si="2035"/>
        <v>0</v>
      </c>
      <c r="O1187" s="50">
        <f t="shared" si="2035"/>
        <v>0</v>
      </c>
      <c r="P1187" s="50">
        <f t="shared" si="2035"/>
        <v>0</v>
      </c>
      <c r="Q1187" s="50">
        <f t="shared" si="2035"/>
        <v>0</v>
      </c>
      <c r="R1187" s="50">
        <f t="shared" si="2035"/>
        <v>0</v>
      </c>
      <c r="S1187" s="50">
        <f t="shared" si="2035"/>
        <v>0</v>
      </c>
      <c r="T1187" s="50">
        <f t="shared" si="2035"/>
        <v>0</v>
      </c>
      <c r="U1187" s="50">
        <f t="shared" si="2035"/>
        <v>0</v>
      </c>
      <c r="V1187" s="50">
        <f t="shared" si="2035"/>
        <v>0</v>
      </c>
      <c r="W1187" s="50">
        <f t="shared" ref="U1187:AJ1188" si="2036">W1188</f>
        <v>0</v>
      </c>
      <c r="X1187" s="50">
        <f t="shared" si="2036"/>
        <v>0</v>
      </c>
      <c r="Y1187" s="50">
        <f t="shared" si="2036"/>
        <v>0</v>
      </c>
      <c r="Z1187" s="50">
        <f t="shared" si="2036"/>
        <v>0</v>
      </c>
      <c r="AA1187" s="50">
        <f t="shared" si="2036"/>
        <v>0</v>
      </c>
      <c r="AB1187" s="50">
        <f t="shared" si="2036"/>
        <v>0</v>
      </c>
      <c r="AC1187" s="50">
        <f t="shared" si="2036"/>
        <v>0</v>
      </c>
      <c r="AD1187" s="50">
        <f t="shared" si="2036"/>
        <v>0</v>
      </c>
      <c r="AE1187" s="124">
        <f t="shared" si="2036"/>
        <v>0</v>
      </c>
      <c r="AF1187" s="124">
        <f t="shared" si="2036"/>
        <v>0</v>
      </c>
      <c r="AG1187" s="50">
        <f t="shared" si="2036"/>
        <v>0</v>
      </c>
      <c r="AH1187" s="50">
        <f t="shared" si="2036"/>
        <v>0</v>
      </c>
      <c r="AI1187" s="50">
        <f t="shared" si="2036"/>
        <v>0</v>
      </c>
      <c r="AJ1187" s="50">
        <f t="shared" si="2036"/>
        <v>0</v>
      </c>
      <c r="AK1187" s="50">
        <f t="shared" ref="AG1187:AY1188" si="2037">AK1188</f>
        <v>0</v>
      </c>
      <c r="AL1187" s="50">
        <f t="shared" si="2037"/>
        <v>0</v>
      </c>
      <c r="AM1187" s="50">
        <f t="shared" si="2037"/>
        <v>0</v>
      </c>
      <c r="AN1187" s="50">
        <f t="shared" si="2037"/>
        <v>0</v>
      </c>
      <c r="AO1187" s="50">
        <f t="shared" si="2037"/>
        <v>0</v>
      </c>
      <c r="AP1187" s="50">
        <f t="shared" si="2037"/>
        <v>0</v>
      </c>
      <c r="AQ1187" s="124">
        <f t="shared" si="2037"/>
        <v>0</v>
      </c>
      <c r="AR1187" s="124">
        <f t="shared" si="2037"/>
        <v>0</v>
      </c>
      <c r="AS1187" s="50">
        <f t="shared" si="2037"/>
        <v>0</v>
      </c>
      <c r="AT1187" s="50">
        <f t="shared" si="2037"/>
        <v>0</v>
      </c>
      <c r="AU1187" s="50">
        <f t="shared" si="2037"/>
        <v>0</v>
      </c>
      <c r="AV1187" s="50">
        <f t="shared" si="2037"/>
        <v>0</v>
      </c>
      <c r="AW1187" s="50">
        <f t="shared" si="2037"/>
        <v>0</v>
      </c>
      <c r="AX1187" s="50">
        <f t="shared" si="2037"/>
        <v>0</v>
      </c>
      <c r="AY1187" s="50">
        <f t="shared" si="2037"/>
        <v>0</v>
      </c>
      <c r="AZ1187" s="50">
        <f t="shared" ref="AY1187:BJ1188" si="2038">AZ1188</f>
        <v>0</v>
      </c>
      <c r="BA1187" s="50">
        <f t="shared" si="2038"/>
        <v>0</v>
      </c>
      <c r="BB1187" s="50">
        <f t="shared" si="2038"/>
        <v>0</v>
      </c>
      <c r="BC1187" s="50">
        <f t="shared" si="2038"/>
        <v>0</v>
      </c>
      <c r="BD1187" s="50">
        <f t="shared" si="2038"/>
        <v>0</v>
      </c>
      <c r="BE1187" s="50">
        <f t="shared" si="2038"/>
        <v>0</v>
      </c>
      <c r="BF1187" s="50">
        <f t="shared" si="2038"/>
        <v>0</v>
      </c>
      <c r="BG1187" s="50">
        <f t="shared" si="2038"/>
        <v>0</v>
      </c>
      <c r="BH1187" s="50">
        <f t="shared" si="2038"/>
        <v>0</v>
      </c>
      <c r="BI1187" s="50">
        <f t="shared" si="2038"/>
        <v>0</v>
      </c>
      <c r="BJ1187" s="50">
        <f t="shared" si="2038"/>
        <v>0</v>
      </c>
    </row>
    <row r="1188" spans="1:62" ht="33" hidden="1">
      <c r="A1188" s="91" t="s">
        <v>11</v>
      </c>
      <c r="B1188" s="89">
        <v>917</v>
      </c>
      <c r="C1188" s="90" t="s">
        <v>137</v>
      </c>
      <c r="D1188" s="90" t="s">
        <v>73</v>
      </c>
      <c r="E1188" s="90" t="s">
        <v>652</v>
      </c>
      <c r="F1188" s="90" t="s">
        <v>12</v>
      </c>
      <c r="G1188" s="50">
        <f t="shared" si="2035"/>
        <v>0</v>
      </c>
      <c r="H1188" s="50">
        <f t="shared" si="2035"/>
        <v>0</v>
      </c>
      <c r="I1188" s="50">
        <f t="shared" si="2035"/>
        <v>0</v>
      </c>
      <c r="J1188" s="50">
        <f t="shared" si="2035"/>
        <v>0</v>
      </c>
      <c r="K1188" s="50">
        <f t="shared" si="2035"/>
        <v>0</v>
      </c>
      <c r="L1188" s="50">
        <f t="shared" si="2035"/>
        <v>0</v>
      </c>
      <c r="M1188" s="50">
        <f t="shared" si="2035"/>
        <v>0</v>
      </c>
      <c r="N1188" s="50">
        <f t="shared" si="2035"/>
        <v>0</v>
      </c>
      <c r="O1188" s="50">
        <f t="shared" si="2035"/>
        <v>0</v>
      </c>
      <c r="P1188" s="50">
        <f t="shared" si="2035"/>
        <v>0</v>
      </c>
      <c r="Q1188" s="50">
        <f t="shared" si="2035"/>
        <v>0</v>
      </c>
      <c r="R1188" s="50">
        <f t="shared" si="2035"/>
        <v>0</v>
      </c>
      <c r="S1188" s="50">
        <f t="shared" si="2035"/>
        <v>0</v>
      </c>
      <c r="T1188" s="50">
        <f t="shared" si="2035"/>
        <v>0</v>
      </c>
      <c r="U1188" s="50">
        <f t="shared" si="2036"/>
        <v>0</v>
      </c>
      <c r="V1188" s="50">
        <f t="shared" si="2036"/>
        <v>0</v>
      </c>
      <c r="W1188" s="50">
        <f t="shared" si="2036"/>
        <v>0</v>
      </c>
      <c r="X1188" s="50">
        <f t="shared" si="2036"/>
        <v>0</v>
      </c>
      <c r="Y1188" s="50">
        <f t="shared" si="2036"/>
        <v>0</v>
      </c>
      <c r="Z1188" s="50">
        <f t="shared" si="2036"/>
        <v>0</v>
      </c>
      <c r="AA1188" s="50">
        <f t="shared" si="2036"/>
        <v>0</v>
      </c>
      <c r="AB1188" s="50">
        <f t="shared" si="2036"/>
        <v>0</v>
      </c>
      <c r="AC1188" s="50">
        <f t="shared" si="2036"/>
        <v>0</v>
      </c>
      <c r="AD1188" s="50">
        <f t="shared" si="2036"/>
        <v>0</v>
      </c>
      <c r="AE1188" s="124">
        <f t="shared" si="2036"/>
        <v>0</v>
      </c>
      <c r="AF1188" s="124">
        <f t="shared" si="2036"/>
        <v>0</v>
      </c>
      <c r="AG1188" s="50">
        <f t="shared" si="2037"/>
        <v>0</v>
      </c>
      <c r="AH1188" s="50">
        <f t="shared" si="2037"/>
        <v>0</v>
      </c>
      <c r="AI1188" s="50">
        <f t="shared" si="2037"/>
        <v>0</v>
      </c>
      <c r="AJ1188" s="50">
        <f t="shared" si="2037"/>
        <v>0</v>
      </c>
      <c r="AK1188" s="50">
        <f t="shared" si="2037"/>
        <v>0</v>
      </c>
      <c r="AL1188" s="50">
        <f t="shared" si="2037"/>
        <v>0</v>
      </c>
      <c r="AM1188" s="50">
        <f t="shared" si="2037"/>
        <v>0</v>
      </c>
      <c r="AN1188" s="50">
        <f t="shared" si="2037"/>
        <v>0</v>
      </c>
      <c r="AO1188" s="50">
        <f t="shared" si="2037"/>
        <v>0</v>
      </c>
      <c r="AP1188" s="50">
        <f t="shared" si="2037"/>
        <v>0</v>
      </c>
      <c r="AQ1188" s="124">
        <f t="shared" si="2037"/>
        <v>0</v>
      </c>
      <c r="AR1188" s="124">
        <f t="shared" si="2037"/>
        <v>0</v>
      </c>
      <c r="AS1188" s="50">
        <f t="shared" si="2037"/>
        <v>0</v>
      </c>
      <c r="AT1188" s="50">
        <f t="shared" si="2037"/>
        <v>0</v>
      </c>
      <c r="AU1188" s="50">
        <f t="shared" si="2037"/>
        <v>0</v>
      </c>
      <c r="AV1188" s="50">
        <f t="shared" si="2037"/>
        <v>0</v>
      </c>
      <c r="AW1188" s="50">
        <f t="shared" si="2037"/>
        <v>0</v>
      </c>
      <c r="AX1188" s="50">
        <f t="shared" si="2037"/>
        <v>0</v>
      </c>
      <c r="AY1188" s="50">
        <f t="shared" si="2038"/>
        <v>0</v>
      </c>
      <c r="AZ1188" s="50">
        <f t="shared" si="2038"/>
        <v>0</v>
      </c>
      <c r="BA1188" s="50">
        <f t="shared" si="2038"/>
        <v>0</v>
      </c>
      <c r="BB1188" s="50">
        <f t="shared" si="2038"/>
        <v>0</v>
      </c>
      <c r="BC1188" s="50">
        <f t="shared" si="2038"/>
        <v>0</v>
      </c>
      <c r="BD1188" s="50">
        <f t="shared" si="2038"/>
        <v>0</v>
      </c>
      <c r="BE1188" s="50">
        <f t="shared" si="2038"/>
        <v>0</v>
      </c>
      <c r="BF1188" s="50">
        <f t="shared" si="2038"/>
        <v>0</v>
      </c>
      <c r="BG1188" s="50">
        <f t="shared" si="2038"/>
        <v>0</v>
      </c>
      <c r="BH1188" s="50">
        <f t="shared" si="2038"/>
        <v>0</v>
      </c>
      <c r="BI1188" s="50">
        <f t="shared" si="2038"/>
        <v>0</v>
      </c>
      <c r="BJ1188" s="50">
        <f t="shared" si="2038"/>
        <v>0</v>
      </c>
    </row>
    <row r="1189" spans="1:62" hidden="1">
      <c r="A1189" s="84" t="s">
        <v>13</v>
      </c>
      <c r="B1189" s="89">
        <v>917</v>
      </c>
      <c r="C1189" s="90" t="s">
        <v>137</v>
      </c>
      <c r="D1189" s="90" t="s">
        <v>73</v>
      </c>
      <c r="E1189" s="90" t="s">
        <v>652</v>
      </c>
      <c r="F1189" s="18" t="s">
        <v>32</v>
      </c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124"/>
      <c r="AF1189" s="124"/>
      <c r="AG1189" s="50"/>
      <c r="AH1189" s="50"/>
      <c r="AI1189" s="50"/>
      <c r="AJ1189" s="50"/>
      <c r="AK1189" s="50"/>
      <c r="AL1189" s="50"/>
      <c r="AM1189" s="50"/>
      <c r="AN1189" s="50"/>
      <c r="AO1189" s="50"/>
      <c r="AP1189" s="50"/>
      <c r="AQ1189" s="124"/>
      <c r="AR1189" s="124"/>
      <c r="AS1189" s="50"/>
      <c r="AT1189" s="50"/>
      <c r="AU1189" s="50"/>
      <c r="AV1189" s="50"/>
      <c r="AW1189" s="50"/>
      <c r="AX1189" s="50"/>
      <c r="AY1189" s="50"/>
      <c r="AZ1189" s="50"/>
      <c r="BA1189" s="50"/>
      <c r="BB1189" s="50"/>
      <c r="BC1189" s="50"/>
      <c r="BD1189" s="50"/>
      <c r="BE1189" s="50"/>
      <c r="BF1189" s="50"/>
      <c r="BG1189" s="50"/>
      <c r="BH1189" s="50"/>
      <c r="BI1189" s="50"/>
      <c r="BJ1189" s="50"/>
    </row>
    <row r="1190" spans="1:62" ht="82.5" hidden="1">
      <c r="A1190" s="17" t="s">
        <v>661</v>
      </c>
      <c r="B1190" s="69">
        <v>917</v>
      </c>
      <c r="C1190" s="37" t="s">
        <v>137</v>
      </c>
      <c r="D1190" s="37" t="s">
        <v>73</v>
      </c>
      <c r="E1190" s="37" t="s">
        <v>108</v>
      </c>
      <c r="F1190" s="37"/>
      <c r="G1190" s="6">
        <f t="shared" ref="G1190:V1193" si="2039">G1191</f>
        <v>0</v>
      </c>
      <c r="H1190" s="6">
        <f t="shared" si="2039"/>
        <v>0</v>
      </c>
      <c r="I1190" s="6">
        <f t="shared" si="2039"/>
        <v>0</v>
      </c>
      <c r="J1190" s="6">
        <f t="shared" si="2039"/>
        <v>0</v>
      </c>
      <c r="K1190" s="6">
        <f t="shared" si="2039"/>
        <v>0</v>
      </c>
      <c r="L1190" s="6">
        <f t="shared" si="2039"/>
        <v>0</v>
      </c>
      <c r="M1190" s="6">
        <f t="shared" si="2039"/>
        <v>0</v>
      </c>
      <c r="N1190" s="6">
        <f t="shared" si="2039"/>
        <v>0</v>
      </c>
      <c r="O1190" s="6">
        <f t="shared" si="2039"/>
        <v>0</v>
      </c>
      <c r="P1190" s="6">
        <f t="shared" si="2039"/>
        <v>0</v>
      </c>
      <c r="Q1190" s="6">
        <f t="shared" si="2039"/>
        <v>0</v>
      </c>
      <c r="R1190" s="6">
        <f t="shared" si="2039"/>
        <v>0</v>
      </c>
      <c r="S1190" s="6">
        <f t="shared" si="2039"/>
        <v>0</v>
      </c>
      <c r="T1190" s="6">
        <f t="shared" si="2039"/>
        <v>0</v>
      </c>
      <c r="U1190" s="6">
        <f t="shared" si="2039"/>
        <v>0</v>
      </c>
      <c r="V1190" s="6">
        <f t="shared" si="2039"/>
        <v>0</v>
      </c>
      <c r="W1190" s="6">
        <f t="shared" ref="U1190:AJ1193" si="2040">W1191</f>
        <v>0</v>
      </c>
      <c r="X1190" s="6">
        <f t="shared" si="2040"/>
        <v>0</v>
      </c>
      <c r="Y1190" s="6">
        <f t="shared" si="2040"/>
        <v>0</v>
      </c>
      <c r="Z1190" s="6">
        <f t="shared" si="2040"/>
        <v>0</v>
      </c>
      <c r="AA1190" s="6">
        <f t="shared" si="2040"/>
        <v>0</v>
      </c>
      <c r="AB1190" s="6">
        <f t="shared" si="2040"/>
        <v>0</v>
      </c>
      <c r="AC1190" s="6">
        <f t="shared" si="2040"/>
        <v>0</v>
      </c>
      <c r="AD1190" s="6">
        <f t="shared" si="2040"/>
        <v>0</v>
      </c>
      <c r="AE1190" s="123">
        <f t="shared" si="2040"/>
        <v>0</v>
      </c>
      <c r="AF1190" s="123">
        <f t="shared" si="2040"/>
        <v>0</v>
      </c>
      <c r="AG1190" s="6">
        <f t="shared" si="2040"/>
        <v>0</v>
      </c>
      <c r="AH1190" s="6">
        <f t="shared" si="2040"/>
        <v>0</v>
      </c>
      <c r="AI1190" s="6">
        <f t="shared" si="2040"/>
        <v>0</v>
      </c>
      <c r="AJ1190" s="6">
        <f t="shared" si="2040"/>
        <v>0</v>
      </c>
      <c r="AK1190" s="6">
        <f t="shared" ref="AG1190:AY1193" si="2041">AK1191</f>
        <v>0</v>
      </c>
      <c r="AL1190" s="6">
        <f t="shared" si="2041"/>
        <v>0</v>
      </c>
      <c r="AM1190" s="6">
        <f t="shared" si="2041"/>
        <v>0</v>
      </c>
      <c r="AN1190" s="6">
        <f t="shared" si="2041"/>
        <v>0</v>
      </c>
      <c r="AO1190" s="6">
        <f t="shared" si="2041"/>
        <v>0</v>
      </c>
      <c r="AP1190" s="6">
        <f t="shared" si="2041"/>
        <v>0</v>
      </c>
      <c r="AQ1190" s="123">
        <f t="shared" si="2041"/>
        <v>0</v>
      </c>
      <c r="AR1190" s="123">
        <f t="shared" si="2041"/>
        <v>0</v>
      </c>
      <c r="AS1190" s="6">
        <f t="shared" si="2041"/>
        <v>0</v>
      </c>
      <c r="AT1190" s="6">
        <f t="shared" si="2041"/>
        <v>0</v>
      </c>
      <c r="AU1190" s="6">
        <f t="shared" si="2041"/>
        <v>0</v>
      </c>
      <c r="AV1190" s="6">
        <f t="shared" si="2041"/>
        <v>0</v>
      </c>
      <c r="AW1190" s="6">
        <f t="shared" si="2041"/>
        <v>0</v>
      </c>
      <c r="AX1190" s="6">
        <f t="shared" si="2041"/>
        <v>0</v>
      </c>
      <c r="AY1190" s="6">
        <f t="shared" si="2041"/>
        <v>0</v>
      </c>
      <c r="AZ1190" s="6">
        <f t="shared" ref="AY1190:BJ1193" si="2042">AZ1191</f>
        <v>0</v>
      </c>
      <c r="BA1190" s="6">
        <f t="shared" si="2042"/>
        <v>0</v>
      </c>
      <c r="BB1190" s="6">
        <f t="shared" si="2042"/>
        <v>0</v>
      </c>
      <c r="BC1190" s="6">
        <f t="shared" si="2042"/>
        <v>0</v>
      </c>
      <c r="BD1190" s="6">
        <f t="shared" si="2042"/>
        <v>0</v>
      </c>
      <c r="BE1190" s="6">
        <f t="shared" si="2042"/>
        <v>0</v>
      </c>
      <c r="BF1190" s="6">
        <f t="shared" si="2042"/>
        <v>0</v>
      </c>
      <c r="BG1190" s="6">
        <f t="shared" si="2042"/>
        <v>0</v>
      </c>
      <c r="BH1190" s="6">
        <f t="shared" si="2042"/>
        <v>0</v>
      </c>
      <c r="BI1190" s="6">
        <f t="shared" si="2042"/>
        <v>0</v>
      </c>
      <c r="BJ1190" s="6">
        <f t="shared" si="2042"/>
        <v>0</v>
      </c>
    </row>
    <row r="1191" spans="1:62" hidden="1">
      <c r="A1191" s="27" t="s">
        <v>14</v>
      </c>
      <c r="B1191" s="69">
        <v>917</v>
      </c>
      <c r="C1191" s="37" t="s">
        <v>137</v>
      </c>
      <c r="D1191" s="37" t="s">
        <v>73</v>
      </c>
      <c r="E1191" s="37" t="s">
        <v>134</v>
      </c>
      <c r="F1191" s="37"/>
      <c r="G1191" s="6">
        <f t="shared" si="2039"/>
        <v>0</v>
      </c>
      <c r="H1191" s="6">
        <f t="shared" si="2039"/>
        <v>0</v>
      </c>
      <c r="I1191" s="6">
        <f t="shared" si="2039"/>
        <v>0</v>
      </c>
      <c r="J1191" s="6">
        <f t="shared" si="2039"/>
        <v>0</v>
      </c>
      <c r="K1191" s="6">
        <f t="shared" si="2039"/>
        <v>0</v>
      </c>
      <c r="L1191" s="6">
        <f t="shared" si="2039"/>
        <v>0</v>
      </c>
      <c r="M1191" s="6">
        <f t="shared" si="2039"/>
        <v>0</v>
      </c>
      <c r="N1191" s="6">
        <f t="shared" si="2039"/>
        <v>0</v>
      </c>
      <c r="O1191" s="6">
        <f t="shared" si="2039"/>
        <v>0</v>
      </c>
      <c r="P1191" s="6">
        <f t="shared" si="2039"/>
        <v>0</v>
      </c>
      <c r="Q1191" s="6">
        <f t="shared" si="2039"/>
        <v>0</v>
      </c>
      <c r="R1191" s="6">
        <f t="shared" si="2039"/>
        <v>0</v>
      </c>
      <c r="S1191" s="6">
        <f t="shared" si="2039"/>
        <v>0</v>
      </c>
      <c r="T1191" s="6">
        <f t="shared" si="2039"/>
        <v>0</v>
      </c>
      <c r="U1191" s="6">
        <f t="shared" si="2040"/>
        <v>0</v>
      </c>
      <c r="V1191" s="6">
        <f t="shared" si="2040"/>
        <v>0</v>
      </c>
      <c r="W1191" s="6">
        <f t="shared" si="2040"/>
        <v>0</v>
      </c>
      <c r="X1191" s="6">
        <f t="shared" si="2040"/>
        <v>0</v>
      </c>
      <c r="Y1191" s="6">
        <f t="shared" si="2040"/>
        <v>0</v>
      </c>
      <c r="Z1191" s="6">
        <f t="shared" si="2040"/>
        <v>0</v>
      </c>
      <c r="AA1191" s="6">
        <f t="shared" si="2040"/>
        <v>0</v>
      </c>
      <c r="AB1191" s="6">
        <f t="shared" si="2040"/>
        <v>0</v>
      </c>
      <c r="AC1191" s="6">
        <f t="shared" si="2040"/>
        <v>0</v>
      </c>
      <c r="AD1191" s="6">
        <f t="shared" si="2040"/>
        <v>0</v>
      </c>
      <c r="AE1191" s="123">
        <f t="shared" si="2040"/>
        <v>0</v>
      </c>
      <c r="AF1191" s="123">
        <f t="shared" si="2040"/>
        <v>0</v>
      </c>
      <c r="AG1191" s="6">
        <f t="shared" si="2041"/>
        <v>0</v>
      </c>
      <c r="AH1191" s="6">
        <f t="shared" si="2041"/>
        <v>0</v>
      </c>
      <c r="AI1191" s="6">
        <f t="shared" si="2041"/>
        <v>0</v>
      </c>
      <c r="AJ1191" s="6">
        <f t="shared" si="2041"/>
        <v>0</v>
      </c>
      <c r="AK1191" s="6">
        <f t="shared" si="2041"/>
        <v>0</v>
      </c>
      <c r="AL1191" s="6">
        <f t="shared" si="2041"/>
        <v>0</v>
      </c>
      <c r="AM1191" s="6">
        <f t="shared" si="2041"/>
        <v>0</v>
      </c>
      <c r="AN1191" s="6">
        <f t="shared" si="2041"/>
        <v>0</v>
      </c>
      <c r="AO1191" s="6">
        <f t="shared" si="2041"/>
        <v>0</v>
      </c>
      <c r="AP1191" s="6">
        <f t="shared" si="2041"/>
        <v>0</v>
      </c>
      <c r="AQ1191" s="123">
        <f t="shared" si="2041"/>
        <v>0</v>
      </c>
      <c r="AR1191" s="123">
        <f t="shared" si="2041"/>
        <v>0</v>
      </c>
      <c r="AS1191" s="6">
        <f t="shared" si="2041"/>
        <v>0</v>
      </c>
      <c r="AT1191" s="6">
        <f t="shared" si="2041"/>
        <v>0</v>
      </c>
      <c r="AU1191" s="6">
        <f t="shared" si="2041"/>
        <v>0</v>
      </c>
      <c r="AV1191" s="6">
        <f t="shared" si="2041"/>
        <v>0</v>
      </c>
      <c r="AW1191" s="6">
        <f t="shared" si="2041"/>
        <v>0</v>
      </c>
      <c r="AX1191" s="6">
        <f t="shared" si="2041"/>
        <v>0</v>
      </c>
      <c r="AY1191" s="6">
        <f t="shared" si="2042"/>
        <v>0</v>
      </c>
      <c r="AZ1191" s="6">
        <f t="shared" si="2042"/>
        <v>0</v>
      </c>
      <c r="BA1191" s="6">
        <f t="shared" si="2042"/>
        <v>0</v>
      </c>
      <c r="BB1191" s="6">
        <f t="shared" si="2042"/>
        <v>0</v>
      </c>
      <c r="BC1191" s="6">
        <f t="shared" si="2042"/>
        <v>0</v>
      </c>
      <c r="BD1191" s="6">
        <f t="shared" si="2042"/>
        <v>0</v>
      </c>
      <c r="BE1191" s="6">
        <f t="shared" si="2042"/>
        <v>0</v>
      </c>
      <c r="BF1191" s="6">
        <f t="shared" si="2042"/>
        <v>0</v>
      </c>
      <c r="BG1191" s="6">
        <f t="shared" si="2042"/>
        <v>0</v>
      </c>
      <c r="BH1191" s="6">
        <f t="shared" si="2042"/>
        <v>0</v>
      </c>
      <c r="BI1191" s="6">
        <f t="shared" si="2042"/>
        <v>0</v>
      </c>
      <c r="BJ1191" s="6">
        <f t="shared" si="2042"/>
        <v>0</v>
      </c>
    </row>
    <row r="1192" spans="1:62" ht="33" hidden="1">
      <c r="A1192" s="27" t="s">
        <v>646</v>
      </c>
      <c r="B1192" s="69">
        <v>917</v>
      </c>
      <c r="C1192" s="37" t="s">
        <v>137</v>
      </c>
      <c r="D1192" s="37" t="s">
        <v>73</v>
      </c>
      <c r="E1192" s="37" t="s">
        <v>650</v>
      </c>
      <c r="F1192" s="37"/>
      <c r="G1192" s="6">
        <f t="shared" si="2039"/>
        <v>0</v>
      </c>
      <c r="H1192" s="6">
        <f t="shared" si="2039"/>
        <v>0</v>
      </c>
      <c r="I1192" s="6">
        <f t="shared" si="2039"/>
        <v>0</v>
      </c>
      <c r="J1192" s="6">
        <f t="shared" si="2039"/>
        <v>0</v>
      </c>
      <c r="K1192" s="6">
        <f t="shared" si="2039"/>
        <v>0</v>
      </c>
      <c r="L1192" s="6">
        <f t="shared" si="2039"/>
        <v>0</v>
      </c>
      <c r="M1192" s="6">
        <f t="shared" si="2039"/>
        <v>0</v>
      </c>
      <c r="N1192" s="6">
        <f t="shared" si="2039"/>
        <v>0</v>
      </c>
      <c r="O1192" s="6">
        <f t="shared" si="2039"/>
        <v>0</v>
      </c>
      <c r="P1192" s="6">
        <f t="shared" si="2039"/>
        <v>0</v>
      </c>
      <c r="Q1192" s="6">
        <f t="shared" si="2039"/>
        <v>0</v>
      </c>
      <c r="R1192" s="6">
        <f t="shared" si="2039"/>
        <v>0</v>
      </c>
      <c r="S1192" s="6">
        <f t="shared" si="2039"/>
        <v>0</v>
      </c>
      <c r="T1192" s="6">
        <f t="shared" si="2039"/>
        <v>0</v>
      </c>
      <c r="U1192" s="6">
        <f t="shared" si="2040"/>
        <v>0</v>
      </c>
      <c r="V1192" s="6">
        <f t="shared" si="2040"/>
        <v>0</v>
      </c>
      <c r="W1192" s="6">
        <f t="shared" si="2040"/>
        <v>0</v>
      </c>
      <c r="X1192" s="6">
        <f t="shared" si="2040"/>
        <v>0</v>
      </c>
      <c r="Y1192" s="6">
        <f t="shared" si="2040"/>
        <v>0</v>
      </c>
      <c r="Z1192" s="6">
        <f t="shared" si="2040"/>
        <v>0</v>
      </c>
      <c r="AA1192" s="6">
        <f t="shared" si="2040"/>
        <v>0</v>
      </c>
      <c r="AB1192" s="6">
        <f t="shared" si="2040"/>
        <v>0</v>
      </c>
      <c r="AC1192" s="6">
        <f t="shared" si="2040"/>
        <v>0</v>
      </c>
      <c r="AD1192" s="6">
        <f t="shared" si="2040"/>
        <v>0</v>
      </c>
      <c r="AE1192" s="123">
        <f t="shared" si="2040"/>
        <v>0</v>
      </c>
      <c r="AF1192" s="123">
        <f t="shared" si="2040"/>
        <v>0</v>
      </c>
      <c r="AG1192" s="6">
        <f t="shared" si="2041"/>
        <v>0</v>
      </c>
      <c r="AH1192" s="6">
        <f t="shared" si="2041"/>
        <v>0</v>
      </c>
      <c r="AI1192" s="6">
        <f t="shared" si="2041"/>
        <v>0</v>
      </c>
      <c r="AJ1192" s="6">
        <f t="shared" si="2041"/>
        <v>0</v>
      </c>
      <c r="AK1192" s="6">
        <f t="shared" si="2041"/>
        <v>0</v>
      </c>
      <c r="AL1192" s="6">
        <f t="shared" si="2041"/>
        <v>0</v>
      </c>
      <c r="AM1192" s="6">
        <f t="shared" si="2041"/>
        <v>0</v>
      </c>
      <c r="AN1192" s="6">
        <f t="shared" si="2041"/>
        <v>0</v>
      </c>
      <c r="AO1192" s="6">
        <f t="shared" si="2041"/>
        <v>0</v>
      </c>
      <c r="AP1192" s="6">
        <f t="shared" si="2041"/>
        <v>0</v>
      </c>
      <c r="AQ1192" s="123">
        <f t="shared" si="2041"/>
        <v>0</v>
      </c>
      <c r="AR1192" s="123">
        <f t="shared" si="2041"/>
        <v>0</v>
      </c>
      <c r="AS1192" s="6">
        <f t="shared" si="2041"/>
        <v>0</v>
      </c>
      <c r="AT1192" s="6">
        <f t="shared" si="2041"/>
        <v>0</v>
      </c>
      <c r="AU1192" s="6">
        <f t="shared" si="2041"/>
        <v>0</v>
      </c>
      <c r="AV1192" s="6">
        <f t="shared" si="2041"/>
        <v>0</v>
      </c>
      <c r="AW1192" s="6">
        <f t="shared" si="2041"/>
        <v>0</v>
      </c>
      <c r="AX1192" s="6">
        <f t="shared" si="2041"/>
        <v>0</v>
      </c>
      <c r="AY1192" s="6">
        <f t="shared" si="2042"/>
        <v>0</v>
      </c>
      <c r="AZ1192" s="6">
        <f t="shared" si="2042"/>
        <v>0</v>
      </c>
      <c r="BA1192" s="6">
        <f t="shared" si="2042"/>
        <v>0</v>
      </c>
      <c r="BB1192" s="6">
        <f t="shared" si="2042"/>
        <v>0</v>
      </c>
      <c r="BC1192" s="6">
        <f t="shared" si="2042"/>
        <v>0</v>
      </c>
      <c r="BD1192" s="6">
        <f t="shared" si="2042"/>
        <v>0</v>
      </c>
      <c r="BE1192" s="6">
        <f t="shared" si="2042"/>
        <v>0</v>
      </c>
      <c r="BF1192" s="6">
        <f t="shared" si="2042"/>
        <v>0</v>
      </c>
      <c r="BG1192" s="6">
        <f t="shared" si="2042"/>
        <v>0</v>
      </c>
      <c r="BH1192" s="6">
        <f t="shared" si="2042"/>
        <v>0</v>
      </c>
      <c r="BI1192" s="6">
        <f t="shared" si="2042"/>
        <v>0</v>
      </c>
      <c r="BJ1192" s="6">
        <f t="shared" si="2042"/>
        <v>0</v>
      </c>
    </row>
    <row r="1193" spans="1:62" ht="33" hidden="1">
      <c r="A1193" s="27" t="s">
        <v>11</v>
      </c>
      <c r="B1193" s="69">
        <v>917</v>
      </c>
      <c r="C1193" s="37" t="s">
        <v>137</v>
      </c>
      <c r="D1193" s="37" t="s">
        <v>73</v>
      </c>
      <c r="E1193" s="37" t="s">
        <v>650</v>
      </c>
      <c r="F1193" s="37" t="s">
        <v>12</v>
      </c>
      <c r="G1193" s="6">
        <f t="shared" si="2039"/>
        <v>0</v>
      </c>
      <c r="H1193" s="6">
        <f t="shared" si="2039"/>
        <v>0</v>
      </c>
      <c r="I1193" s="6">
        <f t="shared" si="2039"/>
        <v>0</v>
      </c>
      <c r="J1193" s="6">
        <f t="shared" si="2039"/>
        <v>0</v>
      </c>
      <c r="K1193" s="6">
        <f t="shared" si="2039"/>
        <v>0</v>
      </c>
      <c r="L1193" s="6">
        <f t="shared" si="2039"/>
        <v>0</v>
      </c>
      <c r="M1193" s="6">
        <f t="shared" si="2039"/>
        <v>0</v>
      </c>
      <c r="N1193" s="6">
        <f t="shared" si="2039"/>
        <v>0</v>
      </c>
      <c r="O1193" s="6">
        <f t="shared" si="2039"/>
        <v>0</v>
      </c>
      <c r="P1193" s="6">
        <f t="shared" si="2039"/>
        <v>0</v>
      </c>
      <c r="Q1193" s="6">
        <f t="shared" si="2039"/>
        <v>0</v>
      </c>
      <c r="R1193" s="6">
        <f t="shared" si="2039"/>
        <v>0</v>
      </c>
      <c r="S1193" s="6">
        <f t="shared" si="2039"/>
        <v>0</v>
      </c>
      <c r="T1193" s="6">
        <f t="shared" si="2039"/>
        <v>0</v>
      </c>
      <c r="U1193" s="6">
        <f t="shared" si="2040"/>
        <v>0</v>
      </c>
      <c r="V1193" s="6">
        <f t="shared" si="2040"/>
        <v>0</v>
      </c>
      <c r="W1193" s="6">
        <f t="shared" si="2040"/>
        <v>0</v>
      </c>
      <c r="X1193" s="6">
        <f t="shared" si="2040"/>
        <v>0</v>
      </c>
      <c r="Y1193" s="6">
        <f t="shared" si="2040"/>
        <v>0</v>
      </c>
      <c r="Z1193" s="6">
        <f t="shared" si="2040"/>
        <v>0</v>
      </c>
      <c r="AA1193" s="6">
        <f t="shared" si="2040"/>
        <v>0</v>
      </c>
      <c r="AB1193" s="6">
        <f t="shared" si="2040"/>
        <v>0</v>
      </c>
      <c r="AC1193" s="6">
        <f t="shared" si="2040"/>
        <v>0</v>
      </c>
      <c r="AD1193" s="6">
        <f t="shared" si="2040"/>
        <v>0</v>
      </c>
      <c r="AE1193" s="123">
        <f t="shared" si="2040"/>
        <v>0</v>
      </c>
      <c r="AF1193" s="123">
        <f t="shared" si="2040"/>
        <v>0</v>
      </c>
      <c r="AG1193" s="6">
        <f t="shared" si="2041"/>
        <v>0</v>
      </c>
      <c r="AH1193" s="6">
        <f t="shared" si="2041"/>
        <v>0</v>
      </c>
      <c r="AI1193" s="6">
        <f t="shared" si="2041"/>
        <v>0</v>
      </c>
      <c r="AJ1193" s="6">
        <f t="shared" si="2041"/>
        <v>0</v>
      </c>
      <c r="AK1193" s="6">
        <f t="shared" si="2041"/>
        <v>0</v>
      </c>
      <c r="AL1193" s="6">
        <f t="shared" si="2041"/>
        <v>0</v>
      </c>
      <c r="AM1193" s="6">
        <f t="shared" si="2041"/>
        <v>0</v>
      </c>
      <c r="AN1193" s="6">
        <f t="shared" si="2041"/>
        <v>0</v>
      </c>
      <c r="AO1193" s="6">
        <f t="shared" si="2041"/>
        <v>0</v>
      </c>
      <c r="AP1193" s="6">
        <f t="shared" si="2041"/>
        <v>0</v>
      </c>
      <c r="AQ1193" s="123">
        <f t="shared" si="2041"/>
        <v>0</v>
      </c>
      <c r="AR1193" s="123">
        <f t="shared" si="2041"/>
        <v>0</v>
      </c>
      <c r="AS1193" s="6">
        <f t="shared" si="2041"/>
        <v>0</v>
      </c>
      <c r="AT1193" s="6">
        <f t="shared" si="2041"/>
        <v>0</v>
      </c>
      <c r="AU1193" s="6">
        <f t="shared" si="2041"/>
        <v>0</v>
      </c>
      <c r="AV1193" s="6">
        <f t="shared" si="2041"/>
        <v>0</v>
      </c>
      <c r="AW1193" s="6">
        <f t="shared" si="2041"/>
        <v>0</v>
      </c>
      <c r="AX1193" s="6">
        <f t="shared" si="2041"/>
        <v>0</v>
      </c>
      <c r="AY1193" s="6">
        <f t="shared" si="2042"/>
        <v>0</v>
      </c>
      <c r="AZ1193" s="6">
        <f t="shared" si="2042"/>
        <v>0</v>
      </c>
      <c r="BA1193" s="6">
        <f t="shared" si="2042"/>
        <v>0</v>
      </c>
      <c r="BB1193" s="6">
        <f t="shared" si="2042"/>
        <v>0</v>
      </c>
      <c r="BC1193" s="6">
        <f t="shared" si="2042"/>
        <v>0</v>
      </c>
      <c r="BD1193" s="6">
        <f t="shared" si="2042"/>
        <v>0</v>
      </c>
      <c r="BE1193" s="6">
        <f t="shared" si="2042"/>
        <v>0</v>
      </c>
      <c r="BF1193" s="6">
        <f t="shared" si="2042"/>
        <v>0</v>
      </c>
      <c r="BG1193" s="6">
        <f t="shared" si="2042"/>
        <v>0</v>
      </c>
      <c r="BH1193" s="6">
        <f t="shared" si="2042"/>
        <v>0</v>
      </c>
      <c r="BI1193" s="6">
        <f t="shared" si="2042"/>
        <v>0</v>
      </c>
      <c r="BJ1193" s="6">
        <f t="shared" si="2042"/>
        <v>0</v>
      </c>
    </row>
    <row r="1194" spans="1:62" hidden="1">
      <c r="A1194" s="27" t="s">
        <v>13</v>
      </c>
      <c r="B1194" s="69">
        <v>917</v>
      </c>
      <c r="C1194" s="37" t="s">
        <v>137</v>
      </c>
      <c r="D1194" s="37" t="s">
        <v>73</v>
      </c>
      <c r="E1194" s="37" t="s">
        <v>650</v>
      </c>
      <c r="F1194" s="18" t="s">
        <v>32</v>
      </c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50"/>
      <c r="AE1194" s="124"/>
      <c r="AF1194" s="124"/>
      <c r="AG1194" s="50"/>
      <c r="AH1194" s="50"/>
      <c r="AI1194" s="50"/>
      <c r="AJ1194" s="50"/>
      <c r="AK1194" s="50"/>
      <c r="AL1194" s="50"/>
      <c r="AM1194" s="50"/>
      <c r="AN1194" s="50"/>
      <c r="AO1194" s="50"/>
      <c r="AP1194" s="50"/>
      <c r="AQ1194" s="124"/>
      <c r="AR1194" s="124"/>
      <c r="AS1194" s="50"/>
      <c r="AT1194" s="50"/>
      <c r="AU1194" s="50"/>
      <c r="AV1194" s="50"/>
      <c r="AW1194" s="50"/>
      <c r="AX1194" s="50"/>
      <c r="AY1194" s="50"/>
      <c r="AZ1194" s="50"/>
      <c r="BA1194" s="50"/>
      <c r="BB1194" s="50"/>
      <c r="BC1194" s="50"/>
      <c r="BD1194" s="50"/>
      <c r="BE1194" s="50"/>
      <c r="BF1194" s="50"/>
      <c r="BG1194" s="50"/>
      <c r="BH1194" s="50"/>
      <c r="BI1194" s="50"/>
      <c r="BJ1194" s="50"/>
    </row>
    <row r="1195" spans="1:62" ht="33.75" hidden="1">
      <c r="A1195" s="59" t="s">
        <v>537</v>
      </c>
      <c r="B1195" s="31">
        <v>917</v>
      </c>
      <c r="C1195" s="18" t="s">
        <v>137</v>
      </c>
      <c r="D1195" s="18" t="s">
        <v>73</v>
      </c>
      <c r="E1195" s="18" t="s">
        <v>299</v>
      </c>
      <c r="F1195" s="18"/>
      <c r="G1195" s="50">
        <f>G1196</f>
        <v>0</v>
      </c>
      <c r="H1195" s="50">
        <f t="shared" ref="G1195:V1198" si="2043">H1196</f>
        <v>0</v>
      </c>
      <c r="I1195" s="50">
        <f>I1196</f>
        <v>0</v>
      </c>
      <c r="J1195" s="50">
        <f t="shared" si="2043"/>
        <v>0</v>
      </c>
      <c r="K1195" s="50">
        <f>K1196</f>
        <v>0</v>
      </c>
      <c r="L1195" s="50">
        <f t="shared" si="2043"/>
        <v>0</v>
      </c>
      <c r="M1195" s="50">
        <f>M1196</f>
        <v>0</v>
      </c>
      <c r="N1195" s="50">
        <f t="shared" si="2043"/>
        <v>0</v>
      </c>
      <c r="O1195" s="50">
        <f>O1196</f>
        <v>0</v>
      </c>
      <c r="P1195" s="50">
        <f t="shared" si="2043"/>
        <v>0</v>
      </c>
      <c r="Q1195" s="50">
        <f>Q1196</f>
        <v>0</v>
      </c>
      <c r="R1195" s="50">
        <f t="shared" si="2043"/>
        <v>0</v>
      </c>
      <c r="S1195" s="50">
        <f>S1196</f>
        <v>0</v>
      </c>
      <c r="T1195" s="50">
        <f t="shared" si="2043"/>
        <v>0</v>
      </c>
      <c r="U1195" s="50">
        <f>U1196</f>
        <v>0</v>
      </c>
      <c r="V1195" s="50">
        <f t="shared" si="2043"/>
        <v>0</v>
      </c>
      <c r="W1195" s="50">
        <f>W1196</f>
        <v>0</v>
      </c>
      <c r="X1195" s="50">
        <f>X1196</f>
        <v>0</v>
      </c>
      <c r="Y1195" s="50">
        <f>Y1196</f>
        <v>0</v>
      </c>
      <c r="Z1195" s="50">
        <f>Z1196</f>
        <v>0</v>
      </c>
      <c r="AA1195" s="50">
        <f>AA1196</f>
        <v>0</v>
      </c>
      <c r="AB1195" s="50">
        <f t="shared" ref="AA1195:AY1198" si="2044">AB1196</f>
        <v>0</v>
      </c>
      <c r="AC1195" s="50">
        <f t="shared" si="2044"/>
        <v>0</v>
      </c>
      <c r="AD1195" s="50">
        <f t="shared" si="2044"/>
        <v>0</v>
      </c>
      <c r="AE1195" s="124">
        <f t="shared" si="2044"/>
        <v>0</v>
      </c>
      <c r="AF1195" s="124">
        <f t="shared" si="2044"/>
        <v>0</v>
      </c>
      <c r="AG1195" s="50">
        <f t="shared" si="2044"/>
        <v>0</v>
      </c>
      <c r="AH1195" s="50">
        <f t="shared" si="2044"/>
        <v>0</v>
      </c>
      <c r="AI1195" s="50">
        <f t="shared" si="2044"/>
        <v>0</v>
      </c>
      <c r="AJ1195" s="50">
        <f t="shared" si="2044"/>
        <v>0</v>
      </c>
      <c r="AK1195" s="50">
        <f t="shared" si="2044"/>
        <v>0</v>
      </c>
      <c r="AL1195" s="50">
        <f t="shared" si="2044"/>
        <v>0</v>
      </c>
      <c r="AM1195" s="50">
        <f t="shared" si="2044"/>
        <v>0</v>
      </c>
      <c r="AN1195" s="50">
        <f t="shared" si="2044"/>
        <v>0</v>
      </c>
      <c r="AO1195" s="50">
        <f t="shared" si="2044"/>
        <v>0</v>
      </c>
      <c r="AP1195" s="50">
        <f t="shared" si="2044"/>
        <v>0</v>
      </c>
      <c r="AQ1195" s="124">
        <f t="shared" si="2044"/>
        <v>0</v>
      </c>
      <c r="AR1195" s="124">
        <f t="shared" si="2044"/>
        <v>0</v>
      </c>
      <c r="AS1195" s="50">
        <f t="shared" si="2044"/>
        <v>0</v>
      </c>
      <c r="AT1195" s="50">
        <f t="shared" si="2044"/>
        <v>0</v>
      </c>
      <c r="AU1195" s="50">
        <f t="shared" si="2044"/>
        <v>0</v>
      </c>
      <c r="AV1195" s="50">
        <f t="shared" si="2044"/>
        <v>0</v>
      </c>
      <c r="AW1195" s="50">
        <f t="shared" si="2044"/>
        <v>0</v>
      </c>
      <c r="AX1195" s="50">
        <f t="shared" ref="AW1195:AX1198" si="2045">AX1196</f>
        <v>0</v>
      </c>
      <c r="AY1195" s="50">
        <f t="shared" si="2044"/>
        <v>0</v>
      </c>
      <c r="AZ1195" s="50">
        <f t="shared" ref="AY1195:BJ1198" si="2046">AZ1196</f>
        <v>0</v>
      </c>
      <c r="BA1195" s="50">
        <f t="shared" si="2046"/>
        <v>0</v>
      </c>
      <c r="BB1195" s="50">
        <f t="shared" si="2046"/>
        <v>0</v>
      </c>
      <c r="BC1195" s="50">
        <f t="shared" si="2046"/>
        <v>0</v>
      </c>
      <c r="BD1195" s="50">
        <f t="shared" si="2046"/>
        <v>0</v>
      </c>
      <c r="BE1195" s="50">
        <f t="shared" si="2046"/>
        <v>0</v>
      </c>
      <c r="BF1195" s="50">
        <f t="shared" si="2046"/>
        <v>0</v>
      </c>
      <c r="BG1195" s="50">
        <f t="shared" si="2046"/>
        <v>0</v>
      </c>
      <c r="BH1195" s="50">
        <f t="shared" si="2046"/>
        <v>0</v>
      </c>
      <c r="BI1195" s="50">
        <f t="shared" si="2046"/>
        <v>0</v>
      </c>
      <c r="BJ1195" s="50">
        <f t="shared" si="2046"/>
        <v>0</v>
      </c>
    </row>
    <row r="1196" spans="1:62" hidden="1">
      <c r="A1196" s="27" t="s">
        <v>14</v>
      </c>
      <c r="B1196" s="31">
        <v>917</v>
      </c>
      <c r="C1196" s="18" t="s">
        <v>137</v>
      </c>
      <c r="D1196" s="18" t="s">
        <v>73</v>
      </c>
      <c r="E1196" s="37" t="s">
        <v>300</v>
      </c>
      <c r="F1196" s="18"/>
      <c r="G1196" s="50">
        <f t="shared" si="2043"/>
        <v>0</v>
      </c>
      <c r="H1196" s="50">
        <f t="shared" si="2043"/>
        <v>0</v>
      </c>
      <c r="I1196" s="50">
        <f t="shared" si="2043"/>
        <v>0</v>
      </c>
      <c r="J1196" s="50">
        <f t="shared" si="2043"/>
        <v>0</v>
      </c>
      <c r="K1196" s="50">
        <f t="shared" si="2043"/>
        <v>0</v>
      </c>
      <c r="L1196" s="50">
        <f t="shared" si="2043"/>
        <v>0</v>
      </c>
      <c r="M1196" s="50">
        <f t="shared" si="2043"/>
        <v>0</v>
      </c>
      <c r="N1196" s="50">
        <f t="shared" si="2043"/>
        <v>0</v>
      </c>
      <c r="O1196" s="50">
        <f t="shared" si="2043"/>
        <v>0</v>
      </c>
      <c r="P1196" s="50">
        <f t="shared" si="2043"/>
        <v>0</v>
      </c>
      <c r="Q1196" s="50">
        <f t="shared" si="2043"/>
        <v>0</v>
      </c>
      <c r="R1196" s="50">
        <f t="shared" si="2043"/>
        <v>0</v>
      </c>
      <c r="S1196" s="50">
        <f t="shared" si="2043"/>
        <v>0</v>
      </c>
      <c r="T1196" s="50">
        <f t="shared" si="2043"/>
        <v>0</v>
      </c>
      <c r="U1196" s="50">
        <f>U1197</f>
        <v>0</v>
      </c>
      <c r="V1196" s="50">
        <f t="shared" ref="V1196:Z1198" si="2047">V1197</f>
        <v>0</v>
      </c>
      <c r="W1196" s="50">
        <f t="shared" si="2047"/>
        <v>0</v>
      </c>
      <c r="X1196" s="50">
        <f t="shared" si="2047"/>
        <v>0</v>
      </c>
      <c r="Y1196" s="50">
        <f t="shared" si="2047"/>
        <v>0</v>
      </c>
      <c r="Z1196" s="50">
        <f t="shared" si="2047"/>
        <v>0</v>
      </c>
      <c r="AA1196" s="50">
        <f t="shared" si="2044"/>
        <v>0</v>
      </c>
      <c r="AB1196" s="50">
        <f t="shared" si="2044"/>
        <v>0</v>
      </c>
      <c r="AC1196" s="50">
        <f t="shared" si="2044"/>
        <v>0</v>
      </c>
      <c r="AD1196" s="50">
        <f t="shared" si="2044"/>
        <v>0</v>
      </c>
      <c r="AE1196" s="124">
        <f t="shared" si="2044"/>
        <v>0</v>
      </c>
      <c r="AF1196" s="124">
        <f t="shared" si="2044"/>
        <v>0</v>
      </c>
      <c r="AG1196" s="50">
        <f t="shared" si="2044"/>
        <v>0</v>
      </c>
      <c r="AH1196" s="50">
        <f t="shared" si="2044"/>
        <v>0</v>
      </c>
      <c r="AI1196" s="50">
        <f t="shared" si="2044"/>
        <v>0</v>
      </c>
      <c r="AJ1196" s="50">
        <f t="shared" si="2044"/>
        <v>0</v>
      </c>
      <c r="AK1196" s="50">
        <f t="shared" si="2044"/>
        <v>0</v>
      </c>
      <c r="AL1196" s="50">
        <f t="shared" si="2044"/>
        <v>0</v>
      </c>
      <c r="AM1196" s="50">
        <f t="shared" si="2044"/>
        <v>0</v>
      </c>
      <c r="AN1196" s="50">
        <f t="shared" si="2044"/>
        <v>0</v>
      </c>
      <c r="AO1196" s="50">
        <f t="shared" si="2044"/>
        <v>0</v>
      </c>
      <c r="AP1196" s="50">
        <f t="shared" si="2044"/>
        <v>0</v>
      </c>
      <c r="AQ1196" s="124">
        <f t="shared" si="2044"/>
        <v>0</v>
      </c>
      <c r="AR1196" s="124">
        <f t="shared" si="2044"/>
        <v>0</v>
      </c>
      <c r="AS1196" s="50">
        <f t="shared" ref="AS1196:AV1198" si="2048">AS1197</f>
        <v>0</v>
      </c>
      <c r="AT1196" s="50">
        <f t="shared" si="2048"/>
        <v>0</v>
      </c>
      <c r="AU1196" s="50">
        <f t="shared" si="2048"/>
        <v>0</v>
      </c>
      <c r="AV1196" s="50">
        <f t="shared" si="2048"/>
        <v>0</v>
      </c>
      <c r="AW1196" s="50">
        <f t="shared" si="2045"/>
        <v>0</v>
      </c>
      <c r="AX1196" s="50">
        <f t="shared" si="2045"/>
        <v>0</v>
      </c>
      <c r="AY1196" s="50">
        <f t="shared" si="2044"/>
        <v>0</v>
      </c>
      <c r="AZ1196" s="50">
        <f t="shared" si="2046"/>
        <v>0</v>
      </c>
      <c r="BA1196" s="50">
        <f t="shared" si="2046"/>
        <v>0</v>
      </c>
      <c r="BB1196" s="50">
        <f t="shared" si="2046"/>
        <v>0</v>
      </c>
      <c r="BC1196" s="50">
        <f t="shared" si="2046"/>
        <v>0</v>
      </c>
      <c r="BD1196" s="50">
        <f t="shared" si="2046"/>
        <v>0</v>
      </c>
      <c r="BE1196" s="50">
        <f t="shared" si="2046"/>
        <v>0</v>
      </c>
      <c r="BF1196" s="50">
        <f t="shared" si="2046"/>
        <v>0</v>
      </c>
      <c r="BG1196" s="50">
        <f t="shared" si="2046"/>
        <v>0</v>
      </c>
      <c r="BH1196" s="50">
        <f t="shared" si="2046"/>
        <v>0</v>
      </c>
      <c r="BI1196" s="50">
        <f t="shared" si="2046"/>
        <v>0</v>
      </c>
      <c r="BJ1196" s="50">
        <f t="shared" si="2046"/>
        <v>0</v>
      </c>
    </row>
    <row r="1197" spans="1:62" ht="33" hidden="1">
      <c r="A1197" s="27" t="s">
        <v>646</v>
      </c>
      <c r="B1197" s="69">
        <v>917</v>
      </c>
      <c r="C1197" s="37" t="s">
        <v>137</v>
      </c>
      <c r="D1197" s="37" t="s">
        <v>73</v>
      </c>
      <c r="E1197" s="37" t="s">
        <v>729</v>
      </c>
      <c r="F1197" s="37"/>
      <c r="G1197" s="50">
        <f t="shared" si="2043"/>
        <v>0</v>
      </c>
      <c r="H1197" s="50">
        <f t="shared" si="2043"/>
        <v>0</v>
      </c>
      <c r="I1197" s="50">
        <f t="shared" si="2043"/>
        <v>0</v>
      </c>
      <c r="J1197" s="50">
        <f t="shared" si="2043"/>
        <v>0</v>
      </c>
      <c r="K1197" s="50">
        <f t="shared" si="2043"/>
        <v>0</v>
      </c>
      <c r="L1197" s="50">
        <f t="shared" si="2043"/>
        <v>0</v>
      </c>
      <c r="M1197" s="50">
        <f t="shared" si="2043"/>
        <v>0</v>
      </c>
      <c r="N1197" s="50">
        <f t="shared" si="2043"/>
        <v>0</v>
      </c>
      <c r="O1197" s="50">
        <f t="shared" si="2043"/>
        <v>0</v>
      </c>
      <c r="P1197" s="50">
        <f t="shared" si="2043"/>
        <v>0</v>
      </c>
      <c r="Q1197" s="50">
        <f t="shared" si="2043"/>
        <v>0</v>
      </c>
      <c r="R1197" s="50">
        <f t="shared" si="2043"/>
        <v>0</v>
      </c>
      <c r="S1197" s="50">
        <f t="shared" si="2043"/>
        <v>0</v>
      </c>
      <c r="T1197" s="50">
        <f t="shared" si="2043"/>
        <v>0</v>
      </c>
      <c r="U1197" s="50">
        <f>U1198</f>
        <v>0</v>
      </c>
      <c r="V1197" s="50">
        <f t="shared" si="2047"/>
        <v>0</v>
      </c>
      <c r="W1197" s="50">
        <f t="shared" si="2047"/>
        <v>0</v>
      </c>
      <c r="X1197" s="50">
        <f t="shared" si="2047"/>
        <v>0</v>
      </c>
      <c r="Y1197" s="50">
        <f t="shared" si="2047"/>
        <v>0</v>
      </c>
      <c r="Z1197" s="50">
        <f t="shared" si="2047"/>
        <v>0</v>
      </c>
      <c r="AA1197" s="50">
        <f t="shared" si="2044"/>
        <v>0</v>
      </c>
      <c r="AB1197" s="50">
        <f t="shared" si="2044"/>
        <v>0</v>
      </c>
      <c r="AC1197" s="50">
        <f t="shared" si="2044"/>
        <v>0</v>
      </c>
      <c r="AD1197" s="50">
        <f t="shared" si="2044"/>
        <v>0</v>
      </c>
      <c r="AE1197" s="124">
        <f t="shared" si="2044"/>
        <v>0</v>
      </c>
      <c r="AF1197" s="124">
        <f t="shared" si="2044"/>
        <v>0</v>
      </c>
      <c r="AG1197" s="50">
        <f t="shared" si="2044"/>
        <v>0</v>
      </c>
      <c r="AH1197" s="50">
        <f t="shared" si="2044"/>
        <v>0</v>
      </c>
      <c r="AI1197" s="50">
        <f t="shared" si="2044"/>
        <v>0</v>
      </c>
      <c r="AJ1197" s="50">
        <f t="shared" si="2044"/>
        <v>0</v>
      </c>
      <c r="AK1197" s="50">
        <f t="shared" si="2044"/>
        <v>0</v>
      </c>
      <c r="AL1197" s="50">
        <f t="shared" si="2044"/>
        <v>0</v>
      </c>
      <c r="AM1197" s="50">
        <f t="shared" si="2044"/>
        <v>0</v>
      </c>
      <c r="AN1197" s="50">
        <f t="shared" si="2044"/>
        <v>0</v>
      </c>
      <c r="AO1197" s="50">
        <f t="shared" si="2044"/>
        <v>0</v>
      </c>
      <c r="AP1197" s="50">
        <f t="shared" si="2044"/>
        <v>0</v>
      </c>
      <c r="AQ1197" s="124">
        <f t="shared" si="2044"/>
        <v>0</v>
      </c>
      <c r="AR1197" s="124">
        <f t="shared" si="2044"/>
        <v>0</v>
      </c>
      <c r="AS1197" s="50">
        <f t="shared" si="2048"/>
        <v>0</v>
      </c>
      <c r="AT1197" s="50">
        <f t="shared" si="2048"/>
        <v>0</v>
      </c>
      <c r="AU1197" s="50">
        <f t="shared" si="2048"/>
        <v>0</v>
      </c>
      <c r="AV1197" s="50">
        <f t="shared" si="2048"/>
        <v>0</v>
      </c>
      <c r="AW1197" s="50">
        <f t="shared" si="2045"/>
        <v>0</v>
      </c>
      <c r="AX1197" s="50">
        <f t="shared" si="2045"/>
        <v>0</v>
      </c>
      <c r="AY1197" s="50">
        <f t="shared" si="2046"/>
        <v>0</v>
      </c>
      <c r="AZ1197" s="50">
        <f t="shared" si="2046"/>
        <v>0</v>
      </c>
      <c r="BA1197" s="50">
        <f t="shared" si="2046"/>
        <v>0</v>
      </c>
      <c r="BB1197" s="50">
        <f t="shared" si="2046"/>
        <v>0</v>
      </c>
      <c r="BC1197" s="50">
        <f t="shared" si="2046"/>
        <v>0</v>
      </c>
      <c r="BD1197" s="50">
        <f t="shared" si="2046"/>
        <v>0</v>
      </c>
      <c r="BE1197" s="50">
        <f t="shared" si="2046"/>
        <v>0</v>
      </c>
      <c r="BF1197" s="50">
        <f t="shared" si="2046"/>
        <v>0</v>
      </c>
      <c r="BG1197" s="50">
        <f t="shared" si="2046"/>
        <v>0</v>
      </c>
      <c r="BH1197" s="50">
        <f t="shared" si="2046"/>
        <v>0</v>
      </c>
      <c r="BI1197" s="50">
        <f t="shared" si="2046"/>
        <v>0</v>
      </c>
      <c r="BJ1197" s="50">
        <f t="shared" si="2046"/>
        <v>0</v>
      </c>
    </row>
    <row r="1198" spans="1:62" ht="33" hidden="1">
      <c r="A1198" s="27" t="s">
        <v>11</v>
      </c>
      <c r="B1198" s="69">
        <v>917</v>
      </c>
      <c r="C1198" s="37" t="s">
        <v>137</v>
      </c>
      <c r="D1198" s="37" t="s">
        <v>73</v>
      </c>
      <c r="E1198" s="37" t="s">
        <v>729</v>
      </c>
      <c r="F1198" s="37" t="s">
        <v>12</v>
      </c>
      <c r="G1198" s="50">
        <f t="shared" si="2043"/>
        <v>0</v>
      </c>
      <c r="H1198" s="50">
        <f t="shared" si="2043"/>
        <v>0</v>
      </c>
      <c r="I1198" s="50">
        <f t="shared" si="2043"/>
        <v>0</v>
      </c>
      <c r="J1198" s="50">
        <f t="shared" si="2043"/>
        <v>0</v>
      </c>
      <c r="K1198" s="50">
        <f t="shared" si="2043"/>
        <v>0</v>
      </c>
      <c r="L1198" s="50">
        <f t="shared" si="2043"/>
        <v>0</v>
      </c>
      <c r="M1198" s="50">
        <f t="shared" si="2043"/>
        <v>0</v>
      </c>
      <c r="N1198" s="50">
        <f t="shared" si="2043"/>
        <v>0</v>
      </c>
      <c r="O1198" s="50">
        <f t="shared" si="2043"/>
        <v>0</v>
      </c>
      <c r="P1198" s="50">
        <f t="shared" si="2043"/>
        <v>0</v>
      </c>
      <c r="Q1198" s="50">
        <f t="shared" si="2043"/>
        <v>0</v>
      </c>
      <c r="R1198" s="50">
        <f t="shared" si="2043"/>
        <v>0</v>
      </c>
      <c r="S1198" s="50">
        <f t="shared" si="2043"/>
        <v>0</v>
      </c>
      <c r="T1198" s="50">
        <f t="shared" si="2043"/>
        <v>0</v>
      </c>
      <c r="U1198" s="50">
        <f>U1199</f>
        <v>0</v>
      </c>
      <c r="V1198" s="50">
        <f t="shared" si="2047"/>
        <v>0</v>
      </c>
      <c r="W1198" s="50">
        <f t="shared" si="2047"/>
        <v>0</v>
      </c>
      <c r="X1198" s="50">
        <f t="shared" si="2047"/>
        <v>0</v>
      </c>
      <c r="Y1198" s="50">
        <f t="shared" si="2047"/>
        <v>0</v>
      </c>
      <c r="Z1198" s="50">
        <f t="shared" si="2047"/>
        <v>0</v>
      </c>
      <c r="AA1198" s="50">
        <f t="shared" si="2044"/>
        <v>0</v>
      </c>
      <c r="AB1198" s="50">
        <f t="shared" si="2044"/>
        <v>0</v>
      </c>
      <c r="AC1198" s="50">
        <f t="shared" si="2044"/>
        <v>0</v>
      </c>
      <c r="AD1198" s="50">
        <f t="shared" si="2044"/>
        <v>0</v>
      </c>
      <c r="AE1198" s="124">
        <f t="shared" si="2044"/>
        <v>0</v>
      </c>
      <c r="AF1198" s="124">
        <f t="shared" si="2044"/>
        <v>0</v>
      </c>
      <c r="AG1198" s="50">
        <f t="shared" si="2044"/>
        <v>0</v>
      </c>
      <c r="AH1198" s="50">
        <f t="shared" si="2044"/>
        <v>0</v>
      </c>
      <c r="AI1198" s="50">
        <f t="shared" si="2044"/>
        <v>0</v>
      </c>
      <c r="AJ1198" s="50">
        <f t="shared" si="2044"/>
        <v>0</v>
      </c>
      <c r="AK1198" s="50">
        <f t="shared" si="2044"/>
        <v>0</v>
      </c>
      <c r="AL1198" s="50">
        <f t="shared" si="2044"/>
        <v>0</v>
      </c>
      <c r="AM1198" s="50">
        <f t="shared" si="2044"/>
        <v>0</v>
      </c>
      <c r="AN1198" s="50">
        <f t="shared" si="2044"/>
        <v>0</v>
      </c>
      <c r="AO1198" s="50">
        <f t="shared" si="2044"/>
        <v>0</v>
      </c>
      <c r="AP1198" s="50">
        <f t="shared" si="2044"/>
        <v>0</v>
      </c>
      <c r="AQ1198" s="124">
        <f t="shared" si="2044"/>
        <v>0</v>
      </c>
      <c r="AR1198" s="124">
        <f t="shared" si="2044"/>
        <v>0</v>
      </c>
      <c r="AS1198" s="50">
        <f t="shared" si="2048"/>
        <v>0</v>
      </c>
      <c r="AT1198" s="50">
        <f t="shared" si="2048"/>
        <v>0</v>
      </c>
      <c r="AU1198" s="50">
        <f t="shared" si="2048"/>
        <v>0</v>
      </c>
      <c r="AV1198" s="50">
        <f t="shared" si="2048"/>
        <v>0</v>
      </c>
      <c r="AW1198" s="50">
        <f t="shared" si="2045"/>
        <v>0</v>
      </c>
      <c r="AX1198" s="50">
        <f t="shared" si="2045"/>
        <v>0</v>
      </c>
      <c r="AY1198" s="50">
        <f t="shared" si="2046"/>
        <v>0</v>
      </c>
      <c r="AZ1198" s="50">
        <f t="shared" si="2046"/>
        <v>0</v>
      </c>
      <c r="BA1198" s="50">
        <f t="shared" si="2046"/>
        <v>0</v>
      </c>
      <c r="BB1198" s="50">
        <f t="shared" si="2046"/>
        <v>0</v>
      </c>
      <c r="BC1198" s="50">
        <f t="shared" si="2046"/>
        <v>0</v>
      </c>
      <c r="BD1198" s="50">
        <f t="shared" si="2046"/>
        <v>0</v>
      </c>
      <c r="BE1198" s="50">
        <f t="shared" si="2046"/>
        <v>0</v>
      </c>
      <c r="BF1198" s="50">
        <f t="shared" si="2046"/>
        <v>0</v>
      </c>
      <c r="BG1198" s="50">
        <f t="shared" si="2046"/>
        <v>0</v>
      </c>
      <c r="BH1198" s="50">
        <f t="shared" si="2046"/>
        <v>0</v>
      </c>
      <c r="BI1198" s="50">
        <f t="shared" si="2046"/>
        <v>0</v>
      </c>
      <c r="BJ1198" s="50">
        <f t="shared" si="2046"/>
        <v>0</v>
      </c>
    </row>
    <row r="1199" spans="1:62" hidden="1">
      <c r="A1199" s="27" t="s">
        <v>13</v>
      </c>
      <c r="B1199" s="69">
        <v>917</v>
      </c>
      <c r="C1199" s="37" t="s">
        <v>137</v>
      </c>
      <c r="D1199" s="37" t="s">
        <v>73</v>
      </c>
      <c r="E1199" s="37" t="s">
        <v>729</v>
      </c>
      <c r="F1199" s="18" t="s">
        <v>32</v>
      </c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50"/>
      <c r="AE1199" s="124"/>
      <c r="AF1199" s="124"/>
      <c r="AG1199" s="50"/>
      <c r="AH1199" s="50"/>
      <c r="AI1199" s="50"/>
      <c r="AJ1199" s="50"/>
      <c r="AK1199" s="50"/>
      <c r="AL1199" s="50"/>
      <c r="AM1199" s="50"/>
      <c r="AN1199" s="50"/>
      <c r="AO1199" s="50"/>
      <c r="AP1199" s="50"/>
      <c r="AQ1199" s="124"/>
      <c r="AR1199" s="124"/>
      <c r="AS1199" s="50"/>
      <c r="AT1199" s="50"/>
      <c r="AU1199" s="50"/>
      <c r="AV1199" s="50"/>
      <c r="AW1199" s="50"/>
      <c r="AX1199" s="50"/>
      <c r="AY1199" s="50"/>
      <c r="AZ1199" s="50"/>
      <c r="BA1199" s="50"/>
      <c r="BB1199" s="50"/>
      <c r="BC1199" s="50"/>
      <c r="BD1199" s="50"/>
      <c r="BE1199" s="50"/>
      <c r="BF1199" s="50"/>
      <c r="BG1199" s="50"/>
      <c r="BH1199" s="50"/>
      <c r="BI1199" s="50"/>
      <c r="BJ1199" s="50"/>
    </row>
    <row r="1200" spans="1:62" hidden="1">
      <c r="A1200" s="20" t="s">
        <v>55</v>
      </c>
      <c r="B1200" s="69">
        <v>917</v>
      </c>
      <c r="C1200" s="37" t="s">
        <v>137</v>
      </c>
      <c r="D1200" s="37" t="s">
        <v>73</v>
      </c>
      <c r="E1200" s="18" t="s">
        <v>56</v>
      </c>
      <c r="F1200" s="18"/>
      <c r="G1200" s="50">
        <f>G1201</f>
        <v>0</v>
      </c>
      <c r="H1200" s="50">
        <f t="shared" ref="G1200:V1203" si="2049">H1201</f>
        <v>0</v>
      </c>
      <c r="I1200" s="50">
        <f>I1201</f>
        <v>0</v>
      </c>
      <c r="J1200" s="50">
        <f t="shared" si="2049"/>
        <v>0</v>
      </c>
      <c r="K1200" s="50">
        <f>K1201</f>
        <v>0</v>
      </c>
      <c r="L1200" s="50">
        <f t="shared" si="2049"/>
        <v>0</v>
      </c>
      <c r="M1200" s="50">
        <f>M1201</f>
        <v>0</v>
      </c>
      <c r="N1200" s="50">
        <f t="shared" si="2049"/>
        <v>0</v>
      </c>
      <c r="O1200" s="50">
        <f>O1201</f>
        <v>0</v>
      </c>
      <c r="P1200" s="50">
        <f t="shared" si="2049"/>
        <v>0</v>
      </c>
      <c r="Q1200" s="50">
        <f>Q1201</f>
        <v>0</v>
      </c>
      <c r="R1200" s="50">
        <f t="shared" si="2049"/>
        <v>0</v>
      </c>
      <c r="S1200" s="50">
        <f>S1201</f>
        <v>0</v>
      </c>
      <c r="T1200" s="50">
        <f t="shared" si="2049"/>
        <v>0</v>
      </c>
      <c r="U1200" s="50">
        <f>U1201</f>
        <v>0</v>
      </c>
      <c r="V1200" s="50">
        <f t="shared" si="2049"/>
        <v>0</v>
      </c>
      <c r="W1200" s="50">
        <f>W1201</f>
        <v>0</v>
      </c>
      <c r="X1200" s="50">
        <f>X1201</f>
        <v>0</v>
      </c>
      <c r="Y1200" s="50">
        <f>Y1201</f>
        <v>0</v>
      </c>
      <c r="Z1200" s="50">
        <f>Z1201</f>
        <v>0</v>
      </c>
      <c r="AA1200" s="50">
        <f>AA1201</f>
        <v>0</v>
      </c>
      <c r="AB1200" s="50">
        <f t="shared" ref="AA1200:AY1203" si="2050">AB1201</f>
        <v>0</v>
      </c>
      <c r="AC1200" s="50">
        <f t="shared" si="2050"/>
        <v>0</v>
      </c>
      <c r="AD1200" s="50">
        <f t="shared" si="2050"/>
        <v>0</v>
      </c>
      <c r="AE1200" s="124">
        <f t="shared" si="2050"/>
        <v>0</v>
      </c>
      <c r="AF1200" s="124">
        <f t="shared" si="2050"/>
        <v>0</v>
      </c>
      <c r="AG1200" s="50">
        <f t="shared" si="2050"/>
        <v>0</v>
      </c>
      <c r="AH1200" s="50">
        <f t="shared" si="2050"/>
        <v>0</v>
      </c>
      <c r="AI1200" s="50">
        <f t="shared" si="2050"/>
        <v>0</v>
      </c>
      <c r="AJ1200" s="50">
        <f t="shared" si="2050"/>
        <v>0</v>
      </c>
      <c r="AK1200" s="50">
        <f t="shared" si="2050"/>
        <v>0</v>
      </c>
      <c r="AL1200" s="50">
        <f t="shared" si="2050"/>
        <v>0</v>
      </c>
      <c r="AM1200" s="50">
        <f t="shared" si="2050"/>
        <v>0</v>
      </c>
      <c r="AN1200" s="50">
        <f t="shared" si="2050"/>
        <v>0</v>
      </c>
      <c r="AO1200" s="50">
        <f t="shared" si="2050"/>
        <v>0</v>
      </c>
      <c r="AP1200" s="50">
        <f t="shared" si="2050"/>
        <v>0</v>
      </c>
      <c r="AQ1200" s="124">
        <f t="shared" si="2050"/>
        <v>0</v>
      </c>
      <c r="AR1200" s="124">
        <f t="shared" si="2050"/>
        <v>0</v>
      </c>
      <c r="AS1200" s="50">
        <f t="shared" si="2050"/>
        <v>0</v>
      </c>
      <c r="AT1200" s="50">
        <f t="shared" si="2050"/>
        <v>0</v>
      </c>
      <c r="AU1200" s="50">
        <f t="shared" si="2050"/>
        <v>0</v>
      </c>
      <c r="AV1200" s="50">
        <f t="shared" si="2050"/>
        <v>0</v>
      </c>
      <c r="AW1200" s="50">
        <f t="shared" si="2050"/>
        <v>0</v>
      </c>
      <c r="AX1200" s="50">
        <f t="shared" ref="AW1200:AX1203" si="2051">AX1201</f>
        <v>0</v>
      </c>
      <c r="AY1200" s="50">
        <f t="shared" si="2050"/>
        <v>0</v>
      </c>
      <c r="AZ1200" s="50">
        <f t="shared" ref="AY1200:BJ1203" si="2052">AZ1201</f>
        <v>0</v>
      </c>
      <c r="BA1200" s="50">
        <f t="shared" si="2052"/>
        <v>0</v>
      </c>
      <c r="BB1200" s="50">
        <f t="shared" si="2052"/>
        <v>0</v>
      </c>
      <c r="BC1200" s="50">
        <f t="shared" si="2052"/>
        <v>0</v>
      </c>
      <c r="BD1200" s="50">
        <f t="shared" si="2052"/>
        <v>0</v>
      </c>
      <c r="BE1200" s="50">
        <f t="shared" si="2052"/>
        <v>0</v>
      </c>
      <c r="BF1200" s="50">
        <f t="shared" si="2052"/>
        <v>0</v>
      </c>
      <c r="BG1200" s="50">
        <f t="shared" si="2052"/>
        <v>0</v>
      </c>
      <c r="BH1200" s="50">
        <f t="shared" si="2052"/>
        <v>0</v>
      </c>
      <c r="BI1200" s="50">
        <f t="shared" si="2052"/>
        <v>0</v>
      </c>
      <c r="BJ1200" s="50">
        <f t="shared" si="2052"/>
        <v>0</v>
      </c>
    </row>
    <row r="1201" spans="1:62" hidden="1">
      <c r="A1201" s="20" t="s">
        <v>14</v>
      </c>
      <c r="B1201" s="69">
        <v>917</v>
      </c>
      <c r="C1201" s="37" t="s">
        <v>137</v>
      </c>
      <c r="D1201" s="37" t="s">
        <v>73</v>
      </c>
      <c r="E1201" s="37" t="s">
        <v>57</v>
      </c>
      <c r="F1201" s="18"/>
      <c r="G1201" s="50">
        <f t="shared" si="2049"/>
        <v>0</v>
      </c>
      <c r="H1201" s="50">
        <f t="shared" si="2049"/>
        <v>0</v>
      </c>
      <c r="I1201" s="50">
        <f t="shared" si="2049"/>
        <v>0</v>
      </c>
      <c r="J1201" s="50">
        <f t="shared" si="2049"/>
        <v>0</v>
      </c>
      <c r="K1201" s="50">
        <f t="shared" si="2049"/>
        <v>0</v>
      </c>
      <c r="L1201" s="50">
        <f t="shared" si="2049"/>
        <v>0</v>
      </c>
      <c r="M1201" s="50">
        <f t="shared" si="2049"/>
        <v>0</v>
      </c>
      <c r="N1201" s="50">
        <f t="shared" si="2049"/>
        <v>0</v>
      </c>
      <c r="O1201" s="50">
        <f t="shared" si="2049"/>
        <v>0</v>
      </c>
      <c r="P1201" s="50">
        <f t="shared" si="2049"/>
        <v>0</v>
      </c>
      <c r="Q1201" s="50">
        <f t="shared" si="2049"/>
        <v>0</v>
      </c>
      <c r="R1201" s="50">
        <f t="shared" si="2049"/>
        <v>0</v>
      </c>
      <c r="S1201" s="50">
        <f t="shared" si="2049"/>
        <v>0</v>
      </c>
      <c r="T1201" s="50">
        <f t="shared" si="2049"/>
        <v>0</v>
      </c>
      <c r="U1201" s="50">
        <f>U1202</f>
        <v>0</v>
      </c>
      <c r="V1201" s="50">
        <f t="shared" ref="V1201:Z1203" si="2053">V1202</f>
        <v>0</v>
      </c>
      <c r="W1201" s="50">
        <f t="shared" si="2053"/>
        <v>0</v>
      </c>
      <c r="X1201" s="50">
        <f t="shared" si="2053"/>
        <v>0</v>
      </c>
      <c r="Y1201" s="50">
        <f t="shared" si="2053"/>
        <v>0</v>
      </c>
      <c r="Z1201" s="50">
        <f t="shared" si="2053"/>
        <v>0</v>
      </c>
      <c r="AA1201" s="50">
        <f t="shared" si="2050"/>
        <v>0</v>
      </c>
      <c r="AB1201" s="50">
        <f t="shared" si="2050"/>
        <v>0</v>
      </c>
      <c r="AC1201" s="50">
        <f t="shared" si="2050"/>
        <v>0</v>
      </c>
      <c r="AD1201" s="50">
        <f t="shared" si="2050"/>
        <v>0</v>
      </c>
      <c r="AE1201" s="124">
        <f t="shared" si="2050"/>
        <v>0</v>
      </c>
      <c r="AF1201" s="124">
        <f t="shared" si="2050"/>
        <v>0</v>
      </c>
      <c r="AG1201" s="50">
        <f t="shared" si="2050"/>
        <v>0</v>
      </c>
      <c r="AH1201" s="50">
        <f t="shared" si="2050"/>
        <v>0</v>
      </c>
      <c r="AI1201" s="50">
        <f t="shared" si="2050"/>
        <v>0</v>
      </c>
      <c r="AJ1201" s="50">
        <f t="shared" si="2050"/>
        <v>0</v>
      </c>
      <c r="AK1201" s="50">
        <f t="shared" si="2050"/>
        <v>0</v>
      </c>
      <c r="AL1201" s="50">
        <f t="shared" si="2050"/>
        <v>0</v>
      </c>
      <c r="AM1201" s="50">
        <f t="shared" si="2050"/>
        <v>0</v>
      </c>
      <c r="AN1201" s="50">
        <f t="shared" si="2050"/>
        <v>0</v>
      </c>
      <c r="AO1201" s="50">
        <f t="shared" si="2050"/>
        <v>0</v>
      </c>
      <c r="AP1201" s="50">
        <f t="shared" si="2050"/>
        <v>0</v>
      </c>
      <c r="AQ1201" s="124">
        <f t="shared" si="2050"/>
        <v>0</v>
      </c>
      <c r="AR1201" s="124">
        <f t="shared" si="2050"/>
        <v>0</v>
      </c>
      <c r="AS1201" s="50">
        <f t="shared" ref="AS1201:AV1203" si="2054">AS1202</f>
        <v>0</v>
      </c>
      <c r="AT1201" s="50">
        <f t="shared" si="2054"/>
        <v>0</v>
      </c>
      <c r="AU1201" s="50">
        <f t="shared" si="2054"/>
        <v>0</v>
      </c>
      <c r="AV1201" s="50">
        <f t="shared" si="2054"/>
        <v>0</v>
      </c>
      <c r="AW1201" s="50">
        <f t="shared" si="2051"/>
        <v>0</v>
      </c>
      <c r="AX1201" s="50">
        <f t="shared" si="2051"/>
        <v>0</v>
      </c>
      <c r="AY1201" s="50">
        <f t="shared" si="2050"/>
        <v>0</v>
      </c>
      <c r="AZ1201" s="50">
        <f t="shared" si="2052"/>
        <v>0</v>
      </c>
      <c r="BA1201" s="50">
        <f t="shared" si="2052"/>
        <v>0</v>
      </c>
      <c r="BB1201" s="50">
        <f t="shared" si="2052"/>
        <v>0</v>
      </c>
      <c r="BC1201" s="50">
        <f t="shared" si="2052"/>
        <v>0</v>
      </c>
      <c r="BD1201" s="50">
        <f t="shared" si="2052"/>
        <v>0</v>
      </c>
      <c r="BE1201" s="50">
        <f t="shared" si="2052"/>
        <v>0</v>
      </c>
      <c r="BF1201" s="50">
        <f t="shared" si="2052"/>
        <v>0</v>
      </c>
      <c r="BG1201" s="50">
        <f t="shared" si="2052"/>
        <v>0</v>
      </c>
      <c r="BH1201" s="50">
        <f t="shared" si="2052"/>
        <v>0</v>
      </c>
      <c r="BI1201" s="50">
        <f t="shared" si="2052"/>
        <v>0</v>
      </c>
      <c r="BJ1201" s="50">
        <f t="shared" si="2052"/>
        <v>0</v>
      </c>
    </row>
    <row r="1202" spans="1:62" ht="33" hidden="1">
      <c r="A1202" s="20" t="s">
        <v>646</v>
      </c>
      <c r="B1202" s="69">
        <v>917</v>
      </c>
      <c r="C1202" s="37" t="s">
        <v>137</v>
      </c>
      <c r="D1202" s="37" t="s">
        <v>73</v>
      </c>
      <c r="E1202" s="37" t="s">
        <v>748</v>
      </c>
      <c r="F1202" s="18"/>
      <c r="G1202" s="50">
        <f t="shared" si="2049"/>
        <v>0</v>
      </c>
      <c r="H1202" s="50">
        <f t="shared" si="2049"/>
        <v>0</v>
      </c>
      <c r="I1202" s="50">
        <f t="shared" si="2049"/>
        <v>0</v>
      </c>
      <c r="J1202" s="50">
        <f t="shared" si="2049"/>
        <v>0</v>
      </c>
      <c r="K1202" s="50">
        <f t="shared" si="2049"/>
        <v>0</v>
      </c>
      <c r="L1202" s="50">
        <f t="shared" si="2049"/>
        <v>0</v>
      </c>
      <c r="M1202" s="50">
        <f t="shared" si="2049"/>
        <v>0</v>
      </c>
      <c r="N1202" s="50">
        <f t="shared" si="2049"/>
        <v>0</v>
      </c>
      <c r="O1202" s="50">
        <f t="shared" si="2049"/>
        <v>0</v>
      </c>
      <c r="P1202" s="50">
        <f t="shared" si="2049"/>
        <v>0</v>
      </c>
      <c r="Q1202" s="50">
        <f t="shared" si="2049"/>
        <v>0</v>
      </c>
      <c r="R1202" s="50">
        <f t="shared" si="2049"/>
        <v>0</v>
      </c>
      <c r="S1202" s="50">
        <f t="shared" si="2049"/>
        <v>0</v>
      </c>
      <c r="T1202" s="50">
        <f t="shared" si="2049"/>
        <v>0</v>
      </c>
      <c r="U1202" s="50">
        <f>U1203</f>
        <v>0</v>
      </c>
      <c r="V1202" s="50">
        <f t="shared" si="2053"/>
        <v>0</v>
      </c>
      <c r="W1202" s="50">
        <f t="shared" si="2053"/>
        <v>0</v>
      </c>
      <c r="X1202" s="50">
        <f t="shared" si="2053"/>
        <v>0</v>
      </c>
      <c r="Y1202" s="50">
        <f t="shared" si="2053"/>
        <v>0</v>
      </c>
      <c r="Z1202" s="50">
        <f t="shared" si="2053"/>
        <v>0</v>
      </c>
      <c r="AA1202" s="50">
        <f t="shared" si="2050"/>
        <v>0</v>
      </c>
      <c r="AB1202" s="50">
        <f t="shared" si="2050"/>
        <v>0</v>
      </c>
      <c r="AC1202" s="50">
        <f t="shared" si="2050"/>
        <v>0</v>
      </c>
      <c r="AD1202" s="50">
        <f t="shared" si="2050"/>
        <v>0</v>
      </c>
      <c r="AE1202" s="124">
        <f t="shared" si="2050"/>
        <v>0</v>
      </c>
      <c r="AF1202" s="124">
        <f t="shared" si="2050"/>
        <v>0</v>
      </c>
      <c r="AG1202" s="50">
        <f t="shared" si="2050"/>
        <v>0</v>
      </c>
      <c r="AH1202" s="50">
        <f t="shared" si="2050"/>
        <v>0</v>
      </c>
      <c r="AI1202" s="50">
        <f t="shared" si="2050"/>
        <v>0</v>
      </c>
      <c r="AJ1202" s="50">
        <f t="shared" si="2050"/>
        <v>0</v>
      </c>
      <c r="AK1202" s="50">
        <f t="shared" si="2050"/>
        <v>0</v>
      </c>
      <c r="AL1202" s="50">
        <f t="shared" si="2050"/>
        <v>0</v>
      </c>
      <c r="AM1202" s="50">
        <f t="shared" si="2050"/>
        <v>0</v>
      </c>
      <c r="AN1202" s="50">
        <f t="shared" si="2050"/>
        <v>0</v>
      </c>
      <c r="AO1202" s="50">
        <f t="shared" si="2050"/>
        <v>0</v>
      </c>
      <c r="AP1202" s="50">
        <f t="shared" si="2050"/>
        <v>0</v>
      </c>
      <c r="AQ1202" s="124">
        <f t="shared" si="2050"/>
        <v>0</v>
      </c>
      <c r="AR1202" s="124">
        <f t="shared" si="2050"/>
        <v>0</v>
      </c>
      <c r="AS1202" s="50">
        <f t="shared" si="2054"/>
        <v>0</v>
      </c>
      <c r="AT1202" s="50">
        <f t="shared" si="2054"/>
        <v>0</v>
      </c>
      <c r="AU1202" s="50">
        <f t="shared" si="2054"/>
        <v>0</v>
      </c>
      <c r="AV1202" s="50">
        <f t="shared" si="2054"/>
        <v>0</v>
      </c>
      <c r="AW1202" s="50">
        <f t="shared" si="2051"/>
        <v>0</v>
      </c>
      <c r="AX1202" s="50">
        <f t="shared" si="2051"/>
        <v>0</v>
      </c>
      <c r="AY1202" s="50">
        <f t="shared" si="2052"/>
        <v>0</v>
      </c>
      <c r="AZ1202" s="50">
        <f t="shared" si="2052"/>
        <v>0</v>
      </c>
      <c r="BA1202" s="50">
        <f t="shared" si="2052"/>
        <v>0</v>
      </c>
      <c r="BB1202" s="50">
        <f t="shared" si="2052"/>
        <v>0</v>
      </c>
      <c r="BC1202" s="50">
        <f t="shared" si="2052"/>
        <v>0</v>
      </c>
      <c r="BD1202" s="50">
        <f t="shared" si="2052"/>
        <v>0</v>
      </c>
      <c r="BE1202" s="50">
        <f t="shared" si="2052"/>
        <v>0</v>
      </c>
      <c r="BF1202" s="50">
        <f t="shared" si="2052"/>
        <v>0</v>
      </c>
      <c r="BG1202" s="50">
        <f t="shared" si="2052"/>
        <v>0</v>
      </c>
      <c r="BH1202" s="50">
        <f t="shared" si="2052"/>
        <v>0</v>
      </c>
      <c r="BI1202" s="50">
        <f t="shared" si="2052"/>
        <v>0</v>
      </c>
      <c r="BJ1202" s="50">
        <f t="shared" si="2052"/>
        <v>0</v>
      </c>
    </row>
    <row r="1203" spans="1:62" ht="33" hidden="1">
      <c r="A1203" s="17" t="s">
        <v>11</v>
      </c>
      <c r="B1203" s="69">
        <v>917</v>
      </c>
      <c r="C1203" s="37" t="s">
        <v>137</v>
      </c>
      <c r="D1203" s="37" t="s">
        <v>73</v>
      </c>
      <c r="E1203" s="37" t="s">
        <v>748</v>
      </c>
      <c r="F1203" s="37" t="s">
        <v>12</v>
      </c>
      <c r="G1203" s="50">
        <f t="shared" si="2049"/>
        <v>0</v>
      </c>
      <c r="H1203" s="50">
        <f t="shared" si="2049"/>
        <v>0</v>
      </c>
      <c r="I1203" s="50">
        <f t="shared" si="2049"/>
        <v>0</v>
      </c>
      <c r="J1203" s="50">
        <f t="shared" si="2049"/>
        <v>0</v>
      </c>
      <c r="K1203" s="50">
        <f t="shared" si="2049"/>
        <v>0</v>
      </c>
      <c r="L1203" s="50">
        <f t="shared" si="2049"/>
        <v>0</v>
      </c>
      <c r="M1203" s="50">
        <f t="shared" si="2049"/>
        <v>0</v>
      </c>
      <c r="N1203" s="50">
        <f t="shared" si="2049"/>
        <v>0</v>
      </c>
      <c r="O1203" s="50">
        <f t="shared" si="2049"/>
        <v>0</v>
      </c>
      <c r="P1203" s="50">
        <f t="shared" si="2049"/>
        <v>0</v>
      </c>
      <c r="Q1203" s="50">
        <f t="shared" si="2049"/>
        <v>0</v>
      </c>
      <c r="R1203" s="50">
        <f t="shared" si="2049"/>
        <v>0</v>
      </c>
      <c r="S1203" s="50">
        <f t="shared" si="2049"/>
        <v>0</v>
      </c>
      <c r="T1203" s="50">
        <f t="shared" si="2049"/>
        <v>0</v>
      </c>
      <c r="U1203" s="50">
        <f>U1204</f>
        <v>0</v>
      </c>
      <c r="V1203" s="50">
        <f t="shared" si="2053"/>
        <v>0</v>
      </c>
      <c r="W1203" s="50">
        <f t="shared" si="2053"/>
        <v>0</v>
      </c>
      <c r="X1203" s="50">
        <f t="shared" si="2053"/>
        <v>0</v>
      </c>
      <c r="Y1203" s="50">
        <f t="shared" si="2053"/>
        <v>0</v>
      </c>
      <c r="Z1203" s="50">
        <f t="shared" si="2053"/>
        <v>0</v>
      </c>
      <c r="AA1203" s="50">
        <f t="shared" si="2050"/>
        <v>0</v>
      </c>
      <c r="AB1203" s="50">
        <f t="shared" si="2050"/>
        <v>0</v>
      </c>
      <c r="AC1203" s="50">
        <f t="shared" si="2050"/>
        <v>0</v>
      </c>
      <c r="AD1203" s="50">
        <f t="shared" si="2050"/>
        <v>0</v>
      </c>
      <c r="AE1203" s="124">
        <f t="shared" si="2050"/>
        <v>0</v>
      </c>
      <c r="AF1203" s="124">
        <f t="shared" si="2050"/>
        <v>0</v>
      </c>
      <c r="AG1203" s="50">
        <f t="shared" si="2050"/>
        <v>0</v>
      </c>
      <c r="AH1203" s="50">
        <f t="shared" si="2050"/>
        <v>0</v>
      </c>
      <c r="AI1203" s="50">
        <f t="shared" si="2050"/>
        <v>0</v>
      </c>
      <c r="AJ1203" s="50">
        <f t="shared" si="2050"/>
        <v>0</v>
      </c>
      <c r="AK1203" s="50">
        <f t="shared" si="2050"/>
        <v>0</v>
      </c>
      <c r="AL1203" s="50">
        <f t="shared" si="2050"/>
        <v>0</v>
      </c>
      <c r="AM1203" s="50">
        <f t="shared" si="2050"/>
        <v>0</v>
      </c>
      <c r="AN1203" s="50">
        <f t="shared" si="2050"/>
        <v>0</v>
      </c>
      <c r="AO1203" s="50">
        <f t="shared" si="2050"/>
        <v>0</v>
      </c>
      <c r="AP1203" s="50">
        <f t="shared" si="2050"/>
        <v>0</v>
      </c>
      <c r="AQ1203" s="124">
        <f t="shared" si="2050"/>
        <v>0</v>
      </c>
      <c r="AR1203" s="124">
        <f t="shared" si="2050"/>
        <v>0</v>
      </c>
      <c r="AS1203" s="50">
        <f t="shared" si="2054"/>
        <v>0</v>
      </c>
      <c r="AT1203" s="50">
        <f t="shared" si="2054"/>
        <v>0</v>
      </c>
      <c r="AU1203" s="50">
        <f t="shared" si="2054"/>
        <v>0</v>
      </c>
      <c r="AV1203" s="50">
        <f t="shared" si="2054"/>
        <v>0</v>
      </c>
      <c r="AW1203" s="50">
        <f t="shared" si="2051"/>
        <v>0</v>
      </c>
      <c r="AX1203" s="50">
        <f t="shared" si="2051"/>
        <v>0</v>
      </c>
      <c r="AY1203" s="50">
        <f t="shared" si="2052"/>
        <v>0</v>
      </c>
      <c r="AZ1203" s="50">
        <f t="shared" si="2052"/>
        <v>0</v>
      </c>
      <c r="BA1203" s="50">
        <f t="shared" si="2052"/>
        <v>0</v>
      </c>
      <c r="BB1203" s="50">
        <f t="shared" si="2052"/>
        <v>0</v>
      </c>
      <c r="BC1203" s="50">
        <f t="shared" si="2052"/>
        <v>0</v>
      </c>
      <c r="BD1203" s="50">
        <f t="shared" si="2052"/>
        <v>0</v>
      </c>
      <c r="BE1203" s="50">
        <f t="shared" si="2052"/>
        <v>0</v>
      </c>
      <c r="BF1203" s="50">
        <f t="shared" si="2052"/>
        <v>0</v>
      </c>
      <c r="BG1203" s="50">
        <f t="shared" si="2052"/>
        <v>0</v>
      </c>
      <c r="BH1203" s="50">
        <f t="shared" si="2052"/>
        <v>0</v>
      </c>
      <c r="BI1203" s="50">
        <f t="shared" si="2052"/>
        <v>0</v>
      </c>
      <c r="BJ1203" s="50">
        <f t="shared" si="2052"/>
        <v>0</v>
      </c>
    </row>
    <row r="1204" spans="1:62" hidden="1">
      <c r="A1204" s="20" t="s">
        <v>13</v>
      </c>
      <c r="B1204" s="69">
        <v>917</v>
      </c>
      <c r="C1204" s="37" t="s">
        <v>137</v>
      </c>
      <c r="D1204" s="37" t="s">
        <v>73</v>
      </c>
      <c r="E1204" s="37" t="s">
        <v>748</v>
      </c>
      <c r="F1204" s="18" t="s">
        <v>32</v>
      </c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50"/>
      <c r="AE1204" s="124"/>
      <c r="AF1204" s="124"/>
      <c r="AG1204" s="50"/>
      <c r="AH1204" s="50"/>
      <c r="AI1204" s="50"/>
      <c r="AJ1204" s="50"/>
      <c r="AK1204" s="50"/>
      <c r="AL1204" s="50"/>
      <c r="AM1204" s="50"/>
      <c r="AN1204" s="50"/>
      <c r="AO1204" s="50"/>
      <c r="AP1204" s="50"/>
      <c r="AQ1204" s="124"/>
      <c r="AR1204" s="124"/>
      <c r="AS1204" s="50"/>
      <c r="AT1204" s="50"/>
      <c r="AU1204" s="50"/>
      <c r="AV1204" s="50"/>
      <c r="AW1204" s="50"/>
      <c r="AX1204" s="50"/>
      <c r="AY1204" s="50"/>
      <c r="AZ1204" s="50"/>
      <c r="BA1204" s="50"/>
      <c r="BB1204" s="50"/>
      <c r="BC1204" s="50"/>
      <c r="BD1204" s="50"/>
      <c r="BE1204" s="50"/>
      <c r="BF1204" s="50"/>
      <c r="BG1204" s="50"/>
      <c r="BH1204" s="50"/>
      <c r="BI1204" s="50"/>
      <c r="BJ1204" s="50"/>
    </row>
    <row r="1205" spans="1:62" hidden="1">
      <c r="A1205" s="27"/>
      <c r="B1205" s="69"/>
      <c r="C1205" s="37"/>
      <c r="D1205" s="37"/>
      <c r="E1205" s="37"/>
      <c r="F1205" s="6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  <c r="U1205" s="85"/>
      <c r="V1205" s="85"/>
      <c r="W1205" s="85"/>
      <c r="X1205" s="85"/>
      <c r="Y1205" s="85"/>
      <c r="Z1205" s="85"/>
      <c r="AA1205" s="85"/>
      <c r="AB1205" s="85"/>
      <c r="AC1205" s="85"/>
      <c r="AD1205" s="85"/>
      <c r="AE1205" s="126"/>
      <c r="AF1205" s="126"/>
      <c r="AG1205" s="85"/>
      <c r="AH1205" s="85"/>
      <c r="AI1205" s="85"/>
      <c r="AJ1205" s="85"/>
      <c r="AK1205" s="85"/>
      <c r="AL1205" s="85"/>
      <c r="AM1205" s="85"/>
      <c r="AN1205" s="85"/>
      <c r="AO1205" s="85"/>
      <c r="AP1205" s="85"/>
      <c r="AQ1205" s="126"/>
      <c r="AR1205" s="126"/>
      <c r="AS1205" s="85"/>
      <c r="AT1205" s="85"/>
      <c r="AU1205" s="85"/>
      <c r="AV1205" s="85"/>
      <c r="AW1205" s="85"/>
      <c r="AX1205" s="85"/>
      <c r="AY1205" s="85"/>
      <c r="AZ1205" s="85"/>
      <c r="BA1205" s="85"/>
      <c r="BB1205" s="85"/>
      <c r="BC1205" s="85"/>
      <c r="BD1205" s="85"/>
      <c r="BE1205" s="85"/>
      <c r="BF1205" s="85"/>
      <c r="BG1205" s="85"/>
      <c r="BH1205" s="85"/>
      <c r="BI1205" s="85"/>
      <c r="BJ1205" s="85"/>
    </row>
    <row r="1206" spans="1:62" ht="40.5" hidden="1">
      <c r="A1206" s="12" t="s">
        <v>390</v>
      </c>
      <c r="B1206" s="62">
        <v>918</v>
      </c>
      <c r="C1206" s="13"/>
      <c r="D1206" s="13"/>
      <c r="E1206" s="13"/>
      <c r="F1206" s="13"/>
      <c r="G1206" s="8">
        <f>G1208</f>
        <v>264</v>
      </c>
      <c r="H1206" s="8">
        <f>H1208</f>
        <v>0</v>
      </c>
      <c r="I1206" s="8">
        <f t="shared" ref="I1206:N1206" si="2055">I1208</f>
        <v>0</v>
      </c>
      <c r="J1206" s="8">
        <f t="shared" si="2055"/>
        <v>0</v>
      </c>
      <c r="K1206" s="8">
        <f t="shared" si="2055"/>
        <v>0</v>
      </c>
      <c r="L1206" s="8">
        <f t="shared" si="2055"/>
        <v>0</v>
      </c>
      <c r="M1206" s="8">
        <f t="shared" si="2055"/>
        <v>264</v>
      </c>
      <c r="N1206" s="8">
        <f t="shared" si="2055"/>
        <v>0</v>
      </c>
      <c r="O1206" s="8">
        <f t="shared" ref="O1206:T1206" si="2056">O1208</f>
        <v>0</v>
      </c>
      <c r="P1206" s="8">
        <f t="shared" si="2056"/>
        <v>0</v>
      </c>
      <c r="Q1206" s="8">
        <f t="shared" si="2056"/>
        <v>0</v>
      </c>
      <c r="R1206" s="8">
        <f t="shared" si="2056"/>
        <v>0</v>
      </c>
      <c r="S1206" s="8">
        <f t="shared" si="2056"/>
        <v>264</v>
      </c>
      <c r="T1206" s="8">
        <f t="shared" si="2056"/>
        <v>0</v>
      </c>
      <c r="U1206" s="8">
        <f t="shared" ref="U1206:Z1206" si="2057">U1208</f>
        <v>0</v>
      </c>
      <c r="V1206" s="8">
        <f t="shared" si="2057"/>
        <v>0</v>
      </c>
      <c r="W1206" s="8">
        <f t="shared" si="2057"/>
        <v>0</v>
      </c>
      <c r="X1206" s="8">
        <f t="shared" si="2057"/>
        <v>0</v>
      </c>
      <c r="Y1206" s="8">
        <f t="shared" si="2057"/>
        <v>264</v>
      </c>
      <c r="Z1206" s="8">
        <f t="shared" si="2057"/>
        <v>0</v>
      </c>
      <c r="AA1206" s="8">
        <f t="shared" ref="AA1206:AF1206" si="2058">AA1208</f>
        <v>0</v>
      </c>
      <c r="AB1206" s="8">
        <f t="shared" si="2058"/>
        <v>0</v>
      </c>
      <c r="AC1206" s="8">
        <f t="shared" si="2058"/>
        <v>0</v>
      </c>
      <c r="AD1206" s="8">
        <f t="shared" si="2058"/>
        <v>0</v>
      </c>
      <c r="AE1206" s="127">
        <f t="shared" si="2058"/>
        <v>264</v>
      </c>
      <c r="AF1206" s="127">
        <f t="shared" si="2058"/>
        <v>0</v>
      </c>
      <c r="AG1206" s="8">
        <f t="shared" ref="AG1206:AL1206" si="2059">AG1208</f>
        <v>0</v>
      </c>
      <c r="AH1206" s="8">
        <f t="shared" si="2059"/>
        <v>0</v>
      </c>
      <c r="AI1206" s="8">
        <f t="shared" si="2059"/>
        <v>0</v>
      </c>
      <c r="AJ1206" s="8">
        <f t="shared" si="2059"/>
        <v>0</v>
      </c>
      <c r="AK1206" s="8">
        <f t="shared" si="2059"/>
        <v>264</v>
      </c>
      <c r="AL1206" s="8">
        <f t="shared" si="2059"/>
        <v>0</v>
      </c>
      <c r="AM1206" s="8">
        <f t="shared" ref="AM1206:AR1206" si="2060">AM1208</f>
        <v>0</v>
      </c>
      <c r="AN1206" s="8">
        <f t="shared" si="2060"/>
        <v>0</v>
      </c>
      <c r="AO1206" s="8">
        <f t="shared" si="2060"/>
        <v>0</v>
      </c>
      <c r="AP1206" s="8">
        <f t="shared" si="2060"/>
        <v>0</v>
      </c>
      <c r="AQ1206" s="127">
        <f t="shared" si="2060"/>
        <v>264</v>
      </c>
      <c r="AR1206" s="127">
        <f t="shared" si="2060"/>
        <v>0</v>
      </c>
      <c r="AS1206" s="8">
        <f t="shared" ref="AS1206:AX1206" si="2061">AS1208</f>
        <v>0</v>
      </c>
      <c r="AT1206" s="8">
        <f t="shared" si="2061"/>
        <v>0</v>
      </c>
      <c r="AU1206" s="8">
        <f t="shared" si="2061"/>
        <v>0</v>
      </c>
      <c r="AV1206" s="8">
        <f t="shared" si="2061"/>
        <v>0</v>
      </c>
      <c r="AW1206" s="8">
        <f t="shared" si="2061"/>
        <v>264</v>
      </c>
      <c r="AX1206" s="8">
        <f t="shared" si="2061"/>
        <v>0</v>
      </c>
      <c r="AY1206" s="8">
        <f t="shared" ref="AY1206:BD1206" si="2062">AY1208</f>
        <v>0</v>
      </c>
      <c r="AZ1206" s="8">
        <f t="shared" si="2062"/>
        <v>0</v>
      </c>
      <c r="BA1206" s="8">
        <f t="shared" si="2062"/>
        <v>0</v>
      </c>
      <c r="BB1206" s="8">
        <f t="shared" si="2062"/>
        <v>0</v>
      </c>
      <c r="BC1206" s="8">
        <f t="shared" si="2062"/>
        <v>264</v>
      </c>
      <c r="BD1206" s="8">
        <f t="shared" si="2062"/>
        <v>0</v>
      </c>
      <c r="BE1206" s="8">
        <f t="shared" ref="BE1206:BJ1206" si="2063">BE1208</f>
        <v>0</v>
      </c>
      <c r="BF1206" s="8">
        <f t="shared" si="2063"/>
        <v>0</v>
      </c>
      <c r="BG1206" s="8">
        <f t="shared" si="2063"/>
        <v>0</v>
      </c>
      <c r="BH1206" s="8">
        <f t="shared" si="2063"/>
        <v>0</v>
      </c>
      <c r="BI1206" s="8">
        <f t="shared" si="2063"/>
        <v>264</v>
      </c>
      <c r="BJ1206" s="8">
        <f t="shared" si="2063"/>
        <v>0</v>
      </c>
    </row>
    <row r="1207" spans="1:62" s="45" customFormat="1" hidden="1">
      <c r="A1207" s="46"/>
      <c r="B1207" s="63"/>
      <c r="C1207" s="19"/>
      <c r="D1207" s="19"/>
      <c r="E1207" s="19"/>
      <c r="F1207" s="19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128"/>
      <c r="AF1207" s="128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128"/>
      <c r="AR1207" s="128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</row>
    <row r="1208" spans="1:62" ht="18.75" hidden="1">
      <c r="A1208" s="15" t="s">
        <v>52</v>
      </c>
      <c r="B1208" s="30">
        <v>918</v>
      </c>
      <c r="C1208" s="16" t="s">
        <v>20</v>
      </c>
      <c r="D1208" s="16" t="s">
        <v>53</v>
      </c>
      <c r="E1208" s="16"/>
      <c r="F1208" s="16"/>
      <c r="G1208" s="9">
        <f t="shared" ref="G1208:BJ1208" si="2064">G1209</f>
        <v>264</v>
      </c>
      <c r="H1208" s="9">
        <f>H1209</f>
        <v>0</v>
      </c>
      <c r="I1208" s="9">
        <f t="shared" si="2064"/>
        <v>0</v>
      </c>
      <c r="J1208" s="9">
        <f t="shared" si="2064"/>
        <v>0</v>
      </c>
      <c r="K1208" s="9">
        <f t="shared" si="2064"/>
        <v>0</v>
      </c>
      <c r="L1208" s="9">
        <f t="shared" si="2064"/>
        <v>0</v>
      </c>
      <c r="M1208" s="9">
        <f t="shared" si="2064"/>
        <v>264</v>
      </c>
      <c r="N1208" s="9">
        <f t="shared" si="2064"/>
        <v>0</v>
      </c>
      <c r="O1208" s="9">
        <f t="shared" si="2064"/>
        <v>0</v>
      </c>
      <c r="P1208" s="9">
        <f t="shared" si="2064"/>
        <v>0</v>
      </c>
      <c r="Q1208" s="9">
        <f t="shared" si="2064"/>
        <v>0</v>
      </c>
      <c r="R1208" s="9">
        <f t="shared" si="2064"/>
        <v>0</v>
      </c>
      <c r="S1208" s="9">
        <f t="shared" si="2064"/>
        <v>264</v>
      </c>
      <c r="T1208" s="9">
        <f t="shared" si="2064"/>
        <v>0</v>
      </c>
      <c r="U1208" s="9">
        <f t="shared" si="2064"/>
        <v>0</v>
      </c>
      <c r="V1208" s="9">
        <f t="shared" si="2064"/>
        <v>0</v>
      </c>
      <c r="W1208" s="9">
        <f t="shared" si="2064"/>
        <v>0</v>
      </c>
      <c r="X1208" s="9">
        <f t="shared" si="2064"/>
        <v>0</v>
      </c>
      <c r="Y1208" s="9">
        <f t="shared" si="2064"/>
        <v>264</v>
      </c>
      <c r="Z1208" s="9">
        <f t="shared" si="2064"/>
        <v>0</v>
      </c>
      <c r="AA1208" s="9">
        <f t="shared" si="2064"/>
        <v>0</v>
      </c>
      <c r="AB1208" s="9">
        <f t="shared" si="2064"/>
        <v>0</v>
      </c>
      <c r="AC1208" s="9">
        <f t="shared" si="2064"/>
        <v>0</v>
      </c>
      <c r="AD1208" s="9">
        <f t="shared" si="2064"/>
        <v>0</v>
      </c>
      <c r="AE1208" s="129">
        <f t="shared" si="2064"/>
        <v>264</v>
      </c>
      <c r="AF1208" s="129">
        <f t="shared" si="2064"/>
        <v>0</v>
      </c>
      <c r="AG1208" s="9">
        <f t="shared" si="2064"/>
        <v>0</v>
      </c>
      <c r="AH1208" s="9">
        <f t="shared" si="2064"/>
        <v>0</v>
      </c>
      <c r="AI1208" s="9">
        <f t="shared" si="2064"/>
        <v>0</v>
      </c>
      <c r="AJ1208" s="9">
        <f t="shared" si="2064"/>
        <v>0</v>
      </c>
      <c r="AK1208" s="9">
        <f t="shared" si="2064"/>
        <v>264</v>
      </c>
      <c r="AL1208" s="9">
        <f t="shared" si="2064"/>
        <v>0</v>
      </c>
      <c r="AM1208" s="9">
        <f t="shared" si="2064"/>
        <v>0</v>
      </c>
      <c r="AN1208" s="9">
        <f t="shared" si="2064"/>
        <v>0</v>
      </c>
      <c r="AO1208" s="9">
        <f t="shared" si="2064"/>
        <v>0</v>
      </c>
      <c r="AP1208" s="9">
        <f t="shared" si="2064"/>
        <v>0</v>
      </c>
      <c r="AQ1208" s="129">
        <f t="shared" si="2064"/>
        <v>264</v>
      </c>
      <c r="AR1208" s="129">
        <f t="shared" si="2064"/>
        <v>0</v>
      </c>
      <c r="AS1208" s="9">
        <f t="shared" si="2064"/>
        <v>0</v>
      </c>
      <c r="AT1208" s="9">
        <f t="shared" si="2064"/>
        <v>0</v>
      </c>
      <c r="AU1208" s="9">
        <f t="shared" si="2064"/>
        <v>0</v>
      </c>
      <c r="AV1208" s="9">
        <f t="shared" si="2064"/>
        <v>0</v>
      </c>
      <c r="AW1208" s="9">
        <f t="shared" si="2064"/>
        <v>264</v>
      </c>
      <c r="AX1208" s="9">
        <f t="shared" si="2064"/>
        <v>0</v>
      </c>
      <c r="AY1208" s="9">
        <f t="shared" si="2064"/>
        <v>0</v>
      </c>
      <c r="AZ1208" s="9">
        <f t="shared" si="2064"/>
        <v>0</v>
      </c>
      <c r="BA1208" s="9">
        <f t="shared" si="2064"/>
        <v>0</v>
      </c>
      <c r="BB1208" s="9">
        <f t="shared" si="2064"/>
        <v>0</v>
      </c>
      <c r="BC1208" s="9">
        <f t="shared" si="2064"/>
        <v>264</v>
      </c>
      <c r="BD1208" s="9">
        <f t="shared" si="2064"/>
        <v>0</v>
      </c>
      <c r="BE1208" s="9">
        <f t="shared" si="2064"/>
        <v>0</v>
      </c>
      <c r="BF1208" s="9">
        <f t="shared" si="2064"/>
        <v>0</v>
      </c>
      <c r="BG1208" s="9">
        <f t="shared" si="2064"/>
        <v>0</v>
      </c>
      <c r="BH1208" s="9">
        <f t="shared" si="2064"/>
        <v>0</v>
      </c>
      <c r="BI1208" s="9">
        <f t="shared" si="2064"/>
        <v>264</v>
      </c>
      <c r="BJ1208" s="9">
        <f t="shared" si="2064"/>
        <v>0</v>
      </c>
    </row>
    <row r="1209" spans="1:62" hidden="1">
      <c r="A1209" s="27" t="s">
        <v>55</v>
      </c>
      <c r="B1209" s="69">
        <v>918</v>
      </c>
      <c r="C1209" s="37" t="s">
        <v>20</v>
      </c>
      <c r="D1209" s="37" t="s">
        <v>53</v>
      </c>
      <c r="E1209" s="18" t="s">
        <v>56</v>
      </c>
      <c r="F1209" s="37"/>
      <c r="G1209" s="55">
        <f>G1212</f>
        <v>264</v>
      </c>
      <c r="H1209" s="55">
        <f>H1212</f>
        <v>0</v>
      </c>
      <c r="I1209" s="55">
        <f t="shared" ref="I1209:N1209" si="2065">I1212</f>
        <v>0</v>
      </c>
      <c r="J1209" s="55">
        <f t="shared" si="2065"/>
        <v>0</v>
      </c>
      <c r="K1209" s="55">
        <f t="shared" si="2065"/>
        <v>0</v>
      </c>
      <c r="L1209" s="55">
        <f t="shared" si="2065"/>
        <v>0</v>
      </c>
      <c r="M1209" s="55">
        <f t="shared" si="2065"/>
        <v>264</v>
      </c>
      <c r="N1209" s="55">
        <f t="shared" si="2065"/>
        <v>0</v>
      </c>
      <c r="O1209" s="55">
        <f t="shared" ref="O1209:T1209" si="2066">O1212</f>
        <v>0</v>
      </c>
      <c r="P1209" s="55">
        <f t="shared" si="2066"/>
        <v>0</v>
      </c>
      <c r="Q1209" s="55">
        <f t="shared" si="2066"/>
        <v>0</v>
      </c>
      <c r="R1209" s="55">
        <f t="shared" si="2066"/>
        <v>0</v>
      </c>
      <c r="S1209" s="55">
        <f t="shared" si="2066"/>
        <v>264</v>
      </c>
      <c r="T1209" s="55">
        <f t="shared" si="2066"/>
        <v>0</v>
      </c>
      <c r="U1209" s="55">
        <f t="shared" ref="U1209:Z1209" si="2067">U1212</f>
        <v>0</v>
      </c>
      <c r="V1209" s="55">
        <f t="shared" si="2067"/>
        <v>0</v>
      </c>
      <c r="W1209" s="55">
        <f t="shared" si="2067"/>
        <v>0</v>
      </c>
      <c r="X1209" s="55">
        <f t="shared" si="2067"/>
        <v>0</v>
      </c>
      <c r="Y1209" s="55">
        <f t="shared" si="2067"/>
        <v>264</v>
      </c>
      <c r="Z1209" s="55">
        <f t="shared" si="2067"/>
        <v>0</v>
      </c>
      <c r="AA1209" s="55">
        <f t="shared" ref="AA1209:AF1209" si="2068">AA1212</f>
        <v>0</v>
      </c>
      <c r="AB1209" s="55">
        <f t="shared" si="2068"/>
        <v>0</v>
      </c>
      <c r="AC1209" s="55">
        <f t="shared" si="2068"/>
        <v>0</v>
      </c>
      <c r="AD1209" s="55">
        <f t="shared" si="2068"/>
        <v>0</v>
      </c>
      <c r="AE1209" s="134">
        <f t="shared" si="2068"/>
        <v>264</v>
      </c>
      <c r="AF1209" s="134">
        <f t="shared" si="2068"/>
        <v>0</v>
      </c>
      <c r="AG1209" s="55">
        <f t="shared" ref="AG1209:AL1209" si="2069">AG1212</f>
        <v>0</v>
      </c>
      <c r="AH1209" s="55">
        <f t="shared" si="2069"/>
        <v>0</v>
      </c>
      <c r="AI1209" s="55">
        <f t="shared" si="2069"/>
        <v>0</v>
      </c>
      <c r="AJ1209" s="55">
        <f t="shared" si="2069"/>
        <v>0</v>
      </c>
      <c r="AK1209" s="55">
        <f t="shared" si="2069"/>
        <v>264</v>
      </c>
      <c r="AL1209" s="55">
        <f t="shared" si="2069"/>
        <v>0</v>
      </c>
      <c r="AM1209" s="55">
        <f t="shared" ref="AM1209:AR1209" si="2070">AM1212</f>
        <v>0</v>
      </c>
      <c r="AN1209" s="55">
        <f t="shared" si="2070"/>
        <v>0</v>
      </c>
      <c r="AO1209" s="55">
        <f t="shared" si="2070"/>
        <v>0</v>
      </c>
      <c r="AP1209" s="55">
        <f t="shared" si="2070"/>
        <v>0</v>
      </c>
      <c r="AQ1209" s="134">
        <f t="shared" si="2070"/>
        <v>264</v>
      </c>
      <c r="AR1209" s="134">
        <f t="shared" si="2070"/>
        <v>0</v>
      </c>
      <c r="AS1209" s="55">
        <f t="shared" ref="AS1209:AX1209" si="2071">AS1212</f>
        <v>0</v>
      </c>
      <c r="AT1209" s="55">
        <f t="shared" si="2071"/>
        <v>0</v>
      </c>
      <c r="AU1209" s="55">
        <f t="shared" si="2071"/>
        <v>0</v>
      </c>
      <c r="AV1209" s="55">
        <f t="shared" si="2071"/>
        <v>0</v>
      </c>
      <c r="AW1209" s="55">
        <f t="shared" si="2071"/>
        <v>264</v>
      </c>
      <c r="AX1209" s="55">
        <f t="shared" si="2071"/>
        <v>0</v>
      </c>
      <c r="AY1209" s="55">
        <f t="shared" ref="AY1209:BD1209" si="2072">AY1212</f>
        <v>0</v>
      </c>
      <c r="AZ1209" s="55">
        <f t="shared" si="2072"/>
        <v>0</v>
      </c>
      <c r="BA1209" s="55">
        <f t="shared" si="2072"/>
        <v>0</v>
      </c>
      <c r="BB1209" s="55">
        <f t="shared" si="2072"/>
        <v>0</v>
      </c>
      <c r="BC1209" s="55">
        <f t="shared" si="2072"/>
        <v>264</v>
      </c>
      <c r="BD1209" s="55">
        <f t="shared" si="2072"/>
        <v>0</v>
      </c>
      <c r="BE1209" s="55">
        <f t="shared" ref="BE1209:BJ1209" si="2073">BE1212</f>
        <v>0</v>
      </c>
      <c r="BF1209" s="55">
        <f t="shared" si="2073"/>
        <v>0</v>
      </c>
      <c r="BG1209" s="55">
        <f t="shared" si="2073"/>
        <v>0</v>
      </c>
      <c r="BH1209" s="55">
        <f t="shared" si="2073"/>
        <v>0</v>
      </c>
      <c r="BI1209" s="55">
        <f t="shared" si="2073"/>
        <v>264</v>
      </c>
      <c r="BJ1209" s="55">
        <f t="shared" si="2073"/>
        <v>0</v>
      </c>
    </row>
    <row r="1210" spans="1:62" hidden="1">
      <c r="A1210" s="27" t="s">
        <v>14</v>
      </c>
      <c r="B1210" s="69">
        <v>918</v>
      </c>
      <c r="C1210" s="37" t="s">
        <v>20</v>
      </c>
      <c r="D1210" s="37" t="s">
        <v>53</v>
      </c>
      <c r="E1210" s="37" t="s">
        <v>57</v>
      </c>
      <c r="F1210" s="37"/>
      <c r="G1210" s="55">
        <f>G1212</f>
        <v>264</v>
      </c>
      <c r="H1210" s="55">
        <f>H1212</f>
        <v>0</v>
      </c>
      <c r="I1210" s="55">
        <f t="shared" ref="I1210:N1210" si="2074">I1212</f>
        <v>0</v>
      </c>
      <c r="J1210" s="55">
        <f t="shared" si="2074"/>
        <v>0</v>
      </c>
      <c r="K1210" s="55">
        <f t="shared" si="2074"/>
        <v>0</v>
      </c>
      <c r="L1210" s="55">
        <f t="shared" si="2074"/>
        <v>0</v>
      </c>
      <c r="M1210" s="55">
        <f t="shared" si="2074"/>
        <v>264</v>
      </c>
      <c r="N1210" s="55">
        <f t="shared" si="2074"/>
        <v>0</v>
      </c>
      <c r="O1210" s="55">
        <f t="shared" ref="O1210:T1210" si="2075">O1212</f>
        <v>0</v>
      </c>
      <c r="P1210" s="55">
        <f t="shared" si="2075"/>
        <v>0</v>
      </c>
      <c r="Q1210" s="55">
        <f t="shared" si="2075"/>
        <v>0</v>
      </c>
      <c r="R1210" s="55">
        <f t="shared" si="2075"/>
        <v>0</v>
      </c>
      <c r="S1210" s="55">
        <f t="shared" si="2075"/>
        <v>264</v>
      </c>
      <c r="T1210" s="55">
        <f t="shared" si="2075"/>
        <v>0</v>
      </c>
      <c r="U1210" s="55">
        <f t="shared" ref="U1210:Z1210" si="2076">U1212</f>
        <v>0</v>
      </c>
      <c r="V1210" s="55">
        <f t="shared" si="2076"/>
        <v>0</v>
      </c>
      <c r="W1210" s="55">
        <f t="shared" si="2076"/>
        <v>0</v>
      </c>
      <c r="X1210" s="55">
        <f t="shared" si="2076"/>
        <v>0</v>
      </c>
      <c r="Y1210" s="55">
        <f t="shared" si="2076"/>
        <v>264</v>
      </c>
      <c r="Z1210" s="55">
        <f t="shared" si="2076"/>
        <v>0</v>
      </c>
      <c r="AA1210" s="55">
        <f t="shared" ref="AA1210:AF1210" si="2077">AA1212</f>
        <v>0</v>
      </c>
      <c r="AB1210" s="55">
        <f t="shared" si="2077"/>
        <v>0</v>
      </c>
      <c r="AC1210" s="55">
        <f t="shared" si="2077"/>
        <v>0</v>
      </c>
      <c r="AD1210" s="55">
        <f t="shared" si="2077"/>
        <v>0</v>
      </c>
      <c r="AE1210" s="134">
        <f t="shared" si="2077"/>
        <v>264</v>
      </c>
      <c r="AF1210" s="134">
        <f t="shared" si="2077"/>
        <v>0</v>
      </c>
      <c r="AG1210" s="55">
        <f t="shared" ref="AG1210:AL1210" si="2078">AG1212</f>
        <v>0</v>
      </c>
      <c r="AH1210" s="55">
        <f t="shared" si="2078"/>
        <v>0</v>
      </c>
      <c r="AI1210" s="55">
        <f t="shared" si="2078"/>
        <v>0</v>
      </c>
      <c r="AJ1210" s="55">
        <f t="shared" si="2078"/>
        <v>0</v>
      </c>
      <c r="AK1210" s="55">
        <f t="shared" si="2078"/>
        <v>264</v>
      </c>
      <c r="AL1210" s="55">
        <f t="shared" si="2078"/>
        <v>0</v>
      </c>
      <c r="AM1210" s="55">
        <f t="shared" ref="AM1210:AR1210" si="2079">AM1212</f>
        <v>0</v>
      </c>
      <c r="AN1210" s="55">
        <f t="shared" si="2079"/>
        <v>0</v>
      </c>
      <c r="AO1210" s="55">
        <f t="shared" si="2079"/>
        <v>0</v>
      </c>
      <c r="AP1210" s="55">
        <f t="shared" si="2079"/>
        <v>0</v>
      </c>
      <c r="AQ1210" s="134">
        <f t="shared" si="2079"/>
        <v>264</v>
      </c>
      <c r="AR1210" s="134">
        <f t="shared" si="2079"/>
        <v>0</v>
      </c>
      <c r="AS1210" s="55">
        <f t="shared" ref="AS1210:AX1210" si="2080">AS1212</f>
        <v>0</v>
      </c>
      <c r="AT1210" s="55">
        <f t="shared" si="2080"/>
        <v>0</v>
      </c>
      <c r="AU1210" s="55">
        <f t="shared" si="2080"/>
        <v>0</v>
      </c>
      <c r="AV1210" s="55">
        <f t="shared" si="2080"/>
        <v>0</v>
      </c>
      <c r="AW1210" s="55">
        <f t="shared" si="2080"/>
        <v>264</v>
      </c>
      <c r="AX1210" s="55">
        <f t="shared" si="2080"/>
        <v>0</v>
      </c>
      <c r="AY1210" s="55">
        <f t="shared" ref="AY1210:BD1210" si="2081">AY1212</f>
        <v>0</v>
      </c>
      <c r="AZ1210" s="55">
        <f t="shared" si="2081"/>
        <v>0</v>
      </c>
      <c r="BA1210" s="55">
        <f t="shared" si="2081"/>
        <v>0</v>
      </c>
      <c r="BB1210" s="55">
        <f t="shared" si="2081"/>
        <v>0</v>
      </c>
      <c r="BC1210" s="55">
        <f t="shared" si="2081"/>
        <v>264</v>
      </c>
      <c r="BD1210" s="55">
        <f t="shared" si="2081"/>
        <v>0</v>
      </c>
      <c r="BE1210" s="55">
        <f t="shared" ref="BE1210:BJ1210" si="2082">BE1212</f>
        <v>0</v>
      </c>
      <c r="BF1210" s="55">
        <f t="shared" si="2082"/>
        <v>0</v>
      </c>
      <c r="BG1210" s="55">
        <f t="shared" si="2082"/>
        <v>0</v>
      </c>
      <c r="BH1210" s="55">
        <f t="shared" si="2082"/>
        <v>0</v>
      </c>
      <c r="BI1210" s="55">
        <f t="shared" si="2082"/>
        <v>264</v>
      </c>
      <c r="BJ1210" s="55">
        <f t="shared" si="2082"/>
        <v>0</v>
      </c>
    </row>
    <row r="1211" spans="1:62" hidden="1">
      <c r="A1211" s="27" t="s">
        <v>54</v>
      </c>
      <c r="B1211" s="69">
        <v>918</v>
      </c>
      <c r="C1211" s="37" t="s">
        <v>20</v>
      </c>
      <c r="D1211" s="37" t="s">
        <v>53</v>
      </c>
      <c r="E1211" s="37" t="s">
        <v>58</v>
      </c>
      <c r="F1211" s="37"/>
      <c r="G1211" s="55">
        <f t="shared" ref="G1211:V1212" si="2083">G1212</f>
        <v>264</v>
      </c>
      <c r="H1211" s="55">
        <f>H1212</f>
        <v>0</v>
      </c>
      <c r="I1211" s="55">
        <f t="shared" si="2083"/>
        <v>0</v>
      </c>
      <c r="J1211" s="55">
        <f t="shared" si="2083"/>
        <v>0</v>
      </c>
      <c r="K1211" s="55">
        <f t="shared" si="2083"/>
        <v>0</v>
      </c>
      <c r="L1211" s="55">
        <f t="shared" si="2083"/>
        <v>0</v>
      </c>
      <c r="M1211" s="55">
        <f t="shared" si="2083"/>
        <v>264</v>
      </c>
      <c r="N1211" s="55">
        <f t="shared" si="2083"/>
        <v>0</v>
      </c>
      <c r="O1211" s="55">
        <f t="shared" si="2083"/>
        <v>0</v>
      </c>
      <c r="P1211" s="55">
        <f t="shared" si="2083"/>
        <v>0</v>
      </c>
      <c r="Q1211" s="55">
        <f t="shared" si="2083"/>
        <v>0</v>
      </c>
      <c r="R1211" s="55">
        <f t="shared" si="2083"/>
        <v>0</v>
      </c>
      <c r="S1211" s="55">
        <f t="shared" si="2083"/>
        <v>264</v>
      </c>
      <c r="T1211" s="55">
        <f t="shared" si="2083"/>
        <v>0</v>
      </c>
      <c r="U1211" s="55">
        <f t="shared" si="2083"/>
        <v>0</v>
      </c>
      <c r="V1211" s="55">
        <f t="shared" si="2083"/>
        <v>0</v>
      </c>
      <c r="W1211" s="55">
        <f t="shared" ref="U1211:AJ1212" si="2084">W1212</f>
        <v>0</v>
      </c>
      <c r="X1211" s="55">
        <f t="shared" si="2084"/>
        <v>0</v>
      </c>
      <c r="Y1211" s="55">
        <f t="shared" si="2084"/>
        <v>264</v>
      </c>
      <c r="Z1211" s="55">
        <f t="shared" si="2084"/>
        <v>0</v>
      </c>
      <c r="AA1211" s="55">
        <f t="shared" si="2084"/>
        <v>0</v>
      </c>
      <c r="AB1211" s="55">
        <f t="shared" si="2084"/>
        <v>0</v>
      </c>
      <c r="AC1211" s="55">
        <f t="shared" si="2084"/>
        <v>0</v>
      </c>
      <c r="AD1211" s="55">
        <f t="shared" si="2084"/>
        <v>0</v>
      </c>
      <c r="AE1211" s="134">
        <f t="shared" si="2084"/>
        <v>264</v>
      </c>
      <c r="AF1211" s="134">
        <f t="shared" si="2084"/>
        <v>0</v>
      </c>
      <c r="AG1211" s="55">
        <f t="shared" si="2084"/>
        <v>0</v>
      </c>
      <c r="AH1211" s="55">
        <f t="shared" si="2084"/>
        <v>0</v>
      </c>
      <c r="AI1211" s="55">
        <f t="shared" si="2084"/>
        <v>0</v>
      </c>
      <c r="AJ1211" s="55">
        <f t="shared" si="2084"/>
        <v>0</v>
      </c>
      <c r="AK1211" s="55">
        <f t="shared" ref="AG1211:AY1212" si="2085">AK1212</f>
        <v>264</v>
      </c>
      <c r="AL1211" s="55">
        <f t="shared" si="2085"/>
        <v>0</v>
      </c>
      <c r="AM1211" s="55">
        <f t="shared" si="2085"/>
        <v>0</v>
      </c>
      <c r="AN1211" s="55">
        <f t="shared" si="2085"/>
        <v>0</v>
      </c>
      <c r="AO1211" s="55">
        <f t="shared" si="2085"/>
        <v>0</v>
      </c>
      <c r="AP1211" s="55">
        <f t="shared" si="2085"/>
        <v>0</v>
      </c>
      <c r="AQ1211" s="134">
        <f t="shared" si="2085"/>
        <v>264</v>
      </c>
      <c r="AR1211" s="134">
        <f t="shared" si="2085"/>
        <v>0</v>
      </c>
      <c r="AS1211" s="55">
        <f t="shared" si="2085"/>
        <v>0</v>
      </c>
      <c r="AT1211" s="55">
        <f t="shared" si="2085"/>
        <v>0</v>
      </c>
      <c r="AU1211" s="55">
        <f t="shared" si="2085"/>
        <v>0</v>
      </c>
      <c r="AV1211" s="55">
        <f t="shared" si="2085"/>
        <v>0</v>
      </c>
      <c r="AW1211" s="55">
        <f t="shared" si="2085"/>
        <v>264</v>
      </c>
      <c r="AX1211" s="55">
        <f t="shared" si="2085"/>
        <v>0</v>
      </c>
      <c r="AY1211" s="55">
        <f t="shared" si="2085"/>
        <v>0</v>
      </c>
      <c r="AZ1211" s="55">
        <f t="shared" ref="AY1211:BJ1212" si="2086">AZ1212</f>
        <v>0</v>
      </c>
      <c r="BA1211" s="55">
        <f t="shared" si="2086"/>
        <v>0</v>
      </c>
      <c r="BB1211" s="55">
        <f t="shared" si="2086"/>
        <v>0</v>
      </c>
      <c r="BC1211" s="55">
        <f t="shared" si="2086"/>
        <v>264</v>
      </c>
      <c r="BD1211" s="55">
        <f t="shared" si="2086"/>
        <v>0</v>
      </c>
      <c r="BE1211" s="55">
        <f t="shared" si="2086"/>
        <v>0</v>
      </c>
      <c r="BF1211" s="55">
        <f t="shared" si="2086"/>
        <v>0</v>
      </c>
      <c r="BG1211" s="55">
        <f t="shared" si="2086"/>
        <v>0</v>
      </c>
      <c r="BH1211" s="55">
        <f t="shared" si="2086"/>
        <v>0</v>
      </c>
      <c r="BI1211" s="55">
        <f t="shared" si="2086"/>
        <v>264</v>
      </c>
      <c r="BJ1211" s="55">
        <f t="shared" si="2086"/>
        <v>0</v>
      </c>
    </row>
    <row r="1212" spans="1:62" ht="33" hidden="1">
      <c r="A1212" s="17" t="s">
        <v>218</v>
      </c>
      <c r="B1212" s="69">
        <v>918</v>
      </c>
      <c r="C1212" s="18" t="s">
        <v>20</v>
      </c>
      <c r="D1212" s="18" t="s">
        <v>53</v>
      </c>
      <c r="E1212" s="18" t="s">
        <v>58</v>
      </c>
      <c r="F1212" s="18" t="s">
        <v>29</v>
      </c>
      <c r="G1212" s="50">
        <f t="shared" si="2083"/>
        <v>264</v>
      </c>
      <c r="H1212" s="50">
        <f>H1213</f>
        <v>0</v>
      </c>
      <c r="I1212" s="50">
        <f t="shared" si="2083"/>
        <v>0</v>
      </c>
      <c r="J1212" s="50">
        <f t="shared" si="2083"/>
        <v>0</v>
      </c>
      <c r="K1212" s="50">
        <f t="shared" si="2083"/>
        <v>0</v>
      </c>
      <c r="L1212" s="50">
        <f t="shared" si="2083"/>
        <v>0</v>
      </c>
      <c r="M1212" s="50">
        <f t="shared" si="2083"/>
        <v>264</v>
      </c>
      <c r="N1212" s="50">
        <f t="shared" si="2083"/>
        <v>0</v>
      </c>
      <c r="O1212" s="50">
        <f t="shared" si="2083"/>
        <v>0</v>
      </c>
      <c r="P1212" s="50">
        <f t="shared" si="2083"/>
        <v>0</v>
      </c>
      <c r="Q1212" s="50">
        <f t="shared" si="2083"/>
        <v>0</v>
      </c>
      <c r="R1212" s="50">
        <f t="shared" si="2083"/>
        <v>0</v>
      </c>
      <c r="S1212" s="50">
        <f t="shared" si="2083"/>
        <v>264</v>
      </c>
      <c r="T1212" s="50">
        <f t="shared" si="2083"/>
        <v>0</v>
      </c>
      <c r="U1212" s="50">
        <f t="shared" si="2084"/>
        <v>0</v>
      </c>
      <c r="V1212" s="50">
        <f t="shared" si="2084"/>
        <v>0</v>
      </c>
      <c r="W1212" s="50">
        <f t="shared" si="2084"/>
        <v>0</v>
      </c>
      <c r="X1212" s="50">
        <f t="shared" si="2084"/>
        <v>0</v>
      </c>
      <c r="Y1212" s="50">
        <f t="shared" si="2084"/>
        <v>264</v>
      </c>
      <c r="Z1212" s="50">
        <f t="shared" si="2084"/>
        <v>0</v>
      </c>
      <c r="AA1212" s="50">
        <f t="shared" si="2084"/>
        <v>0</v>
      </c>
      <c r="AB1212" s="50">
        <f t="shared" si="2084"/>
        <v>0</v>
      </c>
      <c r="AC1212" s="50">
        <f t="shared" si="2084"/>
        <v>0</v>
      </c>
      <c r="AD1212" s="50">
        <f t="shared" si="2084"/>
        <v>0</v>
      </c>
      <c r="AE1212" s="124">
        <f t="shared" si="2084"/>
        <v>264</v>
      </c>
      <c r="AF1212" s="124">
        <f t="shared" si="2084"/>
        <v>0</v>
      </c>
      <c r="AG1212" s="50">
        <f t="shared" si="2085"/>
        <v>0</v>
      </c>
      <c r="AH1212" s="50">
        <f t="shared" si="2085"/>
        <v>0</v>
      </c>
      <c r="AI1212" s="50">
        <f t="shared" si="2085"/>
        <v>0</v>
      </c>
      <c r="AJ1212" s="50">
        <f t="shared" si="2085"/>
        <v>0</v>
      </c>
      <c r="AK1212" s="50">
        <f t="shared" si="2085"/>
        <v>264</v>
      </c>
      <c r="AL1212" s="50">
        <f t="shared" si="2085"/>
        <v>0</v>
      </c>
      <c r="AM1212" s="50">
        <f t="shared" si="2085"/>
        <v>0</v>
      </c>
      <c r="AN1212" s="50">
        <f t="shared" si="2085"/>
        <v>0</v>
      </c>
      <c r="AO1212" s="50">
        <f t="shared" si="2085"/>
        <v>0</v>
      </c>
      <c r="AP1212" s="50">
        <f t="shared" si="2085"/>
        <v>0</v>
      </c>
      <c r="AQ1212" s="124">
        <f t="shared" si="2085"/>
        <v>264</v>
      </c>
      <c r="AR1212" s="124">
        <f t="shared" si="2085"/>
        <v>0</v>
      </c>
      <c r="AS1212" s="50">
        <f t="shared" si="2085"/>
        <v>0</v>
      </c>
      <c r="AT1212" s="50">
        <f t="shared" si="2085"/>
        <v>0</v>
      </c>
      <c r="AU1212" s="50">
        <f t="shared" si="2085"/>
        <v>0</v>
      </c>
      <c r="AV1212" s="50">
        <f t="shared" si="2085"/>
        <v>0</v>
      </c>
      <c r="AW1212" s="50">
        <f t="shared" si="2085"/>
        <v>264</v>
      </c>
      <c r="AX1212" s="50">
        <f t="shared" si="2085"/>
        <v>0</v>
      </c>
      <c r="AY1212" s="50">
        <f t="shared" si="2086"/>
        <v>0</v>
      </c>
      <c r="AZ1212" s="50">
        <f t="shared" si="2086"/>
        <v>0</v>
      </c>
      <c r="BA1212" s="50">
        <f t="shared" si="2086"/>
        <v>0</v>
      </c>
      <c r="BB1212" s="50">
        <f t="shared" si="2086"/>
        <v>0</v>
      </c>
      <c r="BC1212" s="50">
        <f t="shared" si="2086"/>
        <v>264</v>
      </c>
      <c r="BD1212" s="50">
        <f t="shared" si="2086"/>
        <v>0</v>
      </c>
      <c r="BE1212" s="50">
        <f t="shared" si="2086"/>
        <v>0</v>
      </c>
      <c r="BF1212" s="50">
        <f t="shared" si="2086"/>
        <v>0</v>
      </c>
      <c r="BG1212" s="50">
        <f t="shared" si="2086"/>
        <v>0</v>
      </c>
      <c r="BH1212" s="50">
        <f t="shared" si="2086"/>
        <v>0</v>
      </c>
      <c r="BI1212" s="50">
        <f t="shared" si="2086"/>
        <v>264</v>
      </c>
      <c r="BJ1212" s="50">
        <f t="shared" si="2086"/>
        <v>0</v>
      </c>
    </row>
    <row r="1213" spans="1:62" ht="33" hidden="1">
      <c r="A1213" s="17" t="s">
        <v>34</v>
      </c>
      <c r="B1213" s="69">
        <v>918</v>
      </c>
      <c r="C1213" s="18" t="s">
        <v>20</v>
      </c>
      <c r="D1213" s="18" t="s">
        <v>53</v>
      </c>
      <c r="E1213" s="18" t="s">
        <v>58</v>
      </c>
      <c r="F1213" s="18" t="s">
        <v>35</v>
      </c>
      <c r="G1213" s="50">
        <v>264</v>
      </c>
      <c r="H1213" s="50"/>
      <c r="I1213" s="50"/>
      <c r="J1213" s="50"/>
      <c r="K1213" s="50"/>
      <c r="L1213" s="50"/>
      <c r="M1213" s="50">
        <f>G1213+I1213+J1213+K1213+L1213</f>
        <v>264</v>
      </c>
      <c r="N1213" s="50">
        <f>H1213+L1213</f>
        <v>0</v>
      </c>
      <c r="O1213" s="50"/>
      <c r="P1213" s="50"/>
      <c r="Q1213" s="50"/>
      <c r="R1213" s="50"/>
      <c r="S1213" s="50">
        <f>M1213+O1213+P1213+Q1213+R1213</f>
        <v>264</v>
      </c>
      <c r="T1213" s="50">
        <f>N1213+R1213</f>
        <v>0</v>
      </c>
      <c r="U1213" s="50"/>
      <c r="V1213" s="50"/>
      <c r="W1213" s="50"/>
      <c r="X1213" s="50"/>
      <c r="Y1213" s="50">
        <f>S1213+U1213+V1213+W1213+X1213</f>
        <v>264</v>
      </c>
      <c r="Z1213" s="50">
        <f>T1213+X1213</f>
        <v>0</v>
      </c>
      <c r="AA1213" s="50"/>
      <c r="AB1213" s="50"/>
      <c r="AC1213" s="50"/>
      <c r="AD1213" s="50"/>
      <c r="AE1213" s="124">
        <f>Y1213+AA1213+AB1213+AC1213+AD1213</f>
        <v>264</v>
      </c>
      <c r="AF1213" s="124">
        <f>Z1213+AD1213</f>
        <v>0</v>
      </c>
      <c r="AG1213" s="50"/>
      <c r="AH1213" s="50"/>
      <c r="AI1213" s="50"/>
      <c r="AJ1213" s="50"/>
      <c r="AK1213" s="50">
        <f>AE1213+AG1213+AH1213+AI1213+AJ1213</f>
        <v>264</v>
      </c>
      <c r="AL1213" s="50">
        <f>AF1213+AJ1213</f>
        <v>0</v>
      </c>
      <c r="AM1213" s="50"/>
      <c r="AN1213" s="50"/>
      <c r="AO1213" s="50"/>
      <c r="AP1213" s="50"/>
      <c r="AQ1213" s="124">
        <f>AK1213+AM1213+AN1213+AO1213+AP1213</f>
        <v>264</v>
      </c>
      <c r="AR1213" s="124">
        <f>AL1213+AP1213</f>
        <v>0</v>
      </c>
      <c r="AS1213" s="50"/>
      <c r="AT1213" s="50"/>
      <c r="AU1213" s="50"/>
      <c r="AV1213" s="50"/>
      <c r="AW1213" s="50">
        <f>AQ1213+AS1213+AT1213+AU1213+AV1213</f>
        <v>264</v>
      </c>
      <c r="AX1213" s="50">
        <f>AR1213+AV1213</f>
        <v>0</v>
      </c>
      <c r="AY1213" s="50"/>
      <c r="AZ1213" s="50"/>
      <c r="BA1213" s="50"/>
      <c r="BB1213" s="50"/>
      <c r="BC1213" s="50">
        <f>AW1213+AY1213+AZ1213+BA1213+BB1213</f>
        <v>264</v>
      </c>
      <c r="BD1213" s="50">
        <f>AX1213+BB1213</f>
        <v>0</v>
      </c>
      <c r="BE1213" s="50"/>
      <c r="BF1213" s="50"/>
      <c r="BG1213" s="50"/>
      <c r="BH1213" s="50"/>
      <c r="BI1213" s="50">
        <f>BC1213+BE1213+BF1213+BG1213+BH1213</f>
        <v>264</v>
      </c>
      <c r="BJ1213" s="50">
        <f>BD1213+BH1213</f>
        <v>0</v>
      </c>
    </row>
    <row r="1214" spans="1:62" hidden="1">
      <c r="A1214" s="17"/>
      <c r="B1214" s="31"/>
      <c r="C1214" s="18"/>
      <c r="D1214" s="18"/>
      <c r="E1214" s="18"/>
      <c r="F1214" s="18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  <c r="U1214" s="85"/>
      <c r="V1214" s="85"/>
      <c r="W1214" s="85"/>
      <c r="X1214" s="85"/>
      <c r="Y1214" s="85"/>
      <c r="Z1214" s="85"/>
      <c r="AA1214" s="85"/>
      <c r="AB1214" s="85"/>
      <c r="AC1214" s="85"/>
      <c r="AD1214" s="85"/>
      <c r="AE1214" s="126"/>
      <c r="AF1214" s="126"/>
      <c r="AG1214" s="85"/>
      <c r="AH1214" s="85"/>
      <c r="AI1214" s="85"/>
      <c r="AJ1214" s="85"/>
      <c r="AK1214" s="85"/>
      <c r="AL1214" s="85"/>
      <c r="AM1214" s="85"/>
      <c r="AN1214" s="85"/>
      <c r="AO1214" s="85"/>
      <c r="AP1214" s="85"/>
      <c r="AQ1214" s="126"/>
      <c r="AR1214" s="126"/>
      <c r="AS1214" s="85"/>
      <c r="AT1214" s="85"/>
      <c r="AU1214" s="85"/>
      <c r="AV1214" s="85"/>
      <c r="AW1214" s="85"/>
      <c r="AX1214" s="85"/>
      <c r="AY1214" s="85"/>
      <c r="AZ1214" s="85"/>
      <c r="BA1214" s="85"/>
      <c r="BB1214" s="85"/>
      <c r="BC1214" s="85"/>
      <c r="BD1214" s="85"/>
      <c r="BE1214" s="85"/>
      <c r="BF1214" s="85"/>
      <c r="BG1214" s="85"/>
      <c r="BH1214" s="85"/>
      <c r="BI1214" s="85"/>
      <c r="BJ1214" s="85"/>
    </row>
    <row r="1215" spans="1:62" ht="40.5" hidden="1">
      <c r="A1215" s="97" t="s">
        <v>391</v>
      </c>
      <c r="B1215" s="62" t="s">
        <v>268</v>
      </c>
      <c r="C1215" s="13"/>
      <c r="D1215" s="13"/>
      <c r="E1215" s="13"/>
      <c r="F1215" s="13"/>
      <c r="G1215" s="5">
        <f t="shared" ref="G1215:AX1215" si="2087">G1217+G1231+G1245+G1322+G1344+G1369+G1439+G1476+G1483+G1238</f>
        <v>1473769</v>
      </c>
      <c r="H1215" s="5">
        <f t="shared" si="2087"/>
        <v>424815</v>
      </c>
      <c r="I1215" s="5">
        <f t="shared" si="2087"/>
        <v>0</v>
      </c>
      <c r="J1215" s="5">
        <f t="shared" si="2087"/>
        <v>0</v>
      </c>
      <c r="K1215" s="5">
        <f t="shared" si="2087"/>
        <v>0</v>
      </c>
      <c r="L1215" s="5">
        <f t="shared" si="2087"/>
        <v>0</v>
      </c>
      <c r="M1215" s="5">
        <f t="shared" si="2087"/>
        <v>1473769</v>
      </c>
      <c r="N1215" s="5">
        <f t="shared" si="2087"/>
        <v>424815</v>
      </c>
      <c r="O1215" s="5">
        <f t="shared" si="2087"/>
        <v>0</v>
      </c>
      <c r="P1215" s="5">
        <f t="shared" si="2087"/>
        <v>0</v>
      </c>
      <c r="Q1215" s="5">
        <f t="shared" si="2087"/>
        <v>0</v>
      </c>
      <c r="R1215" s="5">
        <f t="shared" si="2087"/>
        <v>0</v>
      </c>
      <c r="S1215" s="5">
        <f t="shared" si="2087"/>
        <v>1473769</v>
      </c>
      <c r="T1215" s="5">
        <f t="shared" si="2087"/>
        <v>424815</v>
      </c>
      <c r="U1215" s="5">
        <f t="shared" si="2087"/>
        <v>-1215</v>
      </c>
      <c r="V1215" s="5">
        <f t="shared" si="2087"/>
        <v>14077</v>
      </c>
      <c r="W1215" s="5">
        <f t="shared" si="2087"/>
        <v>0</v>
      </c>
      <c r="X1215" s="5">
        <f t="shared" si="2087"/>
        <v>27742</v>
      </c>
      <c r="Y1215" s="5">
        <f t="shared" si="2087"/>
        <v>1514373</v>
      </c>
      <c r="Z1215" s="5">
        <f t="shared" si="2087"/>
        <v>452557</v>
      </c>
      <c r="AA1215" s="5">
        <f t="shared" si="2087"/>
        <v>0</v>
      </c>
      <c r="AB1215" s="5">
        <f t="shared" si="2087"/>
        <v>67204</v>
      </c>
      <c r="AC1215" s="5">
        <f t="shared" si="2087"/>
        <v>0</v>
      </c>
      <c r="AD1215" s="5">
        <f t="shared" si="2087"/>
        <v>0</v>
      </c>
      <c r="AE1215" s="119">
        <f t="shared" si="2087"/>
        <v>1581577</v>
      </c>
      <c r="AF1215" s="119">
        <f t="shared" si="2087"/>
        <v>452557</v>
      </c>
      <c r="AG1215" s="5">
        <f t="shared" si="2087"/>
        <v>799</v>
      </c>
      <c r="AH1215" s="5">
        <f t="shared" si="2087"/>
        <v>7711</v>
      </c>
      <c r="AI1215" s="5">
        <f t="shared" si="2087"/>
        <v>0</v>
      </c>
      <c r="AJ1215" s="5">
        <f t="shared" si="2087"/>
        <v>950</v>
      </c>
      <c r="AK1215" s="5">
        <f t="shared" si="2087"/>
        <v>1591037</v>
      </c>
      <c r="AL1215" s="5">
        <f t="shared" si="2087"/>
        <v>453507</v>
      </c>
      <c r="AM1215" s="5">
        <f t="shared" si="2087"/>
        <v>0</v>
      </c>
      <c r="AN1215" s="5">
        <f t="shared" si="2087"/>
        <v>8686</v>
      </c>
      <c r="AO1215" s="5">
        <f t="shared" si="2087"/>
        <v>0</v>
      </c>
      <c r="AP1215" s="5">
        <f t="shared" si="2087"/>
        <v>0</v>
      </c>
      <c r="AQ1215" s="119">
        <f t="shared" si="2087"/>
        <v>1599723</v>
      </c>
      <c r="AR1215" s="119">
        <f t="shared" si="2087"/>
        <v>453507</v>
      </c>
      <c r="AS1215" s="5">
        <f t="shared" si="2087"/>
        <v>0</v>
      </c>
      <c r="AT1215" s="5">
        <f t="shared" si="2087"/>
        <v>12329</v>
      </c>
      <c r="AU1215" s="5">
        <f t="shared" si="2087"/>
        <v>0</v>
      </c>
      <c r="AV1215" s="5">
        <f t="shared" si="2087"/>
        <v>5188</v>
      </c>
      <c r="AW1215" s="5">
        <f t="shared" si="2087"/>
        <v>1617240</v>
      </c>
      <c r="AX1215" s="5">
        <f t="shared" si="2087"/>
        <v>458695</v>
      </c>
      <c r="AY1215" s="5">
        <f t="shared" ref="AY1215:BD1215" si="2088">AY1217+AY1231+AY1245+AY1322+AY1344+AY1369+AY1439+AY1476+AY1483+AY1238</f>
        <v>0</v>
      </c>
      <c r="AZ1215" s="5">
        <f t="shared" si="2088"/>
        <v>0</v>
      </c>
      <c r="BA1215" s="5">
        <f t="shared" si="2088"/>
        <v>0</v>
      </c>
      <c r="BB1215" s="5">
        <f t="shared" si="2088"/>
        <v>0</v>
      </c>
      <c r="BC1215" s="5">
        <f t="shared" si="2088"/>
        <v>1617240</v>
      </c>
      <c r="BD1215" s="5">
        <f t="shared" si="2088"/>
        <v>458695</v>
      </c>
      <c r="BE1215" s="5">
        <f t="shared" ref="BE1215:BJ1215" si="2089">BE1217+BE1231+BE1245+BE1322+BE1344+BE1369+BE1439+BE1476+BE1483+BE1238</f>
        <v>17267</v>
      </c>
      <c r="BF1215" s="5">
        <f t="shared" si="2089"/>
        <v>27965</v>
      </c>
      <c r="BG1215" s="5">
        <f t="shared" si="2089"/>
        <v>-3881</v>
      </c>
      <c r="BH1215" s="5">
        <f t="shared" si="2089"/>
        <v>104932</v>
      </c>
      <c r="BI1215" s="5">
        <f t="shared" si="2089"/>
        <v>1763523</v>
      </c>
      <c r="BJ1215" s="5">
        <f t="shared" si="2089"/>
        <v>563627</v>
      </c>
    </row>
    <row r="1216" spans="1:62" s="45" customFormat="1" hidden="1">
      <c r="A1216" s="43"/>
      <c r="B1216" s="63"/>
      <c r="C1216" s="19"/>
      <c r="D1216" s="19"/>
      <c r="E1216" s="19"/>
      <c r="F1216" s="19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120"/>
      <c r="AF1216" s="120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120"/>
      <c r="AR1216" s="120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</row>
    <row r="1217" spans="1:62" ht="18.75" hidden="1">
      <c r="A1217" s="15" t="s">
        <v>52</v>
      </c>
      <c r="B1217" s="30">
        <v>920</v>
      </c>
      <c r="C1217" s="16" t="s">
        <v>20</v>
      </c>
      <c r="D1217" s="16" t="s">
        <v>53</v>
      </c>
      <c r="E1217" s="16"/>
      <c r="F1217" s="16"/>
      <c r="G1217" s="11">
        <f>G1218+G1222</f>
        <v>10867</v>
      </c>
      <c r="H1217" s="11">
        <f>H1218+H1222</f>
        <v>0</v>
      </c>
      <c r="I1217" s="11">
        <f t="shared" ref="I1217:N1217" si="2090">I1218+I1222</f>
        <v>0</v>
      </c>
      <c r="J1217" s="11">
        <f t="shared" si="2090"/>
        <v>0</v>
      </c>
      <c r="K1217" s="11">
        <f t="shared" si="2090"/>
        <v>0</v>
      </c>
      <c r="L1217" s="11">
        <f t="shared" si="2090"/>
        <v>0</v>
      </c>
      <c r="M1217" s="11">
        <f t="shared" si="2090"/>
        <v>10867</v>
      </c>
      <c r="N1217" s="11">
        <f t="shared" si="2090"/>
        <v>0</v>
      </c>
      <c r="O1217" s="11">
        <f t="shared" ref="O1217:T1217" si="2091">O1218+O1222</f>
        <v>0</v>
      </c>
      <c r="P1217" s="11">
        <f t="shared" si="2091"/>
        <v>0</v>
      </c>
      <c r="Q1217" s="11">
        <f t="shared" si="2091"/>
        <v>0</v>
      </c>
      <c r="R1217" s="11">
        <f t="shared" si="2091"/>
        <v>0</v>
      </c>
      <c r="S1217" s="11">
        <f t="shared" si="2091"/>
        <v>10867</v>
      </c>
      <c r="T1217" s="11">
        <f t="shared" si="2091"/>
        <v>0</v>
      </c>
      <c r="U1217" s="11">
        <f t="shared" ref="U1217:Z1217" si="2092">U1218+U1222</f>
        <v>0</v>
      </c>
      <c r="V1217" s="11">
        <f t="shared" si="2092"/>
        <v>631</v>
      </c>
      <c r="W1217" s="11">
        <f t="shared" si="2092"/>
        <v>0</v>
      </c>
      <c r="X1217" s="11">
        <f t="shared" si="2092"/>
        <v>0</v>
      </c>
      <c r="Y1217" s="11">
        <f t="shared" si="2092"/>
        <v>11498</v>
      </c>
      <c r="Z1217" s="11">
        <f t="shared" si="2092"/>
        <v>0</v>
      </c>
      <c r="AA1217" s="11">
        <f t="shared" ref="AA1217:AF1217" si="2093">AA1218+AA1222</f>
        <v>0</v>
      </c>
      <c r="AB1217" s="11">
        <f t="shared" si="2093"/>
        <v>204</v>
      </c>
      <c r="AC1217" s="11">
        <f t="shared" si="2093"/>
        <v>0</v>
      </c>
      <c r="AD1217" s="11">
        <f t="shared" si="2093"/>
        <v>0</v>
      </c>
      <c r="AE1217" s="132">
        <f t="shared" si="2093"/>
        <v>11702</v>
      </c>
      <c r="AF1217" s="132">
        <f t="shared" si="2093"/>
        <v>0</v>
      </c>
      <c r="AG1217" s="11">
        <f t="shared" ref="AG1217:AL1217" si="2094">AG1218+AG1222</f>
        <v>0</v>
      </c>
      <c r="AH1217" s="11">
        <f t="shared" si="2094"/>
        <v>4767</v>
      </c>
      <c r="AI1217" s="11">
        <f t="shared" si="2094"/>
        <v>0</v>
      </c>
      <c r="AJ1217" s="11">
        <f t="shared" si="2094"/>
        <v>0</v>
      </c>
      <c r="AK1217" s="11">
        <f t="shared" si="2094"/>
        <v>16469</v>
      </c>
      <c r="AL1217" s="11">
        <f t="shared" si="2094"/>
        <v>0</v>
      </c>
      <c r="AM1217" s="11">
        <f t="shared" ref="AM1217:AR1217" si="2095">AM1218+AM1222</f>
        <v>0</v>
      </c>
      <c r="AN1217" s="11">
        <f t="shared" si="2095"/>
        <v>0</v>
      </c>
      <c r="AO1217" s="11">
        <f t="shared" si="2095"/>
        <v>0</v>
      </c>
      <c r="AP1217" s="11">
        <f t="shared" si="2095"/>
        <v>0</v>
      </c>
      <c r="AQ1217" s="132">
        <f t="shared" si="2095"/>
        <v>16469</v>
      </c>
      <c r="AR1217" s="132">
        <f t="shared" si="2095"/>
        <v>0</v>
      </c>
      <c r="AS1217" s="11">
        <f t="shared" ref="AS1217:AX1217" si="2096">AS1218+AS1222</f>
        <v>0</v>
      </c>
      <c r="AT1217" s="11">
        <f t="shared" si="2096"/>
        <v>5256</v>
      </c>
      <c r="AU1217" s="11">
        <f t="shared" si="2096"/>
        <v>0</v>
      </c>
      <c r="AV1217" s="11">
        <f t="shared" si="2096"/>
        <v>0</v>
      </c>
      <c r="AW1217" s="11">
        <f t="shared" si="2096"/>
        <v>21725</v>
      </c>
      <c r="AX1217" s="11">
        <f t="shared" si="2096"/>
        <v>0</v>
      </c>
      <c r="AY1217" s="11">
        <f t="shared" ref="AY1217:BD1217" si="2097">AY1218+AY1222</f>
        <v>0</v>
      </c>
      <c r="AZ1217" s="11">
        <f t="shared" si="2097"/>
        <v>0</v>
      </c>
      <c r="BA1217" s="11">
        <f t="shared" si="2097"/>
        <v>0</v>
      </c>
      <c r="BB1217" s="11">
        <f t="shared" si="2097"/>
        <v>0</v>
      </c>
      <c r="BC1217" s="11">
        <f t="shared" si="2097"/>
        <v>21725</v>
      </c>
      <c r="BD1217" s="11">
        <f t="shared" si="2097"/>
        <v>0</v>
      </c>
      <c r="BE1217" s="11">
        <f t="shared" ref="BE1217:BJ1217" si="2098">BE1218+BE1222</f>
        <v>-1</v>
      </c>
      <c r="BF1217" s="11">
        <f t="shared" si="2098"/>
        <v>10729</v>
      </c>
      <c r="BG1217" s="11">
        <f t="shared" si="2098"/>
        <v>-93</v>
      </c>
      <c r="BH1217" s="11">
        <f t="shared" si="2098"/>
        <v>0</v>
      </c>
      <c r="BI1217" s="11">
        <f t="shared" si="2098"/>
        <v>32360</v>
      </c>
      <c r="BJ1217" s="11">
        <f t="shared" si="2098"/>
        <v>0</v>
      </c>
    </row>
    <row r="1218" spans="1:62" ht="33.75" hidden="1">
      <c r="A1218" s="59" t="s">
        <v>537</v>
      </c>
      <c r="B1218" s="69">
        <v>920</v>
      </c>
      <c r="C1218" s="37" t="s">
        <v>20</v>
      </c>
      <c r="D1218" s="37" t="s">
        <v>53</v>
      </c>
      <c r="E1218" s="18" t="s">
        <v>299</v>
      </c>
      <c r="F1218" s="16"/>
      <c r="G1218" s="6">
        <f t="shared" ref="G1218:V1220" si="2099">G1219</f>
        <v>0</v>
      </c>
      <c r="H1218" s="6">
        <f t="shared" si="2099"/>
        <v>0</v>
      </c>
      <c r="I1218" s="6">
        <f t="shared" si="2099"/>
        <v>0</v>
      </c>
      <c r="J1218" s="6">
        <f t="shared" si="2099"/>
        <v>0</v>
      </c>
      <c r="K1218" s="6">
        <f t="shared" si="2099"/>
        <v>0</v>
      </c>
      <c r="L1218" s="6">
        <f t="shared" si="2099"/>
        <v>0</v>
      </c>
      <c r="M1218" s="6">
        <f t="shared" si="2099"/>
        <v>0</v>
      </c>
      <c r="N1218" s="6">
        <f t="shared" si="2099"/>
        <v>0</v>
      </c>
      <c r="O1218" s="6">
        <f t="shared" si="2099"/>
        <v>0</v>
      </c>
      <c r="P1218" s="6">
        <f t="shared" si="2099"/>
        <v>0</v>
      </c>
      <c r="Q1218" s="6">
        <f t="shared" si="2099"/>
        <v>0</v>
      </c>
      <c r="R1218" s="6">
        <f t="shared" si="2099"/>
        <v>0</v>
      </c>
      <c r="S1218" s="6">
        <f t="shared" si="2099"/>
        <v>0</v>
      </c>
      <c r="T1218" s="6">
        <f t="shared" si="2099"/>
        <v>0</v>
      </c>
      <c r="U1218" s="6">
        <f t="shared" si="2099"/>
        <v>0</v>
      </c>
      <c r="V1218" s="6">
        <f t="shared" si="2099"/>
        <v>0</v>
      </c>
      <c r="W1218" s="6">
        <f t="shared" ref="U1218:AJ1220" si="2100">W1219</f>
        <v>0</v>
      </c>
      <c r="X1218" s="6">
        <f t="shared" si="2100"/>
        <v>0</v>
      </c>
      <c r="Y1218" s="6">
        <f t="shared" si="2100"/>
        <v>0</v>
      </c>
      <c r="Z1218" s="6">
        <f t="shared" si="2100"/>
        <v>0</v>
      </c>
      <c r="AA1218" s="6">
        <f t="shared" si="2100"/>
        <v>0</v>
      </c>
      <c r="AB1218" s="6">
        <f t="shared" si="2100"/>
        <v>0</v>
      </c>
      <c r="AC1218" s="6">
        <f t="shared" si="2100"/>
        <v>0</v>
      </c>
      <c r="AD1218" s="6">
        <f t="shared" si="2100"/>
        <v>0</v>
      </c>
      <c r="AE1218" s="123">
        <f t="shared" si="2100"/>
        <v>0</v>
      </c>
      <c r="AF1218" s="123">
        <f t="shared" si="2100"/>
        <v>0</v>
      </c>
      <c r="AG1218" s="6">
        <f t="shared" si="2100"/>
        <v>0</v>
      </c>
      <c r="AH1218" s="6">
        <f t="shared" si="2100"/>
        <v>0</v>
      </c>
      <c r="AI1218" s="6">
        <f t="shared" si="2100"/>
        <v>0</v>
      </c>
      <c r="AJ1218" s="6">
        <f t="shared" si="2100"/>
        <v>0</v>
      </c>
      <c r="AK1218" s="6">
        <f t="shared" ref="AG1218:AY1220" si="2101">AK1219</f>
        <v>0</v>
      </c>
      <c r="AL1218" s="6">
        <f t="shared" si="2101"/>
        <v>0</v>
      </c>
      <c r="AM1218" s="6">
        <f t="shared" si="2101"/>
        <v>0</v>
      </c>
      <c r="AN1218" s="6">
        <f t="shared" si="2101"/>
        <v>0</v>
      </c>
      <c r="AO1218" s="6">
        <f t="shared" si="2101"/>
        <v>0</v>
      </c>
      <c r="AP1218" s="6">
        <f t="shared" si="2101"/>
        <v>0</v>
      </c>
      <c r="AQ1218" s="123">
        <f t="shared" si="2101"/>
        <v>0</v>
      </c>
      <c r="AR1218" s="123">
        <f t="shared" si="2101"/>
        <v>0</v>
      </c>
      <c r="AS1218" s="6">
        <f t="shared" si="2101"/>
        <v>0</v>
      </c>
      <c r="AT1218" s="6">
        <f t="shared" si="2101"/>
        <v>0</v>
      </c>
      <c r="AU1218" s="6">
        <f t="shared" si="2101"/>
        <v>0</v>
      </c>
      <c r="AV1218" s="6">
        <f t="shared" si="2101"/>
        <v>0</v>
      </c>
      <c r="AW1218" s="6">
        <f t="shared" si="2101"/>
        <v>0</v>
      </c>
      <c r="AX1218" s="6">
        <f t="shared" si="2101"/>
        <v>0</v>
      </c>
      <c r="AY1218" s="6">
        <f t="shared" si="2101"/>
        <v>0</v>
      </c>
      <c r="AZ1218" s="6">
        <f t="shared" ref="AY1218:BJ1220" si="2102">AZ1219</f>
        <v>0</v>
      </c>
      <c r="BA1218" s="6">
        <f t="shared" si="2102"/>
        <v>0</v>
      </c>
      <c r="BB1218" s="6">
        <f t="shared" si="2102"/>
        <v>0</v>
      </c>
      <c r="BC1218" s="6">
        <f t="shared" si="2102"/>
        <v>0</v>
      </c>
      <c r="BD1218" s="6">
        <f t="shared" si="2102"/>
        <v>0</v>
      </c>
      <c r="BE1218" s="6">
        <f t="shared" si="2102"/>
        <v>0</v>
      </c>
      <c r="BF1218" s="6">
        <f t="shared" si="2102"/>
        <v>0</v>
      </c>
      <c r="BG1218" s="6">
        <f t="shared" si="2102"/>
        <v>0</v>
      </c>
      <c r="BH1218" s="6">
        <f t="shared" si="2102"/>
        <v>0</v>
      </c>
      <c r="BI1218" s="6">
        <f t="shared" si="2102"/>
        <v>0</v>
      </c>
      <c r="BJ1218" s="6">
        <f t="shared" si="2102"/>
        <v>0</v>
      </c>
    </row>
    <row r="1219" spans="1:62" ht="33.75" hidden="1">
      <c r="A1219" s="59" t="s">
        <v>585</v>
      </c>
      <c r="B1219" s="69">
        <v>920</v>
      </c>
      <c r="C1219" s="37" t="s">
        <v>20</v>
      </c>
      <c r="D1219" s="37" t="s">
        <v>53</v>
      </c>
      <c r="E1219" s="18" t="s">
        <v>544</v>
      </c>
      <c r="F1219" s="16"/>
      <c r="G1219" s="6">
        <f t="shared" si="2099"/>
        <v>0</v>
      </c>
      <c r="H1219" s="6">
        <f t="shared" si="2099"/>
        <v>0</v>
      </c>
      <c r="I1219" s="6">
        <f t="shared" si="2099"/>
        <v>0</v>
      </c>
      <c r="J1219" s="6">
        <f t="shared" si="2099"/>
        <v>0</v>
      </c>
      <c r="K1219" s="6">
        <f t="shared" si="2099"/>
        <v>0</v>
      </c>
      <c r="L1219" s="6">
        <f t="shared" si="2099"/>
        <v>0</v>
      </c>
      <c r="M1219" s="6">
        <f t="shared" si="2099"/>
        <v>0</v>
      </c>
      <c r="N1219" s="6">
        <f t="shared" si="2099"/>
        <v>0</v>
      </c>
      <c r="O1219" s="6">
        <f t="shared" si="2099"/>
        <v>0</v>
      </c>
      <c r="P1219" s="6">
        <f t="shared" si="2099"/>
        <v>0</v>
      </c>
      <c r="Q1219" s="6">
        <f t="shared" si="2099"/>
        <v>0</v>
      </c>
      <c r="R1219" s="6">
        <f t="shared" si="2099"/>
        <v>0</v>
      </c>
      <c r="S1219" s="6">
        <f t="shared" si="2099"/>
        <v>0</v>
      </c>
      <c r="T1219" s="6">
        <f t="shared" si="2099"/>
        <v>0</v>
      </c>
      <c r="U1219" s="6">
        <f t="shared" si="2100"/>
        <v>0</v>
      </c>
      <c r="V1219" s="6">
        <f t="shared" si="2100"/>
        <v>0</v>
      </c>
      <c r="W1219" s="6">
        <f t="shared" si="2100"/>
        <v>0</v>
      </c>
      <c r="X1219" s="6">
        <f t="shared" si="2100"/>
        <v>0</v>
      </c>
      <c r="Y1219" s="6">
        <f t="shared" si="2100"/>
        <v>0</v>
      </c>
      <c r="Z1219" s="6">
        <f t="shared" si="2100"/>
        <v>0</v>
      </c>
      <c r="AA1219" s="6">
        <f t="shared" si="2100"/>
        <v>0</v>
      </c>
      <c r="AB1219" s="6">
        <f t="shared" si="2100"/>
        <v>0</v>
      </c>
      <c r="AC1219" s="6">
        <f t="shared" si="2100"/>
        <v>0</v>
      </c>
      <c r="AD1219" s="6">
        <f t="shared" si="2100"/>
        <v>0</v>
      </c>
      <c r="AE1219" s="123">
        <f t="shared" si="2100"/>
        <v>0</v>
      </c>
      <c r="AF1219" s="123">
        <f t="shared" si="2100"/>
        <v>0</v>
      </c>
      <c r="AG1219" s="6">
        <f t="shared" si="2101"/>
        <v>0</v>
      </c>
      <c r="AH1219" s="6">
        <f t="shared" si="2101"/>
        <v>0</v>
      </c>
      <c r="AI1219" s="6">
        <f t="shared" si="2101"/>
        <v>0</v>
      </c>
      <c r="AJ1219" s="6">
        <f t="shared" si="2101"/>
        <v>0</v>
      </c>
      <c r="AK1219" s="6">
        <f t="shared" si="2101"/>
        <v>0</v>
      </c>
      <c r="AL1219" s="6">
        <f t="shared" si="2101"/>
        <v>0</v>
      </c>
      <c r="AM1219" s="6">
        <f t="shared" si="2101"/>
        <v>0</v>
      </c>
      <c r="AN1219" s="6">
        <f t="shared" si="2101"/>
        <v>0</v>
      </c>
      <c r="AO1219" s="6">
        <f t="shared" si="2101"/>
        <v>0</v>
      </c>
      <c r="AP1219" s="6">
        <f t="shared" si="2101"/>
        <v>0</v>
      </c>
      <c r="AQ1219" s="123">
        <f t="shared" si="2101"/>
        <v>0</v>
      </c>
      <c r="AR1219" s="123">
        <f t="shared" si="2101"/>
        <v>0</v>
      </c>
      <c r="AS1219" s="6">
        <f t="shared" si="2101"/>
        <v>0</v>
      </c>
      <c r="AT1219" s="6">
        <f t="shared" si="2101"/>
        <v>0</v>
      </c>
      <c r="AU1219" s="6">
        <f t="shared" si="2101"/>
        <v>0</v>
      </c>
      <c r="AV1219" s="6">
        <f t="shared" si="2101"/>
        <v>0</v>
      </c>
      <c r="AW1219" s="6">
        <f t="shared" si="2101"/>
        <v>0</v>
      </c>
      <c r="AX1219" s="6">
        <f t="shared" si="2101"/>
        <v>0</v>
      </c>
      <c r="AY1219" s="6">
        <f t="shared" si="2102"/>
        <v>0</v>
      </c>
      <c r="AZ1219" s="6">
        <f t="shared" si="2102"/>
        <v>0</v>
      </c>
      <c r="BA1219" s="6">
        <f t="shared" si="2102"/>
        <v>0</v>
      </c>
      <c r="BB1219" s="6">
        <f t="shared" si="2102"/>
        <v>0</v>
      </c>
      <c r="BC1219" s="6">
        <f t="shared" si="2102"/>
        <v>0</v>
      </c>
      <c r="BD1219" s="6">
        <f t="shared" si="2102"/>
        <v>0</v>
      </c>
      <c r="BE1219" s="6">
        <f t="shared" si="2102"/>
        <v>0</v>
      </c>
      <c r="BF1219" s="6">
        <f t="shared" si="2102"/>
        <v>0</v>
      </c>
      <c r="BG1219" s="6">
        <f t="shared" si="2102"/>
        <v>0</v>
      </c>
      <c r="BH1219" s="6">
        <f t="shared" si="2102"/>
        <v>0</v>
      </c>
      <c r="BI1219" s="6">
        <f t="shared" si="2102"/>
        <v>0</v>
      </c>
      <c r="BJ1219" s="6">
        <f t="shared" si="2102"/>
        <v>0</v>
      </c>
    </row>
    <row r="1220" spans="1:62" ht="33" hidden="1">
      <c r="A1220" s="17" t="s">
        <v>218</v>
      </c>
      <c r="B1220" s="69">
        <v>920</v>
      </c>
      <c r="C1220" s="37" t="s">
        <v>20</v>
      </c>
      <c r="D1220" s="37" t="s">
        <v>53</v>
      </c>
      <c r="E1220" s="37" t="s">
        <v>544</v>
      </c>
      <c r="F1220" s="6" t="s">
        <v>29</v>
      </c>
      <c r="G1220" s="6">
        <f t="shared" si="2099"/>
        <v>0</v>
      </c>
      <c r="H1220" s="6">
        <f t="shared" si="2099"/>
        <v>0</v>
      </c>
      <c r="I1220" s="6">
        <f t="shared" si="2099"/>
        <v>0</v>
      </c>
      <c r="J1220" s="6">
        <f t="shared" si="2099"/>
        <v>0</v>
      </c>
      <c r="K1220" s="6">
        <f t="shared" si="2099"/>
        <v>0</v>
      </c>
      <c r="L1220" s="6">
        <f t="shared" si="2099"/>
        <v>0</v>
      </c>
      <c r="M1220" s="6">
        <f t="shared" si="2099"/>
        <v>0</v>
      </c>
      <c r="N1220" s="6">
        <f t="shared" si="2099"/>
        <v>0</v>
      </c>
      <c r="O1220" s="6">
        <f t="shared" si="2099"/>
        <v>0</v>
      </c>
      <c r="P1220" s="6">
        <f t="shared" si="2099"/>
        <v>0</v>
      </c>
      <c r="Q1220" s="6">
        <f t="shared" si="2099"/>
        <v>0</v>
      </c>
      <c r="R1220" s="6">
        <f t="shared" si="2099"/>
        <v>0</v>
      </c>
      <c r="S1220" s="6">
        <f t="shared" si="2099"/>
        <v>0</v>
      </c>
      <c r="T1220" s="6">
        <f t="shared" si="2099"/>
        <v>0</v>
      </c>
      <c r="U1220" s="6">
        <f t="shared" si="2100"/>
        <v>0</v>
      </c>
      <c r="V1220" s="6">
        <f t="shared" si="2100"/>
        <v>0</v>
      </c>
      <c r="W1220" s="6">
        <f t="shared" si="2100"/>
        <v>0</v>
      </c>
      <c r="X1220" s="6">
        <f t="shared" si="2100"/>
        <v>0</v>
      </c>
      <c r="Y1220" s="6">
        <f t="shared" si="2100"/>
        <v>0</v>
      </c>
      <c r="Z1220" s="6">
        <f t="shared" si="2100"/>
        <v>0</v>
      </c>
      <c r="AA1220" s="6">
        <f t="shared" si="2100"/>
        <v>0</v>
      </c>
      <c r="AB1220" s="6">
        <f t="shared" si="2100"/>
        <v>0</v>
      </c>
      <c r="AC1220" s="6">
        <f t="shared" si="2100"/>
        <v>0</v>
      </c>
      <c r="AD1220" s="6">
        <f t="shared" si="2100"/>
        <v>0</v>
      </c>
      <c r="AE1220" s="123">
        <f t="shared" si="2100"/>
        <v>0</v>
      </c>
      <c r="AF1220" s="123">
        <f t="shared" si="2100"/>
        <v>0</v>
      </c>
      <c r="AG1220" s="6">
        <f t="shared" si="2101"/>
        <v>0</v>
      </c>
      <c r="AH1220" s="6">
        <f t="shared" si="2101"/>
        <v>0</v>
      </c>
      <c r="AI1220" s="6">
        <f t="shared" si="2101"/>
        <v>0</v>
      </c>
      <c r="AJ1220" s="6">
        <f t="shared" si="2101"/>
        <v>0</v>
      </c>
      <c r="AK1220" s="6">
        <f t="shared" si="2101"/>
        <v>0</v>
      </c>
      <c r="AL1220" s="6">
        <f t="shared" si="2101"/>
        <v>0</v>
      </c>
      <c r="AM1220" s="6">
        <f t="shared" si="2101"/>
        <v>0</v>
      </c>
      <c r="AN1220" s="6">
        <f t="shared" si="2101"/>
        <v>0</v>
      </c>
      <c r="AO1220" s="6">
        <f t="shared" si="2101"/>
        <v>0</v>
      </c>
      <c r="AP1220" s="6">
        <f t="shared" si="2101"/>
        <v>0</v>
      </c>
      <c r="AQ1220" s="123">
        <f t="shared" si="2101"/>
        <v>0</v>
      </c>
      <c r="AR1220" s="123">
        <f t="shared" si="2101"/>
        <v>0</v>
      </c>
      <c r="AS1220" s="6">
        <f t="shared" si="2101"/>
        <v>0</v>
      </c>
      <c r="AT1220" s="6">
        <f t="shared" si="2101"/>
        <v>0</v>
      </c>
      <c r="AU1220" s="6">
        <f t="shared" si="2101"/>
        <v>0</v>
      </c>
      <c r="AV1220" s="6">
        <f t="shared" si="2101"/>
        <v>0</v>
      </c>
      <c r="AW1220" s="6">
        <f t="shared" si="2101"/>
        <v>0</v>
      </c>
      <c r="AX1220" s="6">
        <f t="shared" si="2101"/>
        <v>0</v>
      </c>
      <c r="AY1220" s="6">
        <f t="shared" si="2102"/>
        <v>0</v>
      </c>
      <c r="AZ1220" s="6">
        <f t="shared" si="2102"/>
        <v>0</v>
      </c>
      <c r="BA1220" s="6">
        <f t="shared" si="2102"/>
        <v>0</v>
      </c>
      <c r="BB1220" s="6">
        <f t="shared" si="2102"/>
        <v>0</v>
      </c>
      <c r="BC1220" s="6">
        <f t="shared" si="2102"/>
        <v>0</v>
      </c>
      <c r="BD1220" s="6">
        <f t="shared" si="2102"/>
        <v>0</v>
      </c>
      <c r="BE1220" s="6">
        <f t="shared" si="2102"/>
        <v>0</v>
      </c>
      <c r="BF1220" s="6">
        <f t="shared" si="2102"/>
        <v>0</v>
      </c>
      <c r="BG1220" s="6">
        <f t="shared" si="2102"/>
        <v>0</v>
      </c>
      <c r="BH1220" s="6">
        <f t="shared" si="2102"/>
        <v>0</v>
      </c>
      <c r="BI1220" s="6">
        <f t="shared" si="2102"/>
        <v>0</v>
      </c>
      <c r="BJ1220" s="6">
        <f t="shared" si="2102"/>
        <v>0</v>
      </c>
    </row>
    <row r="1221" spans="1:62" ht="33" hidden="1">
      <c r="A1221" s="17" t="s">
        <v>34</v>
      </c>
      <c r="B1221" s="69">
        <v>920</v>
      </c>
      <c r="C1221" s="37" t="s">
        <v>20</v>
      </c>
      <c r="D1221" s="37" t="s">
        <v>53</v>
      </c>
      <c r="E1221" s="37" t="s">
        <v>544</v>
      </c>
      <c r="F1221" s="18" t="s">
        <v>35</v>
      </c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123"/>
      <c r="AF1221" s="123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123"/>
      <c r="AR1221" s="123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</row>
    <row r="1222" spans="1:62" hidden="1">
      <c r="A1222" s="27" t="s">
        <v>55</v>
      </c>
      <c r="B1222" s="69">
        <v>920</v>
      </c>
      <c r="C1222" s="37" t="s">
        <v>20</v>
      </c>
      <c r="D1222" s="37" t="s">
        <v>53</v>
      </c>
      <c r="E1222" s="18" t="s">
        <v>56</v>
      </c>
      <c r="F1222" s="37"/>
      <c r="G1222" s="55">
        <f t="shared" ref="G1222:V1225" si="2103">G1223</f>
        <v>10867</v>
      </c>
      <c r="H1222" s="55">
        <f t="shared" si="2103"/>
        <v>0</v>
      </c>
      <c r="I1222" s="55">
        <f t="shared" si="2103"/>
        <v>0</v>
      </c>
      <c r="J1222" s="55">
        <f t="shared" si="2103"/>
        <v>0</v>
      </c>
      <c r="K1222" s="55">
        <f t="shared" si="2103"/>
        <v>0</v>
      </c>
      <c r="L1222" s="55">
        <f t="shared" si="2103"/>
        <v>0</v>
      </c>
      <c r="M1222" s="55">
        <f t="shared" si="2103"/>
        <v>10867</v>
      </c>
      <c r="N1222" s="55">
        <f t="shared" si="2103"/>
        <v>0</v>
      </c>
      <c r="O1222" s="55">
        <f t="shared" si="2103"/>
        <v>0</v>
      </c>
      <c r="P1222" s="55">
        <f t="shared" si="2103"/>
        <v>0</v>
      </c>
      <c r="Q1222" s="55">
        <f t="shared" si="2103"/>
        <v>0</v>
      </c>
      <c r="R1222" s="55">
        <f t="shared" si="2103"/>
        <v>0</v>
      </c>
      <c r="S1222" s="55">
        <f t="shared" si="2103"/>
        <v>10867</v>
      </c>
      <c r="T1222" s="55">
        <f t="shared" si="2103"/>
        <v>0</v>
      </c>
      <c r="U1222" s="55">
        <f t="shared" si="2103"/>
        <v>0</v>
      </c>
      <c r="V1222" s="55">
        <f t="shared" si="2103"/>
        <v>631</v>
      </c>
      <c r="W1222" s="55">
        <f t="shared" ref="U1222:AJ1225" si="2104">W1223</f>
        <v>0</v>
      </c>
      <c r="X1222" s="55">
        <f t="shared" si="2104"/>
        <v>0</v>
      </c>
      <c r="Y1222" s="55">
        <f t="shared" si="2104"/>
        <v>11498</v>
      </c>
      <c r="Z1222" s="55">
        <f t="shared" si="2104"/>
        <v>0</v>
      </c>
      <c r="AA1222" s="55">
        <f t="shared" si="2104"/>
        <v>0</v>
      </c>
      <c r="AB1222" s="55">
        <f t="shared" si="2104"/>
        <v>204</v>
      </c>
      <c r="AC1222" s="55">
        <f t="shared" si="2104"/>
        <v>0</v>
      </c>
      <c r="AD1222" s="55">
        <f t="shared" si="2104"/>
        <v>0</v>
      </c>
      <c r="AE1222" s="134">
        <f t="shared" si="2104"/>
        <v>11702</v>
      </c>
      <c r="AF1222" s="134">
        <f t="shared" si="2104"/>
        <v>0</v>
      </c>
      <c r="AG1222" s="55">
        <f t="shared" si="2104"/>
        <v>0</v>
      </c>
      <c r="AH1222" s="55">
        <f t="shared" si="2104"/>
        <v>4767</v>
      </c>
      <c r="AI1222" s="55">
        <f t="shared" si="2104"/>
        <v>0</v>
      </c>
      <c r="AJ1222" s="55">
        <f t="shared" si="2104"/>
        <v>0</v>
      </c>
      <c r="AK1222" s="55">
        <f t="shared" ref="AG1222:AY1225" si="2105">AK1223</f>
        <v>16469</v>
      </c>
      <c r="AL1222" s="55">
        <f t="shared" si="2105"/>
        <v>0</v>
      </c>
      <c r="AM1222" s="55">
        <f t="shared" si="2105"/>
        <v>0</v>
      </c>
      <c r="AN1222" s="55">
        <f t="shared" si="2105"/>
        <v>0</v>
      </c>
      <c r="AO1222" s="55">
        <f t="shared" si="2105"/>
        <v>0</v>
      </c>
      <c r="AP1222" s="55">
        <f t="shared" si="2105"/>
        <v>0</v>
      </c>
      <c r="AQ1222" s="134">
        <f t="shared" si="2105"/>
        <v>16469</v>
      </c>
      <c r="AR1222" s="134">
        <f t="shared" si="2105"/>
        <v>0</v>
      </c>
      <c r="AS1222" s="55">
        <f t="shared" si="2105"/>
        <v>0</v>
      </c>
      <c r="AT1222" s="55">
        <f t="shared" si="2105"/>
        <v>5256</v>
      </c>
      <c r="AU1222" s="55">
        <f t="shared" si="2105"/>
        <v>0</v>
      </c>
      <c r="AV1222" s="55">
        <f t="shared" si="2105"/>
        <v>0</v>
      </c>
      <c r="AW1222" s="55">
        <f t="shared" si="2105"/>
        <v>21725</v>
      </c>
      <c r="AX1222" s="55">
        <f t="shared" si="2105"/>
        <v>0</v>
      </c>
      <c r="AY1222" s="55">
        <f t="shared" si="2105"/>
        <v>0</v>
      </c>
      <c r="AZ1222" s="55">
        <f t="shared" ref="AY1222:BJ1225" si="2106">AZ1223</f>
        <v>0</v>
      </c>
      <c r="BA1222" s="55">
        <f t="shared" si="2106"/>
        <v>0</v>
      </c>
      <c r="BB1222" s="55">
        <f t="shared" si="2106"/>
        <v>0</v>
      </c>
      <c r="BC1222" s="55">
        <f t="shared" si="2106"/>
        <v>21725</v>
      </c>
      <c r="BD1222" s="55">
        <f t="shared" si="2106"/>
        <v>0</v>
      </c>
      <c r="BE1222" s="55">
        <f t="shared" si="2106"/>
        <v>-1</v>
      </c>
      <c r="BF1222" s="55">
        <f t="shared" si="2106"/>
        <v>10729</v>
      </c>
      <c r="BG1222" s="55">
        <f t="shared" si="2106"/>
        <v>-93</v>
      </c>
      <c r="BH1222" s="55">
        <f t="shared" si="2106"/>
        <v>0</v>
      </c>
      <c r="BI1222" s="55">
        <f t="shared" si="2106"/>
        <v>32360</v>
      </c>
      <c r="BJ1222" s="55">
        <f t="shared" si="2106"/>
        <v>0</v>
      </c>
    </row>
    <row r="1223" spans="1:62" hidden="1">
      <c r="A1223" s="27" t="s">
        <v>14</v>
      </c>
      <c r="B1223" s="69">
        <v>920</v>
      </c>
      <c r="C1223" s="37" t="s">
        <v>20</v>
      </c>
      <c r="D1223" s="37" t="s">
        <v>53</v>
      </c>
      <c r="E1223" s="37" t="s">
        <v>57</v>
      </c>
      <c r="F1223" s="37"/>
      <c r="G1223" s="55">
        <f t="shared" si="2103"/>
        <v>10867</v>
      </c>
      <c r="H1223" s="55">
        <f t="shared" si="2103"/>
        <v>0</v>
      </c>
      <c r="I1223" s="55">
        <f t="shared" si="2103"/>
        <v>0</v>
      </c>
      <c r="J1223" s="55">
        <f t="shared" si="2103"/>
        <v>0</v>
      </c>
      <c r="K1223" s="55">
        <f t="shared" si="2103"/>
        <v>0</v>
      </c>
      <c r="L1223" s="55">
        <f t="shared" si="2103"/>
        <v>0</v>
      </c>
      <c r="M1223" s="55">
        <f t="shared" si="2103"/>
        <v>10867</v>
      </c>
      <c r="N1223" s="55">
        <f t="shared" si="2103"/>
        <v>0</v>
      </c>
      <c r="O1223" s="55">
        <f t="shared" si="2103"/>
        <v>0</v>
      </c>
      <c r="P1223" s="55">
        <f t="shared" si="2103"/>
        <v>0</v>
      </c>
      <c r="Q1223" s="55">
        <f t="shared" si="2103"/>
        <v>0</v>
      </c>
      <c r="R1223" s="55">
        <f t="shared" si="2103"/>
        <v>0</v>
      </c>
      <c r="S1223" s="55">
        <f t="shared" si="2103"/>
        <v>10867</v>
      </c>
      <c r="T1223" s="55">
        <f t="shared" si="2103"/>
        <v>0</v>
      </c>
      <c r="U1223" s="55">
        <f t="shared" si="2104"/>
        <v>0</v>
      </c>
      <c r="V1223" s="55">
        <f t="shared" si="2104"/>
        <v>631</v>
      </c>
      <c r="W1223" s="55">
        <f t="shared" si="2104"/>
        <v>0</v>
      </c>
      <c r="X1223" s="55">
        <f t="shared" si="2104"/>
        <v>0</v>
      </c>
      <c r="Y1223" s="55">
        <f t="shared" si="2104"/>
        <v>11498</v>
      </c>
      <c r="Z1223" s="55">
        <f t="shared" si="2104"/>
        <v>0</v>
      </c>
      <c r="AA1223" s="55">
        <f t="shared" si="2104"/>
        <v>0</v>
      </c>
      <c r="AB1223" s="55">
        <f t="shared" si="2104"/>
        <v>204</v>
      </c>
      <c r="AC1223" s="55">
        <f t="shared" si="2104"/>
        <v>0</v>
      </c>
      <c r="AD1223" s="55">
        <f t="shared" si="2104"/>
        <v>0</v>
      </c>
      <c r="AE1223" s="134">
        <f t="shared" si="2104"/>
        <v>11702</v>
      </c>
      <c r="AF1223" s="134">
        <f t="shared" si="2104"/>
        <v>0</v>
      </c>
      <c r="AG1223" s="55">
        <f t="shared" si="2105"/>
        <v>0</v>
      </c>
      <c r="AH1223" s="55">
        <f t="shared" si="2105"/>
        <v>4767</v>
      </c>
      <c r="AI1223" s="55">
        <f t="shared" si="2105"/>
        <v>0</v>
      </c>
      <c r="AJ1223" s="55">
        <f t="shared" si="2105"/>
        <v>0</v>
      </c>
      <c r="AK1223" s="55">
        <f t="shared" si="2105"/>
        <v>16469</v>
      </c>
      <c r="AL1223" s="55">
        <f t="shared" si="2105"/>
        <v>0</v>
      </c>
      <c r="AM1223" s="55">
        <f t="shared" si="2105"/>
        <v>0</v>
      </c>
      <c r="AN1223" s="55">
        <f t="shared" si="2105"/>
        <v>0</v>
      </c>
      <c r="AO1223" s="55">
        <f t="shared" si="2105"/>
        <v>0</v>
      </c>
      <c r="AP1223" s="55">
        <f t="shared" si="2105"/>
        <v>0</v>
      </c>
      <c r="AQ1223" s="134">
        <f t="shared" si="2105"/>
        <v>16469</v>
      </c>
      <c r="AR1223" s="134">
        <f t="shared" si="2105"/>
        <v>0</v>
      </c>
      <c r="AS1223" s="55">
        <f t="shared" si="2105"/>
        <v>0</v>
      </c>
      <c r="AT1223" s="55">
        <f t="shared" si="2105"/>
        <v>5256</v>
      </c>
      <c r="AU1223" s="55">
        <f t="shared" si="2105"/>
        <v>0</v>
      </c>
      <c r="AV1223" s="55">
        <f t="shared" si="2105"/>
        <v>0</v>
      </c>
      <c r="AW1223" s="55">
        <f t="shared" si="2105"/>
        <v>21725</v>
      </c>
      <c r="AX1223" s="55">
        <f t="shared" si="2105"/>
        <v>0</v>
      </c>
      <c r="AY1223" s="55">
        <f t="shared" si="2106"/>
        <v>0</v>
      </c>
      <c r="AZ1223" s="55">
        <f t="shared" si="2106"/>
        <v>0</v>
      </c>
      <c r="BA1223" s="55">
        <f t="shared" si="2106"/>
        <v>0</v>
      </c>
      <c r="BB1223" s="55">
        <f t="shared" si="2106"/>
        <v>0</v>
      </c>
      <c r="BC1223" s="55">
        <f t="shared" si="2106"/>
        <v>21725</v>
      </c>
      <c r="BD1223" s="55">
        <f t="shared" si="2106"/>
        <v>0</v>
      </c>
      <c r="BE1223" s="55">
        <f t="shared" si="2106"/>
        <v>-1</v>
      </c>
      <c r="BF1223" s="55">
        <f t="shared" si="2106"/>
        <v>10729</v>
      </c>
      <c r="BG1223" s="55">
        <f t="shared" si="2106"/>
        <v>-93</v>
      </c>
      <c r="BH1223" s="55">
        <f t="shared" si="2106"/>
        <v>0</v>
      </c>
      <c r="BI1223" s="55">
        <f t="shared" si="2106"/>
        <v>32360</v>
      </c>
      <c r="BJ1223" s="55">
        <f t="shared" si="2106"/>
        <v>0</v>
      </c>
    </row>
    <row r="1224" spans="1:62" hidden="1">
      <c r="A1224" s="27" t="s">
        <v>54</v>
      </c>
      <c r="B1224" s="69">
        <v>920</v>
      </c>
      <c r="C1224" s="37" t="s">
        <v>20</v>
      </c>
      <c r="D1224" s="37" t="s">
        <v>53</v>
      </c>
      <c r="E1224" s="37" t="s">
        <v>58</v>
      </c>
      <c r="F1224" s="37"/>
      <c r="G1224" s="55">
        <f>G1225+G1227</f>
        <v>10867</v>
      </c>
      <c r="H1224" s="55">
        <f>H1225+H1227</f>
        <v>0</v>
      </c>
      <c r="I1224" s="55">
        <f t="shared" ref="I1224:N1224" si="2107">I1225+I1227</f>
        <v>0</v>
      </c>
      <c r="J1224" s="55">
        <f t="shared" si="2107"/>
        <v>0</v>
      </c>
      <c r="K1224" s="55">
        <f t="shared" si="2107"/>
        <v>0</v>
      </c>
      <c r="L1224" s="55">
        <f t="shared" si="2107"/>
        <v>0</v>
      </c>
      <c r="M1224" s="55">
        <f t="shared" si="2107"/>
        <v>10867</v>
      </c>
      <c r="N1224" s="55">
        <f t="shared" si="2107"/>
        <v>0</v>
      </c>
      <c r="O1224" s="55">
        <f t="shared" ref="O1224:T1224" si="2108">O1225+O1227</f>
        <v>0</v>
      </c>
      <c r="P1224" s="55">
        <f t="shared" si="2108"/>
        <v>0</v>
      </c>
      <c r="Q1224" s="55">
        <f t="shared" si="2108"/>
        <v>0</v>
      </c>
      <c r="R1224" s="55">
        <f t="shared" si="2108"/>
        <v>0</v>
      </c>
      <c r="S1224" s="55">
        <f t="shared" si="2108"/>
        <v>10867</v>
      </c>
      <c r="T1224" s="55">
        <f t="shared" si="2108"/>
        <v>0</v>
      </c>
      <c r="U1224" s="55">
        <f t="shared" ref="U1224:Z1224" si="2109">U1225+U1227</f>
        <v>0</v>
      </c>
      <c r="V1224" s="55">
        <f t="shared" si="2109"/>
        <v>631</v>
      </c>
      <c r="W1224" s="55">
        <f t="shared" si="2109"/>
        <v>0</v>
      </c>
      <c r="X1224" s="55">
        <f t="shared" si="2109"/>
        <v>0</v>
      </c>
      <c r="Y1224" s="55">
        <f t="shared" si="2109"/>
        <v>11498</v>
      </c>
      <c r="Z1224" s="55">
        <f t="shared" si="2109"/>
        <v>0</v>
      </c>
      <c r="AA1224" s="55">
        <f t="shared" ref="AA1224:AF1224" si="2110">AA1225+AA1227</f>
        <v>0</v>
      </c>
      <c r="AB1224" s="55">
        <f t="shared" si="2110"/>
        <v>204</v>
      </c>
      <c r="AC1224" s="55">
        <f t="shared" si="2110"/>
        <v>0</v>
      </c>
      <c r="AD1224" s="55">
        <f t="shared" si="2110"/>
        <v>0</v>
      </c>
      <c r="AE1224" s="134">
        <f t="shared" si="2110"/>
        <v>11702</v>
      </c>
      <c r="AF1224" s="134">
        <f t="shared" si="2110"/>
        <v>0</v>
      </c>
      <c r="AG1224" s="55">
        <f t="shared" ref="AG1224:AL1224" si="2111">AG1225+AG1227</f>
        <v>0</v>
      </c>
      <c r="AH1224" s="55">
        <f t="shared" si="2111"/>
        <v>4767</v>
      </c>
      <c r="AI1224" s="55">
        <f t="shared" si="2111"/>
        <v>0</v>
      </c>
      <c r="AJ1224" s="55">
        <f t="shared" si="2111"/>
        <v>0</v>
      </c>
      <c r="AK1224" s="55">
        <f t="shared" si="2111"/>
        <v>16469</v>
      </c>
      <c r="AL1224" s="55">
        <f t="shared" si="2111"/>
        <v>0</v>
      </c>
      <c r="AM1224" s="55">
        <f t="shared" ref="AM1224:AR1224" si="2112">AM1225+AM1227</f>
        <v>0</v>
      </c>
      <c r="AN1224" s="55">
        <f t="shared" si="2112"/>
        <v>0</v>
      </c>
      <c r="AO1224" s="55">
        <f t="shared" si="2112"/>
        <v>0</v>
      </c>
      <c r="AP1224" s="55">
        <f t="shared" si="2112"/>
        <v>0</v>
      </c>
      <c r="AQ1224" s="134">
        <f t="shared" si="2112"/>
        <v>16469</v>
      </c>
      <c r="AR1224" s="134">
        <f t="shared" si="2112"/>
        <v>0</v>
      </c>
      <c r="AS1224" s="55">
        <f t="shared" ref="AS1224:AX1224" si="2113">AS1225+AS1227</f>
        <v>0</v>
      </c>
      <c r="AT1224" s="55">
        <f t="shared" si="2113"/>
        <v>5256</v>
      </c>
      <c r="AU1224" s="55">
        <f t="shared" si="2113"/>
        <v>0</v>
      </c>
      <c r="AV1224" s="55">
        <f t="shared" si="2113"/>
        <v>0</v>
      </c>
      <c r="AW1224" s="55">
        <f t="shared" si="2113"/>
        <v>21725</v>
      </c>
      <c r="AX1224" s="55">
        <f t="shared" si="2113"/>
        <v>0</v>
      </c>
      <c r="AY1224" s="55">
        <f t="shared" ref="AY1224:BD1224" si="2114">AY1225+AY1227</f>
        <v>0</v>
      </c>
      <c r="AZ1224" s="55">
        <f t="shared" si="2114"/>
        <v>0</v>
      </c>
      <c r="BA1224" s="55">
        <f t="shared" si="2114"/>
        <v>0</v>
      </c>
      <c r="BB1224" s="55">
        <f t="shared" si="2114"/>
        <v>0</v>
      </c>
      <c r="BC1224" s="55">
        <f t="shared" si="2114"/>
        <v>21725</v>
      </c>
      <c r="BD1224" s="55">
        <f t="shared" si="2114"/>
        <v>0</v>
      </c>
      <c r="BE1224" s="55">
        <f t="shared" ref="BE1224:BJ1224" si="2115">BE1225+BE1227</f>
        <v>-1</v>
      </c>
      <c r="BF1224" s="55">
        <f t="shared" si="2115"/>
        <v>10729</v>
      </c>
      <c r="BG1224" s="55">
        <f t="shared" si="2115"/>
        <v>-93</v>
      </c>
      <c r="BH1224" s="55">
        <f t="shared" si="2115"/>
        <v>0</v>
      </c>
      <c r="BI1224" s="55">
        <f t="shared" si="2115"/>
        <v>32360</v>
      </c>
      <c r="BJ1224" s="55">
        <f t="shared" si="2115"/>
        <v>0</v>
      </c>
    </row>
    <row r="1225" spans="1:62" ht="33" hidden="1">
      <c r="A1225" s="17" t="s">
        <v>218</v>
      </c>
      <c r="B1225" s="69">
        <v>920</v>
      </c>
      <c r="C1225" s="18" t="s">
        <v>20</v>
      </c>
      <c r="D1225" s="18" t="s">
        <v>53</v>
      </c>
      <c r="E1225" s="18" t="s">
        <v>58</v>
      </c>
      <c r="F1225" s="6">
        <v>200</v>
      </c>
      <c r="G1225" s="6">
        <f t="shared" si="2103"/>
        <v>10367</v>
      </c>
      <c r="H1225" s="6">
        <f t="shared" si="2103"/>
        <v>0</v>
      </c>
      <c r="I1225" s="6">
        <f t="shared" si="2103"/>
        <v>0</v>
      </c>
      <c r="J1225" s="6">
        <f t="shared" si="2103"/>
        <v>0</v>
      </c>
      <c r="K1225" s="6">
        <f t="shared" si="2103"/>
        <v>0</v>
      </c>
      <c r="L1225" s="6">
        <f t="shared" si="2103"/>
        <v>0</v>
      </c>
      <c r="M1225" s="6">
        <f t="shared" si="2103"/>
        <v>10367</v>
      </c>
      <c r="N1225" s="6">
        <f t="shared" si="2103"/>
        <v>0</v>
      </c>
      <c r="O1225" s="6">
        <f t="shared" si="2103"/>
        <v>0</v>
      </c>
      <c r="P1225" s="6">
        <f t="shared" si="2103"/>
        <v>0</v>
      </c>
      <c r="Q1225" s="6">
        <f t="shared" si="2103"/>
        <v>0</v>
      </c>
      <c r="R1225" s="6">
        <f t="shared" si="2103"/>
        <v>0</v>
      </c>
      <c r="S1225" s="6">
        <f t="shared" si="2103"/>
        <v>10367</v>
      </c>
      <c r="T1225" s="6">
        <f t="shared" si="2103"/>
        <v>0</v>
      </c>
      <c r="U1225" s="6">
        <f t="shared" si="2104"/>
        <v>0</v>
      </c>
      <c r="V1225" s="6">
        <f t="shared" si="2104"/>
        <v>0</v>
      </c>
      <c r="W1225" s="6">
        <f t="shared" si="2104"/>
        <v>0</v>
      </c>
      <c r="X1225" s="6">
        <f t="shared" si="2104"/>
        <v>0</v>
      </c>
      <c r="Y1225" s="6">
        <f t="shared" si="2104"/>
        <v>10367</v>
      </c>
      <c r="Z1225" s="6">
        <f t="shared" si="2104"/>
        <v>0</v>
      </c>
      <c r="AA1225" s="6">
        <f t="shared" si="2104"/>
        <v>0</v>
      </c>
      <c r="AB1225" s="6">
        <f t="shared" si="2104"/>
        <v>0</v>
      </c>
      <c r="AC1225" s="6">
        <f t="shared" si="2104"/>
        <v>0</v>
      </c>
      <c r="AD1225" s="6">
        <f t="shared" si="2104"/>
        <v>0</v>
      </c>
      <c r="AE1225" s="123">
        <f t="shared" si="2104"/>
        <v>10367</v>
      </c>
      <c r="AF1225" s="123">
        <f t="shared" si="2104"/>
        <v>0</v>
      </c>
      <c r="AG1225" s="6">
        <f t="shared" si="2105"/>
        <v>0</v>
      </c>
      <c r="AH1225" s="6">
        <f t="shared" si="2105"/>
        <v>0</v>
      </c>
      <c r="AI1225" s="6">
        <f t="shared" si="2105"/>
        <v>0</v>
      </c>
      <c r="AJ1225" s="6">
        <f t="shared" si="2105"/>
        <v>0</v>
      </c>
      <c r="AK1225" s="6">
        <f t="shared" si="2105"/>
        <v>10367</v>
      </c>
      <c r="AL1225" s="6">
        <f t="shared" si="2105"/>
        <v>0</v>
      </c>
      <c r="AM1225" s="6">
        <f t="shared" si="2105"/>
        <v>0</v>
      </c>
      <c r="AN1225" s="6">
        <f t="shared" si="2105"/>
        <v>0</v>
      </c>
      <c r="AO1225" s="6">
        <f t="shared" si="2105"/>
        <v>0</v>
      </c>
      <c r="AP1225" s="6">
        <f t="shared" si="2105"/>
        <v>0</v>
      </c>
      <c r="AQ1225" s="123">
        <f t="shared" si="2105"/>
        <v>10367</v>
      </c>
      <c r="AR1225" s="123">
        <f t="shared" si="2105"/>
        <v>0</v>
      </c>
      <c r="AS1225" s="6">
        <f t="shared" si="2105"/>
        <v>0</v>
      </c>
      <c r="AT1225" s="6">
        <f t="shared" si="2105"/>
        <v>0</v>
      </c>
      <c r="AU1225" s="6">
        <f t="shared" si="2105"/>
        <v>0</v>
      </c>
      <c r="AV1225" s="6">
        <f t="shared" si="2105"/>
        <v>0</v>
      </c>
      <c r="AW1225" s="6">
        <f t="shared" si="2105"/>
        <v>10367</v>
      </c>
      <c r="AX1225" s="6">
        <f t="shared" si="2105"/>
        <v>0</v>
      </c>
      <c r="AY1225" s="6">
        <f t="shared" si="2106"/>
        <v>0</v>
      </c>
      <c r="AZ1225" s="6">
        <f t="shared" si="2106"/>
        <v>0</v>
      </c>
      <c r="BA1225" s="6">
        <f t="shared" si="2106"/>
        <v>0</v>
      </c>
      <c r="BB1225" s="6">
        <f t="shared" si="2106"/>
        <v>0</v>
      </c>
      <c r="BC1225" s="6">
        <f t="shared" si="2106"/>
        <v>10367</v>
      </c>
      <c r="BD1225" s="6">
        <f t="shared" si="2106"/>
        <v>0</v>
      </c>
      <c r="BE1225" s="6">
        <f t="shared" si="2106"/>
        <v>-1</v>
      </c>
      <c r="BF1225" s="6">
        <f t="shared" si="2106"/>
        <v>0</v>
      </c>
      <c r="BG1225" s="6">
        <f t="shared" si="2106"/>
        <v>-93</v>
      </c>
      <c r="BH1225" s="6">
        <f t="shared" si="2106"/>
        <v>0</v>
      </c>
      <c r="BI1225" s="6">
        <f t="shared" si="2106"/>
        <v>10273</v>
      </c>
      <c r="BJ1225" s="6">
        <f t="shared" si="2106"/>
        <v>0</v>
      </c>
    </row>
    <row r="1226" spans="1:62" ht="33" hidden="1">
      <c r="A1226" s="17" t="s">
        <v>34</v>
      </c>
      <c r="B1226" s="69">
        <v>920</v>
      </c>
      <c r="C1226" s="18" t="s">
        <v>20</v>
      </c>
      <c r="D1226" s="18" t="s">
        <v>53</v>
      </c>
      <c r="E1226" s="18" t="s">
        <v>58</v>
      </c>
      <c r="F1226" s="18" t="s">
        <v>35</v>
      </c>
      <c r="G1226" s="50">
        <v>10367</v>
      </c>
      <c r="H1226" s="50"/>
      <c r="I1226" s="50"/>
      <c r="J1226" s="50"/>
      <c r="K1226" s="50"/>
      <c r="L1226" s="50"/>
      <c r="M1226" s="50">
        <f>G1226+I1226+J1226+K1226+L1226</f>
        <v>10367</v>
      </c>
      <c r="N1226" s="50">
        <f>H1226+L1226</f>
        <v>0</v>
      </c>
      <c r="O1226" s="50"/>
      <c r="P1226" s="50"/>
      <c r="Q1226" s="50"/>
      <c r="R1226" s="50"/>
      <c r="S1226" s="50">
        <f>M1226+O1226+P1226+Q1226+R1226</f>
        <v>10367</v>
      </c>
      <c r="T1226" s="50">
        <f>N1226+R1226</f>
        <v>0</v>
      </c>
      <c r="U1226" s="50"/>
      <c r="V1226" s="50"/>
      <c r="W1226" s="50"/>
      <c r="X1226" s="50"/>
      <c r="Y1226" s="50">
        <f>S1226+U1226+V1226+W1226+X1226</f>
        <v>10367</v>
      </c>
      <c r="Z1226" s="50">
        <f>T1226+X1226</f>
        <v>0</v>
      </c>
      <c r="AA1226" s="50"/>
      <c r="AB1226" s="50"/>
      <c r="AC1226" s="50"/>
      <c r="AD1226" s="50"/>
      <c r="AE1226" s="124">
        <f>Y1226+AA1226+AB1226+AC1226+AD1226</f>
        <v>10367</v>
      </c>
      <c r="AF1226" s="124">
        <f>Z1226+AD1226</f>
        <v>0</v>
      </c>
      <c r="AG1226" s="50"/>
      <c r="AH1226" s="50"/>
      <c r="AI1226" s="50"/>
      <c r="AJ1226" s="50"/>
      <c r="AK1226" s="50">
        <f>AE1226+AG1226+AH1226+AI1226+AJ1226</f>
        <v>10367</v>
      </c>
      <c r="AL1226" s="50">
        <f>AF1226+AJ1226</f>
        <v>0</v>
      </c>
      <c r="AM1226" s="50"/>
      <c r="AN1226" s="50"/>
      <c r="AO1226" s="50"/>
      <c r="AP1226" s="50"/>
      <c r="AQ1226" s="124">
        <f>AK1226+AM1226+AN1226+AO1226+AP1226</f>
        <v>10367</v>
      </c>
      <c r="AR1226" s="124">
        <f>AL1226+AP1226</f>
        <v>0</v>
      </c>
      <c r="AS1226" s="50"/>
      <c r="AT1226" s="50"/>
      <c r="AU1226" s="50"/>
      <c r="AV1226" s="50"/>
      <c r="AW1226" s="50">
        <f>AQ1226+AS1226+AT1226+AU1226+AV1226</f>
        <v>10367</v>
      </c>
      <c r="AX1226" s="50">
        <f>AR1226+AV1226</f>
        <v>0</v>
      </c>
      <c r="AY1226" s="50"/>
      <c r="AZ1226" s="50"/>
      <c r="BA1226" s="50"/>
      <c r="BB1226" s="50"/>
      <c r="BC1226" s="50">
        <f>AW1226+AY1226+AZ1226+BA1226+BB1226</f>
        <v>10367</v>
      </c>
      <c r="BD1226" s="50">
        <f>AX1226+BB1226</f>
        <v>0</v>
      </c>
      <c r="BE1226" s="50">
        <v>-1</v>
      </c>
      <c r="BF1226" s="50"/>
      <c r="BG1226" s="50">
        <v>-93</v>
      </c>
      <c r="BH1226" s="50"/>
      <c r="BI1226" s="50">
        <f>BC1226+BE1226+BF1226+BG1226+BH1226</f>
        <v>10273</v>
      </c>
      <c r="BJ1226" s="50">
        <f>BD1226+BH1226</f>
        <v>0</v>
      </c>
    </row>
    <row r="1227" spans="1:62" hidden="1">
      <c r="A1227" s="17" t="s">
        <v>59</v>
      </c>
      <c r="B1227" s="69">
        <v>920</v>
      </c>
      <c r="C1227" s="18" t="s">
        <v>20</v>
      </c>
      <c r="D1227" s="18" t="s">
        <v>53</v>
      </c>
      <c r="E1227" s="18" t="s">
        <v>58</v>
      </c>
      <c r="F1227" s="18" t="s">
        <v>60</v>
      </c>
      <c r="G1227" s="6">
        <f>G1228+G1229</f>
        <v>500</v>
      </c>
      <c r="H1227" s="6">
        <f>H1228+H1229</f>
        <v>0</v>
      </c>
      <c r="I1227" s="6">
        <f t="shared" ref="I1227:N1227" si="2116">I1228+I1229</f>
        <v>0</v>
      </c>
      <c r="J1227" s="6">
        <f t="shared" si="2116"/>
        <v>0</v>
      </c>
      <c r="K1227" s="6">
        <f t="shared" si="2116"/>
        <v>0</v>
      </c>
      <c r="L1227" s="6">
        <f t="shared" si="2116"/>
        <v>0</v>
      </c>
      <c r="M1227" s="6">
        <f t="shared" si="2116"/>
        <v>500</v>
      </c>
      <c r="N1227" s="6">
        <f t="shared" si="2116"/>
        <v>0</v>
      </c>
      <c r="O1227" s="6">
        <f t="shared" ref="O1227:T1227" si="2117">O1228+O1229</f>
        <v>0</v>
      </c>
      <c r="P1227" s="6">
        <f t="shared" si="2117"/>
        <v>0</v>
      </c>
      <c r="Q1227" s="6">
        <f t="shared" si="2117"/>
        <v>0</v>
      </c>
      <c r="R1227" s="6">
        <f t="shared" si="2117"/>
        <v>0</v>
      </c>
      <c r="S1227" s="6">
        <f t="shared" si="2117"/>
        <v>500</v>
      </c>
      <c r="T1227" s="6">
        <f t="shared" si="2117"/>
        <v>0</v>
      </c>
      <c r="U1227" s="6">
        <f t="shared" ref="U1227:Z1227" si="2118">U1228+U1229</f>
        <v>0</v>
      </c>
      <c r="V1227" s="6">
        <f t="shared" si="2118"/>
        <v>631</v>
      </c>
      <c r="W1227" s="6">
        <f t="shared" si="2118"/>
        <v>0</v>
      </c>
      <c r="X1227" s="6">
        <f t="shared" si="2118"/>
        <v>0</v>
      </c>
      <c r="Y1227" s="6">
        <f t="shared" si="2118"/>
        <v>1131</v>
      </c>
      <c r="Z1227" s="6">
        <f t="shared" si="2118"/>
        <v>0</v>
      </c>
      <c r="AA1227" s="6">
        <f t="shared" ref="AA1227:AF1227" si="2119">AA1228+AA1229</f>
        <v>0</v>
      </c>
      <c r="AB1227" s="6">
        <f t="shared" si="2119"/>
        <v>204</v>
      </c>
      <c r="AC1227" s="6">
        <f t="shared" si="2119"/>
        <v>0</v>
      </c>
      <c r="AD1227" s="6">
        <f t="shared" si="2119"/>
        <v>0</v>
      </c>
      <c r="AE1227" s="123">
        <f t="shared" si="2119"/>
        <v>1335</v>
      </c>
      <c r="AF1227" s="123">
        <f t="shared" si="2119"/>
        <v>0</v>
      </c>
      <c r="AG1227" s="6">
        <f t="shared" ref="AG1227:AL1227" si="2120">AG1228+AG1229</f>
        <v>0</v>
      </c>
      <c r="AH1227" s="6">
        <f t="shared" si="2120"/>
        <v>4767</v>
      </c>
      <c r="AI1227" s="6">
        <f t="shared" si="2120"/>
        <v>0</v>
      </c>
      <c r="AJ1227" s="6">
        <f t="shared" si="2120"/>
        <v>0</v>
      </c>
      <c r="AK1227" s="6">
        <f t="shared" si="2120"/>
        <v>6102</v>
      </c>
      <c r="AL1227" s="6">
        <f t="shared" si="2120"/>
        <v>0</v>
      </c>
      <c r="AM1227" s="6">
        <f t="shared" ref="AM1227:AR1227" si="2121">AM1228+AM1229</f>
        <v>0</v>
      </c>
      <c r="AN1227" s="6">
        <f t="shared" si="2121"/>
        <v>0</v>
      </c>
      <c r="AO1227" s="6">
        <f t="shared" si="2121"/>
        <v>0</v>
      </c>
      <c r="AP1227" s="6">
        <f t="shared" si="2121"/>
        <v>0</v>
      </c>
      <c r="AQ1227" s="123">
        <f t="shared" si="2121"/>
        <v>6102</v>
      </c>
      <c r="AR1227" s="123">
        <f t="shared" si="2121"/>
        <v>0</v>
      </c>
      <c r="AS1227" s="6">
        <f t="shared" ref="AS1227:AX1227" si="2122">AS1228+AS1229</f>
        <v>0</v>
      </c>
      <c r="AT1227" s="6">
        <f t="shared" si="2122"/>
        <v>5256</v>
      </c>
      <c r="AU1227" s="6">
        <f t="shared" si="2122"/>
        <v>0</v>
      </c>
      <c r="AV1227" s="6">
        <f t="shared" si="2122"/>
        <v>0</v>
      </c>
      <c r="AW1227" s="6">
        <f t="shared" si="2122"/>
        <v>11358</v>
      </c>
      <c r="AX1227" s="6">
        <f t="shared" si="2122"/>
        <v>0</v>
      </c>
      <c r="AY1227" s="6">
        <f t="shared" ref="AY1227:BD1227" si="2123">AY1228+AY1229</f>
        <v>0</v>
      </c>
      <c r="AZ1227" s="6">
        <f t="shared" si="2123"/>
        <v>0</v>
      </c>
      <c r="BA1227" s="6">
        <f t="shared" si="2123"/>
        <v>0</v>
      </c>
      <c r="BB1227" s="6">
        <f t="shared" si="2123"/>
        <v>0</v>
      </c>
      <c r="BC1227" s="6">
        <f t="shared" si="2123"/>
        <v>11358</v>
      </c>
      <c r="BD1227" s="6">
        <f t="shared" si="2123"/>
        <v>0</v>
      </c>
      <c r="BE1227" s="6">
        <f t="shared" ref="BE1227:BJ1227" si="2124">BE1228+BE1229</f>
        <v>0</v>
      </c>
      <c r="BF1227" s="6">
        <f t="shared" si="2124"/>
        <v>10729</v>
      </c>
      <c r="BG1227" s="6">
        <f t="shared" si="2124"/>
        <v>0</v>
      </c>
      <c r="BH1227" s="6">
        <f t="shared" si="2124"/>
        <v>0</v>
      </c>
      <c r="BI1227" s="6">
        <f t="shared" si="2124"/>
        <v>22087</v>
      </c>
      <c r="BJ1227" s="6">
        <f t="shared" si="2124"/>
        <v>0</v>
      </c>
    </row>
    <row r="1228" spans="1:62" hidden="1">
      <c r="A1228" s="17" t="s">
        <v>139</v>
      </c>
      <c r="B1228" s="69">
        <v>920</v>
      </c>
      <c r="C1228" s="18" t="s">
        <v>20</v>
      </c>
      <c r="D1228" s="18" t="s">
        <v>53</v>
      </c>
      <c r="E1228" s="18" t="s">
        <v>58</v>
      </c>
      <c r="F1228" s="18" t="s">
        <v>469</v>
      </c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>
        <v>631</v>
      </c>
      <c r="W1228" s="50"/>
      <c r="X1228" s="50"/>
      <c r="Y1228" s="50">
        <f>S1228+U1228+V1228+W1228+X1228</f>
        <v>631</v>
      </c>
      <c r="Z1228" s="50">
        <f>T1228+X1228</f>
        <v>0</v>
      </c>
      <c r="AA1228" s="50"/>
      <c r="AB1228" s="50">
        <v>174</v>
      </c>
      <c r="AC1228" s="50"/>
      <c r="AD1228" s="50"/>
      <c r="AE1228" s="124">
        <f>Y1228+AA1228+AB1228+AC1228+AD1228</f>
        <v>805</v>
      </c>
      <c r="AF1228" s="124">
        <f>Z1228+AD1228</f>
        <v>0</v>
      </c>
      <c r="AG1228" s="50"/>
      <c r="AH1228" s="50">
        <v>4767</v>
      </c>
      <c r="AI1228" s="50"/>
      <c r="AJ1228" s="50"/>
      <c r="AK1228" s="50">
        <f>AE1228+AG1228+AH1228+AI1228+AJ1228</f>
        <v>5572</v>
      </c>
      <c r="AL1228" s="50">
        <f>AF1228+AJ1228</f>
        <v>0</v>
      </c>
      <c r="AM1228" s="50"/>
      <c r="AN1228" s="50"/>
      <c r="AO1228" s="50"/>
      <c r="AP1228" s="50"/>
      <c r="AQ1228" s="124">
        <f>AK1228+AM1228+AN1228+AO1228+AP1228</f>
        <v>5572</v>
      </c>
      <c r="AR1228" s="124">
        <f>AL1228+AP1228</f>
        <v>0</v>
      </c>
      <c r="AS1228" s="50"/>
      <c r="AT1228" s="50">
        <f>14518-9437</f>
        <v>5081</v>
      </c>
      <c r="AU1228" s="50"/>
      <c r="AV1228" s="50"/>
      <c r="AW1228" s="50">
        <f>AQ1228+AS1228+AT1228+AU1228+AV1228</f>
        <v>10653</v>
      </c>
      <c r="AX1228" s="50">
        <f>AR1228+AV1228</f>
        <v>0</v>
      </c>
      <c r="AY1228" s="50"/>
      <c r="AZ1228" s="50"/>
      <c r="BA1228" s="50"/>
      <c r="BB1228" s="50"/>
      <c r="BC1228" s="50">
        <f>AW1228+AY1228+AZ1228+BA1228+BB1228</f>
        <v>10653</v>
      </c>
      <c r="BD1228" s="50">
        <f>AX1228+BB1228</f>
        <v>0</v>
      </c>
      <c r="BE1228" s="50"/>
      <c r="BF1228" s="50">
        <v>10429</v>
      </c>
      <c r="BG1228" s="50"/>
      <c r="BH1228" s="50"/>
      <c r="BI1228" s="50">
        <f>BC1228+BE1228+BF1228+BG1228+BH1228</f>
        <v>21082</v>
      </c>
      <c r="BJ1228" s="50">
        <f>BD1228+BH1228</f>
        <v>0</v>
      </c>
    </row>
    <row r="1229" spans="1:62" hidden="1">
      <c r="A1229" s="20" t="s">
        <v>61</v>
      </c>
      <c r="B1229" s="69">
        <v>920</v>
      </c>
      <c r="C1229" s="18" t="s">
        <v>20</v>
      </c>
      <c r="D1229" s="18" t="s">
        <v>53</v>
      </c>
      <c r="E1229" s="18" t="s">
        <v>58</v>
      </c>
      <c r="F1229" s="18" t="s">
        <v>62</v>
      </c>
      <c r="G1229" s="50">
        <v>500</v>
      </c>
      <c r="H1229" s="50"/>
      <c r="I1229" s="50"/>
      <c r="J1229" s="50"/>
      <c r="K1229" s="50"/>
      <c r="L1229" s="50"/>
      <c r="M1229" s="50">
        <f>G1229+I1229+J1229+K1229+L1229</f>
        <v>500</v>
      </c>
      <c r="N1229" s="50">
        <f>H1229+L1229</f>
        <v>0</v>
      </c>
      <c r="O1229" s="50"/>
      <c r="P1229" s="50"/>
      <c r="Q1229" s="50"/>
      <c r="R1229" s="50"/>
      <c r="S1229" s="50">
        <f>M1229+O1229+P1229+Q1229+R1229</f>
        <v>500</v>
      </c>
      <c r="T1229" s="50">
        <f>N1229+R1229</f>
        <v>0</v>
      </c>
      <c r="U1229" s="50"/>
      <c r="V1229" s="50"/>
      <c r="W1229" s="50"/>
      <c r="X1229" s="50"/>
      <c r="Y1229" s="50">
        <f>S1229+U1229+V1229+W1229+X1229</f>
        <v>500</v>
      </c>
      <c r="Z1229" s="50">
        <f>T1229+X1229</f>
        <v>0</v>
      </c>
      <c r="AA1229" s="50"/>
      <c r="AB1229" s="50">
        <v>30</v>
      </c>
      <c r="AC1229" s="50"/>
      <c r="AD1229" s="50"/>
      <c r="AE1229" s="124">
        <f>Y1229+AA1229+AB1229+AC1229+AD1229</f>
        <v>530</v>
      </c>
      <c r="AF1229" s="124">
        <f>Z1229+AD1229</f>
        <v>0</v>
      </c>
      <c r="AG1229" s="50"/>
      <c r="AH1229" s="50"/>
      <c r="AI1229" s="50"/>
      <c r="AJ1229" s="50"/>
      <c r="AK1229" s="50">
        <f>AE1229+AG1229+AH1229+AI1229+AJ1229</f>
        <v>530</v>
      </c>
      <c r="AL1229" s="50">
        <f>AF1229+AJ1229</f>
        <v>0</v>
      </c>
      <c r="AM1229" s="50"/>
      <c r="AN1229" s="50"/>
      <c r="AO1229" s="50"/>
      <c r="AP1229" s="50"/>
      <c r="AQ1229" s="124">
        <f>AK1229+AM1229+AN1229+AO1229+AP1229</f>
        <v>530</v>
      </c>
      <c r="AR1229" s="124">
        <f>AL1229+AP1229</f>
        <v>0</v>
      </c>
      <c r="AS1229" s="50"/>
      <c r="AT1229" s="50">
        <v>175</v>
      </c>
      <c r="AU1229" s="50"/>
      <c r="AV1229" s="50"/>
      <c r="AW1229" s="50">
        <f>AQ1229+AS1229+AT1229+AU1229+AV1229</f>
        <v>705</v>
      </c>
      <c r="AX1229" s="50">
        <f>AR1229+AV1229</f>
        <v>0</v>
      </c>
      <c r="AY1229" s="50"/>
      <c r="AZ1229" s="50"/>
      <c r="BA1229" s="50"/>
      <c r="BB1229" s="50"/>
      <c r="BC1229" s="50">
        <f>AW1229+AY1229+AZ1229+BA1229+BB1229</f>
        <v>705</v>
      </c>
      <c r="BD1229" s="50">
        <f>AX1229+BB1229</f>
        <v>0</v>
      </c>
      <c r="BE1229" s="50"/>
      <c r="BF1229" s="50">
        <v>300</v>
      </c>
      <c r="BG1229" s="50"/>
      <c r="BH1229" s="50"/>
      <c r="BI1229" s="50">
        <f>BC1229+BE1229+BF1229+BG1229+BH1229</f>
        <v>1005</v>
      </c>
      <c r="BJ1229" s="50">
        <f>BD1229+BH1229</f>
        <v>0</v>
      </c>
    </row>
    <row r="1230" spans="1:62" hidden="1">
      <c r="A1230" s="20"/>
      <c r="B1230" s="69"/>
      <c r="C1230" s="18"/>
      <c r="D1230" s="18"/>
      <c r="E1230" s="18"/>
      <c r="F1230" s="18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  <c r="Z1230" s="50"/>
      <c r="AA1230" s="50"/>
      <c r="AB1230" s="50"/>
      <c r="AC1230" s="50"/>
      <c r="AD1230" s="50"/>
      <c r="AE1230" s="124"/>
      <c r="AF1230" s="124"/>
      <c r="AG1230" s="50"/>
      <c r="AH1230" s="50"/>
      <c r="AI1230" s="50"/>
      <c r="AJ1230" s="50"/>
      <c r="AK1230" s="50"/>
      <c r="AL1230" s="50"/>
      <c r="AM1230" s="50"/>
      <c r="AN1230" s="50"/>
      <c r="AO1230" s="50"/>
      <c r="AP1230" s="50"/>
      <c r="AQ1230" s="124"/>
      <c r="AR1230" s="124"/>
      <c r="AS1230" s="50"/>
      <c r="AT1230" s="50"/>
      <c r="AU1230" s="50"/>
      <c r="AV1230" s="50"/>
      <c r="AW1230" s="50"/>
      <c r="AX1230" s="50"/>
      <c r="AY1230" s="50"/>
      <c r="AZ1230" s="50"/>
      <c r="BA1230" s="50"/>
      <c r="BB1230" s="50"/>
      <c r="BC1230" s="50"/>
      <c r="BD1230" s="50"/>
      <c r="BE1230" s="50"/>
      <c r="BF1230" s="50"/>
      <c r="BG1230" s="50"/>
      <c r="BH1230" s="50"/>
      <c r="BI1230" s="50"/>
      <c r="BJ1230" s="50"/>
    </row>
    <row r="1231" spans="1:62" ht="56.25" hidden="1">
      <c r="A1231" s="15" t="s">
        <v>666</v>
      </c>
      <c r="B1231" s="30">
        <v>920</v>
      </c>
      <c r="C1231" s="16" t="s">
        <v>73</v>
      </c>
      <c r="D1231" s="16" t="s">
        <v>31</v>
      </c>
      <c r="E1231" s="37"/>
      <c r="F1231" s="18"/>
      <c r="G1231" s="9">
        <f t="shared" ref="G1231:V1235" si="2125">G1232</f>
        <v>0</v>
      </c>
      <c r="H1231" s="9">
        <f t="shared" si="2125"/>
        <v>0</v>
      </c>
      <c r="I1231" s="9">
        <f t="shared" si="2125"/>
        <v>0</v>
      </c>
      <c r="J1231" s="9">
        <f t="shared" si="2125"/>
        <v>0</v>
      </c>
      <c r="K1231" s="9">
        <f t="shared" si="2125"/>
        <v>0</v>
      </c>
      <c r="L1231" s="9">
        <f t="shared" si="2125"/>
        <v>0</v>
      </c>
      <c r="M1231" s="9">
        <f t="shared" si="2125"/>
        <v>0</v>
      </c>
      <c r="N1231" s="9">
        <f t="shared" si="2125"/>
        <v>0</v>
      </c>
      <c r="O1231" s="9">
        <f t="shared" si="2125"/>
        <v>0</v>
      </c>
      <c r="P1231" s="9">
        <f t="shared" si="2125"/>
        <v>0</v>
      </c>
      <c r="Q1231" s="9">
        <f t="shared" si="2125"/>
        <v>0</v>
      </c>
      <c r="R1231" s="9">
        <f t="shared" si="2125"/>
        <v>0</v>
      </c>
      <c r="S1231" s="9">
        <f t="shared" si="2125"/>
        <v>0</v>
      </c>
      <c r="T1231" s="9">
        <f t="shared" si="2125"/>
        <v>0</v>
      </c>
      <c r="U1231" s="9">
        <f t="shared" si="2125"/>
        <v>0</v>
      </c>
      <c r="V1231" s="9">
        <f t="shared" si="2125"/>
        <v>0</v>
      </c>
      <c r="W1231" s="9">
        <f t="shared" ref="U1231:AJ1235" si="2126">W1232</f>
        <v>0</v>
      </c>
      <c r="X1231" s="9">
        <f t="shared" si="2126"/>
        <v>0</v>
      </c>
      <c r="Y1231" s="9">
        <f t="shared" si="2126"/>
        <v>0</v>
      </c>
      <c r="Z1231" s="9">
        <f t="shared" si="2126"/>
        <v>0</v>
      </c>
      <c r="AA1231" s="9">
        <f t="shared" si="2126"/>
        <v>0</v>
      </c>
      <c r="AB1231" s="9">
        <f t="shared" si="2126"/>
        <v>0</v>
      </c>
      <c r="AC1231" s="9">
        <f t="shared" si="2126"/>
        <v>0</v>
      </c>
      <c r="AD1231" s="9">
        <f t="shared" si="2126"/>
        <v>0</v>
      </c>
      <c r="AE1231" s="129">
        <f t="shared" si="2126"/>
        <v>0</v>
      </c>
      <c r="AF1231" s="129">
        <f t="shared" si="2126"/>
        <v>0</v>
      </c>
      <c r="AG1231" s="9">
        <f t="shared" si="2126"/>
        <v>0</v>
      </c>
      <c r="AH1231" s="9">
        <f t="shared" si="2126"/>
        <v>0</v>
      </c>
      <c r="AI1231" s="9">
        <f t="shared" si="2126"/>
        <v>0</v>
      </c>
      <c r="AJ1231" s="9">
        <f t="shared" si="2126"/>
        <v>0</v>
      </c>
      <c r="AK1231" s="9">
        <f t="shared" ref="AG1231:AY1235" si="2127">AK1232</f>
        <v>0</v>
      </c>
      <c r="AL1231" s="9">
        <f t="shared" si="2127"/>
        <v>0</v>
      </c>
      <c r="AM1231" s="9">
        <f t="shared" si="2127"/>
        <v>0</v>
      </c>
      <c r="AN1231" s="9">
        <f t="shared" si="2127"/>
        <v>0</v>
      </c>
      <c r="AO1231" s="9">
        <f t="shared" si="2127"/>
        <v>0</v>
      </c>
      <c r="AP1231" s="9">
        <f t="shared" si="2127"/>
        <v>0</v>
      </c>
      <c r="AQ1231" s="129">
        <f t="shared" si="2127"/>
        <v>0</v>
      </c>
      <c r="AR1231" s="129">
        <f t="shared" si="2127"/>
        <v>0</v>
      </c>
      <c r="AS1231" s="9">
        <f t="shared" si="2127"/>
        <v>0</v>
      </c>
      <c r="AT1231" s="9">
        <f t="shared" si="2127"/>
        <v>0</v>
      </c>
      <c r="AU1231" s="9">
        <f t="shared" si="2127"/>
        <v>0</v>
      </c>
      <c r="AV1231" s="9">
        <f t="shared" si="2127"/>
        <v>0</v>
      </c>
      <c r="AW1231" s="9">
        <f t="shared" si="2127"/>
        <v>0</v>
      </c>
      <c r="AX1231" s="9">
        <f t="shared" si="2127"/>
        <v>0</v>
      </c>
      <c r="AY1231" s="9">
        <f t="shared" si="2127"/>
        <v>0</v>
      </c>
      <c r="AZ1231" s="9">
        <f t="shared" ref="AY1231:BJ1235" si="2128">AZ1232</f>
        <v>0</v>
      </c>
      <c r="BA1231" s="9">
        <f t="shared" si="2128"/>
        <v>0</v>
      </c>
      <c r="BB1231" s="9">
        <f t="shared" si="2128"/>
        <v>0</v>
      </c>
      <c r="BC1231" s="9">
        <f t="shared" si="2128"/>
        <v>0</v>
      </c>
      <c r="BD1231" s="9">
        <f t="shared" si="2128"/>
        <v>0</v>
      </c>
      <c r="BE1231" s="9">
        <f t="shared" si="2128"/>
        <v>0</v>
      </c>
      <c r="BF1231" s="9">
        <f t="shared" si="2128"/>
        <v>0</v>
      </c>
      <c r="BG1231" s="9">
        <f t="shared" si="2128"/>
        <v>0</v>
      </c>
      <c r="BH1231" s="9">
        <f t="shared" si="2128"/>
        <v>0</v>
      </c>
      <c r="BI1231" s="9">
        <f t="shared" si="2128"/>
        <v>0</v>
      </c>
      <c r="BJ1231" s="9">
        <f t="shared" si="2128"/>
        <v>0</v>
      </c>
    </row>
    <row r="1232" spans="1:62" hidden="1">
      <c r="A1232" s="27" t="s">
        <v>55</v>
      </c>
      <c r="B1232" s="69">
        <v>920</v>
      </c>
      <c r="C1232" s="37" t="s">
        <v>73</v>
      </c>
      <c r="D1232" s="37" t="s">
        <v>31</v>
      </c>
      <c r="E1232" s="37" t="s">
        <v>56</v>
      </c>
      <c r="F1232" s="18"/>
      <c r="G1232" s="50">
        <f t="shared" si="2125"/>
        <v>0</v>
      </c>
      <c r="H1232" s="50">
        <f t="shared" si="2125"/>
        <v>0</v>
      </c>
      <c r="I1232" s="50">
        <f t="shared" si="2125"/>
        <v>0</v>
      </c>
      <c r="J1232" s="50">
        <f t="shared" si="2125"/>
        <v>0</v>
      </c>
      <c r="K1232" s="50">
        <f t="shared" si="2125"/>
        <v>0</v>
      </c>
      <c r="L1232" s="50">
        <f t="shared" si="2125"/>
        <v>0</v>
      </c>
      <c r="M1232" s="50">
        <f t="shared" si="2125"/>
        <v>0</v>
      </c>
      <c r="N1232" s="50">
        <f t="shared" si="2125"/>
        <v>0</v>
      </c>
      <c r="O1232" s="50">
        <f t="shared" si="2125"/>
        <v>0</v>
      </c>
      <c r="P1232" s="50">
        <f t="shared" si="2125"/>
        <v>0</v>
      </c>
      <c r="Q1232" s="50">
        <f t="shared" si="2125"/>
        <v>0</v>
      </c>
      <c r="R1232" s="50">
        <f t="shared" si="2125"/>
        <v>0</v>
      </c>
      <c r="S1232" s="50">
        <f t="shared" si="2125"/>
        <v>0</v>
      </c>
      <c r="T1232" s="50">
        <f t="shared" si="2125"/>
        <v>0</v>
      </c>
      <c r="U1232" s="50">
        <f t="shared" si="2126"/>
        <v>0</v>
      </c>
      <c r="V1232" s="50">
        <f t="shared" si="2126"/>
        <v>0</v>
      </c>
      <c r="W1232" s="50">
        <f t="shared" si="2126"/>
        <v>0</v>
      </c>
      <c r="X1232" s="50">
        <f t="shared" si="2126"/>
        <v>0</v>
      </c>
      <c r="Y1232" s="50">
        <f t="shared" si="2126"/>
        <v>0</v>
      </c>
      <c r="Z1232" s="50">
        <f t="shared" si="2126"/>
        <v>0</v>
      </c>
      <c r="AA1232" s="50">
        <f t="shared" si="2126"/>
        <v>0</v>
      </c>
      <c r="AB1232" s="50">
        <f t="shared" si="2126"/>
        <v>0</v>
      </c>
      <c r="AC1232" s="50">
        <f t="shared" si="2126"/>
        <v>0</v>
      </c>
      <c r="AD1232" s="50">
        <f t="shared" si="2126"/>
        <v>0</v>
      </c>
      <c r="AE1232" s="124">
        <f t="shared" si="2126"/>
        <v>0</v>
      </c>
      <c r="AF1232" s="124">
        <f t="shared" si="2126"/>
        <v>0</v>
      </c>
      <c r="AG1232" s="50">
        <f t="shared" si="2127"/>
        <v>0</v>
      </c>
      <c r="AH1232" s="50">
        <f t="shared" si="2127"/>
        <v>0</v>
      </c>
      <c r="AI1232" s="50">
        <f t="shared" si="2127"/>
        <v>0</v>
      </c>
      <c r="AJ1232" s="50">
        <f t="shared" si="2127"/>
        <v>0</v>
      </c>
      <c r="AK1232" s="50">
        <f t="shared" si="2127"/>
        <v>0</v>
      </c>
      <c r="AL1232" s="50">
        <f t="shared" si="2127"/>
        <v>0</v>
      </c>
      <c r="AM1232" s="50">
        <f t="shared" si="2127"/>
        <v>0</v>
      </c>
      <c r="AN1232" s="50">
        <f t="shared" si="2127"/>
        <v>0</v>
      </c>
      <c r="AO1232" s="50">
        <f t="shared" si="2127"/>
        <v>0</v>
      </c>
      <c r="AP1232" s="50">
        <f t="shared" si="2127"/>
        <v>0</v>
      </c>
      <c r="AQ1232" s="124">
        <f t="shared" si="2127"/>
        <v>0</v>
      </c>
      <c r="AR1232" s="124">
        <f t="shared" si="2127"/>
        <v>0</v>
      </c>
      <c r="AS1232" s="50">
        <f t="shared" si="2127"/>
        <v>0</v>
      </c>
      <c r="AT1232" s="50">
        <f t="shared" si="2127"/>
        <v>0</v>
      </c>
      <c r="AU1232" s="50">
        <f t="shared" si="2127"/>
        <v>0</v>
      </c>
      <c r="AV1232" s="50">
        <f t="shared" si="2127"/>
        <v>0</v>
      </c>
      <c r="AW1232" s="50">
        <f t="shared" si="2127"/>
        <v>0</v>
      </c>
      <c r="AX1232" s="50">
        <f t="shared" si="2127"/>
        <v>0</v>
      </c>
      <c r="AY1232" s="50">
        <f t="shared" si="2128"/>
        <v>0</v>
      </c>
      <c r="AZ1232" s="50">
        <f t="shared" si="2128"/>
        <v>0</v>
      </c>
      <c r="BA1232" s="50">
        <f t="shared" si="2128"/>
        <v>0</v>
      </c>
      <c r="BB1232" s="50">
        <f t="shared" si="2128"/>
        <v>0</v>
      </c>
      <c r="BC1232" s="50">
        <f t="shared" si="2128"/>
        <v>0</v>
      </c>
      <c r="BD1232" s="50">
        <f t="shared" si="2128"/>
        <v>0</v>
      </c>
      <c r="BE1232" s="50">
        <f t="shared" si="2128"/>
        <v>0</v>
      </c>
      <c r="BF1232" s="50">
        <f t="shared" si="2128"/>
        <v>0</v>
      </c>
      <c r="BG1232" s="50">
        <f t="shared" si="2128"/>
        <v>0</v>
      </c>
      <c r="BH1232" s="50">
        <f t="shared" si="2128"/>
        <v>0</v>
      </c>
      <c r="BI1232" s="50">
        <f t="shared" si="2128"/>
        <v>0</v>
      </c>
      <c r="BJ1232" s="50">
        <f t="shared" si="2128"/>
        <v>0</v>
      </c>
    </row>
    <row r="1233" spans="1:62" hidden="1">
      <c r="A1233" s="17" t="s">
        <v>136</v>
      </c>
      <c r="B1233" s="69">
        <v>920</v>
      </c>
      <c r="C1233" s="37" t="s">
        <v>73</v>
      </c>
      <c r="D1233" s="37" t="s">
        <v>31</v>
      </c>
      <c r="E1233" s="37" t="s">
        <v>327</v>
      </c>
      <c r="F1233" s="18"/>
      <c r="G1233" s="50">
        <f t="shared" si="2125"/>
        <v>0</v>
      </c>
      <c r="H1233" s="50">
        <f t="shared" si="2125"/>
        <v>0</v>
      </c>
      <c r="I1233" s="50">
        <f t="shared" si="2125"/>
        <v>0</v>
      </c>
      <c r="J1233" s="50">
        <f t="shared" si="2125"/>
        <v>0</v>
      </c>
      <c r="K1233" s="50">
        <f t="shared" si="2125"/>
        <v>0</v>
      </c>
      <c r="L1233" s="50">
        <f t="shared" si="2125"/>
        <v>0</v>
      </c>
      <c r="M1233" s="50">
        <f t="shared" si="2125"/>
        <v>0</v>
      </c>
      <c r="N1233" s="50">
        <f t="shared" si="2125"/>
        <v>0</v>
      </c>
      <c r="O1233" s="50">
        <f t="shared" si="2125"/>
        <v>0</v>
      </c>
      <c r="P1233" s="50">
        <f t="shared" si="2125"/>
        <v>0</v>
      </c>
      <c r="Q1233" s="50">
        <f t="shared" si="2125"/>
        <v>0</v>
      </c>
      <c r="R1233" s="50">
        <f t="shared" si="2125"/>
        <v>0</v>
      </c>
      <c r="S1233" s="50">
        <f t="shared" si="2125"/>
        <v>0</v>
      </c>
      <c r="T1233" s="50">
        <f t="shared" si="2125"/>
        <v>0</v>
      </c>
      <c r="U1233" s="50">
        <f t="shared" si="2126"/>
        <v>0</v>
      </c>
      <c r="V1233" s="50">
        <f t="shared" si="2126"/>
        <v>0</v>
      </c>
      <c r="W1233" s="50">
        <f t="shared" si="2126"/>
        <v>0</v>
      </c>
      <c r="X1233" s="50">
        <f t="shared" si="2126"/>
        <v>0</v>
      </c>
      <c r="Y1233" s="50">
        <f t="shared" si="2126"/>
        <v>0</v>
      </c>
      <c r="Z1233" s="50">
        <f t="shared" si="2126"/>
        <v>0</v>
      </c>
      <c r="AA1233" s="50">
        <f t="shared" si="2126"/>
        <v>0</v>
      </c>
      <c r="AB1233" s="50">
        <f t="shared" si="2126"/>
        <v>0</v>
      </c>
      <c r="AC1233" s="50">
        <f t="shared" si="2126"/>
        <v>0</v>
      </c>
      <c r="AD1233" s="50">
        <f t="shared" si="2126"/>
        <v>0</v>
      </c>
      <c r="AE1233" s="124">
        <f t="shared" si="2126"/>
        <v>0</v>
      </c>
      <c r="AF1233" s="124">
        <f t="shared" si="2126"/>
        <v>0</v>
      </c>
      <c r="AG1233" s="50">
        <f t="shared" si="2127"/>
        <v>0</v>
      </c>
      <c r="AH1233" s="50">
        <f t="shared" si="2127"/>
        <v>0</v>
      </c>
      <c r="AI1233" s="50">
        <f t="shared" si="2127"/>
        <v>0</v>
      </c>
      <c r="AJ1233" s="50">
        <f t="shared" si="2127"/>
        <v>0</v>
      </c>
      <c r="AK1233" s="50">
        <f t="shared" si="2127"/>
        <v>0</v>
      </c>
      <c r="AL1233" s="50">
        <f t="shared" si="2127"/>
        <v>0</v>
      </c>
      <c r="AM1233" s="50">
        <f t="shared" si="2127"/>
        <v>0</v>
      </c>
      <c r="AN1233" s="50">
        <f t="shared" si="2127"/>
        <v>0</v>
      </c>
      <c r="AO1233" s="50">
        <f t="shared" si="2127"/>
        <v>0</v>
      </c>
      <c r="AP1233" s="50">
        <f t="shared" si="2127"/>
        <v>0</v>
      </c>
      <c r="AQ1233" s="124">
        <f t="shared" si="2127"/>
        <v>0</v>
      </c>
      <c r="AR1233" s="124">
        <f t="shared" si="2127"/>
        <v>0</v>
      </c>
      <c r="AS1233" s="50">
        <f t="shared" si="2127"/>
        <v>0</v>
      </c>
      <c r="AT1233" s="50">
        <f t="shared" si="2127"/>
        <v>0</v>
      </c>
      <c r="AU1233" s="50">
        <f t="shared" si="2127"/>
        <v>0</v>
      </c>
      <c r="AV1233" s="50">
        <f t="shared" si="2127"/>
        <v>0</v>
      </c>
      <c r="AW1233" s="50">
        <f t="shared" si="2127"/>
        <v>0</v>
      </c>
      <c r="AX1233" s="50">
        <f t="shared" si="2127"/>
        <v>0</v>
      </c>
      <c r="AY1233" s="50">
        <f t="shared" si="2128"/>
        <v>0</v>
      </c>
      <c r="AZ1233" s="50">
        <f t="shared" si="2128"/>
        <v>0</v>
      </c>
      <c r="BA1233" s="50">
        <f t="shared" si="2128"/>
        <v>0</v>
      </c>
      <c r="BB1233" s="50">
        <f t="shared" si="2128"/>
        <v>0</v>
      </c>
      <c r="BC1233" s="50">
        <f t="shared" si="2128"/>
        <v>0</v>
      </c>
      <c r="BD1233" s="50">
        <f t="shared" si="2128"/>
        <v>0</v>
      </c>
      <c r="BE1233" s="50">
        <f t="shared" si="2128"/>
        <v>0</v>
      </c>
      <c r="BF1233" s="50">
        <f t="shared" si="2128"/>
        <v>0</v>
      </c>
      <c r="BG1233" s="50">
        <f t="shared" si="2128"/>
        <v>0</v>
      </c>
      <c r="BH1233" s="50">
        <f t="shared" si="2128"/>
        <v>0</v>
      </c>
      <c r="BI1233" s="50">
        <f t="shared" si="2128"/>
        <v>0</v>
      </c>
      <c r="BJ1233" s="50">
        <f t="shared" si="2128"/>
        <v>0</v>
      </c>
    </row>
    <row r="1234" spans="1:62" hidden="1">
      <c r="A1234" s="17" t="s">
        <v>415</v>
      </c>
      <c r="B1234" s="69">
        <v>920</v>
      </c>
      <c r="C1234" s="37" t="s">
        <v>73</v>
      </c>
      <c r="D1234" s="37" t="s">
        <v>31</v>
      </c>
      <c r="E1234" s="37" t="s">
        <v>328</v>
      </c>
      <c r="F1234" s="18"/>
      <c r="G1234" s="50">
        <f t="shared" si="2125"/>
        <v>0</v>
      </c>
      <c r="H1234" s="50">
        <f t="shared" si="2125"/>
        <v>0</v>
      </c>
      <c r="I1234" s="50">
        <f t="shared" si="2125"/>
        <v>0</v>
      </c>
      <c r="J1234" s="50">
        <f t="shared" si="2125"/>
        <v>0</v>
      </c>
      <c r="K1234" s="50">
        <f t="shared" si="2125"/>
        <v>0</v>
      </c>
      <c r="L1234" s="50">
        <f t="shared" si="2125"/>
        <v>0</v>
      </c>
      <c r="M1234" s="50">
        <f t="shared" si="2125"/>
        <v>0</v>
      </c>
      <c r="N1234" s="50">
        <f t="shared" si="2125"/>
        <v>0</v>
      </c>
      <c r="O1234" s="50">
        <f t="shared" si="2125"/>
        <v>0</v>
      </c>
      <c r="P1234" s="50">
        <f t="shared" si="2125"/>
        <v>0</v>
      </c>
      <c r="Q1234" s="50">
        <f t="shared" si="2125"/>
        <v>0</v>
      </c>
      <c r="R1234" s="50">
        <f t="shared" si="2125"/>
        <v>0</v>
      </c>
      <c r="S1234" s="50">
        <f t="shared" si="2125"/>
        <v>0</v>
      </c>
      <c r="T1234" s="50">
        <f t="shared" si="2125"/>
        <v>0</v>
      </c>
      <c r="U1234" s="50">
        <f t="shared" si="2126"/>
        <v>0</v>
      </c>
      <c r="V1234" s="50">
        <f t="shared" si="2126"/>
        <v>0</v>
      </c>
      <c r="W1234" s="50">
        <f t="shared" si="2126"/>
        <v>0</v>
      </c>
      <c r="X1234" s="50">
        <f t="shared" si="2126"/>
        <v>0</v>
      </c>
      <c r="Y1234" s="50">
        <f t="shared" si="2126"/>
        <v>0</v>
      </c>
      <c r="Z1234" s="50">
        <f t="shared" si="2126"/>
        <v>0</v>
      </c>
      <c r="AA1234" s="50">
        <f t="shared" si="2126"/>
        <v>0</v>
      </c>
      <c r="AB1234" s="50">
        <f t="shared" si="2126"/>
        <v>0</v>
      </c>
      <c r="AC1234" s="50">
        <f t="shared" si="2126"/>
        <v>0</v>
      </c>
      <c r="AD1234" s="50">
        <f t="shared" si="2126"/>
        <v>0</v>
      </c>
      <c r="AE1234" s="124">
        <f t="shared" si="2126"/>
        <v>0</v>
      </c>
      <c r="AF1234" s="124">
        <f t="shared" si="2126"/>
        <v>0</v>
      </c>
      <c r="AG1234" s="50">
        <f t="shared" si="2127"/>
        <v>0</v>
      </c>
      <c r="AH1234" s="50">
        <f t="shared" si="2127"/>
        <v>0</v>
      </c>
      <c r="AI1234" s="50">
        <f t="shared" si="2127"/>
        <v>0</v>
      </c>
      <c r="AJ1234" s="50">
        <f t="shared" si="2127"/>
        <v>0</v>
      </c>
      <c r="AK1234" s="50">
        <f t="shared" si="2127"/>
        <v>0</v>
      </c>
      <c r="AL1234" s="50">
        <f t="shared" si="2127"/>
        <v>0</v>
      </c>
      <c r="AM1234" s="50">
        <f t="shared" si="2127"/>
        <v>0</v>
      </c>
      <c r="AN1234" s="50">
        <f t="shared" si="2127"/>
        <v>0</v>
      </c>
      <c r="AO1234" s="50">
        <f t="shared" si="2127"/>
        <v>0</v>
      </c>
      <c r="AP1234" s="50">
        <f t="shared" si="2127"/>
        <v>0</v>
      </c>
      <c r="AQ1234" s="124">
        <f t="shared" si="2127"/>
        <v>0</v>
      </c>
      <c r="AR1234" s="124">
        <f t="shared" si="2127"/>
        <v>0</v>
      </c>
      <c r="AS1234" s="50">
        <f t="shared" si="2127"/>
        <v>0</v>
      </c>
      <c r="AT1234" s="50">
        <f t="shared" si="2127"/>
        <v>0</v>
      </c>
      <c r="AU1234" s="50">
        <f t="shared" si="2127"/>
        <v>0</v>
      </c>
      <c r="AV1234" s="50">
        <f t="shared" si="2127"/>
        <v>0</v>
      </c>
      <c r="AW1234" s="50">
        <f t="shared" si="2127"/>
        <v>0</v>
      </c>
      <c r="AX1234" s="50">
        <f t="shared" si="2127"/>
        <v>0</v>
      </c>
      <c r="AY1234" s="50">
        <f t="shared" si="2128"/>
        <v>0</v>
      </c>
      <c r="AZ1234" s="50">
        <f t="shared" si="2128"/>
        <v>0</v>
      </c>
      <c r="BA1234" s="50">
        <f t="shared" si="2128"/>
        <v>0</v>
      </c>
      <c r="BB1234" s="50">
        <f t="shared" si="2128"/>
        <v>0</v>
      </c>
      <c r="BC1234" s="50">
        <f t="shared" si="2128"/>
        <v>0</v>
      </c>
      <c r="BD1234" s="50">
        <f t="shared" si="2128"/>
        <v>0</v>
      </c>
      <c r="BE1234" s="50">
        <f t="shared" si="2128"/>
        <v>0</v>
      </c>
      <c r="BF1234" s="50">
        <f t="shared" si="2128"/>
        <v>0</v>
      </c>
      <c r="BG1234" s="50">
        <f t="shared" si="2128"/>
        <v>0</v>
      </c>
      <c r="BH1234" s="50">
        <f t="shared" si="2128"/>
        <v>0</v>
      </c>
      <c r="BI1234" s="50">
        <f t="shared" si="2128"/>
        <v>0</v>
      </c>
      <c r="BJ1234" s="50">
        <f t="shared" si="2128"/>
        <v>0</v>
      </c>
    </row>
    <row r="1235" spans="1:62" ht="33" hidden="1">
      <c r="A1235" s="17" t="s">
        <v>11</v>
      </c>
      <c r="B1235" s="69">
        <v>920</v>
      </c>
      <c r="C1235" s="37" t="s">
        <v>73</v>
      </c>
      <c r="D1235" s="37" t="s">
        <v>31</v>
      </c>
      <c r="E1235" s="37" t="s">
        <v>328</v>
      </c>
      <c r="F1235" s="18" t="s">
        <v>12</v>
      </c>
      <c r="G1235" s="50">
        <f t="shared" si="2125"/>
        <v>0</v>
      </c>
      <c r="H1235" s="50">
        <f t="shared" si="2125"/>
        <v>0</v>
      </c>
      <c r="I1235" s="50">
        <f t="shared" si="2125"/>
        <v>0</v>
      </c>
      <c r="J1235" s="50">
        <f t="shared" si="2125"/>
        <v>0</v>
      </c>
      <c r="K1235" s="50">
        <f t="shared" si="2125"/>
        <v>0</v>
      </c>
      <c r="L1235" s="50">
        <f t="shared" si="2125"/>
        <v>0</v>
      </c>
      <c r="M1235" s="50">
        <f t="shared" si="2125"/>
        <v>0</v>
      </c>
      <c r="N1235" s="50">
        <f t="shared" si="2125"/>
        <v>0</v>
      </c>
      <c r="O1235" s="50">
        <f t="shared" si="2125"/>
        <v>0</v>
      </c>
      <c r="P1235" s="50">
        <f t="shared" si="2125"/>
        <v>0</v>
      </c>
      <c r="Q1235" s="50">
        <f t="shared" si="2125"/>
        <v>0</v>
      </c>
      <c r="R1235" s="50">
        <f t="shared" si="2125"/>
        <v>0</v>
      </c>
      <c r="S1235" s="50">
        <f t="shared" si="2125"/>
        <v>0</v>
      </c>
      <c r="T1235" s="50">
        <f t="shared" si="2125"/>
        <v>0</v>
      </c>
      <c r="U1235" s="50">
        <f t="shared" si="2126"/>
        <v>0</v>
      </c>
      <c r="V1235" s="50">
        <f t="shared" si="2126"/>
        <v>0</v>
      </c>
      <c r="W1235" s="50">
        <f t="shared" si="2126"/>
        <v>0</v>
      </c>
      <c r="X1235" s="50">
        <f t="shared" si="2126"/>
        <v>0</v>
      </c>
      <c r="Y1235" s="50">
        <f t="shared" si="2126"/>
        <v>0</v>
      </c>
      <c r="Z1235" s="50">
        <f t="shared" si="2126"/>
        <v>0</v>
      </c>
      <c r="AA1235" s="50">
        <f t="shared" si="2126"/>
        <v>0</v>
      </c>
      <c r="AB1235" s="50">
        <f t="shared" si="2126"/>
        <v>0</v>
      </c>
      <c r="AC1235" s="50">
        <f t="shared" si="2126"/>
        <v>0</v>
      </c>
      <c r="AD1235" s="50">
        <f t="shared" si="2126"/>
        <v>0</v>
      </c>
      <c r="AE1235" s="124">
        <f t="shared" si="2126"/>
        <v>0</v>
      </c>
      <c r="AF1235" s="124">
        <f t="shared" si="2126"/>
        <v>0</v>
      </c>
      <c r="AG1235" s="50">
        <f t="shared" si="2127"/>
        <v>0</v>
      </c>
      <c r="AH1235" s="50">
        <f t="shared" si="2127"/>
        <v>0</v>
      </c>
      <c r="AI1235" s="50">
        <f t="shared" si="2127"/>
        <v>0</v>
      </c>
      <c r="AJ1235" s="50">
        <f t="shared" si="2127"/>
        <v>0</v>
      </c>
      <c r="AK1235" s="50">
        <f t="shared" si="2127"/>
        <v>0</v>
      </c>
      <c r="AL1235" s="50">
        <f t="shared" si="2127"/>
        <v>0</v>
      </c>
      <c r="AM1235" s="50">
        <f t="shared" si="2127"/>
        <v>0</v>
      </c>
      <c r="AN1235" s="50">
        <f t="shared" si="2127"/>
        <v>0</v>
      </c>
      <c r="AO1235" s="50">
        <f t="shared" si="2127"/>
        <v>0</v>
      </c>
      <c r="AP1235" s="50">
        <f t="shared" si="2127"/>
        <v>0</v>
      </c>
      <c r="AQ1235" s="124">
        <f t="shared" si="2127"/>
        <v>0</v>
      </c>
      <c r="AR1235" s="124">
        <f t="shared" si="2127"/>
        <v>0</v>
      </c>
      <c r="AS1235" s="50">
        <f t="shared" si="2127"/>
        <v>0</v>
      </c>
      <c r="AT1235" s="50">
        <f t="shared" si="2127"/>
        <v>0</v>
      </c>
      <c r="AU1235" s="50">
        <f t="shared" si="2127"/>
        <v>0</v>
      </c>
      <c r="AV1235" s="50">
        <f t="shared" si="2127"/>
        <v>0</v>
      </c>
      <c r="AW1235" s="50">
        <f t="shared" si="2127"/>
        <v>0</v>
      </c>
      <c r="AX1235" s="50">
        <f t="shared" si="2127"/>
        <v>0</v>
      </c>
      <c r="AY1235" s="50">
        <f t="shared" si="2128"/>
        <v>0</v>
      </c>
      <c r="AZ1235" s="50">
        <f t="shared" si="2128"/>
        <v>0</v>
      </c>
      <c r="BA1235" s="50">
        <f t="shared" si="2128"/>
        <v>0</v>
      </c>
      <c r="BB1235" s="50">
        <f t="shared" si="2128"/>
        <v>0</v>
      </c>
      <c r="BC1235" s="50">
        <f t="shared" si="2128"/>
        <v>0</v>
      </c>
      <c r="BD1235" s="50">
        <f t="shared" si="2128"/>
        <v>0</v>
      </c>
      <c r="BE1235" s="50">
        <f t="shared" si="2128"/>
        <v>0</v>
      </c>
      <c r="BF1235" s="50">
        <f t="shared" si="2128"/>
        <v>0</v>
      </c>
      <c r="BG1235" s="50">
        <f t="shared" si="2128"/>
        <v>0</v>
      </c>
      <c r="BH1235" s="50">
        <f t="shared" si="2128"/>
        <v>0</v>
      </c>
      <c r="BI1235" s="50">
        <f t="shared" si="2128"/>
        <v>0</v>
      </c>
      <c r="BJ1235" s="50">
        <f t="shared" si="2128"/>
        <v>0</v>
      </c>
    </row>
    <row r="1236" spans="1:62" hidden="1">
      <c r="A1236" s="17" t="s">
        <v>13</v>
      </c>
      <c r="B1236" s="69">
        <v>920</v>
      </c>
      <c r="C1236" s="37" t="s">
        <v>73</v>
      </c>
      <c r="D1236" s="37" t="s">
        <v>31</v>
      </c>
      <c r="E1236" s="37" t="s">
        <v>328</v>
      </c>
      <c r="F1236" s="18" t="s">
        <v>32</v>
      </c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50"/>
      <c r="AE1236" s="124"/>
      <c r="AF1236" s="124"/>
      <c r="AG1236" s="50"/>
      <c r="AH1236" s="50"/>
      <c r="AI1236" s="50"/>
      <c r="AJ1236" s="50"/>
      <c r="AK1236" s="50"/>
      <c r="AL1236" s="50"/>
      <c r="AM1236" s="50"/>
      <c r="AN1236" s="50"/>
      <c r="AO1236" s="50"/>
      <c r="AP1236" s="50"/>
      <c r="AQ1236" s="124"/>
      <c r="AR1236" s="124"/>
      <c r="AS1236" s="50"/>
      <c r="AT1236" s="50"/>
      <c r="AU1236" s="50"/>
      <c r="AV1236" s="50"/>
      <c r="AW1236" s="50"/>
      <c r="AX1236" s="50"/>
      <c r="AY1236" s="50"/>
      <c r="AZ1236" s="50"/>
      <c r="BA1236" s="50"/>
      <c r="BB1236" s="50"/>
      <c r="BC1236" s="50"/>
      <c r="BD1236" s="50"/>
      <c r="BE1236" s="50"/>
      <c r="BF1236" s="50"/>
      <c r="BG1236" s="50"/>
      <c r="BH1236" s="50"/>
      <c r="BI1236" s="50"/>
      <c r="BJ1236" s="50"/>
    </row>
    <row r="1237" spans="1:62" hidden="1">
      <c r="A1237" s="17"/>
      <c r="B1237" s="31"/>
      <c r="C1237" s="18"/>
      <c r="D1237" s="18"/>
      <c r="E1237" s="18"/>
      <c r="F1237" s="18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  <c r="AA1237" s="85"/>
      <c r="AB1237" s="85"/>
      <c r="AC1237" s="85"/>
      <c r="AD1237" s="85"/>
      <c r="AE1237" s="126"/>
      <c r="AF1237" s="126"/>
      <c r="AG1237" s="85"/>
      <c r="AH1237" s="85"/>
      <c r="AI1237" s="85"/>
      <c r="AJ1237" s="85"/>
      <c r="AK1237" s="85"/>
      <c r="AL1237" s="85"/>
      <c r="AM1237" s="85"/>
      <c r="AN1237" s="85"/>
      <c r="AO1237" s="85"/>
      <c r="AP1237" s="85"/>
      <c r="AQ1237" s="126"/>
      <c r="AR1237" s="126"/>
      <c r="AS1237" s="85"/>
      <c r="AT1237" s="85"/>
      <c r="AU1237" s="85"/>
      <c r="AV1237" s="85"/>
      <c r="AW1237" s="85"/>
      <c r="AX1237" s="85"/>
      <c r="AY1237" s="85"/>
      <c r="AZ1237" s="85"/>
      <c r="BA1237" s="85"/>
      <c r="BB1237" s="85"/>
      <c r="BC1237" s="85"/>
      <c r="BD1237" s="85"/>
      <c r="BE1237" s="85"/>
      <c r="BF1237" s="85"/>
      <c r="BG1237" s="85"/>
      <c r="BH1237" s="85"/>
      <c r="BI1237" s="85"/>
      <c r="BJ1237" s="85"/>
    </row>
    <row r="1238" spans="1:62" ht="18.75" hidden="1">
      <c r="A1238" s="15" t="s">
        <v>500</v>
      </c>
      <c r="B1238" s="30" t="s">
        <v>268</v>
      </c>
      <c r="C1238" s="16" t="s">
        <v>27</v>
      </c>
      <c r="D1238" s="16" t="s">
        <v>130</v>
      </c>
      <c r="E1238" s="18"/>
      <c r="F1238" s="18"/>
      <c r="G1238" s="9">
        <f t="shared" ref="G1238:V1242" si="2129">G1239</f>
        <v>3279</v>
      </c>
      <c r="H1238" s="9">
        <f t="shared" si="2129"/>
        <v>3279</v>
      </c>
      <c r="I1238" s="9">
        <f t="shared" si="2129"/>
        <v>0</v>
      </c>
      <c r="J1238" s="9">
        <f t="shared" si="2129"/>
        <v>0</v>
      </c>
      <c r="K1238" s="9">
        <f t="shared" si="2129"/>
        <v>0</v>
      </c>
      <c r="L1238" s="9">
        <f t="shared" si="2129"/>
        <v>0</v>
      </c>
      <c r="M1238" s="9">
        <f t="shared" si="2129"/>
        <v>3279</v>
      </c>
      <c r="N1238" s="9">
        <f t="shared" si="2129"/>
        <v>3279</v>
      </c>
      <c r="O1238" s="9">
        <f t="shared" si="2129"/>
        <v>0</v>
      </c>
      <c r="P1238" s="9">
        <f t="shared" si="2129"/>
        <v>0</v>
      </c>
      <c r="Q1238" s="9">
        <f t="shared" si="2129"/>
        <v>0</v>
      </c>
      <c r="R1238" s="9">
        <f t="shared" si="2129"/>
        <v>0</v>
      </c>
      <c r="S1238" s="9">
        <f t="shared" si="2129"/>
        <v>3279</v>
      </c>
      <c r="T1238" s="9">
        <f t="shared" si="2129"/>
        <v>3279</v>
      </c>
      <c r="U1238" s="9">
        <f t="shared" si="2129"/>
        <v>0</v>
      </c>
      <c r="V1238" s="9">
        <f t="shared" si="2129"/>
        <v>0</v>
      </c>
      <c r="W1238" s="9">
        <f t="shared" ref="U1238:AJ1242" si="2130">W1239</f>
        <v>0</v>
      </c>
      <c r="X1238" s="9">
        <f t="shared" si="2130"/>
        <v>4061</v>
      </c>
      <c r="Y1238" s="9">
        <f t="shared" si="2130"/>
        <v>7340</v>
      </c>
      <c r="Z1238" s="9">
        <f t="shared" si="2130"/>
        <v>7340</v>
      </c>
      <c r="AA1238" s="9">
        <f t="shared" si="2130"/>
        <v>0</v>
      </c>
      <c r="AB1238" s="9">
        <f t="shared" si="2130"/>
        <v>0</v>
      </c>
      <c r="AC1238" s="9">
        <f t="shared" si="2130"/>
        <v>0</v>
      </c>
      <c r="AD1238" s="9">
        <f t="shared" si="2130"/>
        <v>0</v>
      </c>
      <c r="AE1238" s="129">
        <f t="shared" si="2130"/>
        <v>7340</v>
      </c>
      <c r="AF1238" s="129">
        <f t="shared" si="2130"/>
        <v>7340</v>
      </c>
      <c r="AG1238" s="9">
        <f t="shared" si="2130"/>
        <v>0</v>
      </c>
      <c r="AH1238" s="9">
        <f t="shared" si="2130"/>
        <v>0</v>
      </c>
      <c r="AI1238" s="9">
        <f t="shared" si="2130"/>
        <v>0</v>
      </c>
      <c r="AJ1238" s="9">
        <f t="shared" si="2130"/>
        <v>0</v>
      </c>
      <c r="AK1238" s="9">
        <f t="shared" ref="AG1238:AY1242" si="2131">AK1239</f>
        <v>7340</v>
      </c>
      <c r="AL1238" s="9">
        <f t="shared" si="2131"/>
        <v>7340</v>
      </c>
      <c r="AM1238" s="9">
        <f t="shared" si="2131"/>
        <v>0</v>
      </c>
      <c r="AN1238" s="9">
        <f t="shared" si="2131"/>
        <v>0</v>
      </c>
      <c r="AO1238" s="9">
        <f t="shared" si="2131"/>
        <v>0</v>
      </c>
      <c r="AP1238" s="9">
        <f t="shared" si="2131"/>
        <v>0</v>
      </c>
      <c r="AQ1238" s="129">
        <f t="shared" si="2131"/>
        <v>7340</v>
      </c>
      <c r="AR1238" s="129">
        <f t="shared" si="2131"/>
        <v>7340</v>
      </c>
      <c r="AS1238" s="9">
        <f t="shared" si="2131"/>
        <v>0</v>
      </c>
      <c r="AT1238" s="9">
        <f t="shared" si="2131"/>
        <v>0</v>
      </c>
      <c r="AU1238" s="9">
        <f t="shared" si="2131"/>
        <v>0</v>
      </c>
      <c r="AV1238" s="9">
        <f t="shared" si="2131"/>
        <v>0</v>
      </c>
      <c r="AW1238" s="9">
        <f t="shared" si="2131"/>
        <v>7340</v>
      </c>
      <c r="AX1238" s="9">
        <f t="shared" si="2131"/>
        <v>7340</v>
      </c>
      <c r="AY1238" s="9">
        <f t="shared" si="2131"/>
        <v>0</v>
      </c>
      <c r="AZ1238" s="9">
        <f t="shared" ref="AY1238:BJ1242" si="2132">AZ1239</f>
        <v>0</v>
      </c>
      <c r="BA1238" s="9">
        <f t="shared" si="2132"/>
        <v>0</v>
      </c>
      <c r="BB1238" s="9">
        <f t="shared" si="2132"/>
        <v>0</v>
      </c>
      <c r="BC1238" s="9">
        <f t="shared" si="2132"/>
        <v>7340</v>
      </c>
      <c r="BD1238" s="9">
        <f t="shared" si="2132"/>
        <v>7340</v>
      </c>
      <c r="BE1238" s="9">
        <f t="shared" si="2132"/>
        <v>0</v>
      </c>
      <c r="BF1238" s="9">
        <f t="shared" si="2132"/>
        <v>0</v>
      </c>
      <c r="BG1238" s="9">
        <f t="shared" si="2132"/>
        <v>0</v>
      </c>
      <c r="BH1238" s="9">
        <f t="shared" si="2132"/>
        <v>0</v>
      </c>
      <c r="BI1238" s="9">
        <f t="shared" si="2132"/>
        <v>7340</v>
      </c>
      <c r="BJ1238" s="9">
        <f t="shared" si="2132"/>
        <v>7340</v>
      </c>
    </row>
    <row r="1239" spans="1:62" ht="33.75" hidden="1">
      <c r="A1239" s="59" t="s">
        <v>537</v>
      </c>
      <c r="B1239" s="31" t="s">
        <v>268</v>
      </c>
      <c r="C1239" s="18" t="s">
        <v>27</v>
      </c>
      <c r="D1239" s="18" t="s">
        <v>130</v>
      </c>
      <c r="E1239" s="18" t="s">
        <v>299</v>
      </c>
      <c r="F1239" s="18"/>
      <c r="G1239" s="6">
        <f t="shared" si="2129"/>
        <v>3279</v>
      </c>
      <c r="H1239" s="6">
        <f t="shared" si="2129"/>
        <v>3279</v>
      </c>
      <c r="I1239" s="6">
        <f t="shared" si="2129"/>
        <v>0</v>
      </c>
      <c r="J1239" s="6">
        <f t="shared" si="2129"/>
        <v>0</v>
      </c>
      <c r="K1239" s="6">
        <f t="shared" si="2129"/>
        <v>0</v>
      </c>
      <c r="L1239" s="6">
        <f t="shared" si="2129"/>
        <v>0</v>
      </c>
      <c r="M1239" s="6">
        <f t="shared" si="2129"/>
        <v>3279</v>
      </c>
      <c r="N1239" s="6">
        <f t="shared" si="2129"/>
        <v>3279</v>
      </c>
      <c r="O1239" s="6">
        <f t="shared" si="2129"/>
        <v>0</v>
      </c>
      <c r="P1239" s="6">
        <f t="shared" si="2129"/>
        <v>0</v>
      </c>
      <c r="Q1239" s="6">
        <f t="shared" si="2129"/>
        <v>0</v>
      </c>
      <c r="R1239" s="6">
        <f t="shared" si="2129"/>
        <v>0</v>
      </c>
      <c r="S1239" s="6">
        <f t="shared" si="2129"/>
        <v>3279</v>
      </c>
      <c r="T1239" s="6">
        <f t="shared" si="2129"/>
        <v>3279</v>
      </c>
      <c r="U1239" s="6">
        <f t="shared" si="2130"/>
        <v>0</v>
      </c>
      <c r="V1239" s="6">
        <f t="shared" si="2130"/>
        <v>0</v>
      </c>
      <c r="W1239" s="6">
        <f t="shared" si="2130"/>
        <v>0</v>
      </c>
      <c r="X1239" s="6">
        <f t="shared" si="2130"/>
        <v>4061</v>
      </c>
      <c r="Y1239" s="6">
        <f t="shared" si="2130"/>
        <v>7340</v>
      </c>
      <c r="Z1239" s="6">
        <f t="shared" si="2130"/>
        <v>7340</v>
      </c>
      <c r="AA1239" s="6">
        <f t="shared" si="2130"/>
        <v>0</v>
      </c>
      <c r="AB1239" s="6">
        <f t="shared" si="2130"/>
        <v>0</v>
      </c>
      <c r="AC1239" s="6">
        <f t="shared" si="2130"/>
        <v>0</v>
      </c>
      <c r="AD1239" s="6">
        <f t="shared" si="2130"/>
        <v>0</v>
      </c>
      <c r="AE1239" s="123">
        <f t="shared" si="2130"/>
        <v>7340</v>
      </c>
      <c r="AF1239" s="123">
        <f t="shared" si="2130"/>
        <v>7340</v>
      </c>
      <c r="AG1239" s="6">
        <f t="shared" si="2131"/>
        <v>0</v>
      </c>
      <c r="AH1239" s="6">
        <f t="shared" si="2131"/>
        <v>0</v>
      </c>
      <c r="AI1239" s="6">
        <f t="shared" si="2131"/>
        <v>0</v>
      </c>
      <c r="AJ1239" s="6">
        <f t="shared" si="2131"/>
        <v>0</v>
      </c>
      <c r="AK1239" s="6">
        <f t="shared" si="2131"/>
        <v>7340</v>
      </c>
      <c r="AL1239" s="6">
        <f t="shared" si="2131"/>
        <v>7340</v>
      </c>
      <c r="AM1239" s="6">
        <f t="shared" si="2131"/>
        <v>0</v>
      </c>
      <c r="AN1239" s="6">
        <f t="shared" si="2131"/>
        <v>0</v>
      </c>
      <c r="AO1239" s="6">
        <f t="shared" si="2131"/>
        <v>0</v>
      </c>
      <c r="AP1239" s="6">
        <f t="shared" si="2131"/>
        <v>0</v>
      </c>
      <c r="AQ1239" s="123">
        <f t="shared" si="2131"/>
        <v>7340</v>
      </c>
      <c r="AR1239" s="123">
        <f t="shared" si="2131"/>
        <v>7340</v>
      </c>
      <c r="AS1239" s="6">
        <f t="shared" si="2131"/>
        <v>0</v>
      </c>
      <c r="AT1239" s="6">
        <f t="shared" si="2131"/>
        <v>0</v>
      </c>
      <c r="AU1239" s="6">
        <f t="shared" si="2131"/>
        <v>0</v>
      </c>
      <c r="AV1239" s="6">
        <f t="shared" si="2131"/>
        <v>0</v>
      </c>
      <c r="AW1239" s="6">
        <f t="shared" si="2131"/>
        <v>7340</v>
      </c>
      <c r="AX1239" s="6">
        <f t="shared" si="2131"/>
        <v>7340</v>
      </c>
      <c r="AY1239" s="6">
        <f t="shared" si="2132"/>
        <v>0</v>
      </c>
      <c r="AZ1239" s="6">
        <f t="shared" si="2132"/>
        <v>0</v>
      </c>
      <c r="BA1239" s="6">
        <f t="shared" si="2132"/>
        <v>0</v>
      </c>
      <c r="BB1239" s="6">
        <f t="shared" si="2132"/>
        <v>0</v>
      </c>
      <c r="BC1239" s="6">
        <f t="shared" si="2132"/>
        <v>7340</v>
      </c>
      <c r="BD1239" s="6">
        <f t="shared" si="2132"/>
        <v>7340</v>
      </c>
      <c r="BE1239" s="6">
        <f t="shared" si="2132"/>
        <v>0</v>
      </c>
      <c r="BF1239" s="6">
        <f t="shared" si="2132"/>
        <v>0</v>
      </c>
      <c r="BG1239" s="6">
        <f t="shared" si="2132"/>
        <v>0</v>
      </c>
      <c r="BH1239" s="6">
        <f t="shared" si="2132"/>
        <v>0</v>
      </c>
      <c r="BI1239" s="6">
        <f t="shared" si="2132"/>
        <v>7340</v>
      </c>
      <c r="BJ1239" s="6">
        <f t="shared" si="2132"/>
        <v>7340</v>
      </c>
    </row>
    <row r="1240" spans="1:62" hidden="1">
      <c r="A1240" s="20" t="s">
        <v>434</v>
      </c>
      <c r="B1240" s="31" t="s">
        <v>268</v>
      </c>
      <c r="C1240" s="18" t="s">
        <v>27</v>
      </c>
      <c r="D1240" s="18" t="s">
        <v>130</v>
      </c>
      <c r="E1240" s="18" t="s">
        <v>501</v>
      </c>
      <c r="F1240" s="18"/>
      <c r="G1240" s="6">
        <f t="shared" si="2129"/>
        <v>3279</v>
      </c>
      <c r="H1240" s="6">
        <f t="shared" si="2129"/>
        <v>3279</v>
      </c>
      <c r="I1240" s="6">
        <f t="shared" si="2129"/>
        <v>0</v>
      </c>
      <c r="J1240" s="6">
        <f t="shared" si="2129"/>
        <v>0</v>
      </c>
      <c r="K1240" s="6">
        <f t="shared" si="2129"/>
        <v>0</v>
      </c>
      <c r="L1240" s="6">
        <f t="shared" si="2129"/>
        <v>0</v>
      </c>
      <c r="M1240" s="6">
        <f t="shared" si="2129"/>
        <v>3279</v>
      </c>
      <c r="N1240" s="6">
        <f t="shared" si="2129"/>
        <v>3279</v>
      </c>
      <c r="O1240" s="6">
        <f t="shared" si="2129"/>
        <v>0</v>
      </c>
      <c r="P1240" s="6">
        <f t="shared" si="2129"/>
        <v>0</v>
      </c>
      <c r="Q1240" s="6">
        <f t="shared" si="2129"/>
        <v>0</v>
      </c>
      <c r="R1240" s="6">
        <f t="shared" si="2129"/>
        <v>0</v>
      </c>
      <c r="S1240" s="6">
        <f t="shared" si="2129"/>
        <v>3279</v>
      </c>
      <c r="T1240" s="6">
        <f t="shared" si="2129"/>
        <v>3279</v>
      </c>
      <c r="U1240" s="6">
        <f t="shared" si="2130"/>
        <v>0</v>
      </c>
      <c r="V1240" s="6">
        <f t="shared" si="2130"/>
        <v>0</v>
      </c>
      <c r="W1240" s="6">
        <f t="shared" si="2130"/>
        <v>0</v>
      </c>
      <c r="X1240" s="6">
        <f t="shared" si="2130"/>
        <v>4061</v>
      </c>
      <c r="Y1240" s="6">
        <f t="shared" si="2130"/>
        <v>7340</v>
      </c>
      <c r="Z1240" s="6">
        <f t="shared" si="2130"/>
        <v>7340</v>
      </c>
      <c r="AA1240" s="6">
        <f t="shared" si="2130"/>
        <v>0</v>
      </c>
      <c r="AB1240" s="6">
        <f t="shared" si="2130"/>
        <v>0</v>
      </c>
      <c r="AC1240" s="6">
        <f t="shared" si="2130"/>
        <v>0</v>
      </c>
      <c r="AD1240" s="6">
        <f t="shared" si="2130"/>
        <v>0</v>
      </c>
      <c r="AE1240" s="123">
        <f t="shared" si="2130"/>
        <v>7340</v>
      </c>
      <c r="AF1240" s="123">
        <f t="shared" si="2130"/>
        <v>7340</v>
      </c>
      <c r="AG1240" s="6">
        <f t="shared" si="2131"/>
        <v>0</v>
      </c>
      <c r="AH1240" s="6">
        <f t="shared" si="2131"/>
        <v>0</v>
      </c>
      <c r="AI1240" s="6">
        <f t="shared" si="2131"/>
        <v>0</v>
      </c>
      <c r="AJ1240" s="6">
        <f t="shared" si="2131"/>
        <v>0</v>
      </c>
      <c r="AK1240" s="6">
        <f t="shared" si="2131"/>
        <v>7340</v>
      </c>
      <c r="AL1240" s="6">
        <f t="shared" si="2131"/>
        <v>7340</v>
      </c>
      <c r="AM1240" s="6">
        <f t="shared" si="2131"/>
        <v>0</v>
      </c>
      <c r="AN1240" s="6">
        <f t="shared" si="2131"/>
        <v>0</v>
      </c>
      <c r="AO1240" s="6">
        <f t="shared" si="2131"/>
        <v>0</v>
      </c>
      <c r="AP1240" s="6">
        <f t="shared" si="2131"/>
        <v>0</v>
      </c>
      <c r="AQ1240" s="123">
        <f t="shared" si="2131"/>
        <v>7340</v>
      </c>
      <c r="AR1240" s="123">
        <f t="shared" si="2131"/>
        <v>7340</v>
      </c>
      <c r="AS1240" s="6">
        <f t="shared" si="2131"/>
        <v>0</v>
      </c>
      <c r="AT1240" s="6">
        <f t="shared" si="2131"/>
        <v>0</v>
      </c>
      <c r="AU1240" s="6">
        <f t="shared" si="2131"/>
        <v>0</v>
      </c>
      <c r="AV1240" s="6">
        <f t="shared" si="2131"/>
        <v>0</v>
      </c>
      <c r="AW1240" s="6">
        <f t="shared" si="2131"/>
        <v>7340</v>
      </c>
      <c r="AX1240" s="6">
        <f t="shared" si="2131"/>
        <v>7340</v>
      </c>
      <c r="AY1240" s="6">
        <f t="shared" si="2132"/>
        <v>0</v>
      </c>
      <c r="AZ1240" s="6">
        <f t="shared" si="2132"/>
        <v>0</v>
      </c>
      <c r="BA1240" s="6">
        <f t="shared" si="2132"/>
        <v>0</v>
      </c>
      <c r="BB1240" s="6">
        <f t="shared" si="2132"/>
        <v>0</v>
      </c>
      <c r="BC1240" s="6">
        <f t="shared" si="2132"/>
        <v>7340</v>
      </c>
      <c r="BD1240" s="6">
        <f t="shared" si="2132"/>
        <v>7340</v>
      </c>
      <c r="BE1240" s="6">
        <f t="shared" si="2132"/>
        <v>0</v>
      </c>
      <c r="BF1240" s="6">
        <f t="shared" si="2132"/>
        <v>0</v>
      </c>
      <c r="BG1240" s="6">
        <f t="shared" si="2132"/>
        <v>0</v>
      </c>
      <c r="BH1240" s="6">
        <f t="shared" si="2132"/>
        <v>0</v>
      </c>
      <c r="BI1240" s="6">
        <f t="shared" si="2132"/>
        <v>7340</v>
      </c>
      <c r="BJ1240" s="6">
        <f t="shared" si="2132"/>
        <v>7340</v>
      </c>
    </row>
    <row r="1241" spans="1:62" ht="33" hidden="1">
      <c r="A1241" s="17" t="s">
        <v>790</v>
      </c>
      <c r="B1241" s="31" t="s">
        <v>268</v>
      </c>
      <c r="C1241" s="18" t="s">
        <v>27</v>
      </c>
      <c r="D1241" s="18" t="s">
        <v>130</v>
      </c>
      <c r="E1241" s="18" t="s">
        <v>545</v>
      </c>
      <c r="F1241" s="18"/>
      <c r="G1241" s="6">
        <f t="shared" si="2129"/>
        <v>3279</v>
      </c>
      <c r="H1241" s="6">
        <f t="shared" si="2129"/>
        <v>3279</v>
      </c>
      <c r="I1241" s="6">
        <f t="shared" si="2129"/>
        <v>0</v>
      </c>
      <c r="J1241" s="6">
        <f t="shared" si="2129"/>
        <v>0</v>
      </c>
      <c r="K1241" s="6">
        <f t="shared" si="2129"/>
        <v>0</v>
      </c>
      <c r="L1241" s="6">
        <f t="shared" si="2129"/>
        <v>0</v>
      </c>
      <c r="M1241" s="6">
        <f t="shared" si="2129"/>
        <v>3279</v>
      </c>
      <c r="N1241" s="6">
        <f t="shared" si="2129"/>
        <v>3279</v>
      </c>
      <c r="O1241" s="6">
        <f t="shared" si="2129"/>
        <v>0</v>
      </c>
      <c r="P1241" s="6">
        <f t="shared" si="2129"/>
        <v>0</v>
      </c>
      <c r="Q1241" s="6">
        <f t="shared" si="2129"/>
        <v>0</v>
      </c>
      <c r="R1241" s="6">
        <f t="shared" si="2129"/>
        <v>0</v>
      </c>
      <c r="S1241" s="6">
        <f t="shared" si="2129"/>
        <v>3279</v>
      </c>
      <c r="T1241" s="6">
        <f t="shared" si="2129"/>
        <v>3279</v>
      </c>
      <c r="U1241" s="6">
        <f t="shared" si="2130"/>
        <v>0</v>
      </c>
      <c r="V1241" s="6">
        <f t="shared" si="2130"/>
        <v>0</v>
      </c>
      <c r="W1241" s="6">
        <f t="shared" si="2130"/>
        <v>0</v>
      </c>
      <c r="X1241" s="6">
        <f t="shared" si="2130"/>
        <v>4061</v>
      </c>
      <c r="Y1241" s="6">
        <f t="shared" si="2130"/>
        <v>7340</v>
      </c>
      <c r="Z1241" s="6">
        <f t="shared" si="2130"/>
        <v>7340</v>
      </c>
      <c r="AA1241" s="6">
        <f t="shared" si="2130"/>
        <v>0</v>
      </c>
      <c r="AB1241" s="6">
        <f t="shared" si="2130"/>
        <v>0</v>
      </c>
      <c r="AC1241" s="6">
        <f t="shared" si="2130"/>
        <v>0</v>
      </c>
      <c r="AD1241" s="6">
        <f t="shared" si="2130"/>
        <v>0</v>
      </c>
      <c r="AE1241" s="123">
        <f t="shared" si="2130"/>
        <v>7340</v>
      </c>
      <c r="AF1241" s="123">
        <f t="shared" si="2130"/>
        <v>7340</v>
      </c>
      <c r="AG1241" s="6">
        <f t="shared" si="2131"/>
        <v>0</v>
      </c>
      <c r="AH1241" s="6">
        <f t="shared" si="2131"/>
        <v>0</v>
      </c>
      <c r="AI1241" s="6">
        <f t="shared" si="2131"/>
        <v>0</v>
      </c>
      <c r="AJ1241" s="6">
        <f t="shared" si="2131"/>
        <v>0</v>
      </c>
      <c r="AK1241" s="6">
        <f t="shared" si="2131"/>
        <v>7340</v>
      </c>
      <c r="AL1241" s="6">
        <f t="shared" si="2131"/>
        <v>7340</v>
      </c>
      <c r="AM1241" s="6">
        <f t="shared" si="2131"/>
        <v>0</v>
      </c>
      <c r="AN1241" s="6">
        <f t="shared" si="2131"/>
        <v>0</v>
      </c>
      <c r="AO1241" s="6">
        <f t="shared" si="2131"/>
        <v>0</v>
      </c>
      <c r="AP1241" s="6">
        <f t="shared" si="2131"/>
        <v>0</v>
      </c>
      <c r="AQ1241" s="123">
        <f t="shared" si="2131"/>
        <v>7340</v>
      </c>
      <c r="AR1241" s="123">
        <f t="shared" si="2131"/>
        <v>7340</v>
      </c>
      <c r="AS1241" s="6">
        <f t="shared" si="2131"/>
        <v>0</v>
      </c>
      <c r="AT1241" s="6">
        <f t="shared" si="2131"/>
        <v>0</v>
      </c>
      <c r="AU1241" s="6">
        <f t="shared" si="2131"/>
        <v>0</v>
      </c>
      <c r="AV1241" s="6">
        <f t="shared" si="2131"/>
        <v>0</v>
      </c>
      <c r="AW1241" s="6">
        <f t="shared" si="2131"/>
        <v>7340</v>
      </c>
      <c r="AX1241" s="6">
        <f t="shared" si="2131"/>
        <v>7340</v>
      </c>
      <c r="AY1241" s="6">
        <f t="shared" si="2132"/>
        <v>0</v>
      </c>
      <c r="AZ1241" s="6">
        <f t="shared" si="2132"/>
        <v>0</v>
      </c>
      <c r="BA1241" s="6">
        <f t="shared" si="2132"/>
        <v>0</v>
      </c>
      <c r="BB1241" s="6">
        <f t="shared" si="2132"/>
        <v>0</v>
      </c>
      <c r="BC1241" s="6">
        <f t="shared" si="2132"/>
        <v>7340</v>
      </c>
      <c r="BD1241" s="6">
        <f t="shared" si="2132"/>
        <v>7340</v>
      </c>
      <c r="BE1241" s="6">
        <f t="shared" si="2132"/>
        <v>0</v>
      </c>
      <c r="BF1241" s="6">
        <f t="shared" si="2132"/>
        <v>0</v>
      </c>
      <c r="BG1241" s="6">
        <f t="shared" si="2132"/>
        <v>0</v>
      </c>
      <c r="BH1241" s="6">
        <f t="shared" si="2132"/>
        <v>0</v>
      </c>
      <c r="BI1241" s="6">
        <f t="shared" si="2132"/>
        <v>7340</v>
      </c>
      <c r="BJ1241" s="6">
        <f t="shared" si="2132"/>
        <v>7340</v>
      </c>
    </row>
    <row r="1242" spans="1:62" ht="33" hidden="1">
      <c r="A1242" s="17" t="s">
        <v>218</v>
      </c>
      <c r="B1242" s="31" t="s">
        <v>268</v>
      </c>
      <c r="C1242" s="18" t="s">
        <v>27</v>
      </c>
      <c r="D1242" s="18" t="s">
        <v>130</v>
      </c>
      <c r="E1242" s="18" t="s">
        <v>545</v>
      </c>
      <c r="F1242" s="18" t="s">
        <v>29</v>
      </c>
      <c r="G1242" s="6">
        <f t="shared" si="2129"/>
        <v>3279</v>
      </c>
      <c r="H1242" s="6">
        <f t="shared" si="2129"/>
        <v>3279</v>
      </c>
      <c r="I1242" s="6">
        <f t="shared" si="2129"/>
        <v>0</v>
      </c>
      <c r="J1242" s="6">
        <f t="shared" si="2129"/>
        <v>0</v>
      </c>
      <c r="K1242" s="6">
        <f t="shared" si="2129"/>
        <v>0</v>
      </c>
      <c r="L1242" s="6">
        <f t="shared" si="2129"/>
        <v>0</v>
      </c>
      <c r="M1242" s="6">
        <f t="shared" si="2129"/>
        <v>3279</v>
      </c>
      <c r="N1242" s="6">
        <f t="shared" si="2129"/>
        <v>3279</v>
      </c>
      <c r="O1242" s="6">
        <f t="shared" si="2129"/>
        <v>0</v>
      </c>
      <c r="P1242" s="6">
        <f t="shared" si="2129"/>
        <v>0</v>
      </c>
      <c r="Q1242" s="6">
        <f t="shared" si="2129"/>
        <v>0</v>
      </c>
      <c r="R1242" s="6">
        <f t="shared" si="2129"/>
        <v>0</v>
      </c>
      <c r="S1242" s="6">
        <f t="shared" si="2129"/>
        <v>3279</v>
      </c>
      <c r="T1242" s="6">
        <f t="shared" si="2129"/>
        <v>3279</v>
      </c>
      <c r="U1242" s="6">
        <f t="shared" si="2130"/>
        <v>0</v>
      </c>
      <c r="V1242" s="6">
        <f t="shared" si="2130"/>
        <v>0</v>
      </c>
      <c r="W1242" s="6">
        <f t="shared" si="2130"/>
        <v>0</v>
      </c>
      <c r="X1242" s="6">
        <f t="shared" si="2130"/>
        <v>4061</v>
      </c>
      <c r="Y1242" s="6">
        <f t="shared" si="2130"/>
        <v>7340</v>
      </c>
      <c r="Z1242" s="6">
        <f t="shared" si="2130"/>
        <v>7340</v>
      </c>
      <c r="AA1242" s="6">
        <f t="shared" si="2130"/>
        <v>0</v>
      </c>
      <c r="AB1242" s="6">
        <f t="shared" si="2130"/>
        <v>0</v>
      </c>
      <c r="AC1242" s="6">
        <f t="shared" si="2130"/>
        <v>0</v>
      </c>
      <c r="AD1242" s="6">
        <f t="shared" si="2130"/>
        <v>0</v>
      </c>
      <c r="AE1242" s="123">
        <f t="shared" si="2130"/>
        <v>7340</v>
      </c>
      <c r="AF1242" s="123">
        <f t="shared" si="2130"/>
        <v>7340</v>
      </c>
      <c r="AG1242" s="6">
        <f t="shared" si="2131"/>
        <v>0</v>
      </c>
      <c r="AH1242" s="6">
        <f t="shared" si="2131"/>
        <v>0</v>
      </c>
      <c r="AI1242" s="6">
        <f t="shared" si="2131"/>
        <v>0</v>
      </c>
      <c r="AJ1242" s="6">
        <f t="shared" si="2131"/>
        <v>0</v>
      </c>
      <c r="AK1242" s="6">
        <f t="shared" si="2131"/>
        <v>7340</v>
      </c>
      <c r="AL1242" s="6">
        <f t="shared" si="2131"/>
        <v>7340</v>
      </c>
      <c r="AM1242" s="6">
        <f t="shared" si="2131"/>
        <v>0</v>
      </c>
      <c r="AN1242" s="6">
        <f t="shared" si="2131"/>
        <v>0</v>
      </c>
      <c r="AO1242" s="6">
        <f t="shared" si="2131"/>
        <v>0</v>
      </c>
      <c r="AP1242" s="6">
        <f t="shared" si="2131"/>
        <v>0</v>
      </c>
      <c r="AQ1242" s="123">
        <f t="shared" si="2131"/>
        <v>7340</v>
      </c>
      <c r="AR1242" s="123">
        <f t="shared" si="2131"/>
        <v>7340</v>
      </c>
      <c r="AS1242" s="6">
        <f t="shared" si="2131"/>
        <v>0</v>
      </c>
      <c r="AT1242" s="6">
        <f t="shared" si="2131"/>
        <v>0</v>
      </c>
      <c r="AU1242" s="6">
        <f t="shared" si="2131"/>
        <v>0</v>
      </c>
      <c r="AV1242" s="6">
        <f t="shared" si="2131"/>
        <v>0</v>
      </c>
      <c r="AW1242" s="6">
        <f t="shared" si="2131"/>
        <v>7340</v>
      </c>
      <c r="AX1242" s="6">
        <f t="shared" si="2131"/>
        <v>7340</v>
      </c>
      <c r="AY1242" s="6">
        <f t="shared" si="2132"/>
        <v>0</v>
      </c>
      <c r="AZ1242" s="6">
        <f t="shared" si="2132"/>
        <v>0</v>
      </c>
      <c r="BA1242" s="6">
        <f t="shared" si="2132"/>
        <v>0</v>
      </c>
      <c r="BB1242" s="6">
        <f t="shared" si="2132"/>
        <v>0</v>
      </c>
      <c r="BC1242" s="6">
        <f t="shared" si="2132"/>
        <v>7340</v>
      </c>
      <c r="BD1242" s="6">
        <f t="shared" si="2132"/>
        <v>7340</v>
      </c>
      <c r="BE1242" s="6">
        <f t="shared" si="2132"/>
        <v>0</v>
      </c>
      <c r="BF1242" s="6">
        <f t="shared" si="2132"/>
        <v>0</v>
      </c>
      <c r="BG1242" s="6">
        <f t="shared" si="2132"/>
        <v>0</v>
      </c>
      <c r="BH1242" s="6">
        <f t="shared" si="2132"/>
        <v>0</v>
      </c>
      <c r="BI1242" s="6">
        <f t="shared" si="2132"/>
        <v>7340</v>
      </c>
      <c r="BJ1242" s="6">
        <f t="shared" si="2132"/>
        <v>7340</v>
      </c>
    </row>
    <row r="1243" spans="1:62" ht="33" hidden="1">
      <c r="A1243" s="17" t="s">
        <v>34</v>
      </c>
      <c r="B1243" s="31" t="s">
        <v>268</v>
      </c>
      <c r="C1243" s="18" t="s">
        <v>27</v>
      </c>
      <c r="D1243" s="18" t="s">
        <v>130</v>
      </c>
      <c r="E1243" s="18" t="s">
        <v>545</v>
      </c>
      <c r="F1243" s="18" t="s">
        <v>35</v>
      </c>
      <c r="G1243" s="50">
        <v>3279</v>
      </c>
      <c r="H1243" s="50">
        <v>3279</v>
      </c>
      <c r="I1243" s="50"/>
      <c r="J1243" s="50"/>
      <c r="K1243" s="50"/>
      <c r="L1243" s="50"/>
      <c r="M1243" s="50">
        <f>G1243+I1243+J1243+K1243+L1243</f>
        <v>3279</v>
      </c>
      <c r="N1243" s="50">
        <f>H1243+L1243</f>
        <v>3279</v>
      </c>
      <c r="O1243" s="50"/>
      <c r="P1243" s="50"/>
      <c r="Q1243" s="50"/>
      <c r="R1243" s="50"/>
      <c r="S1243" s="50">
        <f>M1243+O1243+P1243+Q1243+R1243</f>
        <v>3279</v>
      </c>
      <c r="T1243" s="50">
        <f>N1243+R1243</f>
        <v>3279</v>
      </c>
      <c r="U1243" s="50"/>
      <c r="V1243" s="50"/>
      <c r="W1243" s="50"/>
      <c r="X1243" s="50">
        <v>4061</v>
      </c>
      <c r="Y1243" s="50">
        <f>S1243+U1243+V1243+W1243+X1243</f>
        <v>7340</v>
      </c>
      <c r="Z1243" s="50">
        <f>T1243+X1243</f>
        <v>7340</v>
      </c>
      <c r="AA1243" s="50"/>
      <c r="AB1243" s="50"/>
      <c r="AC1243" s="50"/>
      <c r="AD1243" s="50"/>
      <c r="AE1243" s="124">
        <f>Y1243+AA1243+AB1243+AC1243+AD1243</f>
        <v>7340</v>
      </c>
      <c r="AF1243" s="124">
        <f>Z1243+AD1243</f>
        <v>7340</v>
      </c>
      <c r="AG1243" s="50"/>
      <c r="AH1243" s="50"/>
      <c r="AI1243" s="50"/>
      <c r="AJ1243" s="50"/>
      <c r="AK1243" s="50">
        <f>AE1243+AG1243+AH1243+AI1243+AJ1243</f>
        <v>7340</v>
      </c>
      <c r="AL1243" s="50">
        <f>AF1243+AJ1243</f>
        <v>7340</v>
      </c>
      <c r="AM1243" s="50"/>
      <c r="AN1243" s="50"/>
      <c r="AO1243" s="50"/>
      <c r="AP1243" s="50"/>
      <c r="AQ1243" s="124">
        <f>AK1243+AM1243+AN1243+AO1243+AP1243</f>
        <v>7340</v>
      </c>
      <c r="AR1243" s="124">
        <f>AL1243+AP1243</f>
        <v>7340</v>
      </c>
      <c r="AS1243" s="50"/>
      <c r="AT1243" s="50"/>
      <c r="AU1243" s="50"/>
      <c r="AV1243" s="50"/>
      <c r="AW1243" s="50">
        <f>AQ1243+AS1243+AT1243+AU1243+AV1243</f>
        <v>7340</v>
      </c>
      <c r="AX1243" s="50">
        <f>AR1243+AV1243</f>
        <v>7340</v>
      </c>
      <c r="AY1243" s="50"/>
      <c r="AZ1243" s="50"/>
      <c r="BA1243" s="50"/>
      <c r="BB1243" s="50"/>
      <c r="BC1243" s="50">
        <f>AW1243+AY1243+AZ1243+BA1243+BB1243</f>
        <v>7340</v>
      </c>
      <c r="BD1243" s="50">
        <f>AX1243+BB1243</f>
        <v>7340</v>
      </c>
      <c r="BE1243" s="50"/>
      <c r="BF1243" s="50"/>
      <c r="BG1243" s="50"/>
      <c r="BH1243" s="50"/>
      <c r="BI1243" s="50">
        <f>BC1243+BE1243+BF1243+BG1243+BH1243</f>
        <v>7340</v>
      </c>
      <c r="BJ1243" s="50">
        <f>BD1243+BH1243</f>
        <v>7340</v>
      </c>
    </row>
    <row r="1244" spans="1:62" hidden="1">
      <c r="A1244" s="17"/>
      <c r="B1244" s="31"/>
      <c r="C1244" s="18"/>
      <c r="D1244" s="18"/>
      <c r="E1244" s="18"/>
      <c r="F1244" s="18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  <c r="U1244" s="85"/>
      <c r="V1244" s="85"/>
      <c r="W1244" s="85"/>
      <c r="X1244" s="85"/>
      <c r="Y1244" s="85"/>
      <c r="Z1244" s="85"/>
      <c r="AA1244" s="85"/>
      <c r="AB1244" s="85"/>
      <c r="AC1244" s="85"/>
      <c r="AD1244" s="85"/>
      <c r="AE1244" s="126"/>
      <c r="AF1244" s="126"/>
      <c r="AG1244" s="85"/>
      <c r="AH1244" s="85"/>
      <c r="AI1244" s="85"/>
      <c r="AJ1244" s="85"/>
      <c r="AK1244" s="85"/>
      <c r="AL1244" s="85"/>
      <c r="AM1244" s="85"/>
      <c r="AN1244" s="85"/>
      <c r="AO1244" s="85"/>
      <c r="AP1244" s="85"/>
      <c r="AQ1244" s="126"/>
      <c r="AR1244" s="126"/>
      <c r="AS1244" s="85"/>
      <c r="AT1244" s="85"/>
      <c r="AU1244" s="85"/>
      <c r="AV1244" s="85"/>
      <c r="AW1244" s="85"/>
      <c r="AX1244" s="85"/>
      <c r="AY1244" s="85"/>
      <c r="AZ1244" s="85"/>
      <c r="BA1244" s="85"/>
      <c r="BB1244" s="85"/>
      <c r="BC1244" s="85"/>
      <c r="BD1244" s="85"/>
      <c r="BE1244" s="85"/>
      <c r="BF1244" s="85"/>
      <c r="BG1244" s="85"/>
      <c r="BH1244" s="85"/>
      <c r="BI1244" s="85"/>
      <c r="BJ1244" s="85"/>
    </row>
    <row r="1245" spans="1:62" ht="18.75" hidden="1">
      <c r="A1245" s="15" t="s">
        <v>269</v>
      </c>
      <c r="B1245" s="30">
        <v>920</v>
      </c>
      <c r="C1245" s="16" t="s">
        <v>27</v>
      </c>
      <c r="D1245" s="16" t="s">
        <v>7</v>
      </c>
      <c r="E1245" s="16"/>
      <c r="F1245" s="16"/>
      <c r="G1245" s="11">
        <f t="shared" ref="G1245:AL1245" si="2133">G1251</f>
        <v>102794</v>
      </c>
      <c r="H1245" s="11">
        <f t="shared" si="2133"/>
        <v>72026</v>
      </c>
      <c r="I1245" s="11">
        <f t="shared" si="2133"/>
        <v>0</v>
      </c>
      <c r="J1245" s="11">
        <f t="shared" si="2133"/>
        <v>0</v>
      </c>
      <c r="K1245" s="11">
        <f t="shared" si="2133"/>
        <v>0</v>
      </c>
      <c r="L1245" s="11">
        <f t="shared" si="2133"/>
        <v>0</v>
      </c>
      <c r="M1245" s="11">
        <f t="shared" si="2133"/>
        <v>102794</v>
      </c>
      <c r="N1245" s="11">
        <f t="shared" si="2133"/>
        <v>72026</v>
      </c>
      <c r="O1245" s="11">
        <f t="shared" si="2133"/>
        <v>0</v>
      </c>
      <c r="P1245" s="11">
        <f t="shared" si="2133"/>
        <v>0</v>
      </c>
      <c r="Q1245" s="11">
        <f t="shared" si="2133"/>
        <v>0</v>
      </c>
      <c r="R1245" s="11">
        <f t="shared" si="2133"/>
        <v>0</v>
      </c>
      <c r="S1245" s="11">
        <f t="shared" si="2133"/>
        <v>102794</v>
      </c>
      <c r="T1245" s="11">
        <f t="shared" si="2133"/>
        <v>72026</v>
      </c>
      <c r="U1245" s="11">
        <f t="shared" si="2133"/>
        <v>0</v>
      </c>
      <c r="V1245" s="11">
        <f t="shared" si="2133"/>
        <v>0</v>
      </c>
      <c r="W1245" s="11">
        <f t="shared" si="2133"/>
        <v>0</v>
      </c>
      <c r="X1245" s="11">
        <f t="shared" si="2133"/>
        <v>0</v>
      </c>
      <c r="Y1245" s="11">
        <f t="shared" si="2133"/>
        <v>102794</v>
      </c>
      <c r="Z1245" s="11">
        <f t="shared" si="2133"/>
        <v>72026</v>
      </c>
      <c r="AA1245" s="11">
        <f t="shared" si="2133"/>
        <v>0</v>
      </c>
      <c r="AB1245" s="11">
        <f t="shared" si="2133"/>
        <v>0</v>
      </c>
      <c r="AC1245" s="11">
        <f t="shared" si="2133"/>
        <v>0</v>
      </c>
      <c r="AD1245" s="11">
        <f t="shared" si="2133"/>
        <v>0</v>
      </c>
      <c r="AE1245" s="11">
        <f t="shared" si="2133"/>
        <v>102794</v>
      </c>
      <c r="AF1245" s="11">
        <f t="shared" si="2133"/>
        <v>72026</v>
      </c>
      <c r="AG1245" s="11">
        <f t="shared" si="2133"/>
        <v>0</v>
      </c>
      <c r="AH1245" s="11">
        <f t="shared" si="2133"/>
        <v>0</v>
      </c>
      <c r="AI1245" s="11">
        <f t="shared" si="2133"/>
        <v>0</v>
      </c>
      <c r="AJ1245" s="11">
        <f t="shared" si="2133"/>
        <v>0</v>
      </c>
      <c r="AK1245" s="11">
        <f t="shared" si="2133"/>
        <v>102794</v>
      </c>
      <c r="AL1245" s="11">
        <f t="shared" si="2133"/>
        <v>72026</v>
      </c>
      <c r="AM1245" s="11">
        <f>AM1246+AM1251</f>
        <v>0</v>
      </c>
      <c r="AN1245" s="11">
        <f t="shared" ref="AN1245:AX1245" si="2134">AN1246+AN1251</f>
        <v>8686</v>
      </c>
      <c r="AO1245" s="11">
        <f t="shared" si="2134"/>
        <v>0</v>
      </c>
      <c r="AP1245" s="11">
        <f t="shared" si="2134"/>
        <v>0</v>
      </c>
      <c r="AQ1245" s="132">
        <f t="shared" si="2134"/>
        <v>111480</v>
      </c>
      <c r="AR1245" s="132">
        <f t="shared" si="2134"/>
        <v>72026</v>
      </c>
      <c r="AS1245" s="11">
        <f t="shared" si="2134"/>
        <v>0</v>
      </c>
      <c r="AT1245" s="11">
        <f t="shared" si="2134"/>
        <v>0</v>
      </c>
      <c r="AU1245" s="11">
        <f t="shared" si="2134"/>
        <v>0</v>
      </c>
      <c r="AV1245" s="11">
        <f t="shared" si="2134"/>
        <v>0</v>
      </c>
      <c r="AW1245" s="11">
        <f t="shared" si="2134"/>
        <v>111480</v>
      </c>
      <c r="AX1245" s="11">
        <f t="shared" si="2134"/>
        <v>72026</v>
      </c>
      <c r="AY1245" s="11">
        <f t="shared" ref="AY1245:BD1245" si="2135">AY1246+AY1251</f>
        <v>0</v>
      </c>
      <c r="AZ1245" s="11">
        <f t="shared" si="2135"/>
        <v>0</v>
      </c>
      <c r="BA1245" s="11">
        <f t="shared" si="2135"/>
        <v>0</v>
      </c>
      <c r="BB1245" s="11">
        <f t="shared" si="2135"/>
        <v>0</v>
      </c>
      <c r="BC1245" s="11">
        <f t="shared" si="2135"/>
        <v>111480</v>
      </c>
      <c r="BD1245" s="11">
        <f t="shared" si="2135"/>
        <v>72026</v>
      </c>
      <c r="BE1245" s="11">
        <f>BE1246+BE1251+BE1316</f>
        <v>17268</v>
      </c>
      <c r="BF1245" s="11">
        <f t="shared" ref="BF1245:BJ1245" si="2136">BF1246+BF1251+BF1316</f>
        <v>1166</v>
      </c>
      <c r="BG1245" s="11">
        <f t="shared" si="2136"/>
        <v>0</v>
      </c>
      <c r="BH1245" s="11">
        <f t="shared" si="2136"/>
        <v>0</v>
      </c>
      <c r="BI1245" s="11">
        <f t="shared" si="2136"/>
        <v>129914</v>
      </c>
      <c r="BJ1245" s="11">
        <f t="shared" si="2136"/>
        <v>72026</v>
      </c>
    </row>
    <row r="1246" spans="1:62" ht="83.25" hidden="1">
      <c r="A1246" s="17" t="s">
        <v>661</v>
      </c>
      <c r="B1246" s="31">
        <v>920</v>
      </c>
      <c r="C1246" s="18" t="s">
        <v>27</v>
      </c>
      <c r="D1246" s="18" t="s">
        <v>7</v>
      </c>
      <c r="E1246" s="18" t="s">
        <v>108</v>
      </c>
      <c r="F1246" s="19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>
        <f>AM1247</f>
        <v>0</v>
      </c>
      <c r="AN1246" s="6">
        <f t="shared" ref="AN1246:BE1249" si="2137">AN1247</f>
        <v>5648</v>
      </c>
      <c r="AO1246" s="11">
        <f t="shared" si="2137"/>
        <v>0</v>
      </c>
      <c r="AP1246" s="11">
        <f t="shared" si="2137"/>
        <v>0</v>
      </c>
      <c r="AQ1246" s="123">
        <f t="shared" si="2137"/>
        <v>5648</v>
      </c>
      <c r="AR1246" s="132">
        <f t="shared" si="2137"/>
        <v>0</v>
      </c>
      <c r="AS1246" s="11">
        <f t="shared" si="2137"/>
        <v>0</v>
      </c>
      <c r="AT1246" s="11">
        <f t="shared" si="2137"/>
        <v>0</v>
      </c>
      <c r="AU1246" s="11">
        <f t="shared" si="2137"/>
        <v>0</v>
      </c>
      <c r="AV1246" s="11">
        <f t="shared" si="2137"/>
        <v>0</v>
      </c>
      <c r="AW1246" s="6">
        <f t="shared" si="2137"/>
        <v>5648</v>
      </c>
      <c r="AX1246" s="6">
        <f t="shared" si="2137"/>
        <v>0</v>
      </c>
      <c r="AY1246" s="11">
        <f t="shared" si="2137"/>
        <v>0</v>
      </c>
      <c r="AZ1246" s="11">
        <f t="shared" si="2137"/>
        <v>0</v>
      </c>
      <c r="BA1246" s="11">
        <f t="shared" si="2137"/>
        <v>0</v>
      </c>
      <c r="BB1246" s="11">
        <f t="shared" si="2137"/>
        <v>0</v>
      </c>
      <c r="BC1246" s="6">
        <f t="shared" si="2137"/>
        <v>5648</v>
      </c>
      <c r="BD1246" s="6">
        <f t="shared" ref="AY1246:BD1249" si="2138">BD1247</f>
        <v>0</v>
      </c>
      <c r="BE1246" s="11">
        <f t="shared" si="2137"/>
        <v>0</v>
      </c>
      <c r="BF1246" s="11">
        <f t="shared" ref="BE1246:BJ1249" si="2139">BF1247</f>
        <v>0</v>
      </c>
      <c r="BG1246" s="11">
        <f t="shared" si="2139"/>
        <v>0</v>
      </c>
      <c r="BH1246" s="11">
        <f t="shared" si="2139"/>
        <v>0</v>
      </c>
      <c r="BI1246" s="6">
        <f t="shared" si="2139"/>
        <v>5648</v>
      </c>
      <c r="BJ1246" s="6">
        <f t="shared" si="2139"/>
        <v>0</v>
      </c>
    </row>
    <row r="1247" spans="1:62" ht="18.75" hidden="1">
      <c r="A1247" s="20" t="s">
        <v>109</v>
      </c>
      <c r="B1247" s="31">
        <v>920</v>
      </c>
      <c r="C1247" s="18" t="s">
        <v>27</v>
      </c>
      <c r="D1247" s="18" t="s">
        <v>7</v>
      </c>
      <c r="E1247" s="18" t="s">
        <v>110</v>
      </c>
      <c r="F1247" s="19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>
        <f>AM1248</f>
        <v>0</v>
      </c>
      <c r="AN1247" s="6">
        <f t="shared" si="2137"/>
        <v>5648</v>
      </c>
      <c r="AO1247" s="11">
        <f t="shared" si="2137"/>
        <v>0</v>
      </c>
      <c r="AP1247" s="11">
        <f t="shared" si="2137"/>
        <v>0</v>
      </c>
      <c r="AQ1247" s="123">
        <f t="shared" si="2137"/>
        <v>5648</v>
      </c>
      <c r="AR1247" s="132">
        <f t="shared" si="2137"/>
        <v>0</v>
      </c>
      <c r="AS1247" s="11">
        <f t="shared" si="2137"/>
        <v>0</v>
      </c>
      <c r="AT1247" s="11">
        <f t="shared" si="2137"/>
        <v>0</v>
      </c>
      <c r="AU1247" s="11">
        <f t="shared" si="2137"/>
        <v>0</v>
      </c>
      <c r="AV1247" s="11">
        <f t="shared" si="2137"/>
        <v>0</v>
      </c>
      <c r="AW1247" s="6">
        <f t="shared" si="2137"/>
        <v>5648</v>
      </c>
      <c r="AX1247" s="6">
        <f t="shared" si="2137"/>
        <v>0</v>
      </c>
      <c r="AY1247" s="11">
        <f t="shared" si="2138"/>
        <v>0</v>
      </c>
      <c r="AZ1247" s="11">
        <f t="shared" si="2138"/>
        <v>0</v>
      </c>
      <c r="BA1247" s="11">
        <f t="shared" si="2138"/>
        <v>0</v>
      </c>
      <c r="BB1247" s="11">
        <f t="shared" si="2138"/>
        <v>0</v>
      </c>
      <c r="BC1247" s="6">
        <f t="shared" si="2138"/>
        <v>5648</v>
      </c>
      <c r="BD1247" s="6">
        <f t="shared" si="2138"/>
        <v>0</v>
      </c>
      <c r="BE1247" s="11">
        <f t="shared" si="2139"/>
        <v>0</v>
      </c>
      <c r="BF1247" s="11">
        <f t="shared" si="2139"/>
        <v>0</v>
      </c>
      <c r="BG1247" s="11">
        <f t="shared" si="2139"/>
        <v>0</v>
      </c>
      <c r="BH1247" s="11">
        <f t="shared" si="2139"/>
        <v>0</v>
      </c>
      <c r="BI1247" s="6">
        <f t="shared" si="2139"/>
        <v>5648</v>
      </c>
      <c r="BJ1247" s="6">
        <f t="shared" si="2139"/>
        <v>0</v>
      </c>
    </row>
    <row r="1248" spans="1:62" ht="33.75" hidden="1">
      <c r="A1248" s="17" t="s">
        <v>495</v>
      </c>
      <c r="B1248" s="31">
        <v>920</v>
      </c>
      <c r="C1248" s="18" t="s">
        <v>27</v>
      </c>
      <c r="D1248" s="18" t="s">
        <v>7</v>
      </c>
      <c r="E1248" s="18" t="s">
        <v>860</v>
      </c>
      <c r="F1248" s="19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>
        <f>AM1249</f>
        <v>0</v>
      </c>
      <c r="AN1248" s="6">
        <f t="shared" si="2137"/>
        <v>5648</v>
      </c>
      <c r="AO1248" s="11">
        <f t="shared" si="2137"/>
        <v>0</v>
      </c>
      <c r="AP1248" s="11">
        <f t="shared" si="2137"/>
        <v>0</v>
      </c>
      <c r="AQ1248" s="123">
        <f t="shared" si="2137"/>
        <v>5648</v>
      </c>
      <c r="AR1248" s="132">
        <f t="shared" si="2137"/>
        <v>0</v>
      </c>
      <c r="AS1248" s="11">
        <f t="shared" si="2137"/>
        <v>0</v>
      </c>
      <c r="AT1248" s="11">
        <f t="shared" si="2137"/>
        <v>0</v>
      </c>
      <c r="AU1248" s="11">
        <f t="shared" si="2137"/>
        <v>0</v>
      </c>
      <c r="AV1248" s="11">
        <f t="shared" si="2137"/>
        <v>0</v>
      </c>
      <c r="AW1248" s="6">
        <f t="shared" si="2137"/>
        <v>5648</v>
      </c>
      <c r="AX1248" s="6">
        <f t="shared" si="2137"/>
        <v>0</v>
      </c>
      <c r="AY1248" s="11">
        <f t="shared" si="2138"/>
        <v>0</v>
      </c>
      <c r="AZ1248" s="11">
        <f t="shared" si="2138"/>
        <v>0</v>
      </c>
      <c r="BA1248" s="11">
        <f t="shared" si="2138"/>
        <v>0</v>
      </c>
      <c r="BB1248" s="11">
        <f t="shared" si="2138"/>
        <v>0</v>
      </c>
      <c r="BC1248" s="6">
        <f t="shared" si="2138"/>
        <v>5648</v>
      </c>
      <c r="BD1248" s="6">
        <f t="shared" si="2138"/>
        <v>0</v>
      </c>
      <c r="BE1248" s="11">
        <f t="shared" si="2139"/>
        <v>0</v>
      </c>
      <c r="BF1248" s="11">
        <f t="shared" si="2139"/>
        <v>0</v>
      </c>
      <c r="BG1248" s="11">
        <f t="shared" si="2139"/>
        <v>0</v>
      </c>
      <c r="BH1248" s="11">
        <f t="shared" si="2139"/>
        <v>0</v>
      </c>
      <c r="BI1248" s="6">
        <f t="shared" si="2139"/>
        <v>5648</v>
      </c>
      <c r="BJ1248" s="6">
        <f t="shared" si="2139"/>
        <v>0</v>
      </c>
    </row>
    <row r="1249" spans="1:62" ht="33.75" hidden="1">
      <c r="A1249" s="17" t="s">
        <v>218</v>
      </c>
      <c r="B1249" s="31">
        <v>920</v>
      </c>
      <c r="C1249" s="18" t="s">
        <v>27</v>
      </c>
      <c r="D1249" s="18" t="s">
        <v>7</v>
      </c>
      <c r="E1249" s="18" t="s">
        <v>860</v>
      </c>
      <c r="F1249" s="18" t="s">
        <v>29</v>
      </c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>
        <f>AM1250</f>
        <v>0</v>
      </c>
      <c r="AN1249" s="6">
        <f t="shared" si="2137"/>
        <v>5648</v>
      </c>
      <c r="AO1249" s="11">
        <f t="shared" si="2137"/>
        <v>0</v>
      </c>
      <c r="AP1249" s="11">
        <f t="shared" si="2137"/>
        <v>0</v>
      </c>
      <c r="AQ1249" s="123">
        <f t="shared" si="2137"/>
        <v>5648</v>
      </c>
      <c r="AR1249" s="132">
        <f t="shared" si="2137"/>
        <v>0</v>
      </c>
      <c r="AS1249" s="11">
        <f t="shared" si="2137"/>
        <v>0</v>
      </c>
      <c r="AT1249" s="11">
        <f t="shared" si="2137"/>
        <v>0</v>
      </c>
      <c r="AU1249" s="11">
        <f t="shared" si="2137"/>
        <v>0</v>
      </c>
      <c r="AV1249" s="11">
        <f t="shared" si="2137"/>
        <v>0</v>
      </c>
      <c r="AW1249" s="6">
        <f t="shared" si="2137"/>
        <v>5648</v>
      </c>
      <c r="AX1249" s="6">
        <f t="shared" si="2137"/>
        <v>0</v>
      </c>
      <c r="AY1249" s="11">
        <f t="shared" si="2138"/>
        <v>0</v>
      </c>
      <c r="AZ1249" s="11">
        <f t="shared" si="2138"/>
        <v>0</v>
      </c>
      <c r="BA1249" s="11">
        <f t="shared" si="2138"/>
        <v>0</v>
      </c>
      <c r="BB1249" s="11">
        <f t="shared" si="2138"/>
        <v>0</v>
      </c>
      <c r="BC1249" s="6">
        <f t="shared" si="2138"/>
        <v>5648</v>
      </c>
      <c r="BD1249" s="6">
        <f t="shared" si="2138"/>
        <v>0</v>
      </c>
      <c r="BE1249" s="11">
        <f t="shared" si="2139"/>
        <v>0</v>
      </c>
      <c r="BF1249" s="11">
        <f t="shared" si="2139"/>
        <v>0</v>
      </c>
      <c r="BG1249" s="11">
        <f t="shared" si="2139"/>
        <v>0</v>
      </c>
      <c r="BH1249" s="11">
        <f t="shared" si="2139"/>
        <v>0</v>
      </c>
      <c r="BI1249" s="6">
        <f t="shared" si="2139"/>
        <v>5648</v>
      </c>
      <c r="BJ1249" s="6">
        <f t="shared" si="2139"/>
        <v>0</v>
      </c>
    </row>
    <row r="1250" spans="1:62" ht="33.75" hidden="1">
      <c r="A1250" s="17" t="s">
        <v>34</v>
      </c>
      <c r="B1250" s="31">
        <v>920</v>
      </c>
      <c r="C1250" s="18" t="s">
        <v>27</v>
      </c>
      <c r="D1250" s="18" t="s">
        <v>7</v>
      </c>
      <c r="E1250" s="18" t="s">
        <v>860</v>
      </c>
      <c r="F1250" s="18" t="s">
        <v>35</v>
      </c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6">
        <v>5648</v>
      </c>
      <c r="AO1250" s="11"/>
      <c r="AP1250" s="11"/>
      <c r="AQ1250" s="124">
        <f>AK1250+AM1250+AN1250+AO1250+AP1250</f>
        <v>5648</v>
      </c>
      <c r="AR1250" s="124">
        <f>AL1250+AP1250</f>
        <v>0</v>
      </c>
      <c r="AS1250" s="11"/>
      <c r="AT1250" s="11"/>
      <c r="AU1250" s="11"/>
      <c r="AV1250" s="11"/>
      <c r="AW1250" s="50">
        <f>AQ1250+AS1250+AT1250+AU1250+AV1250</f>
        <v>5648</v>
      </c>
      <c r="AX1250" s="50">
        <f>AR1250+AV1250</f>
        <v>0</v>
      </c>
      <c r="AY1250" s="11"/>
      <c r="AZ1250" s="11"/>
      <c r="BA1250" s="11"/>
      <c r="BB1250" s="11"/>
      <c r="BC1250" s="50">
        <f>AW1250+AY1250+AZ1250+BA1250+BB1250</f>
        <v>5648</v>
      </c>
      <c r="BD1250" s="50">
        <f>AX1250+BB1250</f>
        <v>0</v>
      </c>
      <c r="BE1250" s="11"/>
      <c r="BF1250" s="11"/>
      <c r="BG1250" s="11"/>
      <c r="BH1250" s="11"/>
      <c r="BI1250" s="50">
        <f>BC1250+BE1250+BF1250+BG1250+BH1250</f>
        <v>5648</v>
      </c>
      <c r="BJ1250" s="50">
        <f>BD1250+BH1250</f>
        <v>0</v>
      </c>
    </row>
    <row r="1251" spans="1:62" ht="49.5" hidden="1">
      <c r="A1251" s="17" t="s">
        <v>493</v>
      </c>
      <c r="B1251" s="69">
        <v>920</v>
      </c>
      <c r="C1251" s="18" t="s">
        <v>27</v>
      </c>
      <c r="D1251" s="18" t="s">
        <v>7</v>
      </c>
      <c r="E1251" s="18" t="s">
        <v>316</v>
      </c>
      <c r="F1251" s="18"/>
      <c r="G1251" s="6">
        <f t="shared" ref="G1251:AF1251" si="2140">G1252+G1256+G1260+G1268+G1274+G1279+G1284+G1289+G1292+G1300+G1305+G1310+G1313+G1295</f>
        <v>102794</v>
      </c>
      <c r="H1251" s="6">
        <f t="shared" si="2140"/>
        <v>72026</v>
      </c>
      <c r="I1251" s="6">
        <f t="shared" si="2140"/>
        <v>0</v>
      </c>
      <c r="J1251" s="6">
        <f t="shared" si="2140"/>
        <v>0</v>
      </c>
      <c r="K1251" s="6">
        <f t="shared" si="2140"/>
        <v>0</v>
      </c>
      <c r="L1251" s="6">
        <f t="shared" si="2140"/>
        <v>0</v>
      </c>
      <c r="M1251" s="6">
        <f t="shared" si="2140"/>
        <v>102794</v>
      </c>
      <c r="N1251" s="6">
        <f t="shared" si="2140"/>
        <v>72026</v>
      </c>
      <c r="O1251" s="6">
        <f t="shared" si="2140"/>
        <v>0</v>
      </c>
      <c r="P1251" s="6">
        <f t="shared" si="2140"/>
        <v>0</v>
      </c>
      <c r="Q1251" s="6">
        <f t="shared" si="2140"/>
        <v>0</v>
      </c>
      <c r="R1251" s="6">
        <f t="shared" si="2140"/>
        <v>0</v>
      </c>
      <c r="S1251" s="6">
        <f t="shared" si="2140"/>
        <v>102794</v>
      </c>
      <c r="T1251" s="6">
        <f t="shared" si="2140"/>
        <v>72026</v>
      </c>
      <c r="U1251" s="6">
        <f t="shared" si="2140"/>
        <v>0</v>
      </c>
      <c r="V1251" s="6">
        <f t="shared" si="2140"/>
        <v>0</v>
      </c>
      <c r="W1251" s="6">
        <f t="shared" si="2140"/>
        <v>0</v>
      </c>
      <c r="X1251" s="6">
        <f t="shared" si="2140"/>
        <v>0</v>
      </c>
      <c r="Y1251" s="6">
        <f t="shared" si="2140"/>
        <v>102794</v>
      </c>
      <c r="Z1251" s="6">
        <f t="shared" si="2140"/>
        <v>72026</v>
      </c>
      <c r="AA1251" s="6">
        <f t="shared" si="2140"/>
        <v>0</v>
      </c>
      <c r="AB1251" s="6">
        <f t="shared" si="2140"/>
        <v>0</v>
      </c>
      <c r="AC1251" s="6">
        <f t="shared" si="2140"/>
        <v>0</v>
      </c>
      <c r="AD1251" s="6">
        <f t="shared" si="2140"/>
        <v>0</v>
      </c>
      <c r="AE1251" s="123">
        <f t="shared" si="2140"/>
        <v>102794</v>
      </c>
      <c r="AF1251" s="123">
        <f t="shared" si="2140"/>
        <v>72026</v>
      </c>
      <c r="AG1251" s="6">
        <f t="shared" ref="AG1251:AX1251" si="2141">AG1252+AG1256+AG1260+AG1268+AG1274+AG1279+AG1284+AG1289+AG1292+AG1300+AG1305+AG1310+AG1313+AG1295+AG1271</f>
        <v>0</v>
      </c>
      <c r="AH1251" s="6">
        <f t="shared" si="2141"/>
        <v>0</v>
      </c>
      <c r="AI1251" s="6">
        <f t="shared" si="2141"/>
        <v>0</v>
      </c>
      <c r="AJ1251" s="6">
        <f t="shared" si="2141"/>
        <v>0</v>
      </c>
      <c r="AK1251" s="6">
        <f t="shared" si="2141"/>
        <v>102794</v>
      </c>
      <c r="AL1251" s="6">
        <f t="shared" si="2141"/>
        <v>72026</v>
      </c>
      <c r="AM1251" s="6">
        <f t="shared" si="2141"/>
        <v>0</v>
      </c>
      <c r="AN1251" s="6">
        <f t="shared" si="2141"/>
        <v>3038</v>
      </c>
      <c r="AO1251" s="6">
        <f t="shared" si="2141"/>
        <v>0</v>
      </c>
      <c r="AP1251" s="6">
        <f t="shared" si="2141"/>
        <v>0</v>
      </c>
      <c r="AQ1251" s="123">
        <f t="shared" si="2141"/>
        <v>105832</v>
      </c>
      <c r="AR1251" s="123">
        <f t="shared" si="2141"/>
        <v>72026</v>
      </c>
      <c r="AS1251" s="6">
        <f t="shared" si="2141"/>
        <v>0</v>
      </c>
      <c r="AT1251" s="6">
        <f t="shared" si="2141"/>
        <v>0</v>
      </c>
      <c r="AU1251" s="6">
        <f t="shared" si="2141"/>
        <v>0</v>
      </c>
      <c r="AV1251" s="6">
        <f t="shared" si="2141"/>
        <v>0</v>
      </c>
      <c r="AW1251" s="6">
        <f t="shared" si="2141"/>
        <v>105832</v>
      </c>
      <c r="AX1251" s="6">
        <f t="shared" si="2141"/>
        <v>72026</v>
      </c>
      <c r="AY1251" s="6">
        <f t="shared" ref="AY1251:BD1251" si="2142">AY1252+AY1256+AY1260+AY1268+AY1274+AY1279+AY1284+AY1289+AY1292+AY1300+AY1305+AY1310+AY1313+AY1295+AY1271</f>
        <v>0</v>
      </c>
      <c r="AZ1251" s="6">
        <f t="shared" si="2142"/>
        <v>0</v>
      </c>
      <c r="BA1251" s="6">
        <f t="shared" si="2142"/>
        <v>0</v>
      </c>
      <c r="BB1251" s="6">
        <f t="shared" si="2142"/>
        <v>0</v>
      </c>
      <c r="BC1251" s="6">
        <f t="shared" si="2142"/>
        <v>105832</v>
      </c>
      <c r="BD1251" s="6">
        <f t="shared" si="2142"/>
        <v>72026</v>
      </c>
      <c r="BE1251" s="6">
        <f t="shared" ref="BE1251:BJ1251" si="2143">BE1252+BE1256+BE1260+BE1268+BE1274+BE1279+BE1284+BE1289+BE1292+BE1300+BE1305+BE1310+BE1313+BE1295+BE1271</f>
        <v>0</v>
      </c>
      <c r="BF1251" s="6">
        <f t="shared" si="2143"/>
        <v>1166</v>
      </c>
      <c r="BG1251" s="6">
        <f t="shared" si="2143"/>
        <v>0</v>
      </c>
      <c r="BH1251" s="6">
        <f t="shared" si="2143"/>
        <v>0</v>
      </c>
      <c r="BI1251" s="6">
        <f t="shared" si="2143"/>
        <v>106998</v>
      </c>
      <c r="BJ1251" s="6">
        <f t="shared" si="2143"/>
        <v>72026</v>
      </c>
    </row>
    <row r="1252" spans="1:62" ht="33" hidden="1">
      <c r="A1252" s="17" t="s">
        <v>70</v>
      </c>
      <c r="B1252" s="69">
        <v>920</v>
      </c>
      <c r="C1252" s="37" t="s">
        <v>27</v>
      </c>
      <c r="D1252" s="37" t="s">
        <v>7</v>
      </c>
      <c r="E1252" s="37" t="s">
        <v>320</v>
      </c>
      <c r="F1252" s="18"/>
      <c r="G1252" s="6">
        <f t="shared" ref="G1252:V1254" si="2144">G1253</f>
        <v>3044</v>
      </c>
      <c r="H1252" s="6">
        <f t="shared" si="2144"/>
        <v>0</v>
      </c>
      <c r="I1252" s="6">
        <f t="shared" si="2144"/>
        <v>0</v>
      </c>
      <c r="J1252" s="6">
        <f t="shared" si="2144"/>
        <v>0</v>
      </c>
      <c r="K1252" s="6">
        <f t="shared" si="2144"/>
        <v>0</v>
      </c>
      <c r="L1252" s="6">
        <f t="shared" si="2144"/>
        <v>0</v>
      </c>
      <c r="M1252" s="6">
        <f t="shared" si="2144"/>
        <v>3044</v>
      </c>
      <c r="N1252" s="6">
        <f t="shared" si="2144"/>
        <v>0</v>
      </c>
      <c r="O1252" s="6">
        <f t="shared" si="2144"/>
        <v>0</v>
      </c>
      <c r="P1252" s="6">
        <f t="shared" si="2144"/>
        <v>0</v>
      </c>
      <c r="Q1252" s="6">
        <f t="shared" si="2144"/>
        <v>0</v>
      </c>
      <c r="R1252" s="6">
        <f t="shared" si="2144"/>
        <v>0</v>
      </c>
      <c r="S1252" s="6">
        <f t="shared" si="2144"/>
        <v>3044</v>
      </c>
      <c r="T1252" s="6">
        <f t="shared" si="2144"/>
        <v>0</v>
      </c>
      <c r="U1252" s="6">
        <f t="shared" si="2144"/>
        <v>0</v>
      </c>
      <c r="V1252" s="6">
        <f t="shared" si="2144"/>
        <v>0</v>
      </c>
      <c r="W1252" s="6">
        <f t="shared" ref="U1252:AJ1254" si="2145">W1253</f>
        <v>0</v>
      </c>
      <c r="X1252" s="6">
        <f t="shared" si="2145"/>
        <v>0</v>
      </c>
      <c r="Y1252" s="6">
        <f t="shared" si="2145"/>
        <v>3044</v>
      </c>
      <c r="Z1252" s="6">
        <f t="shared" si="2145"/>
        <v>0</v>
      </c>
      <c r="AA1252" s="6">
        <f t="shared" si="2145"/>
        <v>0</v>
      </c>
      <c r="AB1252" s="6">
        <f t="shared" si="2145"/>
        <v>0</v>
      </c>
      <c r="AC1252" s="6">
        <f t="shared" si="2145"/>
        <v>0</v>
      </c>
      <c r="AD1252" s="6">
        <f t="shared" si="2145"/>
        <v>0</v>
      </c>
      <c r="AE1252" s="123">
        <f t="shared" si="2145"/>
        <v>3044</v>
      </c>
      <c r="AF1252" s="123">
        <f t="shared" si="2145"/>
        <v>0</v>
      </c>
      <c r="AG1252" s="6">
        <f t="shared" si="2145"/>
        <v>0</v>
      </c>
      <c r="AH1252" s="6">
        <f t="shared" si="2145"/>
        <v>0</v>
      </c>
      <c r="AI1252" s="6">
        <f t="shared" si="2145"/>
        <v>0</v>
      </c>
      <c r="AJ1252" s="6">
        <f t="shared" si="2145"/>
        <v>0</v>
      </c>
      <c r="AK1252" s="6">
        <f t="shared" ref="AG1252:AY1254" si="2146">AK1253</f>
        <v>3044</v>
      </c>
      <c r="AL1252" s="6">
        <f t="shared" si="2146"/>
        <v>0</v>
      </c>
      <c r="AM1252" s="6">
        <f t="shared" si="2146"/>
        <v>0</v>
      </c>
      <c r="AN1252" s="6">
        <f t="shared" si="2146"/>
        <v>0</v>
      </c>
      <c r="AO1252" s="6">
        <f t="shared" si="2146"/>
        <v>0</v>
      </c>
      <c r="AP1252" s="6">
        <f t="shared" si="2146"/>
        <v>0</v>
      </c>
      <c r="AQ1252" s="123">
        <f t="shared" si="2146"/>
        <v>3044</v>
      </c>
      <c r="AR1252" s="123">
        <f t="shared" si="2146"/>
        <v>0</v>
      </c>
      <c r="AS1252" s="6">
        <f t="shared" si="2146"/>
        <v>0</v>
      </c>
      <c r="AT1252" s="6">
        <f t="shared" si="2146"/>
        <v>0</v>
      </c>
      <c r="AU1252" s="6">
        <f t="shared" si="2146"/>
        <v>0</v>
      </c>
      <c r="AV1252" s="6">
        <f t="shared" si="2146"/>
        <v>0</v>
      </c>
      <c r="AW1252" s="6">
        <f t="shared" si="2146"/>
        <v>3044</v>
      </c>
      <c r="AX1252" s="6">
        <f t="shared" si="2146"/>
        <v>0</v>
      </c>
      <c r="AY1252" s="6">
        <f t="shared" si="2146"/>
        <v>0</v>
      </c>
      <c r="AZ1252" s="6">
        <f t="shared" ref="AY1252:BJ1254" si="2147">AZ1253</f>
        <v>0</v>
      </c>
      <c r="BA1252" s="6">
        <f t="shared" si="2147"/>
        <v>0</v>
      </c>
      <c r="BB1252" s="6">
        <f t="shared" si="2147"/>
        <v>0</v>
      </c>
      <c r="BC1252" s="6">
        <f t="shared" si="2147"/>
        <v>3044</v>
      </c>
      <c r="BD1252" s="6">
        <f t="shared" si="2147"/>
        <v>0</v>
      </c>
      <c r="BE1252" s="6">
        <f t="shared" si="2147"/>
        <v>0</v>
      </c>
      <c r="BF1252" s="6">
        <f t="shared" si="2147"/>
        <v>0</v>
      </c>
      <c r="BG1252" s="6">
        <f t="shared" si="2147"/>
        <v>0</v>
      </c>
      <c r="BH1252" s="6">
        <f t="shared" si="2147"/>
        <v>0</v>
      </c>
      <c r="BI1252" s="6">
        <f t="shared" si="2147"/>
        <v>3044</v>
      </c>
      <c r="BJ1252" s="6">
        <f t="shared" si="2147"/>
        <v>0</v>
      </c>
    </row>
    <row r="1253" spans="1:62" ht="33" hidden="1">
      <c r="A1253" s="27" t="s">
        <v>495</v>
      </c>
      <c r="B1253" s="69">
        <v>920</v>
      </c>
      <c r="C1253" s="37" t="s">
        <v>27</v>
      </c>
      <c r="D1253" s="37" t="s">
        <v>7</v>
      </c>
      <c r="E1253" s="37" t="s">
        <v>610</v>
      </c>
      <c r="F1253" s="37"/>
      <c r="G1253" s="55">
        <f t="shared" si="2144"/>
        <v>3044</v>
      </c>
      <c r="H1253" s="55">
        <f t="shared" si="2144"/>
        <v>0</v>
      </c>
      <c r="I1253" s="55">
        <f t="shared" si="2144"/>
        <v>0</v>
      </c>
      <c r="J1253" s="55">
        <f t="shared" si="2144"/>
        <v>0</v>
      </c>
      <c r="K1253" s="55">
        <f t="shared" si="2144"/>
        <v>0</v>
      </c>
      <c r="L1253" s="55">
        <f t="shared" si="2144"/>
        <v>0</v>
      </c>
      <c r="M1253" s="55">
        <f t="shared" si="2144"/>
        <v>3044</v>
      </c>
      <c r="N1253" s="55">
        <f t="shared" si="2144"/>
        <v>0</v>
      </c>
      <c r="O1253" s="55">
        <f t="shared" si="2144"/>
        <v>0</v>
      </c>
      <c r="P1253" s="55">
        <f t="shared" si="2144"/>
        <v>0</v>
      </c>
      <c r="Q1253" s="55">
        <f t="shared" si="2144"/>
        <v>0</v>
      </c>
      <c r="R1253" s="55">
        <f t="shared" si="2144"/>
        <v>0</v>
      </c>
      <c r="S1253" s="55">
        <f t="shared" si="2144"/>
        <v>3044</v>
      </c>
      <c r="T1253" s="55">
        <f t="shared" si="2144"/>
        <v>0</v>
      </c>
      <c r="U1253" s="55">
        <f t="shared" si="2145"/>
        <v>0</v>
      </c>
      <c r="V1253" s="55">
        <f t="shared" si="2145"/>
        <v>0</v>
      </c>
      <c r="W1253" s="55">
        <f t="shared" si="2145"/>
        <v>0</v>
      </c>
      <c r="X1253" s="55">
        <f t="shared" si="2145"/>
        <v>0</v>
      </c>
      <c r="Y1253" s="55">
        <f t="shared" si="2145"/>
        <v>3044</v>
      </c>
      <c r="Z1253" s="55">
        <f t="shared" si="2145"/>
        <v>0</v>
      </c>
      <c r="AA1253" s="55">
        <f t="shared" si="2145"/>
        <v>0</v>
      </c>
      <c r="AB1253" s="55">
        <f t="shared" si="2145"/>
        <v>0</v>
      </c>
      <c r="AC1253" s="55">
        <f t="shared" si="2145"/>
        <v>0</v>
      </c>
      <c r="AD1253" s="55">
        <f t="shared" si="2145"/>
        <v>0</v>
      </c>
      <c r="AE1253" s="134">
        <f t="shared" si="2145"/>
        <v>3044</v>
      </c>
      <c r="AF1253" s="134">
        <f t="shared" si="2145"/>
        <v>0</v>
      </c>
      <c r="AG1253" s="55">
        <f t="shared" si="2146"/>
        <v>0</v>
      </c>
      <c r="AH1253" s="55">
        <f t="shared" si="2146"/>
        <v>0</v>
      </c>
      <c r="AI1253" s="55">
        <f t="shared" si="2146"/>
        <v>0</v>
      </c>
      <c r="AJ1253" s="55">
        <f t="shared" si="2146"/>
        <v>0</v>
      </c>
      <c r="AK1253" s="55">
        <f t="shared" si="2146"/>
        <v>3044</v>
      </c>
      <c r="AL1253" s="55">
        <f t="shared" si="2146"/>
        <v>0</v>
      </c>
      <c r="AM1253" s="55">
        <f t="shared" si="2146"/>
        <v>0</v>
      </c>
      <c r="AN1253" s="55">
        <f t="shared" si="2146"/>
        <v>0</v>
      </c>
      <c r="AO1253" s="55">
        <f t="shared" si="2146"/>
        <v>0</v>
      </c>
      <c r="AP1253" s="55">
        <f t="shared" si="2146"/>
        <v>0</v>
      </c>
      <c r="AQ1253" s="134">
        <f t="shared" si="2146"/>
        <v>3044</v>
      </c>
      <c r="AR1253" s="134">
        <f t="shared" si="2146"/>
        <v>0</v>
      </c>
      <c r="AS1253" s="55">
        <f t="shared" si="2146"/>
        <v>0</v>
      </c>
      <c r="AT1253" s="55">
        <f t="shared" si="2146"/>
        <v>0</v>
      </c>
      <c r="AU1253" s="55">
        <f t="shared" si="2146"/>
        <v>0</v>
      </c>
      <c r="AV1253" s="55">
        <f t="shared" si="2146"/>
        <v>0</v>
      </c>
      <c r="AW1253" s="55">
        <f t="shared" si="2146"/>
        <v>3044</v>
      </c>
      <c r="AX1253" s="55">
        <f t="shared" si="2146"/>
        <v>0</v>
      </c>
      <c r="AY1253" s="55">
        <f t="shared" si="2147"/>
        <v>0</v>
      </c>
      <c r="AZ1253" s="55">
        <f t="shared" si="2147"/>
        <v>0</v>
      </c>
      <c r="BA1253" s="55">
        <f t="shared" si="2147"/>
        <v>0</v>
      </c>
      <c r="BB1253" s="55">
        <f t="shared" si="2147"/>
        <v>0</v>
      </c>
      <c r="BC1253" s="55">
        <f t="shared" si="2147"/>
        <v>3044</v>
      </c>
      <c r="BD1253" s="55">
        <f t="shared" si="2147"/>
        <v>0</v>
      </c>
      <c r="BE1253" s="55">
        <f t="shared" si="2147"/>
        <v>0</v>
      </c>
      <c r="BF1253" s="55">
        <f t="shared" si="2147"/>
        <v>0</v>
      </c>
      <c r="BG1253" s="55">
        <f t="shared" si="2147"/>
        <v>0</v>
      </c>
      <c r="BH1253" s="55">
        <f t="shared" si="2147"/>
        <v>0</v>
      </c>
      <c r="BI1253" s="55">
        <f t="shared" si="2147"/>
        <v>3044</v>
      </c>
      <c r="BJ1253" s="55">
        <f t="shared" si="2147"/>
        <v>0</v>
      </c>
    </row>
    <row r="1254" spans="1:62" ht="33" hidden="1">
      <c r="A1254" s="17" t="s">
        <v>11</v>
      </c>
      <c r="B1254" s="69">
        <v>920</v>
      </c>
      <c r="C1254" s="37" t="s">
        <v>27</v>
      </c>
      <c r="D1254" s="37" t="s">
        <v>7</v>
      </c>
      <c r="E1254" s="37" t="s">
        <v>610</v>
      </c>
      <c r="F1254" s="37" t="s">
        <v>12</v>
      </c>
      <c r="G1254" s="55">
        <f t="shared" si="2144"/>
        <v>3044</v>
      </c>
      <c r="H1254" s="55">
        <f t="shared" si="2144"/>
        <v>0</v>
      </c>
      <c r="I1254" s="55">
        <f t="shared" si="2144"/>
        <v>0</v>
      </c>
      <c r="J1254" s="55">
        <f t="shared" si="2144"/>
        <v>0</v>
      </c>
      <c r="K1254" s="55">
        <f t="shared" si="2144"/>
        <v>0</v>
      </c>
      <c r="L1254" s="55">
        <f t="shared" si="2144"/>
        <v>0</v>
      </c>
      <c r="M1254" s="55">
        <f t="shared" si="2144"/>
        <v>3044</v>
      </c>
      <c r="N1254" s="55">
        <f t="shared" si="2144"/>
        <v>0</v>
      </c>
      <c r="O1254" s="55">
        <f t="shared" si="2144"/>
        <v>0</v>
      </c>
      <c r="P1254" s="55">
        <f t="shared" si="2144"/>
        <v>0</v>
      </c>
      <c r="Q1254" s="55">
        <f t="shared" si="2144"/>
        <v>0</v>
      </c>
      <c r="R1254" s="55">
        <f t="shared" si="2144"/>
        <v>0</v>
      </c>
      <c r="S1254" s="55">
        <f t="shared" si="2144"/>
        <v>3044</v>
      </c>
      <c r="T1254" s="55">
        <f t="shared" si="2144"/>
        <v>0</v>
      </c>
      <c r="U1254" s="55">
        <f t="shared" si="2145"/>
        <v>0</v>
      </c>
      <c r="V1254" s="55">
        <f t="shared" si="2145"/>
        <v>0</v>
      </c>
      <c r="W1254" s="55">
        <f t="shared" si="2145"/>
        <v>0</v>
      </c>
      <c r="X1254" s="55">
        <f t="shared" si="2145"/>
        <v>0</v>
      </c>
      <c r="Y1254" s="55">
        <f t="shared" si="2145"/>
        <v>3044</v>
      </c>
      <c r="Z1254" s="55">
        <f t="shared" si="2145"/>
        <v>0</v>
      </c>
      <c r="AA1254" s="55">
        <f t="shared" si="2145"/>
        <v>0</v>
      </c>
      <c r="AB1254" s="55">
        <f t="shared" si="2145"/>
        <v>0</v>
      </c>
      <c r="AC1254" s="55">
        <f t="shared" si="2145"/>
        <v>0</v>
      </c>
      <c r="AD1254" s="55">
        <f t="shared" si="2145"/>
        <v>0</v>
      </c>
      <c r="AE1254" s="134">
        <f t="shared" si="2145"/>
        <v>3044</v>
      </c>
      <c r="AF1254" s="134">
        <f t="shared" si="2145"/>
        <v>0</v>
      </c>
      <c r="AG1254" s="55">
        <f t="shared" si="2146"/>
        <v>0</v>
      </c>
      <c r="AH1254" s="55">
        <f t="shared" si="2146"/>
        <v>0</v>
      </c>
      <c r="AI1254" s="55">
        <f t="shared" si="2146"/>
        <v>0</v>
      </c>
      <c r="AJ1254" s="55">
        <f t="shared" si="2146"/>
        <v>0</v>
      </c>
      <c r="AK1254" s="55">
        <f t="shared" si="2146"/>
        <v>3044</v>
      </c>
      <c r="AL1254" s="55">
        <f t="shared" si="2146"/>
        <v>0</v>
      </c>
      <c r="AM1254" s="55">
        <f t="shared" si="2146"/>
        <v>0</v>
      </c>
      <c r="AN1254" s="55">
        <f t="shared" si="2146"/>
        <v>0</v>
      </c>
      <c r="AO1254" s="55">
        <f t="shared" si="2146"/>
        <v>0</v>
      </c>
      <c r="AP1254" s="55">
        <f t="shared" si="2146"/>
        <v>0</v>
      </c>
      <c r="AQ1254" s="134">
        <f t="shared" si="2146"/>
        <v>3044</v>
      </c>
      <c r="AR1254" s="134">
        <f t="shared" si="2146"/>
        <v>0</v>
      </c>
      <c r="AS1254" s="55">
        <f t="shared" si="2146"/>
        <v>0</v>
      </c>
      <c r="AT1254" s="55">
        <f t="shared" si="2146"/>
        <v>0</v>
      </c>
      <c r="AU1254" s="55">
        <f t="shared" si="2146"/>
        <v>0</v>
      </c>
      <c r="AV1254" s="55">
        <f t="shared" si="2146"/>
        <v>0</v>
      </c>
      <c r="AW1254" s="55">
        <f t="shared" si="2146"/>
        <v>3044</v>
      </c>
      <c r="AX1254" s="55">
        <f t="shared" si="2146"/>
        <v>0</v>
      </c>
      <c r="AY1254" s="55">
        <f t="shared" si="2147"/>
        <v>0</v>
      </c>
      <c r="AZ1254" s="55">
        <f t="shared" si="2147"/>
        <v>0</v>
      </c>
      <c r="BA1254" s="55">
        <f t="shared" si="2147"/>
        <v>0</v>
      </c>
      <c r="BB1254" s="55">
        <f t="shared" si="2147"/>
        <v>0</v>
      </c>
      <c r="BC1254" s="55">
        <f t="shared" si="2147"/>
        <v>3044</v>
      </c>
      <c r="BD1254" s="55">
        <f t="shared" si="2147"/>
        <v>0</v>
      </c>
      <c r="BE1254" s="55">
        <f t="shared" si="2147"/>
        <v>0</v>
      </c>
      <c r="BF1254" s="55">
        <f t="shared" si="2147"/>
        <v>0</v>
      </c>
      <c r="BG1254" s="55">
        <f t="shared" si="2147"/>
        <v>0</v>
      </c>
      <c r="BH1254" s="55">
        <f t="shared" si="2147"/>
        <v>0</v>
      </c>
      <c r="BI1254" s="55">
        <f t="shared" si="2147"/>
        <v>3044</v>
      </c>
      <c r="BJ1254" s="55">
        <f t="shared" si="2147"/>
        <v>0</v>
      </c>
    </row>
    <row r="1255" spans="1:62" hidden="1">
      <c r="A1255" s="17" t="s">
        <v>13</v>
      </c>
      <c r="B1255" s="69">
        <v>920</v>
      </c>
      <c r="C1255" s="37" t="s">
        <v>27</v>
      </c>
      <c r="D1255" s="37" t="s">
        <v>7</v>
      </c>
      <c r="E1255" s="37" t="s">
        <v>610</v>
      </c>
      <c r="F1255" s="37" t="s">
        <v>32</v>
      </c>
      <c r="G1255" s="50">
        <v>3044</v>
      </c>
      <c r="H1255" s="50"/>
      <c r="I1255" s="50"/>
      <c r="J1255" s="50"/>
      <c r="K1255" s="50"/>
      <c r="L1255" s="50"/>
      <c r="M1255" s="50">
        <f>G1255+I1255+J1255+K1255+L1255</f>
        <v>3044</v>
      </c>
      <c r="N1255" s="50">
        <f>H1255+L1255</f>
        <v>0</v>
      </c>
      <c r="O1255" s="50"/>
      <c r="P1255" s="50"/>
      <c r="Q1255" s="50"/>
      <c r="R1255" s="50"/>
      <c r="S1255" s="50">
        <f>M1255+O1255+P1255+Q1255+R1255</f>
        <v>3044</v>
      </c>
      <c r="T1255" s="50">
        <f>N1255+R1255</f>
        <v>0</v>
      </c>
      <c r="U1255" s="50"/>
      <c r="V1255" s="50"/>
      <c r="W1255" s="50"/>
      <c r="X1255" s="50"/>
      <c r="Y1255" s="50">
        <f>S1255+U1255+V1255+W1255+X1255</f>
        <v>3044</v>
      </c>
      <c r="Z1255" s="50">
        <f>T1255+X1255</f>
        <v>0</v>
      </c>
      <c r="AA1255" s="50"/>
      <c r="AB1255" s="50"/>
      <c r="AC1255" s="50"/>
      <c r="AD1255" s="50"/>
      <c r="AE1255" s="124">
        <f>Y1255+AA1255+AB1255+AC1255+AD1255</f>
        <v>3044</v>
      </c>
      <c r="AF1255" s="124">
        <f>Z1255+AD1255</f>
        <v>0</v>
      </c>
      <c r="AG1255" s="50"/>
      <c r="AH1255" s="50"/>
      <c r="AI1255" s="50"/>
      <c r="AJ1255" s="50"/>
      <c r="AK1255" s="50">
        <f>AE1255+AG1255+AH1255+AI1255+AJ1255</f>
        <v>3044</v>
      </c>
      <c r="AL1255" s="50">
        <f>AF1255+AJ1255</f>
        <v>0</v>
      </c>
      <c r="AM1255" s="50"/>
      <c r="AN1255" s="50"/>
      <c r="AO1255" s="50"/>
      <c r="AP1255" s="50"/>
      <c r="AQ1255" s="124">
        <f>AK1255+AM1255+AN1255+AO1255+AP1255</f>
        <v>3044</v>
      </c>
      <c r="AR1255" s="124">
        <f>AL1255+AP1255</f>
        <v>0</v>
      </c>
      <c r="AS1255" s="50"/>
      <c r="AT1255" s="50"/>
      <c r="AU1255" s="50"/>
      <c r="AV1255" s="50"/>
      <c r="AW1255" s="50">
        <f>AQ1255+AS1255+AT1255+AU1255+AV1255</f>
        <v>3044</v>
      </c>
      <c r="AX1255" s="50">
        <f>AR1255+AV1255</f>
        <v>0</v>
      </c>
      <c r="AY1255" s="50"/>
      <c r="AZ1255" s="50"/>
      <c r="BA1255" s="50"/>
      <c r="BB1255" s="50"/>
      <c r="BC1255" s="50">
        <f>AW1255+AY1255+AZ1255+BA1255+BB1255</f>
        <v>3044</v>
      </c>
      <c r="BD1255" s="50">
        <f>AX1255+BB1255</f>
        <v>0</v>
      </c>
      <c r="BE1255" s="50"/>
      <c r="BF1255" s="50"/>
      <c r="BG1255" s="50"/>
      <c r="BH1255" s="50"/>
      <c r="BI1255" s="50">
        <f>BC1255+BE1255+BF1255+BG1255+BH1255</f>
        <v>3044</v>
      </c>
      <c r="BJ1255" s="50">
        <f>BD1255+BH1255</f>
        <v>0</v>
      </c>
    </row>
    <row r="1256" spans="1:62" s="145" customFormat="1" hidden="1">
      <c r="A1256" s="149" t="s">
        <v>14</v>
      </c>
      <c r="B1256" s="162">
        <v>920</v>
      </c>
      <c r="C1256" s="153" t="s">
        <v>27</v>
      </c>
      <c r="D1256" s="153" t="s">
        <v>7</v>
      </c>
      <c r="E1256" s="153" t="s">
        <v>317</v>
      </c>
      <c r="F1256" s="153"/>
      <c r="G1256" s="148"/>
      <c r="H1256" s="148"/>
      <c r="I1256" s="148"/>
      <c r="J1256" s="148"/>
      <c r="K1256" s="148"/>
      <c r="L1256" s="148"/>
      <c r="M1256" s="148"/>
      <c r="N1256" s="148"/>
      <c r="O1256" s="148"/>
      <c r="P1256" s="148"/>
      <c r="Q1256" s="148"/>
      <c r="R1256" s="148"/>
      <c r="S1256" s="148"/>
      <c r="T1256" s="148"/>
      <c r="U1256" s="148"/>
      <c r="V1256" s="148"/>
      <c r="W1256" s="148"/>
      <c r="X1256" s="148"/>
      <c r="Y1256" s="148"/>
      <c r="Z1256" s="148"/>
      <c r="AA1256" s="148"/>
      <c r="AB1256" s="148"/>
      <c r="AC1256" s="148"/>
      <c r="AD1256" s="148"/>
      <c r="AE1256" s="148"/>
      <c r="AF1256" s="148"/>
      <c r="AG1256" s="148"/>
      <c r="AH1256" s="148"/>
      <c r="AI1256" s="148"/>
      <c r="AJ1256" s="148"/>
      <c r="AK1256" s="148"/>
      <c r="AL1256" s="148"/>
      <c r="AM1256" s="85"/>
      <c r="AN1256" s="85"/>
      <c r="AO1256" s="85"/>
      <c r="AP1256" s="85"/>
      <c r="AQ1256" s="126"/>
      <c r="AR1256" s="126"/>
      <c r="AS1256" s="85"/>
      <c r="AT1256" s="85"/>
      <c r="AU1256" s="85"/>
      <c r="AV1256" s="85"/>
      <c r="AW1256" s="85"/>
      <c r="AX1256" s="85"/>
      <c r="AY1256" s="148"/>
      <c r="AZ1256" s="148"/>
      <c r="BA1256" s="148"/>
      <c r="BB1256" s="148"/>
      <c r="BC1256" s="148"/>
      <c r="BD1256" s="148"/>
      <c r="BE1256" s="148"/>
      <c r="BF1256" s="148"/>
      <c r="BG1256" s="148"/>
      <c r="BH1256" s="148"/>
      <c r="BI1256" s="148"/>
      <c r="BJ1256" s="148"/>
    </row>
    <row r="1257" spans="1:62" s="145" customFormat="1" hidden="1">
      <c r="A1257" s="149" t="s">
        <v>270</v>
      </c>
      <c r="B1257" s="162">
        <v>920</v>
      </c>
      <c r="C1257" s="153" t="s">
        <v>27</v>
      </c>
      <c r="D1257" s="153" t="s">
        <v>7</v>
      </c>
      <c r="E1257" s="153" t="s">
        <v>318</v>
      </c>
      <c r="F1257" s="153"/>
      <c r="G1257" s="148"/>
      <c r="H1257" s="148"/>
      <c r="I1257" s="148"/>
      <c r="J1257" s="148"/>
      <c r="K1257" s="148"/>
      <c r="L1257" s="148"/>
      <c r="M1257" s="148"/>
      <c r="N1257" s="148"/>
      <c r="O1257" s="148"/>
      <c r="P1257" s="148"/>
      <c r="Q1257" s="148"/>
      <c r="R1257" s="148"/>
      <c r="S1257" s="148"/>
      <c r="T1257" s="148"/>
      <c r="U1257" s="148"/>
      <c r="V1257" s="148"/>
      <c r="W1257" s="148"/>
      <c r="X1257" s="148"/>
      <c r="Y1257" s="148"/>
      <c r="Z1257" s="148"/>
      <c r="AA1257" s="148"/>
      <c r="AB1257" s="148"/>
      <c r="AC1257" s="148"/>
      <c r="AD1257" s="148"/>
      <c r="AE1257" s="148"/>
      <c r="AF1257" s="148"/>
      <c r="AG1257" s="148"/>
      <c r="AH1257" s="148"/>
      <c r="AI1257" s="148"/>
      <c r="AJ1257" s="148"/>
      <c r="AK1257" s="148"/>
      <c r="AL1257" s="148"/>
      <c r="AM1257" s="85"/>
      <c r="AN1257" s="85"/>
      <c r="AO1257" s="85"/>
      <c r="AP1257" s="85"/>
      <c r="AQ1257" s="126"/>
      <c r="AR1257" s="126"/>
      <c r="AS1257" s="85"/>
      <c r="AT1257" s="85"/>
      <c r="AU1257" s="85"/>
      <c r="AV1257" s="85"/>
      <c r="AW1257" s="85"/>
      <c r="AX1257" s="85"/>
      <c r="AY1257" s="148"/>
      <c r="AZ1257" s="148"/>
      <c r="BA1257" s="148"/>
      <c r="BB1257" s="148"/>
      <c r="BC1257" s="148"/>
      <c r="BD1257" s="148"/>
      <c r="BE1257" s="148"/>
      <c r="BF1257" s="148"/>
      <c r="BG1257" s="148"/>
      <c r="BH1257" s="148"/>
      <c r="BI1257" s="148"/>
      <c r="BJ1257" s="148"/>
    </row>
    <row r="1258" spans="1:62" s="145" customFormat="1" ht="33" hidden="1">
      <c r="A1258" s="141" t="s">
        <v>218</v>
      </c>
      <c r="B1258" s="162">
        <v>920</v>
      </c>
      <c r="C1258" s="142" t="s">
        <v>27</v>
      </c>
      <c r="D1258" s="142" t="s">
        <v>7</v>
      </c>
      <c r="E1258" s="142" t="s">
        <v>318</v>
      </c>
      <c r="F1258" s="142" t="s">
        <v>29</v>
      </c>
      <c r="G1258" s="148"/>
      <c r="H1258" s="148"/>
      <c r="I1258" s="148"/>
      <c r="J1258" s="148"/>
      <c r="K1258" s="148"/>
      <c r="L1258" s="148"/>
      <c r="M1258" s="148"/>
      <c r="N1258" s="148"/>
      <c r="O1258" s="148"/>
      <c r="P1258" s="148"/>
      <c r="Q1258" s="148"/>
      <c r="R1258" s="148"/>
      <c r="S1258" s="148"/>
      <c r="T1258" s="148"/>
      <c r="U1258" s="148"/>
      <c r="V1258" s="148"/>
      <c r="W1258" s="148"/>
      <c r="X1258" s="148"/>
      <c r="Y1258" s="148"/>
      <c r="Z1258" s="148"/>
      <c r="AA1258" s="148"/>
      <c r="AB1258" s="148"/>
      <c r="AC1258" s="148"/>
      <c r="AD1258" s="148"/>
      <c r="AE1258" s="148"/>
      <c r="AF1258" s="148"/>
      <c r="AG1258" s="148"/>
      <c r="AH1258" s="148"/>
      <c r="AI1258" s="148"/>
      <c r="AJ1258" s="148"/>
      <c r="AK1258" s="148"/>
      <c r="AL1258" s="148"/>
      <c r="AM1258" s="85"/>
      <c r="AN1258" s="85"/>
      <c r="AO1258" s="85"/>
      <c r="AP1258" s="85"/>
      <c r="AQ1258" s="126"/>
      <c r="AR1258" s="126"/>
      <c r="AS1258" s="85"/>
      <c r="AT1258" s="85"/>
      <c r="AU1258" s="85"/>
      <c r="AV1258" s="85"/>
      <c r="AW1258" s="85"/>
      <c r="AX1258" s="85"/>
      <c r="AY1258" s="148"/>
      <c r="AZ1258" s="148"/>
      <c r="BA1258" s="148"/>
      <c r="BB1258" s="148"/>
      <c r="BC1258" s="148"/>
      <c r="BD1258" s="148"/>
      <c r="BE1258" s="148"/>
      <c r="BF1258" s="148"/>
      <c r="BG1258" s="148"/>
      <c r="BH1258" s="148"/>
      <c r="BI1258" s="148"/>
      <c r="BJ1258" s="148"/>
    </row>
    <row r="1259" spans="1:62" s="145" customFormat="1" ht="33" hidden="1">
      <c r="A1259" s="141" t="s">
        <v>34</v>
      </c>
      <c r="B1259" s="162">
        <v>920</v>
      </c>
      <c r="C1259" s="142" t="s">
        <v>27</v>
      </c>
      <c r="D1259" s="142" t="s">
        <v>7</v>
      </c>
      <c r="E1259" s="142" t="s">
        <v>318</v>
      </c>
      <c r="F1259" s="142" t="s">
        <v>35</v>
      </c>
      <c r="G1259" s="148"/>
      <c r="H1259" s="148"/>
      <c r="I1259" s="148"/>
      <c r="J1259" s="148"/>
      <c r="K1259" s="148"/>
      <c r="L1259" s="148"/>
      <c r="M1259" s="148"/>
      <c r="N1259" s="148"/>
      <c r="O1259" s="148"/>
      <c r="P1259" s="148"/>
      <c r="Q1259" s="148"/>
      <c r="R1259" s="148"/>
      <c r="S1259" s="148"/>
      <c r="T1259" s="148"/>
      <c r="U1259" s="148"/>
      <c r="V1259" s="148"/>
      <c r="W1259" s="148"/>
      <c r="X1259" s="148"/>
      <c r="Y1259" s="148"/>
      <c r="Z1259" s="148"/>
      <c r="AA1259" s="148"/>
      <c r="AB1259" s="148"/>
      <c r="AC1259" s="148"/>
      <c r="AD1259" s="148"/>
      <c r="AE1259" s="148"/>
      <c r="AF1259" s="148"/>
      <c r="AG1259" s="148"/>
      <c r="AH1259" s="148"/>
      <c r="AI1259" s="148"/>
      <c r="AJ1259" s="148"/>
      <c r="AK1259" s="148"/>
      <c r="AL1259" s="148"/>
      <c r="AM1259" s="85"/>
      <c r="AN1259" s="85"/>
      <c r="AO1259" s="85"/>
      <c r="AP1259" s="85"/>
      <c r="AQ1259" s="126"/>
      <c r="AR1259" s="126"/>
      <c r="AS1259" s="85"/>
      <c r="AT1259" s="85"/>
      <c r="AU1259" s="85"/>
      <c r="AV1259" s="85"/>
      <c r="AW1259" s="85"/>
      <c r="AX1259" s="85"/>
      <c r="AY1259" s="148"/>
      <c r="AZ1259" s="148"/>
      <c r="BA1259" s="148"/>
      <c r="BB1259" s="148"/>
      <c r="BC1259" s="148"/>
      <c r="BD1259" s="148"/>
      <c r="BE1259" s="148"/>
      <c r="BF1259" s="148"/>
      <c r="BG1259" s="148"/>
      <c r="BH1259" s="148"/>
      <c r="BI1259" s="148"/>
      <c r="BJ1259" s="148"/>
    </row>
    <row r="1260" spans="1:62" hidden="1">
      <c r="A1260" s="20" t="s">
        <v>109</v>
      </c>
      <c r="B1260" s="69">
        <v>920</v>
      </c>
      <c r="C1260" s="18" t="s">
        <v>27</v>
      </c>
      <c r="D1260" s="18" t="s">
        <v>7</v>
      </c>
      <c r="E1260" s="18" t="s">
        <v>492</v>
      </c>
      <c r="F1260" s="18"/>
      <c r="G1260" s="6">
        <f t="shared" ref="G1260:BJ1260" si="2148">G1261</f>
        <v>14502</v>
      </c>
      <c r="H1260" s="6">
        <f t="shared" si="2148"/>
        <v>0</v>
      </c>
      <c r="I1260" s="6">
        <f t="shared" si="2148"/>
        <v>0</v>
      </c>
      <c r="J1260" s="6">
        <f t="shared" si="2148"/>
        <v>0</v>
      </c>
      <c r="K1260" s="6">
        <f t="shared" si="2148"/>
        <v>0</v>
      </c>
      <c r="L1260" s="6">
        <f t="shared" si="2148"/>
        <v>0</v>
      </c>
      <c r="M1260" s="6">
        <f t="shared" si="2148"/>
        <v>14502</v>
      </c>
      <c r="N1260" s="6">
        <f t="shared" si="2148"/>
        <v>0</v>
      </c>
      <c r="O1260" s="6">
        <f t="shared" si="2148"/>
        <v>0</v>
      </c>
      <c r="P1260" s="6">
        <f t="shared" si="2148"/>
        <v>0</v>
      </c>
      <c r="Q1260" s="6">
        <f t="shared" si="2148"/>
        <v>0</v>
      </c>
      <c r="R1260" s="6">
        <f t="shared" si="2148"/>
        <v>0</v>
      </c>
      <c r="S1260" s="6">
        <f t="shared" si="2148"/>
        <v>14502</v>
      </c>
      <c r="T1260" s="6">
        <f t="shared" si="2148"/>
        <v>0</v>
      </c>
      <c r="U1260" s="6">
        <f t="shared" si="2148"/>
        <v>0</v>
      </c>
      <c r="V1260" s="6">
        <f t="shared" si="2148"/>
        <v>0</v>
      </c>
      <c r="W1260" s="6">
        <f t="shared" si="2148"/>
        <v>0</v>
      </c>
      <c r="X1260" s="6">
        <f t="shared" si="2148"/>
        <v>0</v>
      </c>
      <c r="Y1260" s="6">
        <f t="shared" si="2148"/>
        <v>14502</v>
      </c>
      <c r="Z1260" s="6">
        <f t="shared" si="2148"/>
        <v>0</v>
      </c>
      <c r="AA1260" s="6">
        <f t="shared" si="2148"/>
        <v>0</v>
      </c>
      <c r="AB1260" s="6">
        <f t="shared" si="2148"/>
        <v>0</v>
      </c>
      <c r="AC1260" s="6">
        <f t="shared" si="2148"/>
        <v>0</v>
      </c>
      <c r="AD1260" s="6">
        <f t="shared" si="2148"/>
        <v>0</v>
      </c>
      <c r="AE1260" s="123">
        <f t="shared" si="2148"/>
        <v>14502</v>
      </c>
      <c r="AF1260" s="123">
        <f t="shared" si="2148"/>
        <v>0</v>
      </c>
      <c r="AG1260" s="6">
        <f t="shared" si="2148"/>
        <v>0</v>
      </c>
      <c r="AH1260" s="6">
        <f t="shared" si="2148"/>
        <v>0</v>
      </c>
      <c r="AI1260" s="6">
        <f t="shared" si="2148"/>
        <v>0</v>
      </c>
      <c r="AJ1260" s="6">
        <f t="shared" si="2148"/>
        <v>0</v>
      </c>
      <c r="AK1260" s="6">
        <f t="shared" si="2148"/>
        <v>14502</v>
      </c>
      <c r="AL1260" s="6">
        <f t="shared" si="2148"/>
        <v>0</v>
      </c>
      <c r="AM1260" s="6">
        <f t="shared" si="2148"/>
        <v>0</v>
      </c>
      <c r="AN1260" s="6">
        <f t="shared" si="2148"/>
        <v>3038</v>
      </c>
      <c r="AO1260" s="6">
        <f t="shared" si="2148"/>
        <v>0</v>
      </c>
      <c r="AP1260" s="6">
        <f t="shared" si="2148"/>
        <v>0</v>
      </c>
      <c r="AQ1260" s="123">
        <f t="shared" si="2148"/>
        <v>17540</v>
      </c>
      <c r="AR1260" s="123">
        <f t="shared" si="2148"/>
        <v>0</v>
      </c>
      <c r="AS1260" s="6">
        <f t="shared" si="2148"/>
        <v>0</v>
      </c>
      <c r="AT1260" s="6">
        <f t="shared" si="2148"/>
        <v>0</v>
      </c>
      <c r="AU1260" s="6">
        <f t="shared" si="2148"/>
        <v>0</v>
      </c>
      <c r="AV1260" s="6">
        <f t="shared" si="2148"/>
        <v>0</v>
      </c>
      <c r="AW1260" s="6">
        <f t="shared" si="2148"/>
        <v>17540</v>
      </c>
      <c r="AX1260" s="6">
        <f t="shared" si="2148"/>
        <v>0</v>
      </c>
      <c r="AY1260" s="6">
        <f t="shared" si="2148"/>
        <v>0</v>
      </c>
      <c r="AZ1260" s="6">
        <f t="shared" si="2148"/>
        <v>0</v>
      </c>
      <c r="BA1260" s="6">
        <f t="shared" si="2148"/>
        <v>0</v>
      </c>
      <c r="BB1260" s="6">
        <f t="shared" si="2148"/>
        <v>0</v>
      </c>
      <c r="BC1260" s="6">
        <f t="shared" si="2148"/>
        <v>17540</v>
      </c>
      <c r="BD1260" s="6">
        <f t="shared" si="2148"/>
        <v>0</v>
      </c>
      <c r="BE1260" s="6">
        <f t="shared" si="2148"/>
        <v>0</v>
      </c>
      <c r="BF1260" s="6">
        <f t="shared" si="2148"/>
        <v>1166</v>
      </c>
      <c r="BG1260" s="6">
        <f t="shared" si="2148"/>
        <v>0</v>
      </c>
      <c r="BH1260" s="6">
        <f t="shared" si="2148"/>
        <v>0</v>
      </c>
      <c r="BI1260" s="6">
        <f t="shared" si="2148"/>
        <v>18706</v>
      </c>
      <c r="BJ1260" s="6">
        <f t="shared" si="2148"/>
        <v>0</v>
      </c>
    </row>
    <row r="1261" spans="1:62" ht="33" hidden="1">
      <c r="A1261" s="17" t="s">
        <v>495</v>
      </c>
      <c r="B1261" s="69">
        <v>920</v>
      </c>
      <c r="C1261" s="18" t="s">
        <v>27</v>
      </c>
      <c r="D1261" s="18" t="s">
        <v>7</v>
      </c>
      <c r="E1261" s="18" t="s">
        <v>491</v>
      </c>
      <c r="F1261" s="18"/>
      <c r="G1261" s="6">
        <f>G1264+G1262+G1266</f>
        <v>14502</v>
      </c>
      <c r="H1261" s="6">
        <f>H1264+H1262+H1266</f>
        <v>0</v>
      </c>
      <c r="I1261" s="6">
        <f t="shared" ref="I1261:N1261" si="2149">I1264+I1262+I1266</f>
        <v>0</v>
      </c>
      <c r="J1261" s="6">
        <f t="shared" si="2149"/>
        <v>0</v>
      </c>
      <c r="K1261" s="6">
        <f t="shared" si="2149"/>
        <v>0</v>
      </c>
      <c r="L1261" s="6">
        <f t="shared" si="2149"/>
        <v>0</v>
      </c>
      <c r="M1261" s="6">
        <f t="shared" si="2149"/>
        <v>14502</v>
      </c>
      <c r="N1261" s="6">
        <f t="shared" si="2149"/>
        <v>0</v>
      </c>
      <c r="O1261" s="6">
        <f t="shared" ref="O1261:T1261" si="2150">O1264+O1262+O1266</f>
        <v>0</v>
      </c>
      <c r="P1261" s="6">
        <f t="shared" si="2150"/>
        <v>0</v>
      </c>
      <c r="Q1261" s="6">
        <f t="shared" si="2150"/>
        <v>0</v>
      </c>
      <c r="R1261" s="6">
        <f t="shared" si="2150"/>
        <v>0</v>
      </c>
      <c r="S1261" s="6">
        <f t="shared" si="2150"/>
        <v>14502</v>
      </c>
      <c r="T1261" s="6">
        <f t="shared" si="2150"/>
        <v>0</v>
      </c>
      <c r="U1261" s="6">
        <f t="shared" ref="U1261:Z1261" si="2151">U1264+U1262+U1266</f>
        <v>0</v>
      </c>
      <c r="V1261" s="6">
        <f t="shared" si="2151"/>
        <v>0</v>
      </c>
      <c r="W1261" s="6">
        <f t="shared" si="2151"/>
        <v>0</v>
      </c>
      <c r="X1261" s="6">
        <f t="shared" si="2151"/>
        <v>0</v>
      </c>
      <c r="Y1261" s="6">
        <f t="shared" si="2151"/>
        <v>14502</v>
      </c>
      <c r="Z1261" s="6">
        <f t="shared" si="2151"/>
        <v>0</v>
      </c>
      <c r="AA1261" s="6">
        <f t="shared" ref="AA1261:AF1261" si="2152">AA1264+AA1262+AA1266</f>
        <v>0</v>
      </c>
      <c r="AB1261" s="6">
        <f t="shared" si="2152"/>
        <v>0</v>
      </c>
      <c r="AC1261" s="6">
        <f t="shared" si="2152"/>
        <v>0</v>
      </c>
      <c r="AD1261" s="6">
        <f t="shared" si="2152"/>
        <v>0</v>
      </c>
      <c r="AE1261" s="123">
        <f t="shared" si="2152"/>
        <v>14502</v>
      </c>
      <c r="AF1261" s="123">
        <f t="shared" si="2152"/>
        <v>0</v>
      </c>
      <c r="AG1261" s="6">
        <f t="shared" ref="AG1261:AL1261" si="2153">AG1264+AG1262+AG1266</f>
        <v>0</v>
      </c>
      <c r="AH1261" s="6">
        <f t="shared" si="2153"/>
        <v>0</v>
      </c>
      <c r="AI1261" s="6">
        <f t="shared" si="2153"/>
        <v>0</v>
      </c>
      <c r="AJ1261" s="6">
        <f t="shared" si="2153"/>
        <v>0</v>
      </c>
      <c r="AK1261" s="6">
        <f t="shared" si="2153"/>
        <v>14502</v>
      </c>
      <c r="AL1261" s="6">
        <f t="shared" si="2153"/>
        <v>0</v>
      </c>
      <c r="AM1261" s="6">
        <f t="shared" ref="AM1261:AR1261" si="2154">AM1264+AM1262+AM1266</f>
        <v>0</v>
      </c>
      <c r="AN1261" s="6">
        <f t="shared" si="2154"/>
        <v>3038</v>
      </c>
      <c r="AO1261" s="6">
        <f t="shared" si="2154"/>
        <v>0</v>
      </c>
      <c r="AP1261" s="6">
        <f t="shared" si="2154"/>
        <v>0</v>
      </c>
      <c r="AQ1261" s="123">
        <f t="shared" si="2154"/>
        <v>17540</v>
      </c>
      <c r="AR1261" s="123">
        <f t="shared" si="2154"/>
        <v>0</v>
      </c>
      <c r="AS1261" s="6">
        <f t="shared" ref="AS1261:AX1261" si="2155">AS1264+AS1262+AS1266</f>
        <v>0</v>
      </c>
      <c r="AT1261" s="6">
        <f t="shared" si="2155"/>
        <v>0</v>
      </c>
      <c r="AU1261" s="6">
        <f t="shared" si="2155"/>
        <v>0</v>
      </c>
      <c r="AV1261" s="6">
        <f t="shared" si="2155"/>
        <v>0</v>
      </c>
      <c r="AW1261" s="6">
        <f t="shared" si="2155"/>
        <v>17540</v>
      </c>
      <c r="AX1261" s="6">
        <f t="shared" si="2155"/>
        <v>0</v>
      </c>
      <c r="AY1261" s="6">
        <f t="shared" ref="AY1261:BD1261" si="2156">AY1264+AY1262+AY1266</f>
        <v>0</v>
      </c>
      <c r="AZ1261" s="6">
        <f t="shared" si="2156"/>
        <v>0</v>
      </c>
      <c r="BA1261" s="6">
        <f t="shared" si="2156"/>
        <v>0</v>
      </c>
      <c r="BB1261" s="6">
        <f t="shared" si="2156"/>
        <v>0</v>
      </c>
      <c r="BC1261" s="6">
        <f t="shared" si="2156"/>
        <v>17540</v>
      </c>
      <c r="BD1261" s="6">
        <f t="shared" si="2156"/>
        <v>0</v>
      </c>
      <c r="BE1261" s="6">
        <f t="shared" ref="BE1261:BJ1261" si="2157">BE1264+BE1262+BE1266</f>
        <v>0</v>
      </c>
      <c r="BF1261" s="6">
        <f t="shared" si="2157"/>
        <v>1166</v>
      </c>
      <c r="BG1261" s="6">
        <f t="shared" si="2157"/>
        <v>0</v>
      </c>
      <c r="BH1261" s="6">
        <f t="shared" si="2157"/>
        <v>0</v>
      </c>
      <c r="BI1261" s="6">
        <f t="shared" si="2157"/>
        <v>18706</v>
      </c>
      <c r="BJ1261" s="6">
        <f t="shared" si="2157"/>
        <v>0</v>
      </c>
    </row>
    <row r="1262" spans="1:62" ht="66" hidden="1">
      <c r="A1262" s="17" t="s">
        <v>363</v>
      </c>
      <c r="B1262" s="31" t="s">
        <v>268</v>
      </c>
      <c r="C1262" s="18" t="s">
        <v>27</v>
      </c>
      <c r="D1262" s="18" t="s">
        <v>7</v>
      </c>
      <c r="E1262" s="18" t="s">
        <v>491</v>
      </c>
      <c r="F1262" s="18" t="s">
        <v>78</v>
      </c>
      <c r="G1262" s="6">
        <f t="shared" ref="G1262:BJ1262" si="2158">G1263</f>
        <v>6961</v>
      </c>
      <c r="H1262" s="6">
        <f t="shared" si="2158"/>
        <v>0</v>
      </c>
      <c r="I1262" s="6">
        <f t="shared" si="2158"/>
        <v>0</v>
      </c>
      <c r="J1262" s="6">
        <f t="shared" si="2158"/>
        <v>0</v>
      </c>
      <c r="K1262" s="6">
        <f t="shared" si="2158"/>
        <v>0</v>
      </c>
      <c r="L1262" s="6">
        <f t="shared" si="2158"/>
        <v>0</v>
      </c>
      <c r="M1262" s="6">
        <f t="shared" si="2158"/>
        <v>6961</v>
      </c>
      <c r="N1262" s="6">
        <f t="shared" si="2158"/>
        <v>0</v>
      </c>
      <c r="O1262" s="6">
        <f t="shared" si="2158"/>
        <v>0</v>
      </c>
      <c r="P1262" s="6">
        <f t="shared" si="2158"/>
        <v>0</v>
      </c>
      <c r="Q1262" s="6">
        <f t="shared" si="2158"/>
        <v>0</v>
      </c>
      <c r="R1262" s="6">
        <f t="shared" si="2158"/>
        <v>0</v>
      </c>
      <c r="S1262" s="6">
        <f t="shared" si="2158"/>
        <v>6961</v>
      </c>
      <c r="T1262" s="6">
        <f t="shared" si="2158"/>
        <v>0</v>
      </c>
      <c r="U1262" s="6">
        <f t="shared" si="2158"/>
        <v>0</v>
      </c>
      <c r="V1262" s="6">
        <f t="shared" si="2158"/>
        <v>0</v>
      </c>
      <c r="W1262" s="6">
        <f t="shared" si="2158"/>
        <v>0</v>
      </c>
      <c r="X1262" s="6">
        <f t="shared" si="2158"/>
        <v>0</v>
      </c>
      <c r="Y1262" s="6">
        <f t="shared" si="2158"/>
        <v>6961</v>
      </c>
      <c r="Z1262" s="6">
        <f t="shared" si="2158"/>
        <v>0</v>
      </c>
      <c r="AA1262" s="6">
        <f t="shared" si="2158"/>
        <v>0</v>
      </c>
      <c r="AB1262" s="6">
        <f t="shared" si="2158"/>
        <v>0</v>
      </c>
      <c r="AC1262" s="6">
        <f t="shared" si="2158"/>
        <v>0</v>
      </c>
      <c r="AD1262" s="6">
        <f t="shared" si="2158"/>
        <v>0</v>
      </c>
      <c r="AE1262" s="123">
        <f t="shared" si="2158"/>
        <v>6961</v>
      </c>
      <c r="AF1262" s="123">
        <f t="shared" si="2158"/>
        <v>0</v>
      </c>
      <c r="AG1262" s="6">
        <f t="shared" si="2158"/>
        <v>0</v>
      </c>
      <c r="AH1262" s="6">
        <f t="shared" si="2158"/>
        <v>0</v>
      </c>
      <c r="AI1262" s="6">
        <f t="shared" si="2158"/>
        <v>0</v>
      </c>
      <c r="AJ1262" s="6">
        <f t="shared" si="2158"/>
        <v>0</v>
      </c>
      <c r="AK1262" s="6">
        <f t="shared" si="2158"/>
        <v>6961</v>
      </c>
      <c r="AL1262" s="6">
        <f t="shared" si="2158"/>
        <v>0</v>
      </c>
      <c r="AM1262" s="6">
        <f t="shared" si="2158"/>
        <v>0</v>
      </c>
      <c r="AN1262" s="6">
        <f t="shared" si="2158"/>
        <v>0</v>
      </c>
      <c r="AO1262" s="6">
        <f t="shared" si="2158"/>
        <v>0</v>
      </c>
      <c r="AP1262" s="6">
        <f t="shared" si="2158"/>
        <v>0</v>
      </c>
      <c r="AQ1262" s="123">
        <f t="shared" si="2158"/>
        <v>6961</v>
      </c>
      <c r="AR1262" s="123">
        <f t="shared" si="2158"/>
        <v>0</v>
      </c>
      <c r="AS1262" s="6">
        <f t="shared" si="2158"/>
        <v>0</v>
      </c>
      <c r="AT1262" s="6">
        <f t="shared" si="2158"/>
        <v>0</v>
      </c>
      <c r="AU1262" s="6">
        <f t="shared" si="2158"/>
        <v>0</v>
      </c>
      <c r="AV1262" s="6">
        <f t="shared" si="2158"/>
        <v>0</v>
      </c>
      <c r="AW1262" s="6">
        <f t="shared" si="2158"/>
        <v>6961</v>
      </c>
      <c r="AX1262" s="6">
        <f t="shared" si="2158"/>
        <v>0</v>
      </c>
      <c r="AY1262" s="6">
        <f t="shared" si="2158"/>
        <v>0</v>
      </c>
      <c r="AZ1262" s="6">
        <f t="shared" si="2158"/>
        <v>0</v>
      </c>
      <c r="BA1262" s="6">
        <f t="shared" si="2158"/>
        <v>0</v>
      </c>
      <c r="BB1262" s="6">
        <f t="shared" si="2158"/>
        <v>0</v>
      </c>
      <c r="BC1262" s="6">
        <f t="shared" si="2158"/>
        <v>6961</v>
      </c>
      <c r="BD1262" s="6">
        <f t="shared" si="2158"/>
        <v>0</v>
      </c>
      <c r="BE1262" s="6">
        <f t="shared" si="2158"/>
        <v>0</v>
      </c>
      <c r="BF1262" s="6">
        <f t="shared" si="2158"/>
        <v>49</v>
      </c>
      <c r="BG1262" s="6">
        <f t="shared" si="2158"/>
        <v>0</v>
      </c>
      <c r="BH1262" s="6">
        <f t="shared" si="2158"/>
        <v>0</v>
      </c>
      <c r="BI1262" s="6">
        <f t="shared" si="2158"/>
        <v>7010</v>
      </c>
      <c r="BJ1262" s="6">
        <f t="shared" si="2158"/>
        <v>0</v>
      </c>
    </row>
    <row r="1263" spans="1:62" hidden="1">
      <c r="A1263" s="17" t="s">
        <v>98</v>
      </c>
      <c r="B1263" s="31" t="s">
        <v>268</v>
      </c>
      <c r="C1263" s="18" t="s">
        <v>27</v>
      </c>
      <c r="D1263" s="18" t="s">
        <v>7</v>
      </c>
      <c r="E1263" s="18" t="s">
        <v>491</v>
      </c>
      <c r="F1263" s="18" t="s">
        <v>99</v>
      </c>
      <c r="G1263" s="50">
        <v>6961</v>
      </c>
      <c r="H1263" s="50"/>
      <c r="I1263" s="50"/>
      <c r="J1263" s="50"/>
      <c r="K1263" s="50"/>
      <c r="L1263" s="50"/>
      <c r="M1263" s="50">
        <f>G1263+I1263+J1263+K1263+L1263</f>
        <v>6961</v>
      </c>
      <c r="N1263" s="50">
        <f>H1263+L1263</f>
        <v>0</v>
      </c>
      <c r="O1263" s="50"/>
      <c r="P1263" s="50"/>
      <c r="Q1263" s="50"/>
      <c r="R1263" s="50"/>
      <c r="S1263" s="50">
        <f>M1263+O1263+P1263+Q1263+R1263</f>
        <v>6961</v>
      </c>
      <c r="T1263" s="50">
        <f>N1263+R1263</f>
        <v>0</v>
      </c>
      <c r="U1263" s="50"/>
      <c r="V1263" s="50"/>
      <c r="W1263" s="50"/>
      <c r="X1263" s="50"/>
      <c r="Y1263" s="50">
        <f>S1263+U1263+V1263+W1263+X1263</f>
        <v>6961</v>
      </c>
      <c r="Z1263" s="50">
        <f>T1263+X1263</f>
        <v>0</v>
      </c>
      <c r="AA1263" s="50"/>
      <c r="AB1263" s="50"/>
      <c r="AC1263" s="50"/>
      <c r="AD1263" s="50"/>
      <c r="AE1263" s="124">
        <f>Y1263+AA1263+AB1263+AC1263+AD1263</f>
        <v>6961</v>
      </c>
      <c r="AF1263" s="124">
        <f>Z1263+AD1263</f>
        <v>0</v>
      </c>
      <c r="AG1263" s="50"/>
      <c r="AH1263" s="50"/>
      <c r="AI1263" s="50"/>
      <c r="AJ1263" s="50"/>
      <c r="AK1263" s="50">
        <f>AE1263+AG1263+AH1263+AI1263+AJ1263</f>
        <v>6961</v>
      </c>
      <c r="AL1263" s="50">
        <f>AF1263+AJ1263</f>
        <v>0</v>
      </c>
      <c r="AM1263" s="50"/>
      <c r="AN1263" s="50"/>
      <c r="AO1263" s="50"/>
      <c r="AP1263" s="50"/>
      <c r="AQ1263" s="124">
        <f>AK1263+AM1263+AN1263+AO1263+AP1263</f>
        <v>6961</v>
      </c>
      <c r="AR1263" s="124">
        <f>AL1263+AP1263</f>
        <v>0</v>
      </c>
      <c r="AS1263" s="50"/>
      <c r="AT1263" s="50"/>
      <c r="AU1263" s="50"/>
      <c r="AV1263" s="50"/>
      <c r="AW1263" s="50">
        <f>AQ1263+AS1263+AT1263+AU1263+AV1263</f>
        <v>6961</v>
      </c>
      <c r="AX1263" s="50">
        <f>AR1263+AV1263</f>
        <v>0</v>
      </c>
      <c r="AY1263" s="50"/>
      <c r="AZ1263" s="50"/>
      <c r="BA1263" s="50"/>
      <c r="BB1263" s="50"/>
      <c r="BC1263" s="50">
        <f>AW1263+AY1263+AZ1263+BA1263+BB1263</f>
        <v>6961</v>
      </c>
      <c r="BD1263" s="50">
        <f>AX1263+BB1263</f>
        <v>0</v>
      </c>
      <c r="BE1263" s="50"/>
      <c r="BF1263" s="50">
        <v>49</v>
      </c>
      <c r="BG1263" s="50"/>
      <c r="BH1263" s="50"/>
      <c r="BI1263" s="50">
        <f>BC1263+BE1263+BF1263+BG1263+BH1263</f>
        <v>7010</v>
      </c>
      <c r="BJ1263" s="50">
        <f>BD1263+BH1263</f>
        <v>0</v>
      </c>
    </row>
    <row r="1264" spans="1:62" ht="33" hidden="1">
      <c r="A1264" s="17" t="s">
        <v>218</v>
      </c>
      <c r="B1264" s="31" t="s">
        <v>268</v>
      </c>
      <c r="C1264" s="18" t="s">
        <v>27</v>
      </c>
      <c r="D1264" s="18" t="s">
        <v>7</v>
      </c>
      <c r="E1264" s="18" t="s">
        <v>491</v>
      </c>
      <c r="F1264" s="18" t="s">
        <v>29</v>
      </c>
      <c r="G1264" s="6">
        <f t="shared" ref="G1264:BJ1264" si="2159">G1265</f>
        <v>7526</v>
      </c>
      <c r="H1264" s="6">
        <f t="shared" si="2159"/>
        <v>0</v>
      </c>
      <c r="I1264" s="6">
        <f t="shared" si="2159"/>
        <v>0</v>
      </c>
      <c r="J1264" s="6">
        <f t="shared" si="2159"/>
        <v>0</v>
      </c>
      <c r="K1264" s="6">
        <f t="shared" si="2159"/>
        <v>0</v>
      </c>
      <c r="L1264" s="6">
        <f t="shared" si="2159"/>
        <v>0</v>
      </c>
      <c r="M1264" s="6">
        <f t="shared" si="2159"/>
        <v>7526</v>
      </c>
      <c r="N1264" s="6">
        <f t="shared" si="2159"/>
        <v>0</v>
      </c>
      <c r="O1264" s="6">
        <f t="shared" si="2159"/>
        <v>0</v>
      </c>
      <c r="P1264" s="6">
        <f t="shared" si="2159"/>
        <v>0</v>
      </c>
      <c r="Q1264" s="6">
        <f t="shared" si="2159"/>
        <v>0</v>
      </c>
      <c r="R1264" s="6">
        <f t="shared" si="2159"/>
        <v>0</v>
      </c>
      <c r="S1264" s="6">
        <f t="shared" si="2159"/>
        <v>7526</v>
      </c>
      <c r="T1264" s="6">
        <f t="shared" si="2159"/>
        <v>0</v>
      </c>
      <c r="U1264" s="6">
        <f t="shared" si="2159"/>
        <v>0</v>
      </c>
      <c r="V1264" s="6">
        <f t="shared" si="2159"/>
        <v>0</v>
      </c>
      <c r="W1264" s="6">
        <f t="shared" si="2159"/>
        <v>0</v>
      </c>
      <c r="X1264" s="6">
        <f t="shared" si="2159"/>
        <v>0</v>
      </c>
      <c r="Y1264" s="6">
        <f t="shared" si="2159"/>
        <v>7526</v>
      </c>
      <c r="Z1264" s="6">
        <f t="shared" si="2159"/>
        <v>0</v>
      </c>
      <c r="AA1264" s="6">
        <f t="shared" si="2159"/>
        <v>0</v>
      </c>
      <c r="AB1264" s="6">
        <f t="shared" si="2159"/>
        <v>0</v>
      </c>
      <c r="AC1264" s="6">
        <f t="shared" si="2159"/>
        <v>0</v>
      </c>
      <c r="AD1264" s="6">
        <f t="shared" si="2159"/>
        <v>0</v>
      </c>
      <c r="AE1264" s="123">
        <f t="shared" si="2159"/>
        <v>7526</v>
      </c>
      <c r="AF1264" s="123">
        <f t="shared" si="2159"/>
        <v>0</v>
      </c>
      <c r="AG1264" s="6">
        <f t="shared" si="2159"/>
        <v>0</v>
      </c>
      <c r="AH1264" s="6">
        <f t="shared" si="2159"/>
        <v>0</v>
      </c>
      <c r="AI1264" s="6">
        <f t="shared" si="2159"/>
        <v>0</v>
      </c>
      <c r="AJ1264" s="6">
        <f t="shared" si="2159"/>
        <v>0</v>
      </c>
      <c r="AK1264" s="6">
        <f t="shared" si="2159"/>
        <v>7526</v>
      </c>
      <c r="AL1264" s="6">
        <f t="shared" si="2159"/>
        <v>0</v>
      </c>
      <c r="AM1264" s="6">
        <f t="shared" si="2159"/>
        <v>0</v>
      </c>
      <c r="AN1264" s="6">
        <f t="shared" si="2159"/>
        <v>3038</v>
      </c>
      <c r="AO1264" s="6">
        <f t="shared" si="2159"/>
        <v>0</v>
      </c>
      <c r="AP1264" s="6">
        <f t="shared" si="2159"/>
        <v>0</v>
      </c>
      <c r="AQ1264" s="123">
        <f t="shared" si="2159"/>
        <v>10564</v>
      </c>
      <c r="AR1264" s="123">
        <f t="shared" si="2159"/>
        <v>0</v>
      </c>
      <c r="AS1264" s="6">
        <f t="shared" si="2159"/>
        <v>0</v>
      </c>
      <c r="AT1264" s="6">
        <f t="shared" si="2159"/>
        <v>0</v>
      </c>
      <c r="AU1264" s="6">
        <f t="shared" si="2159"/>
        <v>0</v>
      </c>
      <c r="AV1264" s="6">
        <f t="shared" si="2159"/>
        <v>0</v>
      </c>
      <c r="AW1264" s="6">
        <f t="shared" si="2159"/>
        <v>10564</v>
      </c>
      <c r="AX1264" s="6">
        <f t="shared" si="2159"/>
        <v>0</v>
      </c>
      <c r="AY1264" s="6">
        <f t="shared" si="2159"/>
        <v>0</v>
      </c>
      <c r="AZ1264" s="6">
        <f t="shared" si="2159"/>
        <v>0</v>
      </c>
      <c r="BA1264" s="6">
        <f t="shared" si="2159"/>
        <v>0</v>
      </c>
      <c r="BB1264" s="6">
        <f t="shared" si="2159"/>
        <v>0</v>
      </c>
      <c r="BC1264" s="6">
        <f t="shared" si="2159"/>
        <v>10564</v>
      </c>
      <c r="BD1264" s="6">
        <f t="shared" si="2159"/>
        <v>0</v>
      </c>
      <c r="BE1264" s="6">
        <f t="shared" si="2159"/>
        <v>0</v>
      </c>
      <c r="BF1264" s="6">
        <f t="shared" si="2159"/>
        <v>1117</v>
      </c>
      <c r="BG1264" s="6">
        <f t="shared" si="2159"/>
        <v>0</v>
      </c>
      <c r="BH1264" s="6">
        <f t="shared" si="2159"/>
        <v>0</v>
      </c>
      <c r="BI1264" s="6">
        <f t="shared" si="2159"/>
        <v>11681</v>
      </c>
      <c r="BJ1264" s="6">
        <f t="shared" si="2159"/>
        <v>0</v>
      </c>
    </row>
    <row r="1265" spans="1:62" ht="33" hidden="1">
      <c r="A1265" s="17" t="s">
        <v>34</v>
      </c>
      <c r="B1265" s="31" t="s">
        <v>268</v>
      </c>
      <c r="C1265" s="18" t="s">
        <v>27</v>
      </c>
      <c r="D1265" s="18" t="s">
        <v>7</v>
      </c>
      <c r="E1265" s="18" t="s">
        <v>491</v>
      </c>
      <c r="F1265" s="18" t="s">
        <v>35</v>
      </c>
      <c r="G1265" s="50">
        <f>5678+1848</f>
        <v>7526</v>
      </c>
      <c r="H1265" s="50"/>
      <c r="I1265" s="50"/>
      <c r="J1265" s="50"/>
      <c r="K1265" s="50"/>
      <c r="L1265" s="50"/>
      <c r="M1265" s="50">
        <f>G1265+I1265+J1265+K1265+L1265</f>
        <v>7526</v>
      </c>
      <c r="N1265" s="50">
        <f>H1265+L1265</f>
        <v>0</v>
      </c>
      <c r="O1265" s="50"/>
      <c r="P1265" s="50"/>
      <c r="Q1265" s="50"/>
      <c r="R1265" s="50"/>
      <c r="S1265" s="50">
        <f>M1265+O1265+P1265+Q1265+R1265</f>
        <v>7526</v>
      </c>
      <c r="T1265" s="50">
        <f>N1265+R1265</f>
        <v>0</v>
      </c>
      <c r="U1265" s="50"/>
      <c r="V1265" s="50"/>
      <c r="W1265" s="50"/>
      <c r="X1265" s="50"/>
      <c r="Y1265" s="50">
        <f>S1265+U1265+V1265+W1265+X1265</f>
        <v>7526</v>
      </c>
      <c r="Z1265" s="50">
        <f>T1265+X1265</f>
        <v>0</v>
      </c>
      <c r="AA1265" s="50"/>
      <c r="AB1265" s="50"/>
      <c r="AC1265" s="50"/>
      <c r="AD1265" s="50"/>
      <c r="AE1265" s="124">
        <f>Y1265+AA1265+AB1265+AC1265+AD1265</f>
        <v>7526</v>
      </c>
      <c r="AF1265" s="124">
        <f>Z1265+AD1265</f>
        <v>0</v>
      </c>
      <c r="AG1265" s="50"/>
      <c r="AH1265" s="50"/>
      <c r="AI1265" s="50"/>
      <c r="AJ1265" s="50"/>
      <c r="AK1265" s="50">
        <f>AE1265+AG1265+AH1265+AI1265+AJ1265</f>
        <v>7526</v>
      </c>
      <c r="AL1265" s="50">
        <f>AF1265+AJ1265</f>
        <v>0</v>
      </c>
      <c r="AM1265" s="50"/>
      <c r="AN1265" s="50">
        <v>3038</v>
      </c>
      <c r="AO1265" s="50"/>
      <c r="AP1265" s="50"/>
      <c r="AQ1265" s="124">
        <f>AK1265+AM1265+AN1265+AO1265+AP1265</f>
        <v>10564</v>
      </c>
      <c r="AR1265" s="124">
        <f>AL1265+AP1265</f>
        <v>0</v>
      </c>
      <c r="AS1265" s="50"/>
      <c r="AT1265" s="50"/>
      <c r="AU1265" s="50"/>
      <c r="AV1265" s="50"/>
      <c r="AW1265" s="50">
        <f>AQ1265+AS1265+AT1265+AU1265+AV1265</f>
        <v>10564</v>
      </c>
      <c r="AX1265" s="50">
        <f>AR1265+AV1265</f>
        <v>0</v>
      </c>
      <c r="AY1265" s="50"/>
      <c r="AZ1265" s="50"/>
      <c r="BA1265" s="50"/>
      <c r="BB1265" s="50"/>
      <c r="BC1265" s="50">
        <f>AW1265+AY1265+AZ1265+BA1265+BB1265</f>
        <v>10564</v>
      </c>
      <c r="BD1265" s="50">
        <f>AX1265+BB1265</f>
        <v>0</v>
      </c>
      <c r="BE1265" s="50"/>
      <c r="BF1265" s="50">
        <v>1117</v>
      </c>
      <c r="BG1265" s="50"/>
      <c r="BH1265" s="50"/>
      <c r="BI1265" s="50">
        <f>BC1265+BE1265+BF1265+BG1265+BH1265</f>
        <v>11681</v>
      </c>
      <c r="BJ1265" s="50">
        <f>BD1265+BH1265</f>
        <v>0</v>
      </c>
    </row>
    <row r="1266" spans="1:62" hidden="1">
      <c r="A1266" s="17" t="s">
        <v>59</v>
      </c>
      <c r="B1266" s="31" t="s">
        <v>268</v>
      </c>
      <c r="C1266" s="18" t="s">
        <v>27</v>
      </c>
      <c r="D1266" s="18" t="s">
        <v>7</v>
      </c>
      <c r="E1266" s="18" t="s">
        <v>491</v>
      </c>
      <c r="F1266" s="18" t="s">
        <v>60</v>
      </c>
      <c r="G1266" s="50">
        <f t="shared" ref="G1266:BJ1266" si="2160">G1267</f>
        <v>15</v>
      </c>
      <c r="H1266" s="50">
        <f>H1267</f>
        <v>0</v>
      </c>
      <c r="I1266" s="50">
        <f t="shared" si="2160"/>
        <v>0</v>
      </c>
      <c r="J1266" s="50">
        <f t="shared" si="2160"/>
        <v>0</v>
      </c>
      <c r="K1266" s="50">
        <f t="shared" si="2160"/>
        <v>0</v>
      </c>
      <c r="L1266" s="50">
        <f t="shared" si="2160"/>
        <v>0</v>
      </c>
      <c r="M1266" s="50">
        <f t="shared" si="2160"/>
        <v>15</v>
      </c>
      <c r="N1266" s="50">
        <f t="shared" si="2160"/>
        <v>0</v>
      </c>
      <c r="O1266" s="50">
        <f t="shared" si="2160"/>
        <v>0</v>
      </c>
      <c r="P1266" s="50">
        <f t="shared" si="2160"/>
        <v>0</v>
      </c>
      <c r="Q1266" s="50">
        <f t="shared" si="2160"/>
        <v>0</v>
      </c>
      <c r="R1266" s="50">
        <f t="shared" si="2160"/>
        <v>0</v>
      </c>
      <c r="S1266" s="50">
        <f t="shared" si="2160"/>
        <v>15</v>
      </c>
      <c r="T1266" s="50">
        <f t="shared" si="2160"/>
        <v>0</v>
      </c>
      <c r="U1266" s="50">
        <f t="shared" si="2160"/>
        <v>0</v>
      </c>
      <c r="V1266" s="50">
        <f t="shared" si="2160"/>
        <v>0</v>
      </c>
      <c r="W1266" s="50">
        <f t="shared" si="2160"/>
        <v>0</v>
      </c>
      <c r="X1266" s="50">
        <f t="shared" si="2160"/>
        <v>0</v>
      </c>
      <c r="Y1266" s="50">
        <f t="shared" si="2160"/>
        <v>15</v>
      </c>
      <c r="Z1266" s="50">
        <f t="shared" si="2160"/>
        <v>0</v>
      </c>
      <c r="AA1266" s="50">
        <f t="shared" si="2160"/>
        <v>0</v>
      </c>
      <c r="AB1266" s="50">
        <f t="shared" si="2160"/>
        <v>0</v>
      </c>
      <c r="AC1266" s="50">
        <f t="shared" si="2160"/>
        <v>0</v>
      </c>
      <c r="AD1266" s="50">
        <f t="shared" si="2160"/>
        <v>0</v>
      </c>
      <c r="AE1266" s="124">
        <f t="shared" si="2160"/>
        <v>15</v>
      </c>
      <c r="AF1266" s="124">
        <f t="shared" si="2160"/>
        <v>0</v>
      </c>
      <c r="AG1266" s="50">
        <f t="shared" si="2160"/>
        <v>0</v>
      </c>
      <c r="AH1266" s="50">
        <f t="shared" si="2160"/>
        <v>0</v>
      </c>
      <c r="AI1266" s="50">
        <f t="shared" si="2160"/>
        <v>0</v>
      </c>
      <c r="AJ1266" s="50">
        <f t="shared" si="2160"/>
        <v>0</v>
      </c>
      <c r="AK1266" s="50">
        <f t="shared" si="2160"/>
        <v>15</v>
      </c>
      <c r="AL1266" s="50">
        <f t="shared" si="2160"/>
        <v>0</v>
      </c>
      <c r="AM1266" s="50">
        <f t="shared" si="2160"/>
        <v>0</v>
      </c>
      <c r="AN1266" s="50">
        <f t="shared" si="2160"/>
        <v>0</v>
      </c>
      <c r="AO1266" s="50">
        <f t="shared" si="2160"/>
        <v>0</v>
      </c>
      <c r="AP1266" s="50">
        <f t="shared" si="2160"/>
        <v>0</v>
      </c>
      <c r="AQ1266" s="124">
        <f t="shared" si="2160"/>
        <v>15</v>
      </c>
      <c r="AR1266" s="124">
        <f t="shared" si="2160"/>
        <v>0</v>
      </c>
      <c r="AS1266" s="50">
        <f t="shared" si="2160"/>
        <v>0</v>
      </c>
      <c r="AT1266" s="50">
        <f t="shared" si="2160"/>
        <v>0</v>
      </c>
      <c r="AU1266" s="50">
        <f t="shared" si="2160"/>
        <v>0</v>
      </c>
      <c r="AV1266" s="50">
        <f t="shared" si="2160"/>
        <v>0</v>
      </c>
      <c r="AW1266" s="50">
        <f t="shared" si="2160"/>
        <v>15</v>
      </c>
      <c r="AX1266" s="50">
        <f t="shared" si="2160"/>
        <v>0</v>
      </c>
      <c r="AY1266" s="50">
        <f t="shared" si="2160"/>
        <v>0</v>
      </c>
      <c r="AZ1266" s="50">
        <f t="shared" si="2160"/>
        <v>0</v>
      </c>
      <c r="BA1266" s="50">
        <f t="shared" si="2160"/>
        <v>0</v>
      </c>
      <c r="BB1266" s="50">
        <f t="shared" si="2160"/>
        <v>0</v>
      </c>
      <c r="BC1266" s="50">
        <f t="shared" si="2160"/>
        <v>15</v>
      </c>
      <c r="BD1266" s="50">
        <f t="shared" si="2160"/>
        <v>0</v>
      </c>
      <c r="BE1266" s="50">
        <f t="shared" si="2160"/>
        <v>0</v>
      </c>
      <c r="BF1266" s="50">
        <f t="shared" si="2160"/>
        <v>0</v>
      </c>
      <c r="BG1266" s="50">
        <f t="shared" si="2160"/>
        <v>0</v>
      </c>
      <c r="BH1266" s="50">
        <f t="shared" si="2160"/>
        <v>0</v>
      </c>
      <c r="BI1266" s="50">
        <f t="shared" si="2160"/>
        <v>15</v>
      </c>
      <c r="BJ1266" s="50">
        <f t="shared" si="2160"/>
        <v>0</v>
      </c>
    </row>
    <row r="1267" spans="1:62" hidden="1">
      <c r="A1267" s="20" t="s">
        <v>61</v>
      </c>
      <c r="B1267" s="31" t="s">
        <v>268</v>
      </c>
      <c r="C1267" s="18" t="s">
        <v>27</v>
      </c>
      <c r="D1267" s="18" t="s">
        <v>7</v>
      </c>
      <c r="E1267" s="18" t="s">
        <v>491</v>
      </c>
      <c r="F1267" s="18" t="s">
        <v>62</v>
      </c>
      <c r="G1267" s="50">
        <v>15</v>
      </c>
      <c r="H1267" s="50"/>
      <c r="I1267" s="50"/>
      <c r="J1267" s="50"/>
      <c r="K1267" s="50"/>
      <c r="L1267" s="50"/>
      <c r="M1267" s="50">
        <f>G1267+I1267+J1267+K1267+L1267</f>
        <v>15</v>
      </c>
      <c r="N1267" s="50">
        <f>H1267+L1267</f>
        <v>0</v>
      </c>
      <c r="O1267" s="50"/>
      <c r="P1267" s="50"/>
      <c r="Q1267" s="50"/>
      <c r="R1267" s="50"/>
      <c r="S1267" s="50">
        <f>M1267+O1267+P1267+Q1267+R1267</f>
        <v>15</v>
      </c>
      <c r="T1267" s="50">
        <f>N1267+R1267</f>
        <v>0</v>
      </c>
      <c r="U1267" s="50"/>
      <c r="V1267" s="50"/>
      <c r="W1267" s="50"/>
      <c r="X1267" s="50"/>
      <c r="Y1267" s="50">
        <f>S1267+U1267+V1267+W1267+X1267</f>
        <v>15</v>
      </c>
      <c r="Z1267" s="50">
        <f>T1267+X1267</f>
        <v>0</v>
      </c>
      <c r="AA1267" s="50"/>
      <c r="AB1267" s="50"/>
      <c r="AC1267" s="50"/>
      <c r="AD1267" s="50"/>
      <c r="AE1267" s="124">
        <f>Y1267+AA1267+AB1267+AC1267+AD1267</f>
        <v>15</v>
      </c>
      <c r="AF1267" s="124">
        <f>Z1267+AD1267</f>
        <v>0</v>
      </c>
      <c r="AG1267" s="50"/>
      <c r="AH1267" s="50"/>
      <c r="AI1267" s="50"/>
      <c r="AJ1267" s="50"/>
      <c r="AK1267" s="50">
        <f>AE1267+AG1267+AH1267+AI1267+AJ1267</f>
        <v>15</v>
      </c>
      <c r="AL1267" s="50">
        <f>AF1267+AJ1267</f>
        <v>0</v>
      </c>
      <c r="AM1267" s="50"/>
      <c r="AN1267" s="50"/>
      <c r="AO1267" s="50"/>
      <c r="AP1267" s="50"/>
      <c r="AQ1267" s="124">
        <f>AK1267+AM1267+AN1267+AO1267+AP1267</f>
        <v>15</v>
      </c>
      <c r="AR1267" s="124">
        <f>AL1267+AP1267</f>
        <v>0</v>
      </c>
      <c r="AS1267" s="50"/>
      <c r="AT1267" s="50"/>
      <c r="AU1267" s="50"/>
      <c r="AV1267" s="50"/>
      <c r="AW1267" s="50">
        <f>AQ1267+AS1267+AT1267+AU1267+AV1267</f>
        <v>15</v>
      </c>
      <c r="AX1267" s="50">
        <f>AR1267+AV1267</f>
        <v>0</v>
      </c>
      <c r="AY1267" s="50"/>
      <c r="AZ1267" s="50"/>
      <c r="BA1267" s="50"/>
      <c r="BB1267" s="50"/>
      <c r="BC1267" s="50">
        <f>AW1267+AY1267+AZ1267+BA1267+BB1267</f>
        <v>15</v>
      </c>
      <c r="BD1267" s="50">
        <f>AX1267+BB1267</f>
        <v>0</v>
      </c>
      <c r="BE1267" s="50"/>
      <c r="BF1267" s="50"/>
      <c r="BG1267" s="50"/>
      <c r="BH1267" s="50"/>
      <c r="BI1267" s="50">
        <f>BC1267+BE1267+BF1267+BG1267+BH1267</f>
        <v>15</v>
      </c>
      <c r="BJ1267" s="50">
        <f>BD1267+BH1267</f>
        <v>0</v>
      </c>
    </row>
    <row r="1268" spans="1:62" ht="66" hidden="1">
      <c r="A1268" s="17" t="s">
        <v>783</v>
      </c>
      <c r="B1268" s="31" t="s">
        <v>268</v>
      </c>
      <c r="C1268" s="18" t="s">
        <v>27</v>
      </c>
      <c r="D1268" s="18" t="s">
        <v>7</v>
      </c>
      <c r="E1268" s="18" t="s">
        <v>782</v>
      </c>
      <c r="F1268" s="18"/>
      <c r="G1268" s="50">
        <f>G1269</f>
        <v>55470</v>
      </c>
      <c r="H1268" s="50">
        <f>H1269</f>
        <v>45524</v>
      </c>
      <c r="I1268" s="50">
        <f t="shared" ref="I1268:X1269" si="2161">I1269</f>
        <v>0</v>
      </c>
      <c r="J1268" s="50">
        <f t="shared" si="2161"/>
        <v>0</v>
      </c>
      <c r="K1268" s="50">
        <f t="shared" si="2161"/>
        <v>0</v>
      </c>
      <c r="L1268" s="50">
        <f t="shared" si="2161"/>
        <v>0</v>
      </c>
      <c r="M1268" s="50">
        <f t="shared" si="2161"/>
        <v>55470</v>
      </c>
      <c r="N1268" s="50">
        <f t="shared" si="2161"/>
        <v>45524</v>
      </c>
      <c r="O1268" s="50">
        <f t="shared" si="2161"/>
        <v>0</v>
      </c>
      <c r="P1268" s="50">
        <f t="shared" si="2161"/>
        <v>0</v>
      </c>
      <c r="Q1268" s="50">
        <f t="shared" si="2161"/>
        <v>0</v>
      </c>
      <c r="R1268" s="50">
        <f t="shared" si="2161"/>
        <v>0</v>
      </c>
      <c r="S1268" s="50">
        <f t="shared" si="2161"/>
        <v>55470</v>
      </c>
      <c r="T1268" s="50">
        <f t="shared" si="2161"/>
        <v>45524</v>
      </c>
      <c r="U1268" s="50">
        <f t="shared" si="2161"/>
        <v>0</v>
      </c>
      <c r="V1268" s="50">
        <f t="shared" si="2161"/>
        <v>0</v>
      </c>
      <c r="W1268" s="50">
        <f t="shared" si="2161"/>
        <v>0</v>
      </c>
      <c r="X1268" s="50">
        <f t="shared" si="2161"/>
        <v>0</v>
      </c>
      <c r="Y1268" s="50">
        <f t="shared" ref="U1268:AJ1269" si="2162">Y1269</f>
        <v>55470</v>
      </c>
      <c r="Z1268" s="50">
        <f t="shared" si="2162"/>
        <v>45524</v>
      </c>
      <c r="AA1268" s="50">
        <f t="shared" si="2162"/>
        <v>0</v>
      </c>
      <c r="AB1268" s="50">
        <f t="shared" si="2162"/>
        <v>0</v>
      </c>
      <c r="AC1268" s="50">
        <f t="shared" si="2162"/>
        <v>0</v>
      </c>
      <c r="AD1268" s="50">
        <f t="shared" si="2162"/>
        <v>0</v>
      </c>
      <c r="AE1268" s="124">
        <f t="shared" si="2162"/>
        <v>55470</v>
      </c>
      <c r="AF1268" s="124">
        <f t="shared" si="2162"/>
        <v>45524</v>
      </c>
      <c r="AG1268" s="50">
        <f t="shared" si="2162"/>
        <v>119</v>
      </c>
      <c r="AH1268" s="50">
        <f t="shared" si="2162"/>
        <v>0</v>
      </c>
      <c r="AI1268" s="50">
        <f t="shared" si="2162"/>
        <v>0</v>
      </c>
      <c r="AJ1268" s="50">
        <f t="shared" si="2162"/>
        <v>961</v>
      </c>
      <c r="AK1268" s="50">
        <f t="shared" ref="AG1268:AY1269" si="2163">AK1269</f>
        <v>56550</v>
      </c>
      <c r="AL1268" s="50">
        <f t="shared" si="2163"/>
        <v>46485</v>
      </c>
      <c r="AM1268" s="50">
        <f t="shared" si="2163"/>
        <v>0</v>
      </c>
      <c r="AN1268" s="50">
        <f t="shared" si="2163"/>
        <v>0</v>
      </c>
      <c r="AO1268" s="50">
        <f t="shared" si="2163"/>
        <v>0</v>
      </c>
      <c r="AP1268" s="50">
        <f t="shared" si="2163"/>
        <v>0</v>
      </c>
      <c r="AQ1268" s="124">
        <f t="shared" si="2163"/>
        <v>56550</v>
      </c>
      <c r="AR1268" s="124">
        <f t="shared" si="2163"/>
        <v>46485</v>
      </c>
      <c r="AS1268" s="50">
        <f t="shared" si="2163"/>
        <v>0</v>
      </c>
      <c r="AT1268" s="50">
        <f t="shared" si="2163"/>
        <v>0</v>
      </c>
      <c r="AU1268" s="50">
        <f t="shared" si="2163"/>
        <v>0</v>
      </c>
      <c r="AV1268" s="50">
        <f t="shared" si="2163"/>
        <v>0</v>
      </c>
      <c r="AW1268" s="50">
        <f t="shared" si="2163"/>
        <v>56550</v>
      </c>
      <c r="AX1268" s="50">
        <f t="shared" si="2163"/>
        <v>46485</v>
      </c>
      <c r="AY1268" s="50">
        <f t="shared" si="2163"/>
        <v>0</v>
      </c>
      <c r="AZ1268" s="50">
        <f t="shared" ref="AY1268:BJ1269" si="2164">AZ1269</f>
        <v>0</v>
      </c>
      <c r="BA1268" s="50">
        <f t="shared" si="2164"/>
        <v>0</v>
      </c>
      <c r="BB1268" s="50">
        <f t="shared" si="2164"/>
        <v>0</v>
      </c>
      <c r="BC1268" s="50">
        <f t="shared" si="2164"/>
        <v>56550</v>
      </c>
      <c r="BD1268" s="50">
        <f t="shared" si="2164"/>
        <v>46485</v>
      </c>
      <c r="BE1268" s="50">
        <f t="shared" si="2164"/>
        <v>0</v>
      </c>
      <c r="BF1268" s="50">
        <f t="shared" si="2164"/>
        <v>0</v>
      </c>
      <c r="BG1268" s="50">
        <f t="shared" si="2164"/>
        <v>0</v>
      </c>
      <c r="BH1268" s="50">
        <f t="shared" si="2164"/>
        <v>0</v>
      </c>
      <c r="BI1268" s="50">
        <f t="shared" si="2164"/>
        <v>56550</v>
      </c>
      <c r="BJ1268" s="50">
        <f t="shared" si="2164"/>
        <v>46485</v>
      </c>
    </row>
    <row r="1269" spans="1:62" ht="33" hidden="1">
      <c r="A1269" s="17" t="s">
        <v>11</v>
      </c>
      <c r="B1269" s="31" t="s">
        <v>268</v>
      </c>
      <c r="C1269" s="18" t="s">
        <v>27</v>
      </c>
      <c r="D1269" s="18" t="s">
        <v>7</v>
      </c>
      <c r="E1269" s="18" t="s">
        <v>782</v>
      </c>
      <c r="F1269" s="18" t="s">
        <v>12</v>
      </c>
      <c r="G1269" s="50">
        <f>G1270</f>
        <v>55470</v>
      </c>
      <c r="H1269" s="50">
        <f>H1270</f>
        <v>45524</v>
      </c>
      <c r="I1269" s="50">
        <f t="shared" si="2161"/>
        <v>0</v>
      </c>
      <c r="J1269" s="50">
        <f t="shared" si="2161"/>
        <v>0</v>
      </c>
      <c r="K1269" s="50">
        <f t="shared" si="2161"/>
        <v>0</v>
      </c>
      <c r="L1269" s="50">
        <f t="shared" si="2161"/>
        <v>0</v>
      </c>
      <c r="M1269" s="50">
        <f t="shared" si="2161"/>
        <v>55470</v>
      </c>
      <c r="N1269" s="50">
        <f t="shared" si="2161"/>
        <v>45524</v>
      </c>
      <c r="O1269" s="50">
        <f t="shared" si="2161"/>
        <v>0</v>
      </c>
      <c r="P1269" s="50">
        <f t="shared" si="2161"/>
        <v>0</v>
      </c>
      <c r="Q1269" s="50">
        <f t="shared" si="2161"/>
        <v>0</v>
      </c>
      <c r="R1269" s="50">
        <f t="shared" si="2161"/>
        <v>0</v>
      </c>
      <c r="S1269" s="50">
        <f t="shared" si="2161"/>
        <v>55470</v>
      </c>
      <c r="T1269" s="50">
        <f t="shared" si="2161"/>
        <v>45524</v>
      </c>
      <c r="U1269" s="50">
        <f t="shared" si="2162"/>
        <v>0</v>
      </c>
      <c r="V1269" s="50">
        <f t="shared" si="2162"/>
        <v>0</v>
      </c>
      <c r="W1269" s="50">
        <f t="shared" si="2162"/>
        <v>0</v>
      </c>
      <c r="X1269" s="50">
        <f t="shared" si="2162"/>
        <v>0</v>
      </c>
      <c r="Y1269" s="50">
        <f t="shared" si="2162"/>
        <v>55470</v>
      </c>
      <c r="Z1269" s="50">
        <f t="shared" si="2162"/>
        <v>45524</v>
      </c>
      <c r="AA1269" s="50">
        <f t="shared" si="2162"/>
        <v>0</v>
      </c>
      <c r="AB1269" s="50">
        <f t="shared" si="2162"/>
        <v>0</v>
      </c>
      <c r="AC1269" s="50">
        <f t="shared" si="2162"/>
        <v>0</v>
      </c>
      <c r="AD1269" s="50">
        <f t="shared" si="2162"/>
        <v>0</v>
      </c>
      <c r="AE1269" s="124">
        <f t="shared" si="2162"/>
        <v>55470</v>
      </c>
      <c r="AF1269" s="124">
        <f t="shared" si="2162"/>
        <v>45524</v>
      </c>
      <c r="AG1269" s="50">
        <f t="shared" si="2163"/>
        <v>119</v>
      </c>
      <c r="AH1269" s="50">
        <f t="shared" si="2163"/>
        <v>0</v>
      </c>
      <c r="AI1269" s="50">
        <f t="shared" si="2163"/>
        <v>0</v>
      </c>
      <c r="AJ1269" s="50">
        <f t="shared" si="2163"/>
        <v>961</v>
      </c>
      <c r="AK1269" s="50">
        <f t="shared" si="2163"/>
        <v>56550</v>
      </c>
      <c r="AL1269" s="50">
        <f t="shared" si="2163"/>
        <v>46485</v>
      </c>
      <c r="AM1269" s="50">
        <f t="shared" si="2163"/>
        <v>0</v>
      </c>
      <c r="AN1269" s="50">
        <f t="shared" si="2163"/>
        <v>0</v>
      </c>
      <c r="AO1269" s="50">
        <f t="shared" si="2163"/>
        <v>0</v>
      </c>
      <c r="AP1269" s="50">
        <f t="shared" si="2163"/>
        <v>0</v>
      </c>
      <c r="AQ1269" s="124">
        <f t="shared" si="2163"/>
        <v>56550</v>
      </c>
      <c r="AR1269" s="124">
        <f t="shared" si="2163"/>
        <v>46485</v>
      </c>
      <c r="AS1269" s="50">
        <f t="shared" si="2163"/>
        <v>0</v>
      </c>
      <c r="AT1269" s="50">
        <f t="shared" si="2163"/>
        <v>0</v>
      </c>
      <c r="AU1269" s="50">
        <f t="shared" si="2163"/>
        <v>0</v>
      </c>
      <c r="AV1269" s="50">
        <f t="shared" si="2163"/>
        <v>0</v>
      </c>
      <c r="AW1269" s="50">
        <f t="shared" si="2163"/>
        <v>56550</v>
      </c>
      <c r="AX1269" s="50">
        <f t="shared" si="2163"/>
        <v>46485</v>
      </c>
      <c r="AY1269" s="50">
        <f t="shared" si="2164"/>
        <v>0</v>
      </c>
      <c r="AZ1269" s="50">
        <f t="shared" si="2164"/>
        <v>0</v>
      </c>
      <c r="BA1269" s="50">
        <f t="shared" si="2164"/>
        <v>0</v>
      </c>
      <c r="BB1269" s="50">
        <f t="shared" si="2164"/>
        <v>0</v>
      </c>
      <c r="BC1269" s="50">
        <f t="shared" si="2164"/>
        <v>56550</v>
      </c>
      <c r="BD1269" s="50">
        <f t="shared" si="2164"/>
        <v>46485</v>
      </c>
      <c r="BE1269" s="50">
        <f t="shared" si="2164"/>
        <v>0</v>
      </c>
      <c r="BF1269" s="50">
        <f t="shared" si="2164"/>
        <v>0</v>
      </c>
      <c r="BG1269" s="50">
        <f t="shared" si="2164"/>
        <v>0</v>
      </c>
      <c r="BH1269" s="50">
        <f t="shared" si="2164"/>
        <v>0</v>
      </c>
      <c r="BI1269" s="50">
        <f t="shared" si="2164"/>
        <v>56550</v>
      </c>
      <c r="BJ1269" s="50">
        <f t="shared" si="2164"/>
        <v>46485</v>
      </c>
    </row>
    <row r="1270" spans="1:62" hidden="1">
      <c r="A1270" s="17" t="s">
        <v>13</v>
      </c>
      <c r="B1270" s="31" t="s">
        <v>268</v>
      </c>
      <c r="C1270" s="18" t="s">
        <v>27</v>
      </c>
      <c r="D1270" s="18" t="s">
        <v>7</v>
      </c>
      <c r="E1270" s="18" t="s">
        <v>782</v>
      </c>
      <c r="F1270" s="18" t="s">
        <v>32</v>
      </c>
      <c r="G1270" s="50">
        <f>6148+49322</f>
        <v>55470</v>
      </c>
      <c r="H1270" s="50">
        <v>45524</v>
      </c>
      <c r="I1270" s="50"/>
      <c r="J1270" s="50"/>
      <c r="K1270" s="50"/>
      <c r="L1270" s="50"/>
      <c r="M1270" s="50">
        <f>G1270+I1270+J1270+K1270+L1270</f>
        <v>55470</v>
      </c>
      <c r="N1270" s="50">
        <f>H1270+L1270</f>
        <v>45524</v>
      </c>
      <c r="O1270" s="50"/>
      <c r="P1270" s="50"/>
      <c r="Q1270" s="50"/>
      <c r="R1270" s="50"/>
      <c r="S1270" s="50">
        <f>M1270+O1270+P1270+Q1270+R1270</f>
        <v>55470</v>
      </c>
      <c r="T1270" s="50">
        <f>N1270+R1270</f>
        <v>45524</v>
      </c>
      <c r="U1270" s="50"/>
      <c r="V1270" s="50"/>
      <c r="W1270" s="50"/>
      <c r="X1270" s="50"/>
      <c r="Y1270" s="50">
        <f>S1270+U1270+V1270+W1270+X1270</f>
        <v>55470</v>
      </c>
      <c r="Z1270" s="50">
        <f>T1270+X1270</f>
        <v>45524</v>
      </c>
      <c r="AA1270" s="50"/>
      <c r="AB1270" s="50"/>
      <c r="AC1270" s="50"/>
      <c r="AD1270" s="50"/>
      <c r="AE1270" s="124">
        <f>Y1270+AA1270+AB1270+AC1270+AD1270</f>
        <v>55470</v>
      </c>
      <c r="AF1270" s="124">
        <f>Z1270+AD1270</f>
        <v>45524</v>
      </c>
      <c r="AG1270" s="50">
        <v>119</v>
      </c>
      <c r="AH1270" s="50"/>
      <c r="AI1270" s="50"/>
      <c r="AJ1270" s="50">
        <v>961</v>
      </c>
      <c r="AK1270" s="50">
        <f>AE1270+AG1270+AH1270+AI1270+AJ1270</f>
        <v>56550</v>
      </c>
      <c r="AL1270" s="50">
        <f>AF1270+AJ1270</f>
        <v>46485</v>
      </c>
      <c r="AM1270" s="50"/>
      <c r="AN1270" s="50"/>
      <c r="AO1270" s="50"/>
      <c r="AP1270" s="50"/>
      <c r="AQ1270" s="124">
        <f>AK1270+AM1270+AN1270+AO1270+AP1270</f>
        <v>56550</v>
      </c>
      <c r="AR1270" s="124">
        <f>AL1270+AP1270</f>
        <v>46485</v>
      </c>
      <c r="AS1270" s="50"/>
      <c r="AT1270" s="50"/>
      <c r="AU1270" s="50"/>
      <c r="AV1270" s="50"/>
      <c r="AW1270" s="50">
        <f>AQ1270+AS1270+AT1270+AU1270+AV1270</f>
        <v>56550</v>
      </c>
      <c r="AX1270" s="50">
        <f>AR1270+AV1270</f>
        <v>46485</v>
      </c>
      <c r="AY1270" s="50"/>
      <c r="AZ1270" s="50"/>
      <c r="BA1270" s="50"/>
      <c r="BB1270" s="50"/>
      <c r="BC1270" s="50">
        <f>AW1270+AY1270+AZ1270+BA1270+BB1270</f>
        <v>56550</v>
      </c>
      <c r="BD1270" s="50">
        <f>AX1270+BB1270</f>
        <v>46485</v>
      </c>
      <c r="BE1270" s="50"/>
      <c r="BF1270" s="50"/>
      <c r="BG1270" s="50"/>
      <c r="BH1270" s="50"/>
      <c r="BI1270" s="50">
        <f>BC1270+BE1270+BF1270+BG1270+BH1270</f>
        <v>56550</v>
      </c>
      <c r="BJ1270" s="50">
        <f>BD1270+BH1270</f>
        <v>46485</v>
      </c>
    </row>
    <row r="1271" spans="1:62" ht="66.75" hidden="1">
      <c r="A1271" s="17" t="s">
        <v>856</v>
      </c>
      <c r="B1271" s="31" t="s">
        <v>268</v>
      </c>
      <c r="C1271" s="18" t="s">
        <v>27</v>
      </c>
      <c r="D1271" s="18" t="s">
        <v>7</v>
      </c>
      <c r="E1271" s="18" t="s">
        <v>854</v>
      </c>
      <c r="F1271" s="18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50"/>
      <c r="AE1271" s="124"/>
      <c r="AF1271" s="124"/>
      <c r="AG1271" s="50">
        <f>AG1272</f>
        <v>539</v>
      </c>
      <c r="AH1271" s="50">
        <f t="shared" ref="AH1271:AZ1272" si="2165">AH1272</f>
        <v>0</v>
      </c>
      <c r="AI1271" s="50">
        <f t="shared" si="2165"/>
        <v>0</v>
      </c>
      <c r="AJ1271" s="50">
        <f t="shared" si="2165"/>
        <v>4359</v>
      </c>
      <c r="AK1271" s="50">
        <f t="shared" si="2165"/>
        <v>4898</v>
      </c>
      <c r="AL1271" s="50">
        <f t="shared" si="2165"/>
        <v>4359</v>
      </c>
      <c r="AM1271" s="50">
        <f>AM1272</f>
        <v>0</v>
      </c>
      <c r="AN1271" s="50">
        <f t="shared" si="2165"/>
        <v>0</v>
      </c>
      <c r="AO1271" s="50">
        <f t="shared" si="2165"/>
        <v>0</v>
      </c>
      <c r="AP1271" s="50">
        <f t="shared" si="2165"/>
        <v>0</v>
      </c>
      <c r="AQ1271" s="124">
        <f t="shared" si="2165"/>
        <v>4898</v>
      </c>
      <c r="AR1271" s="124">
        <f t="shared" si="2165"/>
        <v>4359</v>
      </c>
      <c r="AS1271" s="50">
        <f>AS1272</f>
        <v>0</v>
      </c>
      <c r="AT1271" s="50">
        <f t="shared" si="2165"/>
        <v>0</v>
      </c>
      <c r="AU1271" s="50">
        <f t="shared" si="2165"/>
        <v>0</v>
      </c>
      <c r="AV1271" s="50">
        <f t="shared" si="2165"/>
        <v>0</v>
      </c>
      <c r="AW1271" s="50">
        <f t="shared" si="2165"/>
        <v>4898</v>
      </c>
      <c r="AX1271" s="50">
        <f t="shared" si="2165"/>
        <v>4359</v>
      </c>
      <c r="AY1271" s="50">
        <f>AY1272</f>
        <v>0</v>
      </c>
      <c r="AZ1271" s="50">
        <f t="shared" si="2165"/>
        <v>0</v>
      </c>
      <c r="BA1271" s="50">
        <f t="shared" ref="AZ1271:BD1272" si="2166">BA1272</f>
        <v>0</v>
      </c>
      <c r="BB1271" s="50">
        <f t="shared" si="2166"/>
        <v>0</v>
      </c>
      <c r="BC1271" s="50">
        <f t="shared" si="2166"/>
        <v>4898</v>
      </c>
      <c r="BD1271" s="50">
        <f t="shared" si="2166"/>
        <v>4359</v>
      </c>
      <c r="BE1271" s="50">
        <f>BE1272</f>
        <v>0</v>
      </c>
      <c r="BF1271" s="50">
        <f t="shared" ref="BF1271:BJ1272" si="2167">BF1272</f>
        <v>0</v>
      </c>
      <c r="BG1271" s="50">
        <f t="shared" si="2167"/>
        <v>0</v>
      </c>
      <c r="BH1271" s="50">
        <f t="shared" si="2167"/>
        <v>0</v>
      </c>
      <c r="BI1271" s="50">
        <f t="shared" si="2167"/>
        <v>4898</v>
      </c>
      <c r="BJ1271" s="50">
        <f t="shared" si="2167"/>
        <v>4359</v>
      </c>
    </row>
    <row r="1272" spans="1:62" ht="33" hidden="1">
      <c r="A1272" s="17" t="s">
        <v>11</v>
      </c>
      <c r="B1272" s="31" t="s">
        <v>268</v>
      </c>
      <c r="C1272" s="18" t="s">
        <v>27</v>
      </c>
      <c r="D1272" s="18" t="s">
        <v>7</v>
      </c>
      <c r="E1272" s="18" t="s">
        <v>854</v>
      </c>
      <c r="F1272" s="18" t="s">
        <v>12</v>
      </c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50"/>
      <c r="AE1272" s="124"/>
      <c r="AF1272" s="124"/>
      <c r="AG1272" s="50">
        <f>AG1273</f>
        <v>539</v>
      </c>
      <c r="AH1272" s="50">
        <f t="shared" si="2165"/>
        <v>0</v>
      </c>
      <c r="AI1272" s="50">
        <f t="shared" si="2165"/>
        <v>0</v>
      </c>
      <c r="AJ1272" s="50">
        <f t="shared" si="2165"/>
        <v>4359</v>
      </c>
      <c r="AK1272" s="50">
        <f t="shared" si="2165"/>
        <v>4898</v>
      </c>
      <c r="AL1272" s="50">
        <f t="shared" si="2165"/>
        <v>4359</v>
      </c>
      <c r="AM1272" s="50">
        <f>AM1273</f>
        <v>0</v>
      </c>
      <c r="AN1272" s="50">
        <f t="shared" si="2165"/>
        <v>0</v>
      </c>
      <c r="AO1272" s="50">
        <f t="shared" si="2165"/>
        <v>0</v>
      </c>
      <c r="AP1272" s="50">
        <f t="shared" si="2165"/>
        <v>0</v>
      </c>
      <c r="AQ1272" s="124">
        <f t="shared" si="2165"/>
        <v>4898</v>
      </c>
      <c r="AR1272" s="124">
        <f t="shared" si="2165"/>
        <v>4359</v>
      </c>
      <c r="AS1272" s="50">
        <f>AS1273</f>
        <v>0</v>
      </c>
      <c r="AT1272" s="50">
        <f t="shared" si="2165"/>
        <v>0</v>
      </c>
      <c r="AU1272" s="50">
        <f t="shared" si="2165"/>
        <v>0</v>
      </c>
      <c r="AV1272" s="50">
        <f t="shared" si="2165"/>
        <v>0</v>
      </c>
      <c r="AW1272" s="50">
        <f t="shared" si="2165"/>
        <v>4898</v>
      </c>
      <c r="AX1272" s="50">
        <f t="shared" si="2165"/>
        <v>4359</v>
      </c>
      <c r="AY1272" s="50">
        <f>AY1273</f>
        <v>0</v>
      </c>
      <c r="AZ1272" s="50">
        <f t="shared" si="2166"/>
        <v>0</v>
      </c>
      <c r="BA1272" s="50">
        <f t="shared" si="2166"/>
        <v>0</v>
      </c>
      <c r="BB1272" s="50">
        <f t="shared" si="2166"/>
        <v>0</v>
      </c>
      <c r="BC1272" s="50">
        <f t="shared" si="2166"/>
        <v>4898</v>
      </c>
      <c r="BD1272" s="50">
        <f t="shared" si="2166"/>
        <v>4359</v>
      </c>
      <c r="BE1272" s="50">
        <f>BE1273</f>
        <v>0</v>
      </c>
      <c r="BF1272" s="50">
        <f t="shared" si="2167"/>
        <v>0</v>
      </c>
      <c r="BG1272" s="50">
        <f t="shared" si="2167"/>
        <v>0</v>
      </c>
      <c r="BH1272" s="50">
        <f t="shared" si="2167"/>
        <v>0</v>
      </c>
      <c r="BI1272" s="50">
        <f t="shared" si="2167"/>
        <v>4898</v>
      </c>
      <c r="BJ1272" s="50">
        <f t="shared" si="2167"/>
        <v>4359</v>
      </c>
    </row>
    <row r="1273" spans="1:62" hidden="1">
      <c r="A1273" s="17" t="s">
        <v>13</v>
      </c>
      <c r="B1273" s="31" t="s">
        <v>268</v>
      </c>
      <c r="C1273" s="18" t="s">
        <v>27</v>
      </c>
      <c r="D1273" s="18" t="s">
        <v>7</v>
      </c>
      <c r="E1273" s="18" t="s">
        <v>854</v>
      </c>
      <c r="F1273" s="18" t="s">
        <v>32</v>
      </c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50"/>
      <c r="AE1273" s="124"/>
      <c r="AF1273" s="124"/>
      <c r="AG1273" s="50">
        <v>539</v>
      </c>
      <c r="AH1273" s="50"/>
      <c r="AI1273" s="50"/>
      <c r="AJ1273" s="50">
        <v>4359</v>
      </c>
      <c r="AK1273" s="50">
        <f>AE1273+AG1273+AH1273+AI1273+AJ1273</f>
        <v>4898</v>
      </c>
      <c r="AL1273" s="50">
        <f>AF1273+AJ1273</f>
        <v>4359</v>
      </c>
      <c r="AM1273" s="50"/>
      <c r="AN1273" s="50"/>
      <c r="AO1273" s="50"/>
      <c r="AP1273" s="50"/>
      <c r="AQ1273" s="124">
        <f>AK1273+AM1273+AN1273+AO1273+AP1273</f>
        <v>4898</v>
      </c>
      <c r="AR1273" s="124">
        <f>AL1273+AP1273</f>
        <v>4359</v>
      </c>
      <c r="AS1273" s="50"/>
      <c r="AT1273" s="50"/>
      <c r="AU1273" s="50"/>
      <c r="AV1273" s="50"/>
      <c r="AW1273" s="50">
        <f>AQ1273+AS1273+AT1273+AU1273+AV1273</f>
        <v>4898</v>
      </c>
      <c r="AX1273" s="50">
        <f>AR1273+AV1273</f>
        <v>4359</v>
      </c>
      <c r="AY1273" s="50"/>
      <c r="AZ1273" s="50"/>
      <c r="BA1273" s="50"/>
      <c r="BB1273" s="50"/>
      <c r="BC1273" s="50">
        <f>AW1273+AY1273+AZ1273+BA1273+BB1273</f>
        <v>4898</v>
      </c>
      <c r="BD1273" s="50">
        <f>AX1273+BB1273</f>
        <v>4359</v>
      </c>
      <c r="BE1273" s="50"/>
      <c r="BF1273" s="50"/>
      <c r="BG1273" s="50"/>
      <c r="BH1273" s="50"/>
      <c r="BI1273" s="50">
        <f>BC1273+BE1273+BF1273+BG1273+BH1273</f>
        <v>4898</v>
      </c>
      <c r="BJ1273" s="50">
        <f>BD1273+BH1273</f>
        <v>4359</v>
      </c>
    </row>
    <row r="1274" spans="1:62" ht="49.5" hidden="1">
      <c r="A1274" s="17" t="s">
        <v>506</v>
      </c>
      <c r="B1274" s="31" t="s">
        <v>268</v>
      </c>
      <c r="C1274" s="18" t="s">
        <v>27</v>
      </c>
      <c r="D1274" s="18" t="s">
        <v>7</v>
      </c>
      <c r="E1274" s="32" t="s">
        <v>494</v>
      </c>
      <c r="F1274" s="107"/>
      <c r="G1274" s="6">
        <f>G1275+G1277</f>
        <v>1154</v>
      </c>
      <c r="H1274" s="58">
        <f>H1275+H1277</f>
        <v>1027</v>
      </c>
      <c r="I1274" s="6">
        <f t="shared" ref="I1274:N1274" si="2168">I1275+I1277</f>
        <v>0</v>
      </c>
      <c r="J1274" s="58">
        <f t="shared" si="2168"/>
        <v>0</v>
      </c>
      <c r="K1274" s="6">
        <f t="shared" si="2168"/>
        <v>0</v>
      </c>
      <c r="L1274" s="58">
        <f t="shared" si="2168"/>
        <v>0</v>
      </c>
      <c r="M1274" s="6">
        <f t="shared" si="2168"/>
        <v>1154</v>
      </c>
      <c r="N1274" s="58">
        <f t="shared" si="2168"/>
        <v>1027</v>
      </c>
      <c r="O1274" s="6">
        <f t="shared" ref="O1274:T1274" si="2169">O1275+O1277</f>
        <v>0</v>
      </c>
      <c r="P1274" s="58">
        <f t="shared" si="2169"/>
        <v>0</v>
      </c>
      <c r="Q1274" s="6">
        <f t="shared" si="2169"/>
        <v>0</v>
      </c>
      <c r="R1274" s="58">
        <f t="shared" si="2169"/>
        <v>0</v>
      </c>
      <c r="S1274" s="6">
        <f t="shared" si="2169"/>
        <v>1154</v>
      </c>
      <c r="T1274" s="58">
        <f t="shared" si="2169"/>
        <v>1027</v>
      </c>
      <c r="U1274" s="6">
        <f t="shared" ref="U1274:Z1274" si="2170">U1275+U1277</f>
        <v>0</v>
      </c>
      <c r="V1274" s="58">
        <f t="shared" si="2170"/>
        <v>0</v>
      </c>
      <c r="W1274" s="6">
        <f t="shared" si="2170"/>
        <v>0</v>
      </c>
      <c r="X1274" s="58">
        <f t="shared" si="2170"/>
        <v>0</v>
      </c>
      <c r="Y1274" s="6">
        <f t="shared" si="2170"/>
        <v>1154</v>
      </c>
      <c r="Z1274" s="58">
        <f t="shared" si="2170"/>
        <v>1027</v>
      </c>
      <c r="AA1274" s="6">
        <f t="shared" ref="AA1274:AF1274" si="2171">AA1275+AA1277</f>
        <v>0</v>
      </c>
      <c r="AB1274" s="58">
        <f t="shared" si="2171"/>
        <v>0</v>
      </c>
      <c r="AC1274" s="6">
        <f t="shared" si="2171"/>
        <v>0</v>
      </c>
      <c r="AD1274" s="58">
        <f t="shared" si="2171"/>
        <v>0</v>
      </c>
      <c r="AE1274" s="123">
        <f t="shared" si="2171"/>
        <v>1154</v>
      </c>
      <c r="AF1274" s="138">
        <f t="shared" si="2171"/>
        <v>1027</v>
      </c>
      <c r="AG1274" s="6">
        <f t="shared" ref="AG1274:AL1274" si="2172">AG1275+AG1277</f>
        <v>-2</v>
      </c>
      <c r="AH1274" s="58">
        <f t="shared" si="2172"/>
        <v>0</v>
      </c>
      <c r="AI1274" s="6">
        <f t="shared" si="2172"/>
        <v>0</v>
      </c>
      <c r="AJ1274" s="58">
        <f t="shared" si="2172"/>
        <v>-17</v>
      </c>
      <c r="AK1274" s="6">
        <f t="shared" si="2172"/>
        <v>1135</v>
      </c>
      <c r="AL1274" s="58">
        <f t="shared" si="2172"/>
        <v>1010</v>
      </c>
      <c r="AM1274" s="6">
        <f t="shared" ref="AM1274:AR1274" si="2173">AM1275+AM1277</f>
        <v>0</v>
      </c>
      <c r="AN1274" s="58">
        <f t="shared" si="2173"/>
        <v>0</v>
      </c>
      <c r="AO1274" s="6">
        <f t="shared" si="2173"/>
        <v>0</v>
      </c>
      <c r="AP1274" s="58">
        <f t="shared" si="2173"/>
        <v>0</v>
      </c>
      <c r="AQ1274" s="123">
        <f t="shared" si="2173"/>
        <v>1135</v>
      </c>
      <c r="AR1274" s="138">
        <f t="shared" si="2173"/>
        <v>1010</v>
      </c>
      <c r="AS1274" s="6">
        <f t="shared" ref="AS1274:AX1274" si="2174">AS1275+AS1277</f>
        <v>0</v>
      </c>
      <c r="AT1274" s="58">
        <f t="shared" si="2174"/>
        <v>0</v>
      </c>
      <c r="AU1274" s="6">
        <f t="shared" si="2174"/>
        <v>0</v>
      </c>
      <c r="AV1274" s="58">
        <f t="shared" si="2174"/>
        <v>0</v>
      </c>
      <c r="AW1274" s="6">
        <f t="shared" si="2174"/>
        <v>1135</v>
      </c>
      <c r="AX1274" s="58">
        <f t="shared" si="2174"/>
        <v>1010</v>
      </c>
      <c r="AY1274" s="6">
        <f t="shared" ref="AY1274:BD1274" si="2175">AY1275+AY1277</f>
        <v>0</v>
      </c>
      <c r="AZ1274" s="58">
        <f t="shared" si="2175"/>
        <v>0</v>
      </c>
      <c r="BA1274" s="6">
        <f t="shared" si="2175"/>
        <v>0</v>
      </c>
      <c r="BB1274" s="58">
        <f t="shared" si="2175"/>
        <v>0</v>
      </c>
      <c r="BC1274" s="6">
        <f t="shared" si="2175"/>
        <v>1135</v>
      </c>
      <c r="BD1274" s="58">
        <f t="shared" si="2175"/>
        <v>1010</v>
      </c>
      <c r="BE1274" s="6">
        <f t="shared" ref="BE1274:BJ1274" si="2176">BE1275+BE1277</f>
        <v>0</v>
      </c>
      <c r="BF1274" s="58">
        <f t="shared" si="2176"/>
        <v>0</v>
      </c>
      <c r="BG1274" s="6">
        <f t="shared" si="2176"/>
        <v>0</v>
      </c>
      <c r="BH1274" s="58">
        <f t="shared" si="2176"/>
        <v>0</v>
      </c>
      <c r="BI1274" s="6">
        <f t="shared" si="2176"/>
        <v>1135</v>
      </c>
      <c r="BJ1274" s="58">
        <f t="shared" si="2176"/>
        <v>1010</v>
      </c>
    </row>
    <row r="1275" spans="1:62" s="145" customFormat="1" ht="33" hidden="1">
      <c r="A1275" s="141" t="s">
        <v>218</v>
      </c>
      <c r="B1275" s="150" t="s">
        <v>268</v>
      </c>
      <c r="C1275" s="142" t="s">
        <v>27</v>
      </c>
      <c r="D1275" s="142" t="s">
        <v>7</v>
      </c>
      <c r="E1275" s="163" t="s">
        <v>494</v>
      </c>
      <c r="F1275" s="144">
        <v>200</v>
      </c>
      <c r="G1275" s="164">
        <f t="shared" ref="G1275:BJ1275" si="2177">G1276</f>
        <v>0</v>
      </c>
      <c r="H1275" s="164">
        <f t="shared" si="2177"/>
        <v>0</v>
      </c>
      <c r="I1275" s="164">
        <f t="shared" si="2177"/>
        <v>0</v>
      </c>
      <c r="J1275" s="164">
        <f t="shared" si="2177"/>
        <v>0</v>
      </c>
      <c r="K1275" s="164">
        <f t="shared" si="2177"/>
        <v>0</v>
      </c>
      <c r="L1275" s="164">
        <f t="shared" si="2177"/>
        <v>0</v>
      </c>
      <c r="M1275" s="164">
        <f t="shared" si="2177"/>
        <v>0</v>
      </c>
      <c r="N1275" s="164">
        <f t="shared" si="2177"/>
        <v>0</v>
      </c>
      <c r="O1275" s="164">
        <f t="shared" si="2177"/>
        <v>0</v>
      </c>
      <c r="P1275" s="164">
        <f t="shared" si="2177"/>
        <v>0</v>
      </c>
      <c r="Q1275" s="164">
        <f t="shared" si="2177"/>
        <v>0</v>
      </c>
      <c r="R1275" s="164">
        <f t="shared" si="2177"/>
        <v>0</v>
      </c>
      <c r="S1275" s="164">
        <f t="shared" si="2177"/>
        <v>0</v>
      </c>
      <c r="T1275" s="164">
        <f t="shared" si="2177"/>
        <v>0</v>
      </c>
      <c r="U1275" s="164">
        <f t="shared" si="2177"/>
        <v>0</v>
      </c>
      <c r="V1275" s="164">
        <f t="shared" si="2177"/>
        <v>0</v>
      </c>
      <c r="W1275" s="164">
        <f t="shared" si="2177"/>
        <v>0</v>
      </c>
      <c r="X1275" s="164">
        <f t="shared" si="2177"/>
        <v>0</v>
      </c>
      <c r="Y1275" s="164">
        <f t="shared" si="2177"/>
        <v>0</v>
      </c>
      <c r="Z1275" s="164">
        <f t="shared" si="2177"/>
        <v>0</v>
      </c>
      <c r="AA1275" s="164">
        <f t="shared" si="2177"/>
        <v>0</v>
      </c>
      <c r="AB1275" s="164">
        <f t="shared" si="2177"/>
        <v>0</v>
      </c>
      <c r="AC1275" s="164">
        <f t="shared" si="2177"/>
        <v>0</v>
      </c>
      <c r="AD1275" s="164">
        <f t="shared" si="2177"/>
        <v>0</v>
      </c>
      <c r="AE1275" s="164">
        <f t="shared" si="2177"/>
        <v>0</v>
      </c>
      <c r="AF1275" s="164">
        <f t="shared" si="2177"/>
        <v>0</v>
      </c>
      <c r="AG1275" s="164">
        <f t="shared" si="2177"/>
        <v>0</v>
      </c>
      <c r="AH1275" s="164">
        <f t="shared" si="2177"/>
        <v>0</v>
      </c>
      <c r="AI1275" s="164">
        <f t="shared" si="2177"/>
        <v>0</v>
      </c>
      <c r="AJ1275" s="164">
        <f t="shared" si="2177"/>
        <v>0</v>
      </c>
      <c r="AK1275" s="164">
        <f t="shared" si="2177"/>
        <v>0</v>
      </c>
      <c r="AL1275" s="164">
        <f t="shared" si="2177"/>
        <v>0</v>
      </c>
      <c r="AM1275" s="58">
        <f t="shared" si="2177"/>
        <v>0</v>
      </c>
      <c r="AN1275" s="58">
        <f t="shared" si="2177"/>
        <v>0</v>
      </c>
      <c r="AO1275" s="58">
        <f t="shared" si="2177"/>
        <v>0</v>
      </c>
      <c r="AP1275" s="58">
        <f t="shared" si="2177"/>
        <v>0</v>
      </c>
      <c r="AQ1275" s="138">
        <f t="shared" si="2177"/>
        <v>0</v>
      </c>
      <c r="AR1275" s="138">
        <f t="shared" si="2177"/>
        <v>0</v>
      </c>
      <c r="AS1275" s="58">
        <f t="shared" si="2177"/>
        <v>0</v>
      </c>
      <c r="AT1275" s="58">
        <f t="shared" si="2177"/>
        <v>0</v>
      </c>
      <c r="AU1275" s="58">
        <f t="shared" si="2177"/>
        <v>0</v>
      </c>
      <c r="AV1275" s="58">
        <f t="shared" si="2177"/>
        <v>0</v>
      </c>
      <c r="AW1275" s="58">
        <f t="shared" si="2177"/>
        <v>0</v>
      </c>
      <c r="AX1275" s="58">
        <f t="shared" si="2177"/>
        <v>0</v>
      </c>
      <c r="AY1275" s="164">
        <f t="shared" si="2177"/>
        <v>0</v>
      </c>
      <c r="AZ1275" s="164">
        <f t="shared" si="2177"/>
        <v>0</v>
      </c>
      <c r="BA1275" s="164">
        <f t="shared" si="2177"/>
        <v>0</v>
      </c>
      <c r="BB1275" s="164">
        <f t="shared" si="2177"/>
        <v>0</v>
      </c>
      <c r="BC1275" s="164">
        <f t="shared" si="2177"/>
        <v>0</v>
      </c>
      <c r="BD1275" s="164">
        <f t="shared" si="2177"/>
        <v>0</v>
      </c>
      <c r="BE1275" s="164">
        <f t="shared" si="2177"/>
        <v>0</v>
      </c>
      <c r="BF1275" s="164">
        <f t="shared" si="2177"/>
        <v>0</v>
      </c>
      <c r="BG1275" s="164">
        <f t="shared" si="2177"/>
        <v>0</v>
      </c>
      <c r="BH1275" s="164">
        <f t="shared" si="2177"/>
        <v>0</v>
      </c>
      <c r="BI1275" s="164">
        <f t="shared" si="2177"/>
        <v>0</v>
      </c>
      <c r="BJ1275" s="164">
        <f t="shared" si="2177"/>
        <v>0</v>
      </c>
    </row>
    <row r="1276" spans="1:62" s="145" customFormat="1" ht="33" hidden="1">
      <c r="A1276" s="141" t="s">
        <v>34</v>
      </c>
      <c r="B1276" s="150" t="s">
        <v>268</v>
      </c>
      <c r="C1276" s="142" t="s">
        <v>27</v>
      </c>
      <c r="D1276" s="142" t="s">
        <v>7</v>
      </c>
      <c r="E1276" s="163" t="s">
        <v>494</v>
      </c>
      <c r="F1276" s="142" t="s">
        <v>35</v>
      </c>
      <c r="G1276" s="144"/>
      <c r="H1276" s="144"/>
      <c r="I1276" s="144"/>
      <c r="J1276" s="144"/>
      <c r="K1276" s="144"/>
      <c r="L1276" s="144"/>
      <c r="M1276" s="144"/>
      <c r="N1276" s="144"/>
      <c r="O1276" s="144"/>
      <c r="P1276" s="144"/>
      <c r="Q1276" s="144"/>
      <c r="R1276" s="144"/>
      <c r="S1276" s="144"/>
      <c r="T1276" s="144"/>
      <c r="U1276" s="144"/>
      <c r="V1276" s="144"/>
      <c r="W1276" s="144"/>
      <c r="X1276" s="144"/>
      <c r="Y1276" s="144"/>
      <c r="Z1276" s="144"/>
      <c r="AA1276" s="144"/>
      <c r="AB1276" s="144"/>
      <c r="AC1276" s="144"/>
      <c r="AD1276" s="144"/>
      <c r="AE1276" s="144"/>
      <c r="AF1276" s="144"/>
      <c r="AG1276" s="144"/>
      <c r="AH1276" s="144"/>
      <c r="AI1276" s="144"/>
      <c r="AJ1276" s="144"/>
      <c r="AK1276" s="144"/>
      <c r="AL1276" s="144"/>
      <c r="AM1276" s="6"/>
      <c r="AN1276" s="6"/>
      <c r="AO1276" s="6"/>
      <c r="AP1276" s="6"/>
      <c r="AQ1276" s="123"/>
      <c r="AR1276" s="123"/>
      <c r="AS1276" s="6"/>
      <c r="AT1276" s="6"/>
      <c r="AU1276" s="6"/>
      <c r="AV1276" s="6"/>
      <c r="AW1276" s="6"/>
      <c r="AX1276" s="6"/>
      <c r="AY1276" s="144"/>
      <c r="AZ1276" s="144"/>
      <c r="BA1276" s="144"/>
      <c r="BB1276" s="144"/>
      <c r="BC1276" s="144"/>
      <c r="BD1276" s="144"/>
      <c r="BE1276" s="144"/>
      <c r="BF1276" s="144"/>
      <c r="BG1276" s="144"/>
      <c r="BH1276" s="144"/>
      <c r="BI1276" s="144"/>
      <c r="BJ1276" s="144"/>
    </row>
    <row r="1277" spans="1:62" ht="33" hidden="1">
      <c r="A1277" s="17" t="s">
        <v>11</v>
      </c>
      <c r="B1277" s="31" t="s">
        <v>268</v>
      </c>
      <c r="C1277" s="18" t="s">
        <v>27</v>
      </c>
      <c r="D1277" s="18" t="s">
        <v>7</v>
      </c>
      <c r="E1277" s="32" t="s">
        <v>494</v>
      </c>
      <c r="F1277" s="18" t="s">
        <v>12</v>
      </c>
      <c r="G1277" s="6">
        <f t="shared" ref="G1277:BJ1277" si="2178">G1278</f>
        <v>1154</v>
      </c>
      <c r="H1277" s="6">
        <f t="shared" si="2178"/>
        <v>1027</v>
      </c>
      <c r="I1277" s="6">
        <f t="shared" si="2178"/>
        <v>0</v>
      </c>
      <c r="J1277" s="6">
        <f t="shared" si="2178"/>
        <v>0</v>
      </c>
      <c r="K1277" s="6">
        <f t="shared" si="2178"/>
        <v>0</v>
      </c>
      <c r="L1277" s="6">
        <f t="shared" si="2178"/>
        <v>0</v>
      </c>
      <c r="M1277" s="6">
        <f t="shared" si="2178"/>
        <v>1154</v>
      </c>
      <c r="N1277" s="6">
        <f t="shared" si="2178"/>
        <v>1027</v>
      </c>
      <c r="O1277" s="6">
        <f t="shared" si="2178"/>
        <v>0</v>
      </c>
      <c r="P1277" s="6">
        <f t="shared" si="2178"/>
        <v>0</v>
      </c>
      <c r="Q1277" s="6">
        <f t="shared" si="2178"/>
        <v>0</v>
      </c>
      <c r="R1277" s="6">
        <f t="shared" si="2178"/>
        <v>0</v>
      </c>
      <c r="S1277" s="6">
        <f t="shared" si="2178"/>
        <v>1154</v>
      </c>
      <c r="T1277" s="6">
        <f t="shared" si="2178"/>
        <v>1027</v>
      </c>
      <c r="U1277" s="6">
        <f t="shared" si="2178"/>
        <v>0</v>
      </c>
      <c r="V1277" s="6">
        <f t="shared" si="2178"/>
        <v>0</v>
      </c>
      <c r="W1277" s="6">
        <f t="shared" si="2178"/>
        <v>0</v>
      </c>
      <c r="X1277" s="6">
        <f t="shared" si="2178"/>
        <v>0</v>
      </c>
      <c r="Y1277" s="6">
        <f t="shared" si="2178"/>
        <v>1154</v>
      </c>
      <c r="Z1277" s="6">
        <f t="shared" si="2178"/>
        <v>1027</v>
      </c>
      <c r="AA1277" s="6">
        <f t="shared" si="2178"/>
        <v>0</v>
      </c>
      <c r="AB1277" s="6">
        <f t="shared" si="2178"/>
        <v>0</v>
      </c>
      <c r="AC1277" s="6">
        <f t="shared" si="2178"/>
        <v>0</v>
      </c>
      <c r="AD1277" s="6">
        <f t="shared" si="2178"/>
        <v>0</v>
      </c>
      <c r="AE1277" s="123">
        <f t="shared" si="2178"/>
        <v>1154</v>
      </c>
      <c r="AF1277" s="123">
        <f t="shared" si="2178"/>
        <v>1027</v>
      </c>
      <c r="AG1277" s="6">
        <f t="shared" si="2178"/>
        <v>-2</v>
      </c>
      <c r="AH1277" s="6">
        <f t="shared" si="2178"/>
        <v>0</v>
      </c>
      <c r="AI1277" s="6">
        <f t="shared" si="2178"/>
        <v>0</v>
      </c>
      <c r="AJ1277" s="6">
        <f t="shared" si="2178"/>
        <v>-17</v>
      </c>
      <c r="AK1277" s="6">
        <f t="shared" si="2178"/>
        <v>1135</v>
      </c>
      <c r="AL1277" s="6">
        <f t="shared" si="2178"/>
        <v>1010</v>
      </c>
      <c r="AM1277" s="6">
        <f t="shared" si="2178"/>
        <v>0</v>
      </c>
      <c r="AN1277" s="6">
        <f t="shared" si="2178"/>
        <v>0</v>
      </c>
      <c r="AO1277" s="6">
        <f t="shared" si="2178"/>
        <v>0</v>
      </c>
      <c r="AP1277" s="6">
        <f t="shared" si="2178"/>
        <v>0</v>
      </c>
      <c r="AQ1277" s="123">
        <f t="shared" si="2178"/>
        <v>1135</v>
      </c>
      <c r="AR1277" s="123">
        <f t="shared" si="2178"/>
        <v>1010</v>
      </c>
      <c r="AS1277" s="6">
        <f t="shared" si="2178"/>
        <v>0</v>
      </c>
      <c r="AT1277" s="6">
        <f t="shared" si="2178"/>
        <v>0</v>
      </c>
      <c r="AU1277" s="6">
        <f t="shared" si="2178"/>
        <v>0</v>
      </c>
      <c r="AV1277" s="6">
        <f t="shared" si="2178"/>
        <v>0</v>
      </c>
      <c r="AW1277" s="6">
        <f t="shared" si="2178"/>
        <v>1135</v>
      </c>
      <c r="AX1277" s="6">
        <f t="shared" si="2178"/>
        <v>1010</v>
      </c>
      <c r="AY1277" s="6">
        <f t="shared" si="2178"/>
        <v>0</v>
      </c>
      <c r="AZ1277" s="6">
        <f t="shared" si="2178"/>
        <v>0</v>
      </c>
      <c r="BA1277" s="6">
        <f t="shared" si="2178"/>
        <v>0</v>
      </c>
      <c r="BB1277" s="6">
        <f t="shared" si="2178"/>
        <v>0</v>
      </c>
      <c r="BC1277" s="6">
        <f t="shared" si="2178"/>
        <v>1135</v>
      </c>
      <c r="BD1277" s="6">
        <f t="shared" si="2178"/>
        <v>1010</v>
      </c>
      <c r="BE1277" s="6">
        <f t="shared" si="2178"/>
        <v>0</v>
      </c>
      <c r="BF1277" s="6">
        <f t="shared" si="2178"/>
        <v>0</v>
      </c>
      <c r="BG1277" s="6">
        <f t="shared" si="2178"/>
        <v>0</v>
      </c>
      <c r="BH1277" s="6">
        <f t="shared" si="2178"/>
        <v>0</v>
      </c>
      <c r="BI1277" s="6">
        <f t="shared" si="2178"/>
        <v>1135</v>
      </c>
      <c r="BJ1277" s="6">
        <f t="shared" si="2178"/>
        <v>1010</v>
      </c>
    </row>
    <row r="1278" spans="1:62" hidden="1">
      <c r="A1278" s="17" t="s">
        <v>13</v>
      </c>
      <c r="B1278" s="31" t="s">
        <v>268</v>
      </c>
      <c r="C1278" s="18" t="s">
        <v>27</v>
      </c>
      <c r="D1278" s="18" t="s">
        <v>7</v>
      </c>
      <c r="E1278" s="32" t="s">
        <v>494</v>
      </c>
      <c r="F1278" s="18" t="s">
        <v>32</v>
      </c>
      <c r="G1278" s="50">
        <f>127+1027</f>
        <v>1154</v>
      </c>
      <c r="H1278" s="50">
        <v>1027</v>
      </c>
      <c r="I1278" s="50"/>
      <c r="J1278" s="50"/>
      <c r="K1278" s="50"/>
      <c r="L1278" s="50"/>
      <c r="M1278" s="50">
        <f>G1278+I1278+J1278+K1278+L1278</f>
        <v>1154</v>
      </c>
      <c r="N1278" s="50">
        <f>H1278+L1278</f>
        <v>1027</v>
      </c>
      <c r="O1278" s="50"/>
      <c r="P1278" s="50"/>
      <c r="Q1278" s="50"/>
      <c r="R1278" s="50"/>
      <c r="S1278" s="50">
        <f>M1278+O1278+P1278+Q1278+R1278</f>
        <v>1154</v>
      </c>
      <c r="T1278" s="50">
        <f>N1278+R1278</f>
        <v>1027</v>
      </c>
      <c r="U1278" s="50"/>
      <c r="V1278" s="50"/>
      <c r="W1278" s="50"/>
      <c r="X1278" s="50"/>
      <c r="Y1278" s="50">
        <f>S1278+U1278+V1278+W1278+X1278</f>
        <v>1154</v>
      </c>
      <c r="Z1278" s="50">
        <f>T1278+X1278</f>
        <v>1027</v>
      </c>
      <c r="AA1278" s="50"/>
      <c r="AB1278" s="50"/>
      <c r="AC1278" s="50"/>
      <c r="AD1278" s="50"/>
      <c r="AE1278" s="124">
        <f>Y1278+AA1278+AB1278+AC1278+AD1278</f>
        <v>1154</v>
      </c>
      <c r="AF1278" s="124">
        <f>Z1278+AD1278</f>
        <v>1027</v>
      </c>
      <c r="AG1278" s="50">
        <v>-2</v>
      </c>
      <c r="AH1278" s="50"/>
      <c r="AI1278" s="50"/>
      <c r="AJ1278" s="50">
        <v>-17</v>
      </c>
      <c r="AK1278" s="50">
        <f>AE1278+AG1278+AH1278+AI1278+AJ1278</f>
        <v>1135</v>
      </c>
      <c r="AL1278" s="50">
        <f>AF1278+AJ1278</f>
        <v>1010</v>
      </c>
      <c r="AM1278" s="50"/>
      <c r="AN1278" s="50"/>
      <c r="AO1278" s="50"/>
      <c r="AP1278" s="50"/>
      <c r="AQ1278" s="124">
        <f>AK1278+AM1278+AN1278+AO1278+AP1278</f>
        <v>1135</v>
      </c>
      <c r="AR1278" s="124">
        <f>AL1278+AP1278</f>
        <v>1010</v>
      </c>
      <c r="AS1278" s="50"/>
      <c r="AT1278" s="50"/>
      <c r="AU1278" s="50"/>
      <c r="AV1278" s="50"/>
      <c r="AW1278" s="50">
        <f>AQ1278+AS1278+AT1278+AU1278+AV1278</f>
        <v>1135</v>
      </c>
      <c r="AX1278" s="50">
        <f>AR1278+AV1278</f>
        <v>1010</v>
      </c>
      <c r="AY1278" s="50"/>
      <c r="AZ1278" s="50"/>
      <c r="BA1278" s="50"/>
      <c r="BB1278" s="50"/>
      <c r="BC1278" s="50">
        <f>AW1278+AY1278+AZ1278+BA1278+BB1278</f>
        <v>1135</v>
      </c>
      <c r="BD1278" s="50">
        <f>AX1278+BB1278</f>
        <v>1010</v>
      </c>
      <c r="BE1278" s="50"/>
      <c r="BF1278" s="50"/>
      <c r="BG1278" s="50"/>
      <c r="BH1278" s="50"/>
      <c r="BI1278" s="50">
        <f>BC1278+BE1278+BF1278+BG1278+BH1278</f>
        <v>1135</v>
      </c>
      <c r="BJ1278" s="50">
        <f>BD1278+BH1278</f>
        <v>1010</v>
      </c>
    </row>
    <row r="1279" spans="1:62" ht="49.5" hidden="1">
      <c r="A1279" s="17" t="s">
        <v>798</v>
      </c>
      <c r="B1279" s="31" t="s">
        <v>268</v>
      </c>
      <c r="C1279" s="18" t="s">
        <v>27</v>
      </c>
      <c r="D1279" s="18" t="s">
        <v>7</v>
      </c>
      <c r="E1279" s="18" t="s">
        <v>432</v>
      </c>
      <c r="F1279" s="18"/>
      <c r="G1279" s="6">
        <f>G1280+G1282</f>
        <v>1928</v>
      </c>
      <c r="H1279" s="6">
        <f>H1280+H1282</f>
        <v>1716</v>
      </c>
      <c r="I1279" s="6">
        <f t="shared" ref="I1279:N1279" si="2179">I1280+I1282</f>
        <v>0</v>
      </c>
      <c r="J1279" s="6">
        <f t="shared" si="2179"/>
        <v>0</v>
      </c>
      <c r="K1279" s="6">
        <f t="shared" si="2179"/>
        <v>0</v>
      </c>
      <c r="L1279" s="6">
        <f t="shared" si="2179"/>
        <v>0</v>
      </c>
      <c r="M1279" s="6">
        <f t="shared" si="2179"/>
        <v>1928</v>
      </c>
      <c r="N1279" s="6">
        <f t="shared" si="2179"/>
        <v>1716</v>
      </c>
      <c r="O1279" s="6">
        <f t="shared" ref="O1279:T1279" si="2180">O1280+O1282</f>
        <v>0</v>
      </c>
      <c r="P1279" s="6">
        <f t="shared" si="2180"/>
        <v>0</v>
      </c>
      <c r="Q1279" s="6">
        <f t="shared" si="2180"/>
        <v>0</v>
      </c>
      <c r="R1279" s="6">
        <f t="shared" si="2180"/>
        <v>0</v>
      </c>
      <c r="S1279" s="6">
        <f t="shared" si="2180"/>
        <v>1928</v>
      </c>
      <c r="T1279" s="6">
        <f t="shared" si="2180"/>
        <v>1716</v>
      </c>
      <c r="U1279" s="6">
        <f t="shared" ref="U1279:Z1279" si="2181">U1280+U1282</f>
        <v>0</v>
      </c>
      <c r="V1279" s="6">
        <f t="shared" si="2181"/>
        <v>0</v>
      </c>
      <c r="W1279" s="6">
        <f t="shared" si="2181"/>
        <v>0</v>
      </c>
      <c r="X1279" s="6">
        <f t="shared" si="2181"/>
        <v>0</v>
      </c>
      <c r="Y1279" s="6">
        <f t="shared" si="2181"/>
        <v>1928</v>
      </c>
      <c r="Z1279" s="6">
        <f t="shared" si="2181"/>
        <v>1716</v>
      </c>
      <c r="AA1279" s="6">
        <f t="shared" ref="AA1279:AF1279" si="2182">AA1280+AA1282</f>
        <v>0</v>
      </c>
      <c r="AB1279" s="6">
        <f t="shared" si="2182"/>
        <v>0</v>
      </c>
      <c r="AC1279" s="6">
        <f t="shared" si="2182"/>
        <v>0</v>
      </c>
      <c r="AD1279" s="6">
        <f t="shared" si="2182"/>
        <v>0</v>
      </c>
      <c r="AE1279" s="123">
        <f t="shared" si="2182"/>
        <v>1928</v>
      </c>
      <c r="AF1279" s="123">
        <f t="shared" si="2182"/>
        <v>1716</v>
      </c>
      <c r="AG1279" s="6">
        <f t="shared" ref="AG1279:AL1279" si="2183">AG1280+AG1282</f>
        <v>-70</v>
      </c>
      <c r="AH1279" s="6">
        <f t="shared" si="2183"/>
        <v>0</v>
      </c>
      <c r="AI1279" s="6">
        <f t="shared" si="2183"/>
        <v>0</v>
      </c>
      <c r="AJ1279" s="6">
        <f t="shared" si="2183"/>
        <v>-570</v>
      </c>
      <c r="AK1279" s="6">
        <f t="shared" si="2183"/>
        <v>1288</v>
      </c>
      <c r="AL1279" s="6">
        <f t="shared" si="2183"/>
        <v>1146</v>
      </c>
      <c r="AM1279" s="6">
        <f t="shared" ref="AM1279:AR1279" si="2184">AM1280+AM1282</f>
        <v>0</v>
      </c>
      <c r="AN1279" s="6">
        <f t="shared" si="2184"/>
        <v>0</v>
      </c>
      <c r="AO1279" s="6">
        <f t="shared" si="2184"/>
        <v>0</v>
      </c>
      <c r="AP1279" s="6">
        <f t="shared" si="2184"/>
        <v>0</v>
      </c>
      <c r="AQ1279" s="123">
        <f t="shared" si="2184"/>
        <v>1288</v>
      </c>
      <c r="AR1279" s="123">
        <f t="shared" si="2184"/>
        <v>1146</v>
      </c>
      <c r="AS1279" s="6">
        <f t="shared" ref="AS1279:AX1279" si="2185">AS1280+AS1282</f>
        <v>0</v>
      </c>
      <c r="AT1279" s="6">
        <f t="shared" si="2185"/>
        <v>0</v>
      </c>
      <c r="AU1279" s="6">
        <f t="shared" si="2185"/>
        <v>0</v>
      </c>
      <c r="AV1279" s="6">
        <f t="shared" si="2185"/>
        <v>0</v>
      </c>
      <c r="AW1279" s="6">
        <f t="shared" si="2185"/>
        <v>1288</v>
      </c>
      <c r="AX1279" s="6">
        <f t="shared" si="2185"/>
        <v>1146</v>
      </c>
      <c r="AY1279" s="6">
        <f t="shared" ref="AY1279:BD1279" si="2186">AY1280+AY1282</f>
        <v>0</v>
      </c>
      <c r="AZ1279" s="6">
        <f t="shared" si="2186"/>
        <v>0</v>
      </c>
      <c r="BA1279" s="6">
        <f t="shared" si="2186"/>
        <v>0</v>
      </c>
      <c r="BB1279" s="6">
        <f t="shared" si="2186"/>
        <v>0</v>
      </c>
      <c r="BC1279" s="6">
        <f t="shared" si="2186"/>
        <v>1288</v>
      </c>
      <c r="BD1279" s="6">
        <f t="shared" si="2186"/>
        <v>1146</v>
      </c>
      <c r="BE1279" s="6">
        <f t="shared" ref="BE1279:BJ1279" si="2187">BE1280+BE1282</f>
        <v>0</v>
      </c>
      <c r="BF1279" s="6">
        <f t="shared" si="2187"/>
        <v>0</v>
      </c>
      <c r="BG1279" s="6">
        <f t="shared" si="2187"/>
        <v>0</v>
      </c>
      <c r="BH1279" s="6">
        <f t="shared" si="2187"/>
        <v>0</v>
      </c>
      <c r="BI1279" s="6">
        <f t="shared" si="2187"/>
        <v>1288</v>
      </c>
      <c r="BJ1279" s="6">
        <f t="shared" si="2187"/>
        <v>1146</v>
      </c>
    </row>
    <row r="1280" spans="1:62" s="145" customFormat="1" ht="33" hidden="1">
      <c r="A1280" s="141" t="s">
        <v>218</v>
      </c>
      <c r="B1280" s="150" t="s">
        <v>268</v>
      </c>
      <c r="C1280" s="142" t="s">
        <v>27</v>
      </c>
      <c r="D1280" s="142" t="s">
        <v>7</v>
      </c>
      <c r="E1280" s="142" t="s">
        <v>432</v>
      </c>
      <c r="F1280" s="142" t="s">
        <v>29</v>
      </c>
      <c r="G1280" s="144">
        <f t="shared" ref="G1280:BJ1280" si="2188">G1281</f>
        <v>0</v>
      </c>
      <c r="H1280" s="144">
        <f t="shared" si="2188"/>
        <v>0</v>
      </c>
      <c r="I1280" s="144">
        <f t="shared" si="2188"/>
        <v>0</v>
      </c>
      <c r="J1280" s="144">
        <f t="shared" si="2188"/>
        <v>0</v>
      </c>
      <c r="K1280" s="144">
        <f t="shared" si="2188"/>
        <v>0</v>
      </c>
      <c r="L1280" s="144">
        <f t="shared" si="2188"/>
        <v>0</v>
      </c>
      <c r="M1280" s="144">
        <f t="shared" si="2188"/>
        <v>0</v>
      </c>
      <c r="N1280" s="144">
        <f t="shared" si="2188"/>
        <v>0</v>
      </c>
      <c r="O1280" s="144">
        <f t="shared" si="2188"/>
        <v>0</v>
      </c>
      <c r="P1280" s="144">
        <f t="shared" si="2188"/>
        <v>0</v>
      </c>
      <c r="Q1280" s="144">
        <f t="shared" si="2188"/>
        <v>0</v>
      </c>
      <c r="R1280" s="144">
        <f t="shared" si="2188"/>
        <v>0</v>
      </c>
      <c r="S1280" s="144">
        <f t="shared" si="2188"/>
        <v>0</v>
      </c>
      <c r="T1280" s="144">
        <f t="shared" si="2188"/>
        <v>0</v>
      </c>
      <c r="U1280" s="144">
        <f t="shared" si="2188"/>
        <v>0</v>
      </c>
      <c r="V1280" s="144">
        <f t="shared" si="2188"/>
        <v>0</v>
      </c>
      <c r="W1280" s="144">
        <f t="shared" si="2188"/>
        <v>0</v>
      </c>
      <c r="X1280" s="144">
        <f t="shared" si="2188"/>
        <v>0</v>
      </c>
      <c r="Y1280" s="144">
        <f t="shared" si="2188"/>
        <v>0</v>
      </c>
      <c r="Z1280" s="144">
        <f t="shared" si="2188"/>
        <v>0</v>
      </c>
      <c r="AA1280" s="144">
        <f t="shared" si="2188"/>
        <v>0</v>
      </c>
      <c r="AB1280" s="144">
        <f t="shared" si="2188"/>
        <v>0</v>
      </c>
      <c r="AC1280" s="144">
        <f t="shared" si="2188"/>
        <v>0</v>
      </c>
      <c r="AD1280" s="144">
        <f t="shared" si="2188"/>
        <v>0</v>
      </c>
      <c r="AE1280" s="144">
        <f t="shared" si="2188"/>
        <v>0</v>
      </c>
      <c r="AF1280" s="144">
        <f t="shared" si="2188"/>
        <v>0</v>
      </c>
      <c r="AG1280" s="144">
        <f t="shared" si="2188"/>
        <v>0</v>
      </c>
      <c r="AH1280" s="144">
        <f t="shared" si="2188"/>
        <v>0</v>
      </c>
      <c r="AI1280" s="144">
        <f t="shared" si="2188"/>
        <v>0</v>
      </c>
      <c r="AJ1280" s="144">
        <f t="shared" si="2188"/>
        <v>0</v>
      </c>
      <c r="AK1280" s="144">
        <f t="shared" si="2188"/>
        <v>0</v>
      </c>
      <c r="AL1280" s="144">
        <f t="shared" si="2188"/>
        <v>0</v>
      </c>
      <c r="AM1280" s="6">
        <f t="shared" si="2188"/>
        <v>0</v>
      </c>
      <c r="AN1280" s="6">
        <f t="shared" si="2188"/>
        <v>0</v>
      </c>
      <c r="AO1280" s="6">
        <f t="shared" si="2188"/>
        <v>0</v>
      </c>
      <c r="AP1280" s="6">
        <f t="shared" si="2188"/>
        <v>0</v>
      </c>
      <c r="AQ1280" s="123">
        <f t="shared" si="2188"/>
        <v>0</v>
      </c>
      <c r="AR1280" s="123">
        <f t="shared" si="2188"/>
        <v>0</v>
      </c>
      <c r="AS1280" s="6">
        <f t="shared" si="2188"/>
        <v>0</v>
      </c>
      <c r="AT1280" s="6">
        <f t="shared" si="2188"/>
        <v>0</v>
      </c>
      <c r="AU1280" s="6">
        <f t="shared" si="2188"/>
        <v>0</v>
      </c>
      <c r="AV1280" s="6">
        <f t="shared" si="2188"/>
        <v>0</v>
      </c>
      <c r="AW1280" s="6">
        <f t="shared" si="2188"/>
        <v>0</v>
      </c>
      <c r="AX1280" s="6">
        <f t="shared" si="2188"/>
        <v>0</v>
      </c>
      <c r="AY1280" s="144">
        <f t="shared" si="2188"/>
        <v>0</v>
      </c>
      <c r="AZ1280" s="144">
        <f t="shared" si="2188"/>
        <v>0</v>
      </c>
      <c r="BA1280" s="144">
        <f t="shared" si="2188"/>
        <v>0</v>
      </c>
      <c r="BB1280" s="144">
        <f t="shared" si="2188"/>
        <v>0</v>
      </c>
      <c r="BC1280" s="144">
        <f t="shared" si="2188"/>
        <v>0</v>
      </c>
      <c r="BD1280" s="144">
        <f t="shared" si="2188"/>
        <v>0</v>
      </c>
      <c r="BE1280" s="144">
        <f t="shared" si="2188"/>
        <v>0</v>
      </c>
      <c r="BF1280" s="144">
        <f t="shared" si="2188"/>
        <v>0</v>
      </c>
      <c r="BG1280" s="144">
        <f t="shared" si="2188"/>
        <v>0</v>
      </c>
      <c r="BH1280" s="144">
        <f t="shared" si="2188"/>
        <v>0</v>
      </c>
      <c r="BI1280" s="144">
        <f t="shared" si="2188"/>
        <v>0</v>
      </c>
      <c r="BJ1280" s="144">
        <f t="shared" si="2188"/>
        <v>0</v>
      </c>
    </row>
    <row r="1281" spans="1:62" s="145" customFormat="1" ht="33" hidden="1">
      <c r="A1281" s="141" t="s">
        <v>34</v>
      </c>
      <c r="B1281" s="150" t="s">
        <v>268</v>
      </c>
      <c r="C1281" s="142" t="s">
        <v>27</v>
      </c>
      <c r="D1281" s="142" t="s">
        <v>7</v>
      </c>
      <c r="E1281" s="142" t="s">
        <v>432</v>
      </c>
      <c r="F1281" s="142" t="s">
        <v>35</v>
      </c>
      <c r="G1281" s="144"/>
      <c r="H1281" s="144"/>
      <c r="I1281" s="144"/>
      <c r="J1281" s="144"/>
      <c r="K1281" s="144"/>
      <c r="L1281" s="144"/>
      <c r="M1281" s="144"/>
      <c r="N1281" s="144"/>
      <c r="O1281" s="144"/>
      <c r="P1281" s="144"/>
      <c r="Q1281" s="144"/>
      <c r="R1281" s="144"/>
      <c r="S1281" s="144"/>
      <c r="T1281" s="144"/>
      <c r="U1281" s="144"/>
      <c r="V1281" s="144"/>
      <c r="W1281" s="144"/>
      <c r="X1281" s="144"/>
      <c r="Y1281" s="144"/>
      <c r="Z1281" s="144"/>
      <c r="AA1281" s="144"/>
      <c r="AB1281" s="144"/>
      <c r="AC1281" s="144"/>
      <c r="AD1281" s="144"/>
      <c r="AE1281" s="144"/>
      <c r="AF1281" s="144"/>
      <c r="AG1281" s="144"/>
      <c r="AH1281" s="144"/>
      <c r="AI1281" s="144"/>
      <c r="AJ1281" s="144"/>
      <c r="AK1281" s="144"/>
      <c r="AL1281" s="144"/>
      <c r="AM1281" s="6"/>
      <c r="AN1281" s="6"/>
      <c r="AO1281" s="6"/>
      <c r="AP1281" s="6"/>
      <c r="AQ1281" s="123"/>
      <c r="AR1281" s="123"/>
      <c r="AS1281" s="6"/>
      <c r="AT1281" s="6"/>
      <c r="AU1281" s="6"/>
      <c r="AV1281" s="6"/>
      <c r="AW1281" s="6"/>
      <c r="AX1281" s="6"/>
      <c r="AY1281" s="144"/>
      <c r="AZ1281" s="144"/>
      <c r="BA1281" s="144"/>
      <c r="BB1281" s="144"/>
      <c r="BC1281" s="144"/>
      <c r="BD1281" s="144"/>
      <c r="BE1281" s="144"/>
      <c r="BF1281" s="144"/>
      <c r="BG1281" s="144"/>
      <c r="BH1281" s="144"/>
      <c r="BI1281" s="144"/>
      <c r="BJ1281" s="144"/>
    </row>
    <row r="1282" spans="1:62" ht="33" hidden="1">
      <c r="A1282" s="17" t="s">
        <v>11</v>
      </c>
      <c r="B1282" s="31" t="s">
        <v>268</v>
      </c>
      <c r="C1282" s="18" t="s">
        <v>27</v>
      </c>
      <c r="D1282" s="18" t="s">
        <v>7</v>
      </c>
      <c r="E1282" s="18" t="s">
        <v>432</v>
      </c>
      <c r="F1282" s="18" t="s">
        <v>12</v>
      </c>
      <c r="G1282" s="6">
        <f t="shared" ref="G1282:BJ1282" si="2189">G1283</f>
        <v>1928</v>
      </c>
      <c r="H1282" s="6">
        <f t="shared" si="2189"/>
        <v>1716</v>
      </c>
      <c r="I1282" s="6">
        <f t="shared" si="2189"/>
        <v>0</v>
      </c>
      <c r="J1282" s="6">
        <f t="shared" si="2189"/>
        <v>0</v>
      </c>
      <c r="K1282" s="6">
        <f t="shared" si="2189"/>
        <v>0</v>
      </c>
      <c r="L1282" s="6">
        <f t="shared" si="2189"/>
        <v>0</v>
      </c>
      <c r="M1282" s="6">
        <f t="shared" si="2189"/>
        <v>1928</v>
      </c>
      <c r="N1282" s="6">
        <f t="shared" si="2189"/>
        <v>1716</v>
      </c>
      <c r="O1282" s="6">
        <f t="shared" si="2189"/>
        <v>0</v>
      </c>
      <c r="P1282" s="6">
        <f t="shared" si="2189"/>
        <v>0</v>
      </c>
      <c r="Q1282" s="6">
        <f t="shared" si="2189"/>
        <v>0</v>
      </c>
      <c r="R1282" s="6">
        <f t="shared" si="2189"/>
        <v>0</v>
      </c>
      <c r="S1282" s="6">
        <f t="shared" si="2189"/>
        <v>1928</v>
      </c>
      <c r="T1282" s="6">
        <f t="shared" si="2189"/>
        <v>1716</v>
      </c>
      <c r="U1282" s="6">
        <f t="shared" si="2189"/>
        <v>0</v>
      </c>
      <c r="V1282" s="6">
        <f t="shared" si="2189"/>
        <v>0</v>
      </c>
      <c r="W1282" s="6">
        <f t="shared" si="2189"/>
        <v>0</v>
      </c>
      <c r="X1282" s="6">
        <f t="shared" si="2189"/>
        <v>0</v>
      </c>
      <c r="Y1282" s="6">
        <f t="shared" si="2189"/>
        <v>1928</v>
      </c>
      <c r="Z1282" s="6">
        <f t="shared" si="2189"/>
        <v>1716</v>
      </c>
      <c r="AA1282" s="6">
        <f t="shared" si="2189"/>
        <v>0</v>
      </c>
      <c r="AB1282" s="6">
        <f t="shared" si="2189"/>
        <v>0</v>
      </c>
      <c r="AC1282" s="6">
        <f t="shared" si="2189"/>
        <v>0</v>
      </c>
      <c r="AD1282" s="6">
        <f t="shared" si="2189"/>
        <v>0</v>
      </c>
      <c r="AE1282" s="123">
        <f t="shared" si="2189"/>
        <v>1928</v>
      </c>
      <c r="AF1282" s="123">
        <f t="shared" si="2189"/>
        <v>1716</v>
      </c>
      <c r="AG1282" s="6">
        <f t="shared" si="2189"/>
        <v>-70</v>
      </c>
      <c r="AH1282" s="6">
        <f t="shared" si="2189"/>
        <v>0</v>
      </c>
      <c r="AI1282" s="6">
        <f t="shared" si="2189"/>
        <v>0</v>
      </c>
      <c r="AJ1282" s="6">
        <f t="shared" si="2189"/>
        <v>-570</v>
      </c>
      <c r="AK1282" s="6">
        <f t="shared" si="2189"/>
        <v>1288</v>
      </c>
      <c r="AL1282" s="6">
        <f t="shared" si="2189"/>
        <v>1146</v>
      </c>
      <c r="AM1282" s="6">
        <f t="shared" si="2189"/>
        <v>0</v>
      </c>
      <c r="AN1282" s="6">
        <f t="shared" si="2189"/>
        <v>0</v>
      </c>
      <c r="AO1282" s="6">
        <f t="shared" si="2189"/>
        <v>0</v>
      </c>
      <c r="AP1282" s="6">
        <f t="shared" si="2189"/>
        <v>0</v>
      </c>
      <c r="AQ1282" s="123">
        <f t="shared" si="2189"/>
        <v>1288</v>
      </c>
      <c r="AR1282" s="123">
        <f t="shared" si="2189"/>
        <v>1146</v>
      </c>
      <c r="AS1282" s="6">
        <f t="shared" si="2189"/>
        <v>0</v>
      </c>
      <c r="AT1282" s="6">
        <f t="shared" si="2189"/>
        <v>0</v>
      </c>
      <c r="AU1282" s="6">
        <f t="shared" si="2189"/>
        <v>0</v>
      </c>
      <c r="AV1282" s="6">
        <f t="shared" si="2189"/>
        <v>0</v>
      </c>
      <c r="AW1282" s="6">
        <f t="shared" si="2189"/>
        <v>1288</v>
      </c>
      <c r="AX1282" s="6">
        <f t="shared" si="2189"/>
        <v>1146</v>
      </c>
      <c r="AY1282" s="6">
        <f t="shared" si="2189"/>
        <v>0</v>
      </c>
      <c r="AZ1282" s="6">
        <f t="shared" si="2189"/>
        <v>0</v>
      </c>
      <c r="BA1282" s="6">
        <f t="shared" si="2189"/>
        <v>0</v>
      </c>
      <c r="BB1282" s="6">
        <f t="shared" si="2189"/>
        <v>0</v>
      </c>
      <c r="BC1282" s="6">
        <f t="shared" si="2189"/>
        <v>1288</v>
      </c>
      <c r="BD1282" s="6">
        <f t="shared" si="2189"/>
        <v>1146</v>
      </c>
      <c r="BE1282" s="6">
        <f t="shared" si="2189"/>
        <v>0</v>
      </c>
      <c r="BF1282" s="6">
        <f t="shared" si="2189"/>
        <v>0</v>
      </c>
      <c r="BG1282" s="6">
        <f t="shared" si="2189"/>
        <v>0</v>
      </c>
      <c r="BH1282" s="6">
        <f t="shared" si="2189"/>
        <v>0</v>
      </c>
      <c r="BI1282" s="6">
        <f t="shared" si="2189"/>
        <v>1288</v>
      </c>
      <c r="BJ1282" s="6">
        <f t="shared" si="2189"/>
        <v>1146</v>
      </c>
    </row>
    <row r="1283" spans="1:62" hidden="1">
      <c r="A1283" s="17" t="s">
        <v>13</v>
      </c>
      <c r="B1283" s="31" t="s">
        <v>268</v>
      </c>
      <c r="C1283" s="18" t="s">
        <v>27</v>
      </c>
      <c r="D1283" s="18" t="s">
        <v>7</v>
      </c>
      <c r="E1283" s="18" t="s">
        <v>432</v>
      </c>
      <c r="F1283" s="18" t="s">
        <v>32</v>
      </c>
      <c r="G1283" s="6">
        <f>212+1716</f>
        <v>1928</v>
      </c>
      <c r="H1283" s="6">
        <v>1716</v>
      </c>
      <c r="I1283" s="6"/>
      <c r="J1283" s="6"/>
      <c r="K1283" s="6"/>
      <c r="L1283" s="6"/>
      <c r="M1283" s="50">
        <f>G1283+I1283+J1283+K1283+L1283</f>
        <v>1928</v>
      </c>
      <c r="N1283" s="50">
        <f>H1283+L1283</f>
        <v>1716</v>
      </c>
      <c r="O1283" s="6"/>
      <c r="P1283" s="6"/>
      <c r="Q1283" s="6"/>
      <c r="R1283" s="6"/>
      <c r="S1283" s="50">
        <f>M1283+O1283+P1283+Q1283+R1283</f>
        <v>1928</v>
      </c>
      <c r="T1283" s="50">
        <f>N1283+R1283</f>
        <v>1716</v>
      </c>
      <c r="U1283" s="6"/>
      <c r="V1283" s="6"/>
      <c r="W1283" s="6"/>
      <c r="X1283" s="6"/>
      <c r="Y1283" s="50">
        <f>S1283+U1283+V1283+W1283+X1283</f>
        <v>1928</v>
      </c>
      <c r="Z1283" s="50">
        <f>T1283+X1283</f>
        <v>1716</v>
      </c>
      <c r="AA1283" s="6"/>
      <c r="AB1283" s="6"/>
      <c r="AC1283" s="6"/>
      <c r="AD1283" s="6"/>
      <c r="AE1283" s="124">
        <f>Y1283+AA1283+AB1283+AC1283+AD1283</f>
        <v>1928</v>
      </c>
      <c r="AF1283" s="124">
        <f>Z1283+AD1283</f>
        <v>1716</v>
      </c>
      <c r="AG1283" s="6">
        <v>-70</v>
      </c>
      <c r="AH1283" s="6"/>
      <c r="AI1283" s="6"/>
      <c r="AJ1283" s="6">
        <v>-570</v>
      </c>
      <c r="AK1283" s="50">
        <f>AE1283+AG1283+AH1283+AI1283+AJ1283</f>
        <v>1288</v>
      </c>
      <c r="AL1283" s="50">
        <f>AF1283+AJ1283</f>
        <v>1146</v>
      </c>
      <c r="AM1283" s="6"/>
      <c r="AN1283" s="6"/>
      <c r="AO1283" s="6"/>
      <c r="AP1283" s="6"/>
      <c r="AQ1283" s="124">
        <f>AK1283+AM1283+AN1283+AO1283+AP1283</f>
        <v>1288</v>
      </c>
      <c r="AR1283" s="124">
        <f>AL1283+AP1283</f>
        <v>1146</v>
      </c>
      <c r="AS1283" s="6"/>
      <c r="AT1283" s="6"/>
      <c r="AU1283" s="6"/>
      <c r="AV1283" s="6"/>
      <c r="AW1283" s="50">
        <f>AQ1283+AS1283+AT1283+AU1283+AV1283</f>
        <v>1288</v>
      </c>
      <c r="AX1283" s="50">
        <f>AR1283+AV1283</f>
        <v>1146</v>
      </c>
      <c r="AY1283" s="6"/>
      <c r="AZ1283" s="6"/>
      <c r="BA1283" s="6"/>
      <c r="BB1283" s="6"/>
      <c r="BC1283" s="50">
        <f>AW1283+AY1283+AZ1283+BA1283+BB1283</f>
        <v>1288</v>
      </c>
      <c r="BD1283" s="50">
        <f>AX1283+BB1283</f>
        <v>1146</v>
      </c>
      <c r="BE1283" s="6"/>
      <c r="BF1283" s="6"/>
      <c r="BG1283" s="6"/>
      <c r="BH1283" s="6"/>
      <c r="BI1283" s="50">
        <f>BC1283+BE1283+BF1283+BG1283+BH1283</f>
        <v>1288</v>
      </c>
      <c r="BJ1283" s="50">
        <f>BD1283+BH1283</f>
        <v>1146</v>
      </c>
    </row>
    <row r="1284" spans="1:62" ht="55.5" hidden="1" customHeight="1">
      <c r="A1284" s="17" t="s">
        <v>799</v>
      </c>
      <c r="B1284" s="31" t="s">
        <v>268</v>
      </c>
      <c r="C1284" s="18" t="s">
        <v>27</v>
      </c>
      <c r="D1284" s="18" t="s">
        <v>7</v>
      </c>
      <c r="E1284" s="18" t="s">
        <v>433</v>
      </c>
      <c r="F1284" s="18"/>
      <c r="G1284" s="6">
        <f>G1285+G1287</f>
        <v>322</v>
      </c>
      <c r="H1284" s="6">
        <f>H1285+H1287</f>
        <v>286</v>
      </c>
      <c r="I1284" s="6">
        <f t="shared" ref="I1284:N1284" si="2190">I1285+I1287</f>
        <v>0</v>
      </c>
      <c r="J1284" s="6">
        <f t="shared" si="2190"/>
        <v>0</v>
      </c>
      <c r="K1284" s="6">
        <f t="shared" si="2190"/>
        <v>0</v>
      </c>
      <c r="L1284" s="6">
        <f t="shared" si="2190"/>
        <v>0</v>
      </c>
      <c r="M1284" s="6">
        <f t="shared" si="2190"/>
        <v>322</v>
      </c>
      <c r="N1284" s="6">
        <f t="shared" si="2190"/>
        <v>286</v>
      </c>
      <c r="O1284" s="6">
        <f t="shared" ref="O1284:T1284" si="2191">O1285+O1287</f>
        <v>0</v>
      </c>
      <c r="P1284" s="6">
        <f t="shared" si="2191"/>
        <v>0</v>
      </c>
      <c r="Q1284" s="6">
        <f t="shared" si="2191"/>
        <v>0</v>
      </c>
      <c r="R1284" s="6">
        <f t="shared" si="2191"/>
        <v>0</v>
      </c>
      <c r="S1284" s="6">
        <f t="shared" si="2191"/>
        <v>322</v>
      </c>
      <c r="T1284" s="6">
        <f t="shared" si="2191"/>
        <v>286</v>
      </c>
      <c r="U1284" s="6">
        <f t="shared" ref="U1284:Z1284" si="2192">U1285+U1287</f>
        <v>0</v>
      </c>
      <c r="V1284" s="6">
        <f t="shared" si="2192"/>
        <v>0</v>
      </c>
      <c r="W1284" s="6">
        <f t="shared" si="2192"/>
        <v>0</v>
      </c>
      <c r="X1284" s="6">
        <f t="shared" si="2192"/>
        <v>0</v>
      </c>
      <c r="Y1284" s="6">
        <f t="shared" si="2192"/>
        <v>322</v>
      </c>
      <c r="Z1284" s="6">
        <f t="shared" si="2192"/>
        <v>286</v>
      </c>
      <c r="AA1284" s="6">
        <f t="shared" ref="AA1284:AF1284" si="2193">AA1285+AA1287</f>
        <v>0</v>
      </c>
      <c r="AB1284" s="6">
        <f t="shared" si="2193"/>
        <v>0</v>
      </c>
      <c r="AC1284" s="6">
        <f t="shared" si="2193"/>
        <v>0</v>
      </c>
      <c r="AD1284" s="6">
        <f t="shared" si="2193"/>
        <v>0</v>
      </c>
      <c r="AE1284" s="123">
        <f t="shared" si="2193"/>
        <v>322</v>
      </c>
      <c r="AF1284" s="123">
        <f t="shared" si="2193"/>
        <v>286</v>
      </c>
      <c r="AG1284" s="6">
        <f t="shared" ref="AG1284:AL1284" si="2194">AG1285+AG1287</f>
        <v>4</v>
      </c>
      <c r="AH1284" s="6">
        <f t="shared" si="2194"/>
        <v>0</v>
      </c>
      <c r="AI1284" s="6">
        <f t="shared" si="2194"/>
        <v>0</v>
      </c>
      <c r="AJ1284" s="6">
        <f t="shared" si="2194"/>
        <v>41</v>
      </c>
      <c r="AK1284" s="6">
        <f t="shared" si="2194"/>
        <v>367</v>
      </c>
      <c r="AL1284" s="6">
        <f t="shared" si="2194"/>
        <v>327</v>
      </c>
      <c r="AM1284" s="6">
        <f t="shared" ref="AM1284:AR1284" si="2195">AM1285+AM1287</f>
        <v>0</v>
      </c>
      <c r="AN1284" s="6">
        <f t="shared" si="2195"/>
        <v>0</v>
      </c>
      <c r="AO1284" s="6">
        <f t="shared" si="2195"/>
        <v>0</v>
      </c>
      <c r="AP1284" s="6">
        <f t="shared" si="2195"/>
        <v>0</v>
      </c>
      <c r="AQ1284" s="123">
        <f t="shared" si="2195"/>
        <v>367</v>
      </c>
      <c r="AR1284" s="123">
        <f t="shared" si="2195"/>
        <v>327</v>
      </c>
      <c r="AS1284" s="6">
        <f t="shared" ref="AS1284:AX1284" si="2196">AS1285+AS1287</f>
        <v>0</v>
      </c>
      <c r="AT1284" s="6">
        <f t="shared" si="2196"/>
        <v>0</v>
      </c>
      <c r="AU1284" s="6">
        <f t="shared" si="2196"/>
        <v>0</v>
      </c>
      <c r="AV1284" s="6">
        <f t="shared" si="2196"/>
        <v>0</v>
      </c>
      <c r="AW1284" s="6">
        <f t="shared" si="2196"/>
        <v>367</v>
      </c>
      <c r="AX1284" s="6">
        <f t="shared" si="2196"/>
        <v>327</v>
      </c>
      <c r="AY1284" s="6">
        <f t="shared" ref="AY1284:BD1284" si="2197">AY1285+AY1287</f>
        <v>0</v>
      </c>
      <c r="AZ1284" s="6">
        <f t="shared" si="2197"/>
        <v>0</v>
      </c>
      <c r="BA1284" s="6">
        <f t="shared" si="2197"/>
        <v>0</v>
      </c>
      <c r="BB1284" s="6">
        <f t="shared" si="2197"/>
        <v>0</v>
      </c>
      <c r="BC1284" s="6">
        <f t="shared" si="2197"/>
        <v>367</v>
      </c>
      <c r="BD1284" s="6">
        <f t="shared" si="2197"/>
        <v>327</v>
      </c>
      <c r="BE1284" s="6">
        <f t="shared" ref="BE1284:BJ1284" si="2198">BE1285+BE1287</f>
        <v>0</v>
      </c>
      <c r="BF1284" s="6">
        <f t="shared" si="2198"/>
        <v>0</v>
      </c>
      <c r="BG1284" s="6">
        <f t="shared" si="2198"/>
        <v>0</v>
      </c>
      <c r="BH1284" s="6">
        <f t="shared" si="2198"/>
        <v>0</v>
      </c>
      <c r="BI1284" s="6">
        <f t="shared" si="2198"/>
        <v>367</v>
      </c>
      <c r="BJ1284" s="6">
        <f t="shared" si="2198"/>
        <v>327</v>
      </c>
    </row>
    <row r="1285" spans="1:62" s="145" customFormat="1" ht="33" hidden="1">
      <c r="A1285" s="141" t="s">
        <v>218</v>
      </c>
      <c r="B1285" s="150" t="s">
        <v>268</v>
      </c>
      <c r="C1285" s="142" t="s">
        <v>27</v>
      </c>
      <c r="D1285" s="142" t="s">
        <v>7</v>
      </c>
      <c r="E1285" s="142" t="s">
        <v>433</v>
      </c>
      <c r="F1285" s="142" t="s">
        <v>29</v>
      </c>
      <c r="G1285" s="144">
        <f t="shared" ref="G1285:BJ1285" si="2199">G1286</f>
        <v>0</v>
      </c>
      <c r="H1285" s="144">
        <f t="shared" si="2199"/>
        <v>0</v>
      </c>
      <c r="I1285" s="144">
        <f t="shared" si="2199"/>
        <v>0</v>
      </c>
      <c r="J1285" s="144">
        <f t="shared" si="2199"/>
        <v>0</v>
      </c>
      <c r="K1285" s="144">
        <f t="shared" si="2199"/>
        <v>0</v>
      </c>
      <c r="L1285" s="144">
        <f t="shared" si="2199"/>
        <v>0</v>
      </c>
      <c r="M1285" s="144">
        <f t="shared" si="2199"/>
        <v>0</v>
      </c>
      <c r="N1285" s="144">
        <f t="shared" si="2199"/>
        <v>0</v>
      </c>
      <c r="O1285" s="144">
        <f t="shared" si="2199"/>
        <v>0</v>
      </c>
      <c r="P1285" s="144">
        <f t="shared" si="2199"/>
        <v>0</v>
      </c>
      <c r="Q1285" s="144">
        <f t="shared" si="2199"/>
        <v>0</v>
      </c>
      <c r="R1285" s="144">
        <f t="shared" si="2199"/>
        <v>0</v>
      </c>
      <c r="S1285" s="144">
        <f t="shared" si="2199"/>
        <v>0</v>
      </c>
      <c r="T1285" s="144">
        <f t="shared" si="2199"/>
        <v>0</v>
      </c>
      <c r="U1285" s="144">
        <f t="shared" si="2199"/>
        <v>0</v>
      </c>
      <c r="V1285" s="144">
        <f t="shared" si="2199"/>
        <v>0</v>
      </c>
      <c r="W1285" s="144">
        <f t="shared" si="2199"/>
        <v>0</v>
      </c>
      <c r="X1285" s="144">
        <f t="shared" si="2199"/>
        <v>0</v>
      </c>
      <c r="Y1285" s="144">
        <f t="shared" si="2199"/>
        <v>0</v>
      </c>
      <c r="Z1285" s="144">
        <f t="shared" si="2199"/>
        <v>0</v>
      </c>
      <c r="AA1285" s="144">
        <f t="shared" si="2199"/>
        <v>0</v>
      </c>
      <c r="AB1285" s="144">
        <f t="shared" si="2199"/>
        <v>0</v>
      </c>
      <c r="AC1285" s="144">
        <f t="shared" si="2199"/>
        <v>0</v>
      </c>
      <c r="AD1285" s="144">
        <f t="shared" si="2199"/>
        <v>0</v>
      </c>
      <c r="AE1285" s="144">
        <f t="shared" si="2199"/>
        <v>0</v>
      </c>
      <c r="AF1285" s="144">
        <f t="shared" si="2199"/>
        <v>0</v>
      </c>
      <c r="AG1285" s="144">
        <f t="shared" si="2199"/>
        <v>0</v>
      </c>
      <c r="AH1285" s="144">
        <f t="shared" si="2199"/>
        <v>0</v>
      </c>
      <c r="AI1285" s="144">
        <f t="shared" si="2199"/>
        <v>0</v>
      </c>
      <c r="AJ1285" s="144">
        <f t="shared" si="2199"/>
        <v>0</v>
      </c>
      <c r="AK1285" s="144">
        <f t="shared" si="2199"/>
        <v>0</v>
      </c>
      <c r="AL1285" s="144">
        <f t="shared" si="2199"/>
        <v>0</v>
      </c>
      <c r="AM1285" s="6">
        <f t="shared" si="2199"/>
        <v>0</v>
      </c>
      <c r="AN1285" s="6">
        <f t="shared" si="2199"/>
        <v>0</v>
      </c>
      <c r="AO1285" s="6">
        <f t="shared" si="2199"/>
        <v>0</v>
      </c>
      <c r="AP1285" s="6">
        <f t="shared" si="2199"/>
        <v>0</v>
      </c>
      <c r="AQ1285" s="123">
        <f t="shared" si="2199"/>
        <v>0</v>
      </c>
      <c r="AR1285" s="123">
        <f t="shared" si="2199"/>
        <v>0</v>
      </c>
      <c r="AS1285" s="6">
        <f t="shared" si="2199"/>
        <v>0</v>
      </c>
      <c r="AT1285" s="6">
        <f t="shared" si="2199"/>
        <v>0</v>
      </c>
      <c r="AU1285" s="6">
        <f t="shared" si="2199"/>
        <v>0</v>
      </c>
      <c r="AV1285" s="6">
        <f t="shared" si="2199"/>
        <v>0</v>
      </c>
      <c r="AW1285" s="6">
        <f t="shared" si="2199"/>
        <v>0</v>
      </c>
      <c r="AX1285" s="6">
        <f t="shared" si="2199"/>
        <v>0</v>
      </c>
      <c r="AY1285" s="144">
        <f t="shared" si="2199"/>
        <v>0</v>
      </c>
      <c r="AZ1285" s="144">
        <f t="shared" si="2199"/>
        <v>0</v>
      </c>
      <c r="BA1285" s="144">
        <f t="shared" si="2199"/>
        <v>0</v>
      </c>
      <c r="BB1285" s="144">
        <f t="shared" si="2199"/>
        <v>0</v>
      </c>
      <c r="BC1285" s="144">
        <f t="shared" si="2199"/>
        <v>0</v>
      </c>
      <c r="BD1285" s="144">
        <f t="shared" si="2199"/>
        <v>0</v>
      </c>
      <c r="BE1285" s="144">
        <f t="shared" si="2199"/>
        <v>0</v>
      </c>
      <c r="BF1285" s="144">
        <f t="shared" si="2199"/>
        <v>0</v>
      </c>
      <c r="BG1285" s="144">
        <f t="shared" si="2199"/>
        <v>0</v>
      </c>
      <c r="BH1285" s="144">
        <f t="shared" si="2199"/>
        <v>0</v>
      </c>
      <c r="BI1285" s="144">
        <f t="shared" si="2199"/>
        <v>0</v>
      </c>
      <c r="BJ1285" s="144">
        <f t="shared" si="2199"/>
        <v>0</v>
      </c>
    </row>
    <row r="1286" spans="1:62" s="145" customFormat="1" ht="33" hidden="1">
      <c r="A1286" s="141" t="s">
        <v>34</v>
      </c>
      <c r="B1286" s="150" t="s">
        <v>268</v>
      </c>
      <c r="C1286" s="142" t="s">
        <v>27</v>
      </c>
      <c r="D1286" s="142" t="s">
        <v>7</v>
      </c>
      <c r="E1286" s="142" t="s">
        <v>433</v>
      </c>
      <c r="F1286" s="142" t="s">
        <v>35</v>
      </c>
      <c r="G1286" s="144"/>
      <c r="H1286" s="144"/>
      <c r="I1286" s="144"/>
      <c r="J1286" s="144"/>
      <c r="K1286" s="144"/>
      <c r="L1286" s="144"/>
      <c r="M1286" s="144"/>
      <c r="N1286" s="144"/>
      <c r="O1286" s="144"/>
      <c r="P1286" s="144"/>
      <c r="Q1286" s="144"/>
      <c r="R1286" s="144"/>
      <c r="S1286" s="144"/>
      <c r="T1286" s="144"/>
      <c r="U1286" s="144"/>
      <c r="V1286" s="144"/>
      <c r="W1286" s="144"/>
      <c r="X1286" s="144"/>
      <c r="Y1286" s="144"/>
      <c r="Z1286" s="144"/>
      <c r="AA1286" s="144"/>
      <c r="AB1286" s="144"/>
      <c r="AC1286" s="144"/>
      <c r="AD1286" s="144"/>
      <c r="AE1286" s="144"/>
      <c r="AF1286" s="144"/>
      <c r="AG1286" s="144"/>
      <c r="AH1286" s="144"/>
      <c r="AI1286" s="144"/>
      <c r="AJ1286" s="144"/>
      <c r="AK1286" s="144"/>
      <c r="AL1286" s="144"/>
      <c r="AM1286" s="6"/>
      <c r="AN1286" s="6"/>
      <c r="AO1286" s="6"/>
      <c r="AP1286" s="6"/>
      <c r="AQ1286" s="123"/>
      <c r="AR1286" s="123"/>
      <c r="AS1286" s="6"/>
      <c r="AT1286" s="6"/>
      <c r="AU1286" s="6"/>
      <c r="AV1286" s="6"/>
      <c r="AW1286" s="6"/>
      <c r="AX1286" s="6"/>
      <c r="AY1286" s="144"/>
      <c r="AZ1286" s="144"/>
      <c r="BA1286" s="144"/>
      <c r="BB1286" s="144"/>
      <c r="BC1286" s="144"/>
      <c r="BD1286" s="144"/>
      <c r="BE1286" s="144"/>
      <c r="BF1286" s="144"/>
      <c r="BG1286" s="144"/>
      <c r="BH1286" s="144"/>
      <c r="BI1286" s="144"/>
      <c r="BJ1286" s="144"/>
    </row>
    <row r="1287" spans="1:62" ht="33.75" hidden="1" customHeight="1">
      <c r="A1287" s="17" t="s">
        <v>11</v>
      </c>
      <c r="B1287" s="31" t="s">
        <v>268</v>
      </c>
      <c r="C1287" s="18" t="s">
        <v>27</v>
      </c>
      <c r="D1287" s="18" t="s">
        <v>7</v>
      </c>
      <c r="E1287" s="18" t="s">
        <v>433</v>
      </c>
      <c r="F1287" s="18" t="s">
        <v>12</v>
      </c>
      <c r="G1287" s="6">
        <f t="shared" ref="G1287:BJ1287" si="2200">G1288</f>
        <v>322</v>
      </c>
      <c r="H1287" s="6">
        <f t="shared" si="2200"/>
        <v>286</v>
      </c>
      <c r="I1287" s="6">
        <f t="shared" si="2200"/>
        <v>0</v>
      </c>
      <c r="J1287" s="6">
        <f t="shared" si="2200"/>
        <v>0</v>
      </c>
      <c r="K1287" s="6">
        <f t="shared" si="2200"/>
        <v>0</v>
      </c>
      <c r="L1287" s="6">
        <f t="shared" si="2200"/>
        <v>0</v>
      </c>
      <c r="M1287" s="6">
        <f t="shared" si="2200"/>
        <v>322</v>
      </c>
      <c r="N1287" s="6">
        <f t="shared" si="2200"/>
        <v>286</v>
      </c>
      <c r="O1287" s="6">
        <f t="shared" si="2200"/>
        <v>0</v>
      </c>
      <c r="P1287" s="6">
        <f t="shared" si="2200"/>
        <v>0</v>
      </c>
      <c r="Q1287" s="6">
        <f t="shared" si="2200"/>
        <v>0</v>
      </c>
      <c r="R1287" s="6">
        <f t="shared" si="2200"/>
        <v>0</v>
      </c>
      <c r="S1287" s="6">
        <f t="shared" si="2200"/>
        <v>322</v>
      </c>
      <c r="T1287" s="6">
        <f t="shared" si="2200"/>
        <v>286</v>
      </c>
      <c r="U1287" s="6">
        <f t="shared" si="2200"/>
        <v>0</v>
      </c>
      <c r="V1287" s="6">
        <f t="shared" si="2200"/>
        <v>0</v>
      </c>
      <c r="W1287" s="6">
        <f t="shared" si="2200"/>
        <v>0</v>
      </c>
      <c r="X1287" s="6">
        <f t="shared" si="2200"/>
        <v>0</v>
      </c>
      <c r="Y1287" s="6">
        <f t="shared" si="2200"/>
        <v>322</v>
      </c>
      <c r="Z1287" s="6">
        <f t="shared" si="2200"/>
        <v>286</v>
      </c>
      <c r="AA1287" s="6">
        <f t="shared" si="2200"/>
        <v>0</v>
      </c>
      <c r="AB1287" s="6">
        <f t="shared" si="2200"/>
        <v>0</v>
      </c>
      <c r="AC1287" s="6">
        <f t="shared" si="2200"/>
        <v>0</v>
      </c>
      <c r="AD1287" s="6">
        <f t="shared" si="2200"/>
        <v>0</v>
      </c>
      <c r="AE1287" s="123">
        <f t="shared" si="2200"/>
        <v>322</v>
      </c>
      <c r="AF1287" s="123">
        <f t="shared" si="2200"/>
        <v>286</v>
      </c>
      <c r="AG1287" s="6">
        <f t="shared" si="2200"/>
        <v>4</v>
      </c>
      <c r="AH1287" s="6">
        <f t="shared" si="2200"/>
        <v>0</v>
      </c>
      <c r="AI1287" s="6">
        <f t="shared" si="2200"/>
        <v>0</v>
      </c>
      <c r="AJ1287" s="6">
        <f t="shared" si="2200"/>
        <v>41</v>
      </c>
      <c r="AK1287" s="6">
        <f t="shared" si="2200"/>
        <v>367</v>
      </c>
      <c r="AL1287" s="6">
        <f t="shared" si="2200"/>
        <v>327</v>
      </c>
      <c r="AM1287" s="6">
        <f t="shared" si="2200"/>
        <v>0</v>
      </c>
      <c r="AN1287" s="6">
        <f t="shared" si="2200"/>
        <v>0</v>
      </c>
      <c r="AO1287" s="6">
        <f t="shared" si="2200"/>
        <v>0</v>
      </c>
      <c r="AP1287" s="6">
        <f t="shared" si="2200"/>
        <v>0</v>
      </c>
      <c r="AQ1287" s="123">
        <f t="shared" si="2200"/>
        <v>367</v>
      </c>
      <c r="AR1287" s="123">
        <f t="shared" si="2200"/>
        <v>327</v>
      </c>
      <c r="AS1287" s="6">
        <f t="shared" si="2200"/>
        <v>0</v>
      </c>
      <c r="AT1287" s="6">
        <f t="shared" si="2200"/>
        <v>0</v>
      </c>
      <c r="AU1287" s="6">
        <f t="shared" si="2200"/>
        <v>0</v>
      </c>
      <c r="AV1287" s="6">
        <f t="shared" si="2200"/>
        <v>0</v>
      </c>
      <c r="AW1287" s="6">
        <f t="shared" si="2200"/>
        <v>367</v>
      </c>
      <c r="AX1287" s="6">
        <f t="shared" si="2200"/>
        <v>327</v>
      </c>
      <c r="AY1287" s="6">
        <f t="shared" si="2200"/>
        <v>0</v>
      </c>
      <c r="AZ1287" s="6">
        <f t="shared" si="2200"/>
        <v>0</v>
      </c>
      <c r="BA1287" s="6">
        <f t="shared" si="2200"/>
        <v>0</v>
      </c>
      <c r="BB1287" s="6">
        <f t="shared" si="2200"/>
        <v>0</v>
      </c>
      <c r="BC1287" s="6">
        <f t="shared" si="2200"/>
        <v>367</v>
      </c>
      <c r="BD1287" s="6">
        <f t="shared" si="2200"/>
        <v>327</v>
      </c>
      <c r="BE1287" s="6">
        <f t="shared" si="2200"/>
        <v>0</v>
      </c>
      <c r="BF1287" s="6">
        <f t="shared" si="2200"/>
        <v>0</v>
      </c>
      <c r="BG1287" s="6">
        <f t="shared" si="2200"/>
        <v>0</v>
      </c>
      <c r="BH1287" s="6">
        <f t="shared" si="2200"/>
        <v>0</v>
      </c>
      <c r="BI1287" s="6">
        <f t="shared" si="2200"/>
        <v>367</v>
      </c>
      <c r="BJ1287" s="6">
        <f t="shared" si="2200"/>
        <v>327</v>
      </c>
    </row>
    <row r="1288" spans="1:62" hidden="1">
      <c r="A1288" s="17" t="s">
        <v>13</v>
      </c>
      <c r="B1288" s="31" t="s">
        <v>268</v>
      </c>
      <c r="C1288" s="18" t="s">
        <v>27</v>
      </c>
      <c r="D1288" s="18" t="s">
        <v>7</v>
      </c>
      <c r="E1288" s="18" t="s">
        <v>433</v>
      </c>
      <c r="F1288" s="18" t="s">
        <v>32</v>
      </c>
      <c r="G1288" s="6">
        <f>36+286</f>
        <v>322</v>
      </c>
      <c r="H1288" s="6">
        <v>286</v>
      </c>
      <c r="I1288" s="6"/>
      <c r="J1288" s="6"/>
      <c r="K1288" s="6"/>
      <c r="L1288" s="6"/>
      <c r="M1288" s="50">
        <f>G1288+I1288+J1288+K1288+L1288</f>
        <v>322</v>
      </c>
      <c r="N1288" s="50">
        <f>H1288+L1288</f>
        <v>286</v>
      </c>
      <c r="O1288" s="6"/>
      <c r="P1288" s="6"/>
      <c r="Q1288" s="6"/>
      <c r="R1288" s="6"/>
      <c r="S1288" s="50">
        <f>M1288+O1288+P1288+Q1288+R1288</f>
        <v>322</v>
      </c>
      <c r="T1288" s="50">
        <f>N1288+R1288</f>
        <v>286</v>
      </c>
      <c r="U1288" s="6"/>
      <c r="V1288" s="6"/>
      <c r="W1288" s="6"/>
      <c r="X1288" s="6"/>
      <c r="Y1288" s="50">
        <f>S1288+U1288+V1288+W1288+X1288</f>
        <v>322</v>
      </c>
      <c r="Z1288" s="50">
        <f>T1288+X1288</f>
        <v>286</v>
      </c>
      <c r="AA1288" s="6"/>
      <c r="AB1288" s="6"/>
      <c r="AC1288" s="6"/>
      <c r="AD1288" s="6"/>
      <c r="AE1288" s="124">
        <f>Y1288+AA1288+AB1288+AC1288+AD1288</f>
        <v>322</v>
      </c>
      <c r="AF1288" s="124">
        <f>Z1288+AD1288</f>
        <v>286</v>
      </c>
      <c r="AG1288" s="6">
        <v>4</v>
      </c>
      <c r="AH1288" s="6"/>
      <c r="AI1288" s="6"/>
      <c r="AJ1288" s="6">
        <v>41</v>
      </c>
      <c r="AK1288" s="50">
        <f>AE1288+AG1288+AH1288+AI1288+AJ1288</f>
        <v>367</v>
      </c>
      <c r="AL1288" s="50">
        <f>AF1288+AJ1288</f>
        <v>327</v>
      </c>
      <c r="AM1288" s="6"/>
      <c r="AN1288" s="6"/>
      <c r="AO1288" s="6"/>
      <c r="AP1288" s="6"/>
      <c r="AQ1288" s="124">
        <f>AK1288+AM1288+AN1288+AO1288+AP1288</f>
        <v>367</v>
      </c>
      <c r="AR1288" s="124">
        <f>AL1288+AP1288</f>
        <v>327</v>
      </c>
      <c r="AS1288" s="6"/>
      <c r="AT1288" s="6"/>
      <c r="AU1288" s="6"/>
      <c r="AV1288" s="6"/>
      <c r="AW1288" s="50">
        <f>AQ1288+AS1288+AT1288+AU1288+AV1288</f>
        <v>367</v>
      </c>
      <c r="AX1288" s="50">
        <f>AR1288+AV1288</f>
        <v>327</v>
      </c>
      <c r="AY1288" s="6"/>
      <c r="AZ1288" s="6"/>
      <c r="BA1288" s="6"/>
      <c r="BB1288" s="6"/>
      <c r="BC1288" s="50">
        <f>AW1288+AY1288+AZ1288+BA1288+BB1288</f>
        <v>367</v>
      </c>
      <c r="BD1288" s="50">
        <f>AX1288+BB1288</f>
        <v>327</v>
      </c>
      <c r="BE1288" s="6"/>
      <c r="BF1288" s="6"/>
      <c r="BG1288" s="6"/>
      <c r="BH1288" s="6"/>
      <c r="BI1288" s="50">
        <f>BC1288+BE1288+BF1288+BG1288+BH1288</f>
        <v>367</v>
      </c>
      <c r="BJ1288" s="50">
        <f>BD1288+BH1288</f>
        <v>327</v>
      </c>
    </row>
    <row r="1289" spans="1:62" ht="82.5" hidden="1">
      <c r="A1289" s="17" t="s">
        <v>800</v>
      </c>
      <c r="B1289" s="31" t="s">
        <v>268</v>
      </c>
      <c r="C1289" s="18" t="s">
        <v>27</v>
      </c>
      <c r="D1289" s="18" t="s">
        <v>7</v>
      </c>
      <c r="E1289" s="18" t="s">
        <v>630</v>
      </c>
      <c r="F1289" s="18"/>
      <c r="G1289" s="6">
        <f>G1290</f>
        <v>3663</v>
      </c>
      <c r="H1289" s="6">
        <f>H1290</f>
        <v>3260</v>
      </c>
      <c r="I1289" s="6">
        <f t="shared" ref="I1289:X1290" si="2201">I1290</f>
        <v>0</v>
      </c>
      <c r="J1289" s="6">
        <f t="shared" si="2201"/>
        <v>0</v>
      </c>
      <c r="K1289" s="6">
        <f t="shared" si="2201"/>
        <v>0</v>
      </c>
      <c r="L1289" s="6">
        <f t="shared" si="2201"/>
        <v>0</v>
      </c>
      <c r="M1289" s="6">
        <f t="shared" si="2201"/>
        <v>3663</v>
      </c>
      <c r="N1289" s="6">
        <f t="shared" si="2201"/>
        <v>3260</v>
      </c>
      <c r="O1289" s="6">
        <f t="shared" si="2201"/>
        <v>0</v>
      </c>
      <c r="P1289" s="6">
        <f t="shared" si="2201"/>
        <v>0</v>
      </c>
      <c r="Q1289" s="6">
        <f t="shared" si="2201"/>
        <v>0</v>
      </c>
      <c r="R1289" s="6">
        <f t="shared" si="2201"/>
        <v>0</v>
      </c>
      <c r="S1289" s="6">
        <f t="shared" si="2201"/>
        <v>3663</v>
      </c>
      <c r="T1289" s="6">
        <f t="shared" si="2201"/>
        <v>3260</v>
      </c>
      <c r="U1289" s="6">
        <f t="shared" si="2201"/>
        <v>0</v>
      </c>
      <c r="V1289" s="6">
        <f t="shared" si="2201"/>
        <v>0</v>
      </c>
      <c r="W1289" s="6">
        <f t="shared" si="2201"/>
        <v>0</v>
      </c>
      <c r="X1289" s="6">
        <f t="shared" si="2201"/>
        <v>0</v>
      </c>
      <c r="Y1289" s="6">
        <f t="shared" ref="U1289:AJ1290" si="2202">Y1290</f>
        <v>3663</v>
      </c>
      <c r="Z1289" s="6">
        <f t="shared" si="2202"/>
        <v>3260</v>
      </c>
      <c r="AA1289" s="6">
        <f t="shared" si="2202"/>
        <v>0</v>
      </c>
      <c r="AB1289" s="6">
        <f t="shared" si="2202"/>
        <v>0</v>
      </c>
      <c r="AC1289" s="6">
        <f t="shared" si="2202"/>
        <v>0</v>
      </c>
      <c r="AD1289" s="6">
        <f t="shared" si="2202"/>
        <v>0</v>
      </c>
      <c r="AE1289" s="123">
        <f t="shared" si="2202"/>
        <v>3663</v>
      </c>
      <c r="AF1289" s="123">
        <f t="shared" si="2202"/>
        <v>3260</v>
      </c>
      <c r="AG1289" s="6">
        <f t="shared" si="2202"/>
        <v>-403</v>
      </c>
      <c r="AH1289" s="6">
        <f t="shared" si="2202"/>
        <v>0</v>
      </c>
      <c r="AI1289" s="6">
        <f t="shared" si="2202"/>
        <v>0</v>
      </c>
      <c r="AJ1289" s="6">
        <f t="shared" si="2202"/>
        <v>-3260</v>
      </c>
      <c r="AK1289" s="144">
        <f t="shared" ref="AG1289:AY1290" si="2203">AK1290</f>
        <v>0</v>
      </c>
      <c r="AL1289" s="144">
        <f t="shared" si="2203"/>
        <v>0</v>
      </c>
      <c r="AM1289" s="6">
        <f t="shared" si="2203"/>
        <v>0</v>
      </c>
      <c r="AN1289" s="6">
        <f t="shared" si="2203"/>
        <v>0</v>
      </c>
      <c r="AO1289" s="6">
        <f t="shared" si="2203"/>
        <v>0</v>
      </c>
      <c r="AP1289" s="6">
        <f t="shared" si="2203"/>
        <v>0</v>
      </c>
      <c r="AQ1289" s="123">
        <f t="shared" si="2203"/>
        <v>0</v>
      </c>
      <c r="AR1289" s="123">
        <f t="shared" si="2203"/>
        <v>0</v>
      </c>
      <c r="AS1289" s="6">
        <f t="shared" si="2203"/>
        <v>0</v>
      </c>
      <c r="AT1289" s="6">
        <f t="shared" si="2203"/>
        <v>0</v>
      </c>
      <c r="AU1289" s="6">
        <f t="shared" si="2203"/>
        <v>0</v>
      </c>
      <c r="AV1289" s="6">
        <f t="shared" si="2203"/>
        <v>0</v>
      </c>
      <c r="AW1289" s="6">
        <f t="shared" si="2203"/>
        <v>0</v>
      </c>
      <c r="AX1289" s="6">
        <f t="shared" si="2203"/>
        <v>0</v>
      </c>
      <c r="AY1289" s="6">
        <f t="shared" si="2203"/>
        <v>0</v>
      </c>
      <c r="AZ1289" s="6">
        <f t="shared" ref="AY1289:BJ1290" si="2204">AZ1290</f>
        <v>0</v>
      </c>
      <c r="BA1289" s="6">
        <f t="shared" si="2204"/>
        <v>0</v>
      </c>
      <c r="BB1289" s="6">
        <f t="shared" si="2204"/>
        <v>0</v>
      </c>
      <c r="BC1289" s="144">
        <f t="shared" si="2204"/>
        <v>0</v>
      </c>
      <c r="BD1289" s="144">
        <f t="shared" si="2204"/>
        <v>0</v>
      </c>
      <c r="BE1289" s="6">
        <f t="shared" si="2204"/>
        <v>0</v>
      </c>
      <c r="BF1289" s="6">
        <f t="shared" si="2204"/>
        <v>0</v>
      </c>
      <c r="BG1289" s="6">
        <f t="shared" si="2204"/>
        <v>0</v>
      </c>
      <c r="BH1289" s="6">
        <f t="shared" si="2204"/>
        <v>0</v>
      </c>
      <c r="BI1289" s="144">
        <f t="shared" si="2204"/>
        <v>0</v>
      </c>
      <c r="BJ1289" s="144">
        <f t="shared" si="2204"/>
        <v>0</v>
      </c>
    </row>
    <row r="1290" spans="1:62" ht="33" hidden="1">
      <c r="A1290" s="17" t="s">
        <v>11</v>
      </c>
      <c r="B1290" s="31" t="s">
        <v>268</v>
      </c>
      <c r="C1290" s="18" t="s">
        <v>27</v>
      </c>
      <c r="D1290" s="18" t="s">
        <v>7</v>
      </c>
      <c r="E1290" s="18" t="s">
        <v>630</v>
      </c>
      <c r="F1290" s="18" t="s">
        <v>12</v>
      </c>
      <c r="G1290" s="6">
        <f>G1291</f>
        <v>3663</v>
      </c>
      <c r="H1290" s="6">
        <f>H1291</f>
        <v>3260</v>
      </c>
      <c r="I1290" s="6">
        <f t="shared" si="2201"/>
        <v>0</v>
      </c>
      <c r="J1290" s="6">
        <f t="shared" si="2201"/>
        <v>0</v>
      </c>
      <c r="K1290" s="6">
        <f t="shared" si="2201"/>
        <v>0</v>
      </c>
      <c r="L1290" s="6">
        <f t="shared" si="2201"/>
        <v>0</v>
      </c>
      <c r="M1290" s="6">
        <f t="shared" si="2201"/>
        <v>3663</v>
      </c>
      <c r="N1290" s="6">
        <f t="shared" si="2201"/>
        <v>3260</v>
      </c>
      <c r="O1290" s="6">
        <f t="shared" si="2201"/>
        <v>0</v>
      </c>
      <c r="P1290" s="6">
        <f t="shared" si="2201"/>
        <v>0</v>
      </c>
      <c r="Q1290" s="6">
        <f t="shared" si="2201"/>
        <v>0</v>
      </c>
      <c r="R1290" s="6">
        <f t="shared" si="2201"/>
        <v>0</v>
      </c>
      <c r="S1290" s="6">
        <f t="shared" si="2201"/>
        <v>3663</v>
      </c>
      <c r="T1290" s="6">
        <f t="shared" si="2201"/>
        <v>3260</v>
      </c>
      <c r="U1290" s="6">
        <f t="shared" si="2202"/>
        <v>0</v>
      </c>
      <c r="V1290" s="6">
        <f t="shared" si="2202"/>
        <v>0</v>
      </c>
      <c r="W1290" s="6">
        <f t="shared" si="2202"/>
        <v>0</v>
      </c>
      <c r="X1290" s="6">
        <f t="shared" si="2202"/>
        <v>0</v>
      </c>
      <c r="Y1290" s="6">
        <f t="shared" si="2202"/>
        <v>3663</v>
      </c>
      <c r="Z1290" s="6">
        <f t="shared" si="2202"/>
        <v>3260</v>
      </c>
      <c r="AA1290" s="6">
        <f t="shared" si="2202"/>
        <v>0</v>
      </c>
      <c r="AB1290" s="6">
        <f t="shared" si="2202"/>
        <v>0</v>
      </c>
      <c r="AC1290" s="6">
        <f t="shared" si="2202"/>
        <v>0</v>
      </c>
      <c r="AD1290" s="6">
        <f t="shared" si="2202"/>
        <v>0</v>
      </c>
      <c r="AE1290" s="123">
        <f t="shared" si="2202"/>
        <v>3663</v>
      </c>
      <c r="AF1290" s="123">
        <f t="shared" si="2202"/>
        <v>3260</v>
      </c>
      <c r="AG1290" s="6">
        <f t="shared" si="2203"/>
        <v>-403</v>
      </c>
      <c r="AH1290" s="6">
        <f t="shared" si="2203"/>
        <v>0</v>
      </c>
      <c r="AI1290" s="6">
        <f t="shared" si="2203"/>
        <v>0</v>
      </c>
      <c r="AJ1290" s="6">
        <f t="shared" si="2203"/>
        <v>-3260</v>
      </c>
      <c r="AK1290" s="144">
        <f t="shared" si="2203"/>
        <v>0</v>
      </c>
      <c r="AL1290" s="144">
        <f t="shared" si="2203"/>
        <v>0</v>
      </c>
      <c r="AM1290" s="6">
        <f t="shared" si="2203"/>
        <v>0</v>
      </c>
      <c r="AN1290" s="6">
        <f t="shared" si="2203"/>
        <v>0</v>
      </c>
      <c r="AO1290" s="6">
        <f t="shared" si="2203"/>
        <v>0</v>
      </c>
      <c r="AP1290" s="6">
        <f t="shared" si="2203"/>
        <v>0</v>
      </c>
      <c r="AQ1290" s="123">
        <f t="shared" si="2203"/>
        <v>0</v>
      </c>
      <c r="AR1290" s="123">
        <f t="shared" si="2203"/>
        <v>0</v>
      </c>
      <c r="AS1290" s="6">
        <f t="shared" si="2203"/>
        <v>0</v>
      </c>
      <c r="AT1290" s="6">
        <f t="shared" si="2203"/>
        <v>0</v>
      </c>
      <c r="AU1290" s="6">
        <f t="shared" si="2203"/>
        <v>0</v>
      </c>
      <c r="AV1290" s="6">
        <f t="shared" si="2203"/>
        <v>0</v>
      </c>
      <c r="AW1290" s="6">
        <f t="shared" si="2203"/>
        <v>0</v>
      </c>
      <c r="AX1290" s="6">
        <f t="shared" si="2203"/>
        <v>0</v>
      </c>
      <c r="AY1290" s="6">
        <f t="shared" si="2204"/>
        <v>0</v>
      </c>
      <c r="AZ1290" s="6">
        <f t="shared" si="2204"/>
        <v>0</v>
      </c>
      <c r="BA1290" s="6">
        <f t="shared" si="2204"/>
        <v>0</v>
      </c>
      <c r="BB1290" s="6">
        <f t="shared" si="2204"/>
        <v>0</v>
      </c>
      <c r="BC1290" s="144">
        <f t="shared" si="2204"/>
        <v>0</v>
      </c>
      <c r="BD1290" s="144">
        <f t="shared" si="2204"/>
        <v>0</v>
      </c>
      <c r="BE1290" s="6">
        <f t="shared" si="2204"/>
        <v>0</v>
      </c>
      <c r="BF1290" s="6">
        <f t="shared" si="2204"/>
        <v>0</v>
      </c>
      <c r="BG1290" s="6">
        <f t="shared" si="2204"/>
        <v>0</v>
      </c>
      <c r="BH1290" s="6">
        <f t="shared" si="2204"/>
        <v>0</v>
      </c>
      <c r="BI1290" s="144">
        <f t="shared" si="2204"/>
        <v>0</v>
      </c>
      <c r="BJ1290" s="144">
        <f t="shared" si="2204"/>
        <v>0</v>
      </c>
    </row>
    <row r="1291" spans="1:62" hidden="1">
      <c r="A1291" s="17" t="s">
        <v>13</v>
      </c>
      <c r="B1291" s="31" t="s">
        <v>268</v>
      </c>
      <c r="C1291" s="18" t="s">
        <v>27</v>
      </c>
      <c r="D1291" s="18" t="s">
        <v>7</v>
      </c>
      <c r="E1291" s="18" t="s">
        <v>630</v>
      </c>
      <c r="F1291" s="18" t="s">
        <v>32</v>
      </c>
      <c r="G1291" s="6">
        <v>3663</v>
      </c>
      <c r="H1291" s="6">
        <v>3260</v>
      </c>
      <c r="I1291" s="6"/>
      <c r="J1291" s="6"/>
      <c r="K1291" s="6"/>
      <c r="L1291" s="6"/>
      <c r="M1291" s="50">
        <f>G1291+I1291+J1291+K1291+L1291</f>
        <v>3663</v>
      </c>
      <c r="N1291" s="50">
        <f>H1291+L1291</f>
        <v>3260</v>
      </c>
      <c r="O1291" s="6"/>
      <c r="P1291" s="6"/>
      <c r="Q1291" s="6"/>
      <c r="R1291" s="6"/>
      <c r="S1291" s="50">
        <f>M1291+O1291+P1291+Q1291+R1291</f>
        <v>3663</v>
      </c>
      <c r="T1291" s="50">
        <f>N1291+R1291</f>
        <v>3260</v>
      </c>
      <c r="U1291" s="6"/>
      <c r="V1291" s="6"/>
      <c r="W1291" s="6"/>
      <c r="X1291" s="6"/>
      <c r="Y1291" s="50">
        <f>S1291+U1291+V1291+W1291+X1291</f>
        <v>3663</v>
      </c>
      <c r="Z1291" s="50">
        <f>T1291+X1291</f>
        <v>3260</v>
      </c>
      <c r="AA1291" s="6"/>
      <c r="AB1291" s="6"/>
      <c r="AC1291" s="6"/>
      <c r="AD1291" s="6"/>
      <c r="AE1291" s="124">
        <f>Y1291+AA1291+AB1291+AC1291+AD1291</f>
        <v>3663</v>
      </c>
      <c r="AF1291" s="124">
        <f>Z1291+AD1291</f>
        <v>3260</v>
      </c>
      <c r="AG1291" s="6">
        <v>-403</v>
      </c>
      <c r="AH1291" s="6"/>
      <c r="AI1291" s="6"/>
      <c r="AJ1291" s="6">
        <v>-3260</v>
      </c>
      <c r="AK1291" s="147">
        <f>AE1291+AG1291+AH1291+AI1291+AJ1291</f>
        <v>0</v>
      </c>
      <c r="AL1291" s="147">
        <f>AF1291+AJ1291</f>
        <v>0</v>
      </c>
      <c r="AM1291" s="6"/>
      <c r="AN1291" s="6"/>
      <c r="AO1291" s="6"/>
      <c r="AP1291" s="6"/>
      <c r="AQ1291" s="124">
        <f>AK1291+AM1291+AN1291+AO1291+AP1291</f>
        <v>0</v>
      </c>
      <c r="AR1291" s="124">
        <f>AL1291+AP1291</f>
        <v>0</v>
      </c>
      <c r="AS1291" s="6"/>
      <c r="AT1291" s="6"/>
      <c r="AU1291" s="6"/>
      <c r="AV1291" s="6"/>
      <c r="AW1291" s="50">
        <f>AQ1291+AS1291+AT1291+AU1291+AV1291</f>
        <v>0</v>
      </c>
      <c r="AX1291" s="50">
        <f>AR1291+AV1291</f>
        <v>0</v>
      </c>
      <c r="AY1291" s="6"/>
      <c r="AZ1291" s="6"/>
      <c r="BA1291" s="6"/>
      <c r="BB1291" s="6"/>
      <c r="BC1291" s="147">
        <f>AW1291+AY1291+AZ1291+BA1291+BB1291</f>
        <v>0</v>
      </c>
      <c r="BD1291" s="147">
        <f>AX1291+BB1291</f>
        <v>0</v>
      </c>
      <c r="BE1291" s="6"/>
      <c r="BF1291" s="6"/>
      <c r="BG1291" s="6"/>
      <c r="BH1291" s="6"/>
      <c r="BI1291" s="147">
        <f>BC1291+BE1291+BF1291+BG1291+BH1291</f>
        <v>0</v>
      </c>
      <c r="BJ1291" s="147">
        <f>BD1291+BH1291</f>
        <v>0</v>
      </c>
    </row>
    <row r="1292" spans="1:62" ht="49.5" hidden="1">
      <c r="A1292" s="17" t="s">
        <v>801</v>
      </c>
      <c r="B1292" s="31" t="s">
        <v>268</v>
      </c>
      <c r="C1292" s="18" t="s">
        <v>27</v>
      </c>
      <c r="D1292" s="18" t="s">
        <v>7</v>
      </c>
      <c r="E1292" s="18" t="s">
        <v>598</v>
      </c>
      <c r="F1292" s="18"/>
      <c r="G1292" s="6">
        <f t="shared" ref="G1292:P1293" si="2205">G1293</f>
        <v>2593</v>
      </c>
      <c r="H1292" s="6">
        <f t="shared" si="2205"/>
        <v>2308</v>
      </c>
      <c r="I1292" s="6">
        <f t="shared" si="2205"/>
        <v>0</v>
      </c>
      <c r="J1292" s="6">
        <f t="shared" si="2205"/>
        <v>0</v>
      </c>
      <c r="K1292" s="6">
        <f t="shared" si="2205"/>
        <v>0</v>
      </c>
      <c r="L1292" s="6">
        <f t="shared" si="2205"/>
        <v>0</v>
      </c>
      <c r="M1292" s="6">
        <f t="shared" si="2205"/>
        <v>2593</v>
      </c>
      <c r="N1292" s="6">
        <f t="shared" si="2205"/>
        <v>2308</v>
      </c>
      <c r="O1292" s="6">
        <f t="shared" si="2205"/>
        <v>0</v>
      </c>
      <c r="P1292" s="6">
        <f t="shared" si="2205"/>
        <v>0</v>
      </c>
      <c r="Q1292" s="6">
        <f t="shared" ref="Q1292:Z1293" si="2206">Q1293</f>
        <v>0</v>
      </c>
      <c r="R1292" s="6">
        <f t="shared" si="2206"/>
        <v>0</v>
      </c>
      <c r="S1292" s="6">
        <f t="shared" si="2206"/>
        <v>2593</v>
      </c>
      <c r="T1292" s="6">
        <f t="shared" si="2206"/>
        <v>2308</v>
      </c>
      <c r="U1292" s="6">
        <f t="shared" si="2206"/>
        <v>0</v>
      </c>
      <c r="V1292" s="6">
        <f t="shared" si="2206"/>
        <v>0</v>
      </c>
      <c r="W1292" s="6">
        <f t="shared" si="2206"/>
        <v>0</v>
      </c>
      <c r="X1292" s="6">
        <f t="shared" si="2206"/>
        <v>0</v>
      </c>
      <c r="Y1292" s="6">
        <f t="shared" si="2206"/>
        <v>2593</v>
      </c>
      <c r="Z1292" s="6">
        <f t="shared" si="2206"/>
        <v>2308</v>
      </c>
      <c r="AA1292" s="6">
        <f t="shared" ref="AA1292:AJ1293" si="2207">AA1293</f>
        <v>0</v>
      </c>
      <c r="AB1292" s="6">
        <f t="shared" si="2207"/>
        <v>0</v>
      </c>
      <c r="AC1292" s="6">
        <f t="shared" si="2207"/>
        <v>0</v>
      </c>
      <c r="AD1292" s="6">
        <f t="shared" si="2207"/>
        <v>0</v>
      </c>
      <c r="AE1292" s="123">
        <f t="shared" si="2207"/>
        <v>2593</v>
      </c>
      <c r="AF1292" s="123">
        <f t="shared" si="2207"/>
        <v>2308</v>
      </c>
      <c r="AG1292" s="6">
        <f t="shared" si="2207"/>
        <v>-64</v>
      </c>
      <c r="AH1292" s="6">
        <f t="shared" si="2207"/>
        <v>0</v>
      </c>
      <c r="AI1292" s="6">
        <f t="shared" si="2207"/>
        <v>0</v>
      </c>
      <c r="AJ1292" s="6">
        <f t="shared" si="2207"/>
        <v>-520</v>
      </c>
      <c r="AK1292" s="6">
        <f t="shared" ref="AK1292:AT1293" si="2208">AK1293</f>
        <v>2009</v>
      </c>
      <c r="AL1292" s="6">
        <f t="shared" si="2208"/>
        <v>1788</v>
      </c>
      <c r="AM1292" s="6">
        <f t="shared" si="2208"/>
        <v>0</v>
      </c>
      <c r="AN1292" s="6">
        <f t="shared" si="2208"/>
        <v>0</v>
      </c>
      <c r="AO1292" s="6">
        <f t="shared" si="2208"/>
        <v>0</v>
      </c>
      <c r="AP1292" s="6">
        <f t="shared" si="2208"/>
        <v>0</v>
      </c>
      <c r="AQ1292" s="123">
        <f t="shared" si="2208"/>
        <v>2009</v>
      </c>
      <c r="AR1292" s="123">
        <f t="shared" si="2208"/>
        <v>1788</v>
      </c>
      <c r="AS1292" s="6">
        <f t="shared" si="2208"/>
        <v>0</v>
      </c>
      <c r="AT1292" s="6">
        <f t="shared" si="2208"/>
        <v>0</v>
      </c>
      <c r="AU1292" s="6">
        <f t="shared" ref="AU1292:BJ1293" si="2209">AU1293</f>
        <v>0</v>
      </c>
      <c r="AV1292" s="6">
        <f t="shared" si="2209"/>
        <v>0</v>
      </c>
      <c r="AW1292" s="6">
        <f t="shared" si="2209"/>
        <v>2009</v>
      </c>
      <c r="AX1292" s="6">
        <f t="shared" si="2209"/>
        <v>1788</v>
      </c>
      <c r="AY1292" s="6">
        <f t="shared" si="2209"/>
        <v>0</v>
      </c>
      <c r="AZ1292" s="6">
        <f t="shared" si="2209"/>
        <v>0</v>
      </c>
      <c r="BA1292" s="6">
        <f t="shared" si="2209"/>
        <v>0</v>
      </c>
      <c r="BB1292" s="6">
        <f t="shared" si="2209"/>
        <v>0</v>
      </c>
      <c r="BC1292" s="6">
        <f t="shared" si="2209"/>
        <v>2009</v>
      </c>
      <c r="BD1292" s="6">
        <f t="shared" si="2209"/>
        <v>1788</v>
      </c>
      <c r="BE1292" s="6">
        <f t="shared" si="2209"/>
        <v>0</v>
      </c>
      <c r="BF1292" s="6">
        <f t="shared" si="2209"/>
        <v>0</v>
      </c>
      <c r="BG1292" s="6">
        <f t="shared" si="2209"/>
        <v>0</v>
      </c>
      <c r="BH1292" s="6">
        <f t="shared" si="2209"/>
        <v>0</v>
      </c>
      <c r="BI1292" s="6">
        <f t="shared" si="2209"/>
        <v>2009</v>
      </c>
      <c r="BJ1292" s="6">
        <f t="shared" si="2209"/>
        <v>1788</v>
      </c>
    </row>
    <row r="1293" spans="1:62" ht="33" hidden="1">
      <c r="A1293" s="17" t="s">
        <v>11</v>
      </c>
      <c r="B1293" s="31" t="s">
        <v>268</v>
      </c>
      <c r="C1293" s="18" t="s">
        <v>27</v>
      </c>
      <c r="D1293" s="18" t="s">
        <v>7</v>
      </c>
      <c r="E1293" s="18" t="s">
        <v>598</v>
      </c>
      <c r="F1293" s="18" t="s">
        <v>12</v>
      </c>
      <c r="G1293" s="6">
        <f t="shared" si="2205"/>
        <v>2593</v>
      </c>
      <c r="H1293" s="6">
        <f t="shared" si="2205"/>
        <v>2308</v>
      </c>
      <c r="I1293" s="6">
        <f t="shared" si="2205"/>
        <v>0</v>
      </c>
      <c r="J1293" s="6">
        <f t="shared" si="2205"/>
        <v>0</v>
      </c>
      <c r="K1293" s="6">
        <f t="shared" si="2205"/>
        <v>0</v>
      </c>
      <c r="L1293" s="6">
        <f t="shared" si="2205"/>
        <v>0</v>
      </c>
      <c r="M1293" s="6">
        <f t="shared" si="2205"/>
        <v>2593</v>
      </c>
      <c r="N1293" s="6">
        <f t="shared" si="2205"/>
        <v>2308</v>
      </c>
      <c r="O1293" s="6">
        <f t="shared" si="2205"/>
        <v>0</v>
      </c>
      <c r="P1293" s="6">
        <f t="shared" si="2205"/>
        <v>0</v>
      </c>
      <c r="Q1293" s="6">
        <f t="shared" si="2206"/>
        <v>0</v>
      </c>
      <c r="R1293" s="6">
        <f t="shared" si="2206"/>
        <v>0</v>
      </c>
      <c r="S1293" s="6">
        <f t="shared" si="2206"/>
        <v>2593</v>
      </c>
      <c r="T1293" s="6">
        <f t="shared" si="2206"/>
        <v>2308</v>
      </c>
      <c r="U1293" s="6">
        <f t="shared" si="2206"/>
        <v>0</v>
      </c>
      <c r="V1293" s="6">
        <f t="shared" si="2206"/>
        <v>0</v>
      </c>
      <c r="W1293" s="6">
        <f t="shared" si="2206"/>
        <v>0</v>
      </c>
      <c r="X1293" s="6">
        <f t="shared" si="2206"/>
        <v>0</v>
      </c>
      <c r="Y1293" s="6">
        <f t="shared" si="2206"/>
        <v>2593</v>
      </c>
      <c r="Z1293" s="6">
        <f t="shared" si="2206"/>
        <v>2308</v>
      </c>
      <c r="AA1293" s="6">
        <f t="shared" si="2207"/>
        <v>0</v>
      </c>
      <c r="AB1293" s="6">
        <f t="shared" si="2207"/>
        <v>0</v>
      </c>
      <c r="AC1293" s="6">
        <f t="shared" si="2207"/>
        <v>0</v>
      </c>
      <c r="AD1293" s="6">
        <f t="shared" si="2207"/>
        <v>0</v>
      </c>
      <c r="AE1293" s="123">
        <f t="shared" si="2207"/>
        <v>2593</v>
      </c>
      <c r="AF1293" s="123">
        <f t="shared" si="2207"/>
        <v>2308</v>
      </c>
      <c r="AG1293" s="6">
        <f t="shared" si="2207"/>
        <v>-64</v>
      </c>
      <c r="AH1293" s="6">
        <f t="shared" si="2207"/>
        <v>0</v>
      </c>
      <c r="AI1293" s="6">
        <f t="shared" si="2207"/>
        <v>0</v>
      </c>
      <c r="AJ1293" s="6">
        <f t="shared" si="2207"/>
        <v>-520</v>
      </c>
      <c r="AK1293" s="6">
        <f t="shared" si="2208"/>
        <v>2009</v>
      </c>
      <c r="AL1293" s="6">
        <f t="shared" si="2208"/>
        <v>1788</v>
      </c>
      <c r="AM1293" s="6">
        <f t="shared" si="2208"/>
        <v>0</v>
      </c>
      <c r="AN1293" s="6">
        <f t="shared" si="2208"/>
        <v>0</v>
      </c>
      <c r="AO1293" s="6">
        <f t="shared" si="2208"/>
        <v>0</v>
      </c>
      <c r="AP1293" s="6">
        <f t="shared" si="2208"/>
        <v>0</v>
      </c>
      <c r="AQ1293" s="123">
        <f t="shared" si="2208"/>
        <v>2009</v>
      </c>
      <c r="AR1293" s="123">
        <f t="shared" si="2208"/>
        <v>1788</v>
      </c>
      <c r="AS1293" s="6">
        <f t="shared" si="2208"/>
        <v>0</v>
      </c>
      <c r="AT1293" s="6">
        <f t="shared" si="2208"/>
        <v>0</v>
      </c>
      <c r="AU1293" s="6">
        <f t="shared" si="2209"/>
        <v>0</v>
      </c>
      <c r="AV1293" s="6">
        <f t="shared" si="2209"/>
        <v>0</v>
      </c>
      <c r="AW1293" s="6">
        <f t="shared" si="2209"/>
        <v>2009</v>
      </c>
      <c r="AX1293" s="6">
        <f t="shared" si="2209"/>
        <v>1788</v>
      </c>
      <c r="AY1293" s="6">
        <f t="shared" si="2209"/>
        <v>0</v>
      </c>
      <c r="AZ1293" s="6">
        <f t="shared" si="2209"/>
        <v>0</v>
      </c>
      <c r="BA1293" s="6">
        <f t="shared" si="2209"/>
        <v>0</v>
      </c>
      <c r="BB1293" s="6">
        <f t="shared" si="2209"/>
        <v>0</v>
      </c>
      <c r="BC1293" s="6">
        <f t="shared" si="2209"/>
        <v>2009</v>
      </c>
      <c r="BD1293" s="6">
        <f t="shared" si="2209"/>
        <v>1788</v>
      </c>
      <c r="BE1293" s="6">
        <f t="shared" si="2209"/>
        <v>0</v>
      </c>
      <c r="BF1293" s="6">
        <f t="shared" si="2209"/>
        <v>0</v>
      </c>
      <c r="BG1293" s="6">
        <f t="shared" si="2209"/>
        <v>0</v>
      </c>
      <c r="BH1293" s="6">
        <f t="shared" si="2209"/>
        <v>0</v>
      </c>
      <c r="BI1293" s="6">
        <f t="shared" si="2209"/>
        <v>2009</v>
      </c>
      <c r="BJ1293" s="6">
        <f t="shared" si="2209"/>
        <v>1788</v>
      </c>
    </row>
    <row r="1294" spans="1:62" hidden="1">
      <c r="A1294" s="17" t="s">
        <v>13</v>
      </c>
      <c r="B1294" s="31" t="s">
        <v>268</v>
      </c>
      <c r="C1294" s="18" t="s">
        <v>27</v>
      </c>
      <c r="D1294" s="18" t="s">
        <v>7</v>
      </c>
      <c r="E1294" s="18" t="s">
        <v>598</v>
      </c>
      <c r="F1294" s="18" t="s">
        <v>32</v>
      </c>
      <c r="G1294" s="6">
        <f>285+2308</f>
        <v>2593</v>
      </c>
      <c r="H1294" s="6">
        <v>2308</v>
      </c>
      <c r="I1294" s="6"/>
      <c r="J1294" s="6"/>
      <c r="K1294" s="6"/>
      <c r="L1294" s="6"/>
      <c r="M1294" s="50">
        <f>G1294+I1294+J1294+K1294+L1294</f>
        <v>2593</v>
      </c>
      <c r="N1294" s="50">
        <f>H1294+L1294</f>
        <v>2308</v>
      </c>
      <c r="O1294" s="6"/>
      <c r="P1294" s="6"/>
      <c r="Q1294" s="6"/>
      <c r="R1294" s="6"/>
      <c r="S1294" s="50">
        <f>M1294+O1294+P1294+Q1294+R1294</f>
        <v>2593</v>
      </c>
      <c r="T1294" s="50">
        <f>N1294+R1294</f>
        <v>2308</v>
      </c>
      <c r="U1294" s="6"/>
      <c r="V1294" s="6"/>
      <c r="W1294" s="6"/>
      <c r="X1294" s="6"/>
      <c r="Y1294" s="50">
        <f>S1294+U1294+V1294+W1294+X1294</f>
        <v>2593</v>
      </c>
      <c r="Z1294" s="50">
        <f>T1294+X1294</f>
        <v>2308</v>
      </c>
      <c r="AA1294" s="6"/>
      <c r="AB1294" s="6"/>
      <c r="AC1294" s="6"/>
      <c r="AD1294" s="6"/>
      <c r="AE1294" s="124">
        <f>Y1294+AA1294+AB1294+AC1294+AD1294</f>
        <v>2593</v>
      </c>
      <c r="AF1294" s="124">
        <f>Z1294+AD1294</f>
        <v>2308</v>
      </c>
      <c r="AG1294" s="6">
        <v>-64</v>
      </c>
      <c r="AH1294" s="6"/>
      <c r="AI1294" s="6"/>
      <c r="AJ1294" s="6">
        <v>-520</v>
      </c>
      <c r="AK1294" s="50">
        <f>AE1294+AG1294+AH1294+AI1294+AJ1294</f>
        <v>2009</v>
      </c>
      <c r="AL1294" s="50">
        <f>AF1294+AJ1294</f>
        <v>1788</v>
      </c>
      <c r="AM1294" s="6"/>
      <c r="AN1294" s="6"/>
      <c r="AO1294" s="6"/>
      <c r="AP1294" s="6"/>
      <c r="AQ1294" s="124">
        <f>AK1294+AM1294+AN1294+AO1294+AP1294</f>
        <v>2009</v>
      </c>
      <c r="AR1294" s="124">
        <f>AL1294+AP1294</f>
        <v>1788</v>
      </c>
      <c r="AS1294" s="6"/>
      <c r="AT1294" s="6"/>
      <c r="AU1294" s="6"/>
      <c r="AV1294" s="6"/>
      <c r="AW1294" s="50">
        <f>AQ1294+AS1294+AT1294+AU1294+AV1294</f>
        <v>2009</v>
      </c>
      <c r="AX1294" s="50">
        <f>AR1294+AV1294</f>
        <v>1788</v>
      </c>
      <c r="AY1294" s="6"/>
      <c r="AZ1294" s="6"/>
      <c r="BA1294" s="6"/>
      <c r="BB1294" s="6"/>
      <c r="BC1294" s="50">
        <f>AW1294+AY1294+AZ1294+BA1294+BB1294</f>
        <v>2009</v>
      </c>
      <c r="BD1294" s="50">
        <f>AX1294+BB1294</f>
        <v>1788</v>
      </c>
      <c r="BE1294" s="6"/>
      <c r="BF1294" s="6"/>
      <c r="BG1294" s="6"/>
      <c r="BH1294" s="6"/>
      <c r="BI1294" s="50">
        <f>BC1294+BE1294+BF1294+BG1294+BH1294</f>
        <v>2009</v>
      </c>
      <c r="BJ1294" s="50">
        <f>BD1294+BH1294</f>
        <v>1788</v>
      </c>
    </row>
    <row r="1295" spans="1:62" ht="49.5" hidden="1">
      <c r="A1295" s="17" t="s">
        <v>802</v>
      </c>
      <c r="B1295" s="31" t="s">
        <v>268</v>
      </c>
      <c r="C1295" s="18" t="s">
        <v>27</v>
      </c>
      <c r="D1295" s="18" t="s">
        <v>7</v>
      </c>
      <c r="E1295" s="18" t="s">
        <v>781</v>
      </c>
      <c r="F1295" s="18"/>
      <c r="G1295" s="6">
        <f>G1296+G1298</f>
        <v>1117</v>
      </c>
      <c r="H1295" s="6">
        <f>H1296+H1298</f>
        <v>994</v>
      </c>
      <c r="I1295" s="6">
        <f t="shared" ref="I1295:N1295" si="2210">I1296+I1298</f>
        <v>0</v>
      </c>
      <c r="J1295" s="6">
        <f t="shared" si="2210"/>
        <v>0</v>
      </c>
      <c r="K1295" s="6">
        <f t="shared" si="2210"/>
        <v>0</v>
      </c>
      <c r="L1295" s="6">
        <f t="shared" si="2210"/>
        <v>0</v>
      </c>
      <c r="M1295" s="6">
        <f t="shared" si="2210"/>
        <v>1117</v>
      </c>
      <c r="N1295" s="6">
        <f t="shared" si="2210"/>
        <v>994</v>
      </c>
      <c r="O1295" s="6">
        <f t="shared" ref="O1295:T1295" si="2211">O1296+O1298</f>
        <v>0</v>
      </c>
      <c r="P1295" s="6">
        <f t="shared" si="2211"/>
        <v>0</v>
      </c>
      <c r="Q1295" s="6">
        <f t="shared" si="2211"/>
        <v>0</v>
      </c>
      <c r="R1295" s="6">
        <f t="shared" si="2211"/>
        <v>0</v>
      </c>
      <c r="S1295" s="6">
        <f t="shared" si="2211"/>
        <v>1117</v>
      </c>
      <c r="T1295" s="6">
        <f t="shared" si="2211"/>
        <v>994</v>
      </c>
      <c r="U1295" s="6">
        <f t="shared" ref="U1295:Z1295" si="2212">U1296+U1298</f>
        <v>0</v>
      </c>
      <c r="V1295" s="6">
        <f t="shared" si="2212"/>
        <v>0</v>
      </c>
      <c r="W1295" s="6">
        <f t="shared" si="2212"/>
        <v>0</v>
      </c>
      <c r="X1295" s="6">
        <f t="shared" si="2212"/>
        <v>0</v>
      </c>
      <c r="Y1295" s="6">
        <f t="shared" si="2212"/>
        <v>1117</v>
      </c>
      <c r="Z1295" s="6">
        <f t="shared" si="2212"/>
        <v>994</v>
      </c>
      <c r="AA1295" s="6">
        <f t="shared" ref="AA1295:AF1295" si="2213">AA1296+AA1298</f>
        <v>0</v>
      </c>
      <c r="AB1295" s="6">
        <f t="shared" si="2213"/>
        <v>0</v>
      </c>
      <c r="AC1295" s="6">
        <f t="shared" si="2213"/>
        <v>0</v>
      </c>
      <c r="AD1295" s="6">
        <f t="shared" si="2213"/>
        <v>0</v>
      </c>
      <c r="AE1295" s="123">
        <f t="shared" si="2213"/>
        <v>1117</v>
      </c>
      <c r="AF1295" s="123">
        <f t="shared" si="2213"/>
        <v>994</v>
      </c>
      <c r="AG1295" s="6">
        <f t="shared" ref="AG1295:AL1295" si="2214">AG1296+AG1298</f>
        <v>-123</v>
      </c>
      <c r="AH1295" s="6">
        <f t="shared" si="2214"/>
        <v>0</v>
      </c>
      <c r="AI1295" s="6">
        <f t="shared" si="2214"/>
        <v>0</v>
      </c>
      <c r="AJ1295" s="6">
        <f t="shared" si="2214"/>
        <v>-994</v>
      </c>
      <c r="AK1295" s="144">
        <f t="shared" si="2214"/>
        <v>0</v>
      </c>
      <c r="AL1295" s="144">
        <f t="shared" si="2214"/>
        <v>0</v>
      </c>
      <c r="AM1295" s="6">
        <f t="shared" ref="AM1295:AR1295" si="2215">AM1296+AM1298</f>
        <v>0</v>
      </c>
      <c r="AN1295" s="6">
        <f t="shared" si="2215"/>
        <v>0</v>
      </c>
      <c r="AO1295" s="6">
        <f t="shared" si="2215"/>
        <v>0</v>
      </c>
      <c r="AP1295" s="6">
        <f t="shared" si="2215"/>
        <v>0</v>
      </c>
      <c r="AQ1295" s="123">
        <f t="shared" si="2215"/>
        <v>0</v>
      </c>
      <c r="AR1295" s="123">
        <f t="shared" si="2215"/>
        <v>0</v>
      </c>
      <c r="AS1295" s="6">
        <f t="shared" ref="AS1295:AX1295" si="2216">AS1296+AS1298</f>
        <v>0</v>
      </c>
      <c r="AT1295" s="6">
        <f t="shared" si="2216"/>
        <v>0</v>
      </c>
      <c r="AU1295" s="6">
        <f t="shared" si="2216"/>
        <v>0</v>
      </c>
      <c r="AV1295" s="6">
        <f t="shared" si="2216"/>
        <v>0</v>
      </c>
      <c r="AW1295" s="6">
        <f t="shared" si="2216"/>
        <v>0</v>
      </c>
      <c r="AX1295" s="6">
        <f t="shared" si="2216"/>
        <v>0</v>
      </c>
      <c r="AY1295" s="6">
        <f t="shared" ref="AY1295:BD1295" si="2217">AY1296+AY1298</f>
        <v>0</v>
      </c>
      <c r="AZ1295" s="6">
        <f t="shared" si="2217"/>
        <v>0</v>
      </c>
      <c r="BA1295" s="6">
        <f t="shared" si="2217"/>
        <v>0</v>
      </c>
      <c r="BB1295" s="6">
        <f t="shared" si="2217"/>
        <v>0</v>
      </c>
      <c r="BC1295" s="144">
        <f t="shared" si="2217"/>
        <v>0</v>
      </c>
      <c r="BD1295" s="144">
        <f t="shared" si="2217"/>
        <v>0</v>
      </c>
      <c r="BE1295" s="6">
        <f t="shared" ref="BE1295:BJ1295" si="2218">BE1296+BE1298</f>
        <v>0</v>
      </c>
      <c r="BF1295" s="6">
        <f t="shared" si="2218"/>
        <v>0</v>
      </c>
      <c r="BG1295" s="6">
        <f t="shared" si="2218"/>
        <v>0</v>
      </c>
      <c r="BH1295" s="6">
        <f t="shared" si="2218"/>
        <v>0</v>
      </c>
      <c r="BI1295" s="144">
        <f t="shared" si="2218"/>
        <v>0</v>
      </c>
      <c r="BJ1295" s="144">
        <f t="shared" si="2218"/>
        <v>0</v>
      </c>
    </row>
    <row r="1296" spans="1:62" ht="33" hidden="1">
      <c r="A1296" s="17" t="s">
        <v>218</v>
      </c>
      <c r="B1296" s="31" t="s">
        <v>268</v>
      </c>
      <c r="C1296" s="18" t="s">
        <v>27</v>
      </c>
      <c r="D1296" s="18" t="s">
        <v>7</v>
      </c>
      <c r="E1296" s="18" t="s">
        <v>781</v>
      </c>
      <c r="F1296" s="18" t="s">
        <v>29</v>
      </c>
      <c r="G1296" s="6">
        <f>G1297</f>
        <v>1052</v>
      </c>
      <c r="H1296" s="6">
        <f>H1297</f>
        <v>936</v>
      </c>
      <c r="I1296" s="6">
        <f t="shared" ref="I1296:BJ1296" si="2219">I1297</f>
        <v>0</v>
      </c>
      <c r="J1296" s="6">
        <f t="shared" si="2219"/>
        <v>0</v>
      </c>
      <c r="K1296" s="6">
        <f t="shared" si="2219"/>
        <v>0</v>
      </c>
      <c r="L1296" s="6">
        <f t="shared" si="2219"/>
        <v>0</v>
      </c>
      <c r="M1296" s="6">
        <f t="shared" si="2219"/>
        <v>1052</v>
      </c>
      <c r="N1296" s="6">
        <f t="shared" si="2219"/>
        <v>936</v>
      </c>
      <c r="O1296" s="6">
        <f t="shared" si="2219"/>
        <v>0</v>
      </c>
      <c r="P1296" s="6">
        <f t="shared" si="2219"/>
        <v>0</v>
      </c>
      <c r="Q1296" s="6">
        <f t="shared" si="2219"/>
        <v>0</v>
      </c>
      <c r="R1296" s="6">
        <f t="shared" si="2219"/>
        <v>0</v>
      </c>
      <c r="S1296" s="6">
        <f t="shared" si="2219"/>
        <v>1052</v>
      </c>
      <c r="T1296" s="6">
        <f t="shared" si="2219"/>
        <v>936</v>
      </c>
      <c r="U1296" s="6">
        <f t="shared" si="2219"/>
        <v>0</v>
      </c>
      <c r="V1296" s="6">
        <f t="shared" si="2219"/>
        <v>0</v>
      </c>
      <c r="W1296" s="6">
        <f t="shared" si="2219"/>
        <v>0</v>
      </c>
      <c r="X1296" s="6">
        <f t="shared" si="2219"/>
        <v>0</v>
      </c>
      <c r="Y1296" s="6">
        <f t="shared" si="2219"/>
        <v>1052</v>
      </c>
      <c r="Z1296" s="6">
        <f t="shared" si="2219"/>
        <v>936</v>
      </c>
      <c r="AA1296" s="6">
        <f t="shared" si="2219"/>
        <v>0</v>
      </c>
      <c r="AB1296" s="6">
        <f t="shared" si="2219"/>
        <v>0</v>
      </c>
      <c r="AC1296" s="6">
        <f t="shared" si="2219"/>
        <v>0</v>
      </c>
      <c r="AD1296" s="6">
        <f t="shared" si="2219"/>
        <v>0</v>
      </c>
      <c r="AE1296" s="123">
        <f t="shared" si="2219"/>
        <v>1052</v>
      </c>
      <c r="AF1296" s="123">
        <f t="shared" si="2219"/>
        <v>936</v>
      </c>
      <c r="AG1296" s="6">
        <f t="shared" si="2219"/>
        <v>-116</v>
      </c>
      <c r="AH1296" s="6">
        <f t="shared" si="2219"/>
        <v>0</v>
      </c>
      <c r="AI1296" s="6">
        <f t="shared" si="2219"/>
        <v>0</v>
      </c>
      <c r="AJ1296" s="6">
        <f t="shared" si="2219"/>
        <v>-936</v>
      </c>
      <c r="AK1296" s="144">
        <f t="shared" si="2219"/>
        <v>0</v>
      </c>
      <c r="AL1296" s="144">
        <f t="shared" si="2219"/>
        <v>0</v>
      </c>
      <c r="AM1296" s="6">
        <f t="shared" si="2219"/>
        <v>0</v>
      </c>
      <c r="AN1296" s="6">
        <f t="shared" si="2219"/>
        <v>0</v>
      </c>
      <c r="AO1296" s="6">
        <f t="shared" si="2219"/>
        <v>0</v>
      </c>
      <c r="AP1296" s="6">
        <f t="shared" si="2219"/>
        <v>0</v>
      </c>
      <c r="AQ1296" s="123">
        <f t="shared" si="2219"/>
        <v>0</v>
      </c>
      <c r="AR1296" s="123">
        <f t="shared" si="2219"/>
        <v>0</v>
      </c>
      <c r="AS1296" s="6">
        <f t="shared" si="2219"/>
        <v>0</v>
      </c>
      <c r="AT1296" s="6">
        <f t="shared" si="2219"/>
        <v>0</v>
      </c>
      <c r="AU1296" s="6">
        <f t="shared" si="2219"/>
        <v>0</v>
      </c>
      <c r="AV1296" s="6">
        <f t="shared" si="2219"/>
        <v>0</v>
      </c>
      <c r="AW1296" s="6">
        <f t="shared" si="2219"/>
        <v>0</v>
      </c>
      <c r="AX1296" s="6">
        <f t="shared" si="2219"/>
        <v>0</v>
      </c>
      <c r="AY1296" s="6">
        <f t="shared" si="2219"/>
        <v>0</v>
      </c>
      <c r="AZ1296" s="6">
        <f t="shared" si="2219"/>
        <v>0</v>
      </c>
      <c r="BA1296" s="6">
        <f t="shared" si="2219"/>
        <v>0</v>
      </c>
      <c r="BB1296" s="6">
        <f t="shared" si="2219"/>
        <v>0</v>
      </c>
      <c r="BC1296" s="144">
        <f t="shared" si="2219"/>
        <v>0</v>
      </c>
      <c r="BD1296" s="144">
        <f t="shared" si="2219"/>
        <v>0</v>
      </c>
      <c r="BE1296" s="6">
        <f t="shared" si="2219"/>
        <v>0</v>
      </c>
      <c r="BF1296" s="6">
        <f t="shared" si="2219"/>
        <v>0</v>
      </c>
      <c r="BG1296" s="6">
        <f t="shared" si="2219"/>
        <v>0</v>
      </c>
      <c r="BH1296" s="6">
        <f t="shared" si="2219"/>
        <v>0</v>
      </c>
      <c r="BI1296" s="144">
        <f t="shared" si="2219"/>
        <v>0</v>
      </c>
      <c r="BJ1296" s="144">
        <f t="shared" si="2219"/>
        <v>0</v>
      </c>
    </row>
    <row r="1297" spans="1:62" ht="33" hidden="1">
      <c r="A1297" s="17" t="s">
        <v>34</v>
      </c>
      <c r="B1297" s="31" t="s">
        <v>268</v>
      </c>
      <c r="C1297" s="18" t="s">
        <v>27</v>
      </c>
      <c r="D1297" s="18" t="s">
        <v>7</v>
      </c>
      <c r="E1297" s="18" t="s">
        <v>781</v>
      </c>
      <c r="F1297" s="18" t="s">
        <v>35</v>
      </c>
      <c r="G1297" s="6">
        <f>116+936</f>
        <v>1052</v>
      </c>
      <c r="H1297" s="6">
        <v>936</v>
      </c>
      <c r="I1297" s="6"/>
      <c r="J1297" s="6"/>
      <c r="K1297" s="6"/>
      <c r="L1297" s="6"/>
      <c r="M1297" s="50">
        <f>G1297+I1297+J1297+K1297+L1297</f>
        <v>1052</v>
      </c>
      <c r="N1297" s="50">
        <f>H1297+L1297</f>
        <v>936</v>
      </c>
      <c r="O1297" s="6"/>
      <c r="P1297" s="6"/>
      <c r="Q1297" s="6"/>
      <c r="R1297" s="6"/>
      <c r="S1297" s="50">
        <f>M1297+O1297+P1297+Q1297+R1297</f>
        <v>1052</v>
      </c>
      <c r="T1297" s="50">
        <f>N1297+R1297</f>
        <v>936</v>
      </c>
      <c r="U1297" s="6"/>
      <c r="V1297" s="6"/>
      <c r="W1297" s="6"/>
      <c r="X1297" s="6"/>
      <c r="Y1297" s="50">
        <f>S1297+U1297+V1297+W1297+X1297</f>
        <v>1052</v>
      </c>
      <c r="Z1297" s="50">
        <f>T1297+X1297</f>
        <v>936</v>
      </c>
      <c r="AA1297" s="6"/>
      <c r="AB1297" s="6"/>
      <c r="AC1297" s="6"/>
      <c r="AD1297" s="6"/>
      <c r="AE1297" s="124">
        <f>Y1297+AA1297+AB1297+AC1297+AD1297</f>
        <v>1052</v>
      </c>
      <c r="AF1297" s="124">
        <f>Z1297+AD1297</f>
        <v>936</v>
      </c>
      <c r="AG1297" s="6">
        <v>-116</v>
      </c>
      <c r="AH1297" s="6"/>
      <c r="AI1297" s="6"/>
      <c r="AJ1297" s="6">
        <v>-936</v>
      </c>
      <c r="AK1297" s="147">
        <f>AE1297+AG1297+AH1297+AI1297+AJ1297</f>
        <v>0</v>
      </c>
      <c r="AL1297" s="147">
        <f>AF1297+AJ1297</f>
        <v>0</v>
      </c>
      <c r="AM1297" s="6"/>
      <c r="AN1297" s="6"/>
      <c r="AO1297" s="6"/>
      <c r="AP1297" s="6"/>
      <c r="AQ1297" s="124">
        <f>AK1297+AM1297+AN1297+AO1297+AP1297</f>
        <v>0</v>
      </c>
      <c r="AR1297" s="124">
        <f>AL1297+AP1297</f>
        <v>0</v>
      </c>
      <c r="AS1297" s="6"/>
      <c r="AT1297" s="6"/>
      <c r="AU1297" s="6"/>
      <c r="AV1297" s="6"/>
      <c r="AW1297" s="50">
        <f>AQ1297+AS1297+AT1297+AU1297+AV1297</f>
        <v>0</v>
      </c>
      <c r="AX1297" s="50">
        <f>AR1297+AV1297</f>
        <v>0</v>
      </c>
      <c r="AY1297" s="6"/>
      <c r="AZ1297" s="6"/>
      <c r="BA1297" s="6"/>
      <c r="BB1297" s="6"/>
      <c r="BC1297" s="147">
        <f>AW1297+AY1297+AZ1297+BA1297+BB1297</f>
        <v>0</v>
      </c>
      <c r="BD1297" s="147">
        <f>AX1297+BB1297</f>
        <v>0</v>
      </c>
      <c r="BE1297" s="6"/>
      <c r="BF1297" s="6"/>
      <c r="BG1297" s="6"/>
      <c r="BH1297" s="6"/>
      <c r="BI1297" s="147">
        <f>BC1297+BE1297+BF1297+BG1297+BH1297</f>
        <v>0</v>
      </c>
      <c r="BJ1297" s="147">
        <f>BD1297+BH1297</f>
        <v>0</v>
      </c>
    </row>
    <row r="1298" spans="1:62" ht="33" hidden="1">
      <c r="A1298" s="17" t="s">
        <v>11</v>
      </c>
      <c r="B1298" s="31" t="s">
        <v>268</v>
      </c>
      <c r="C1298" s="18" t="s">
        <v>27</v>
      </c>
      <c r="D1298" s="18" t="s">
        <v>7</v>
      </c>
      <c r="E1298" s="18" t="s">
        <v>781</v>
      </c>
      <c r="F1298" s="18" t="s">
        <v>12</v>
      </c>
      <c r="G1298" s="6">
        <f t="shared" ref="G1298:BJ1298" si="2220">G1299</f>
        <v>65</v>
      </c>
      <c r="H1298" s="6">
        <f t="shared" si="2220"/>
        <v>58</v>
      </c>
      <c r="I1298" s="6">
        <f t="shared" si="2220"/>
        <v>0</v>
      </c>
      <c r="J1298" s="6">
        <f t="shared" si="2220"/>
        <v>0</v>
      </c>
      <c r="K1298" s="6">
        <f t="shared" si="2220"/>
        <v>0</v>
      </c>
      <c r="L1298" s="6">
        <f t="shared" si="2220"/>
        <v>0</v>
      </c>
      <c r="M1298" s="6">
        <f t="shared" si="2220"/>
        <v>65</v>
      </c>
      <c r="N1298" s="6">
        <f t="shared" si="2220"/>
        <v>58</v>
      </c>
      <c r="O1298" s="6">
        <f t="shared" si="2220"/>
        <v>0</v>
      </c>
      <c r="P1298" s="6">
        <f t="shared" si="2220"/>
        <v>0</v>
      </c>
      <c r="Q1298" s="6">
        <f t="shared" si="2220"/>
        <v>0</v>
      </c>
      <c r="R1298" s="6">
        <f t="shared" si="2220"/>
        <v>0</v>
      </c>
      <c r="S1298" s="6">
        <f t="shared" si="2220"/>
        <v>65</v>
      </c>
      <c r="T1298" s="6">
        <f t="shared" si="2220"/>
        <v>58</v>
      </c>
      <c r="U1298" s="6">
        <f t="shared" si="2220"/>
        <v>0</v>
      </c>
      <c r="V1298" s="6">
        <f t="shared" si="2220"/>
        <v>0</v>
      </c>
      <c r="W1298" s="6">
        <f t="shared" si="2220"/>
        <v>0</v>
      </c>
      <c r="X1298" s="6">
        <f t="shared" si="2220"/>
        <v>0</v>
      </c>
      <c r="Y1298" s="6">
        <f t="shared" si="2220"/>
        <v>65</v>
      </c>
      <c r="Z1298" s="6">
        <f t="shared" si="2220"/>
        <v>58</v>
      </c>
      <c r="AA1298" s="6">
        <f t="shared" si="2220"/>
        <v>0</v>
      </c>
      <c r="AB1298" s="6">
        <f t="shared" si="2220"/>
        <v>0</v>
      </c>
      <c r="AC1298" s="6">
        <f t="shared" si="2220"/>
        <v>0</v>
      </c>
      <c r="AD1298" s="6">
        <f t="shared" si="2220"/>
        <v>0</v>
      </c>
      <c r="AE1298" s="123">
        <f t="shared" si="2220"/>
        <v>65</v>
      </c>
      <c r="AF1298" s="123">
        <f t="shared" si="2220"/>
        <v>58</v>
      </c>
      <c r="AG1298" s="6">
        <f t="shared" si="2220"/>
        <v>-7</v>
      </c>
      <c r="AH1298" s="6">
        <f t="shared" si="2220"/>
        <v>0</v>
      </c>
      <c r="AI1298" s="6">
        <f t="shared" si="2220"/>
        <v>0</v>
      </c>
      <c r="AJ1298" s="6">
        <f t="shared" si="2220"/>
        <v>-58</v>
      </c>
      <c r="AK1298" s="144">
        <f t="shared" si="2220"/>
        <v>0</v>
      </c>
      <c r="AL1298" s="144">
        <f t="shared" si="2220"/>
        <v>0</v>
      </c>
      <c r="AM1298" s="6">
        <f t="shared" si="2220"/>
        <v>0</v>
      </c>
      <c r="AN1298" s="6">
        <f t="shared" si="2220"/>
        <v>0</v>
      </c>
      <c r="AO1298" s="6">
        <f t="shared" si="2220"/>
        <v>0</v>
      </c>
      <c r="AP1298" s="6">
        <f t="shared" si="2220"/>
        <v>0</v>
      </c>
      <c r="AQ1298" s="123">
        <f t="shared" si="2220"/>
        <v>0</v>
      </c>
      <c r="AR1298" s="123">
        <f t="shared" si="2220"/>
        <v>0</v>
      </c>
      <c r="AS1298" s="6">
        <f t="shared" si="2220"/>
        <v>0</v>
      </c>
      <c r="AT1298" s="6">
        <f t="shared" si="2220"/>
        <v>0</v>
      </c>
      <c r="AU1298" s="6">
        <f t="shared" si="2220"/>
        <v>0</v>
      </c>
      <c r="AV1298" s="6">
        <f t="shared" si="2220"/>
        <v>0</v>
      </c>
      <c r="AW1298" s="6">
        <f t="shared" si="2220"/>
        <v>0</v>
      </c>
      <c r="AX1298" s="6">
        <f t="shared" si="2220"/>
        <v>0</v>
      </c>
      <c r="AY1298" s="6">
        <f t="shared" si="2220"/>
        <v>0</v>
      </c>
      <c r="AZ1298" s="6">
        <f t="shared" si="2220"/>
        <v>0</v>
      </c>
      <c r="BA1298" s="6">
        <f t="shared" si="2220"/>
        <v>0</v>
      </c>
      <c r="BB1298" s="6">
        <f t="shared" si="2220"/>
        <v>0</v>
      </c>
      <c r="BC1298" s="144">
        <f t="shared" si="2220"/>
        <v>0</v>
      </c>
      <c r="BD1298" s="144">
        <f t="shared" si="2220"/>
        <v>0</v>
      </c>
      <c r="BE1298" s="6">
        <f t="shared" si="2220"/>
        <v>0</v>
      </c>
      <c r="BF1298" s="6">
        <f t="shared" si="2220"/>
        <v>0</v>
      </c>
      <c r="BG1298" s="6">
        <f t="shared" si="2220"/>
        <v>0</v>
      </c>
      <c r="BH1298" s="6">
        <f t="shared" si="2220"/>
        <v>0</v>
      </c>
      <c r="BI1298" s="144">
        <f t="shared" si="2220"/>
        <v>0</v>
      </c>
      <c r="BJ1298" s="144">
        <f t="shared" si="2220"/>
        <v>0</v>
      </c>
    </row>
    <row r="1299" spans="1:62" hidden="1">
      <c r="A1299" s="17" t="s">
        <v>13</v>
      </c>
      <c r="B1299" s="31" t="s">
        <v>268</v>
      </c>
      <c r="C1299" s="18" t="s">
        <v>27</v>
      </c>
      <c r="D1299" s="18" t="s">
        <v>7</v>
      </c>
      <c r="E1299" s="18" t="s">
        <v>781</v>
      </c>
      <c r="F1299" s="18" t="s">
        <v>32</v>
      </c>
      <c r="G1299" s="6">
        <f>7+58</f>
        <v>65</v>
      </c>
      <c r="H1299" s="6">
        <v>58</v>
      </c>
      <c r="I1299" s="6"/>
      <c r="J1299" s="6"/>
      <c r="K1299" s="6"/>
      <c r="L1299" s="6"/>
      <c r="M1299" s="50">
        <f>G1299+I1299+J1299+K1299+L1299</f>
        <v>65</v>
      </c>
      <c r="N1299" s="50">
        <f>H1299+L1299</f>
        <v>58</v>
      </c>
      <c r="O1299" s="6"/>
      <c r="P1299" s="6"/>
      <c r="Q1299" s="6"/>
      <c r="R1299" s="6"/>
      <c r="S1299" s="50">
        <f>M1299+O1299+P1299+Q1299+R1299</f>
        <v>65</v>
      </c>
      <c r="T1299" s="50">
        <f>N1299+R1299</f>
        <v>58</v>
      </c>
      <c r="U1299" s="6"/>
      <c r="V1299" s="6"/>
      <c r="W1299" s="6"/>
      <c r="X1299" s="6"/>
      <c r="Y1299" s="50">
        <f>S1299+U1299+V1299+W1299+X1299</f>
        <v>65</v>
      </c>
      <c r="Z1299" s="50">
        <f>T1299+X1299</f>
        <v>58</v>
      </c>
      <c r="AA1299" s="6"/>
      <c r="AB1299" s="6"/>
      <c r="AC1299" s="6"/>
      <c r="AD1299" s="6"/>
      <c r="AE1299" s="124">
        <f>Y1299+AA1299+AB1299+AC1299+AD1299</f>
        <v>65</v>
      </c>
      <c r="AF1299" s="124">
        <f>Z1299+AD1299</f>
        <v>58</v>
      </c>
      <c r="AG1299" s="6">
        <v>-7</v>
      </c>
      <c r="AH1299" s="6"/>
      <c r="AI1299" s="6"/>
      <c r="AJ1299" s="6">
        <v>-58</v>
      </c>
      <c r="AK1299" s="147">
        <f>AE1299+AG1299+AH1299+AI1299+AJ1299</f>
        <v>0</v>
      </c>
      <c r="AL1299" s="147">
        <f>AF1299+AJ1299</f>
        <v>0</v>
      </c>
      <c r="AM1299" s="6"/>
      <c r="AN1299" s="6"/>
      <c r="AO1299" s="6"/>
      <c r="AP1299" s="6"/>
      <c r="AQ1299" s="124">
        <f>AK1299+AM1299+AN1299+AO1299+AP1299</f>
        <v>0</v>
      </c>
      <c r="AR1299" s="124">
        <f>AL1299+AP1299</f>
        <v>0</v>
      </c>
      <c r="AS1299" s="6"/>
      <c r="AT1299" s="6"/>
      <c r="AU1299" s="6"/>
      <c r="AV1299" s="6"/>
      <c r="AW1299" s="50">
        <f>AQ1299+AS1299+AT1299+AU1299+AV1299</f>
        <v>0</v>
      </c>
      <c r="AX1299" s="50">
        <f>AR1299+AV1299</f>
        <v>0</v>
      </c>
      <c r="AY1299" s="6"/>
      <c r="AZ1299" s="6"/>
      <c r="BA1299" s="6"/>
      <c r="BB1299" s="6"/>
      <c r="BC1299" s="147">
        <f>AW1299+AY1299+AZ1299+BA1299+BB1299</f>
        <v>0</v>
      </c>
      <c r="BD1299" s="147">
        <f>AX1299+BB1299</f>
        <v>0</v>
      </c>
      <c r="BE1299" s="6"/>
      <c r="BF1299" s="6"/>
      <c r="BG1299" s="6"/>
      <c r="BH1299" s="6"/>
      <c r="BI1299" s="147">
        <f>BC1299+BE1299+BF1299+BG1299+BH1299</f>
        <v>0</v>
      </c>
      <c r="BJ1299" s="147">
        <f>BD1299+BH1299</f>
        <v>0</v>
      </c>
    </row>
    <row r="1300" spans="1:62" s="145" customFormat="1" ht="49.5" hidden="1">
      <c r="A1300" s="141" t="s">
        <v>631</v>
      </c>
      <c r="B1300" s="150" t="s">
        <v>268</v>
      </c>
      <c r="C1300" s="142" t="s">
        <v>27</v>
      </c>
      <c r="D1300" s="142" t="s">
        <v>7</v>
      </c>
      <c r="E1300" s="142" t="s">
        <v>632</v>
      </c>
      <c r="F1300" s="142"/>
      <c r="G1300" s="144">
        <f>G1301+G1303</f>
        <v>0</v>
      </c>
      <c r="H1300" s="144">
        <f>H1301+H1303</f>
        <v>0</v>
      </c>
      <c r="I1300" s="144">
        <f t="shared" ref="I1300:N1300" si="2221">I1301+I1303</f>
        <v>0</v>
      </c>
      <c r="J1300" s="144">
        <f t="shared" si="2221"/>
        <v>0</v>
      </c>
      <c r="K1300" s="144">
        <f t="shared" si="2221"/>
        <v>0</v>
      </c>
      <c r="L1300" s="144">
        <f t="shared" si="2221"/>
        <v>0</v>
      </c>
      <c r="M1300" s="144">
        <f t="shared" si="2221"/>
        <v>0</v>
      </c>
      <c r="N1300" s="144">
        <f t="shared" si="2221"/>
        <v>0</v>
      </c>
      <c r="O1300" s="144">
        <f t="shared" ref="O1300:T1300" si="2222">O1301+O1303</f>
        <v>0</v>
      </c>
      <c r="P1300" s="144">
        <f t="shared" si="2222"/>
        <v>0</v>
      </c>
      <c r="Q1300" s="144">
        <f t="shared" si="2222"/>
        <v>0</v>
      </c>
      <c r="R1300" s="144">
        <f t="shared" si="2222"/>
        <v>0</v>
      </c>
      <c r="S1300" s="144">
        <f t="shared" si="2222"/>
        <v>0</v>
      </c>
      <c r="T1300" s="144">
        <f t="shared" si="2222"/>
        <v>0</v>
      </c>
      <c r="U1300" s="144">
        <f t="shared" ref="U1300:Z1300" si="2223">U1301+U1303</f>
        <v>0</v>
      </c>
      <c r="V1300" s="144">
        <f t="shared" si="2223"/>
        <v>0</v>
      </c>
      <c r="W1300" s="144">
        <f t="shared" si="2223"/>
        <v>0</v>
      </c>
      <c r="X1300" s="144">
        <f t="shared" si="2223"/>
        <v>0</v>
      </c>
      <c r="Y1300" s="144">
        <f t="shared" si="2223"/>
        <v>0</v>
      </c>
      <c r="Z1300" s="144">
        <f t="shared" si="2223"/>
        <v>0</v>
      </c>
      <c r="AA1300" s="144">
        <f t="shared" ref="AA1300:AF1300" si="2224">AA1301+AA1303</f>
        <v>0</v>
      </c>
      <c r="AB1300" s="144">
        <f t="shared" si="2224"/>
        <v>0</v>
      </c>
      <c r="AC1300" s="144">
        <f t="shared" si="2224"/>
        <v>0</v>
      </c>
      <c r="AD1300" s="144">
        <f t="shared" si="2224"/>
        <v>0</v>
      </c>
      <c r="AE1300" s="144">
        <f t="shared" si="2224"/>
        <v>0</v>
      </c>
      <c r="AF1300" s="144">
        <f t="shared" si="2224"/>
        <v>0</v>
      </c>
      <c r="AG1300" s="144">
        <f t="shared" ref="AG1300:AL1300" si="2225">AG1301+AG1303</f>
        <v>0</v>
      </c>
      <c r="AH1300" s="144">
        <f t="shared" si="2225"/>
        <v>0</v>
      </c>
      <c r="AI1300" s="144">
        <f t="shared" si="2225"/>
        <v>0</v>
      </c>
      <c r="AJ1300" s="144">
        <f t="shared" si="2225"/>
        <v>0</v>
      </c>
      <c r="AK1300" s="144">
        <f t="shared" si="2225"/>
        <v>0</v>
      </c>
      <c r="AL1300" s="144">
        <f t="shared" si="2225"/>
        <v>0</v>
      </c>
      <c r="AM1300" s="6">
        <f t="shared" ref="AM1300:AR1300" si="2226">AM1301+AM1303</f>
        <v>0</v>
      </c>
      <c r="AN1300" s="6">
        <f t="shared" si="2226"/>
        <v>0</v>
      </c>
      <c r="AO1300" s="6">
        <f t="shared" si="2226"/>
        <v>0</v>
      </c>
      <c r="AP1300" s="6">
        <f t="shared" si="2226"/>
        <v>0</v>
      </c>
      <c r="AQ1300" s="123">
        <f t="shared" si="2226"/>
        <v>0</v>
      </c>
      <c r="AR1300" s="123">
        <f t="shared" si="2226"/>
        <v>0</v>
      </c>
      <c r="AS1300" s="6">
        <f t="shared" ref="AS1300:AX1300" si="2227">AS1301+AS1303</f>
        <v>0</v>
      </c>
      <c r="AT1300" s="6">
        <f t="shared" si="2227"/>
        <v>0</v>
      </c>
      <c r="AU1300" s="6">
        <f t="shared" si="2227"/>
        <v>0</v>
      </c>
      <c r="AV1300" s="6">
        <f t="shared" si="2227"/>
        <v>0</v>
      </c>
      <c r="AW1300" s="6">
        <f t="shared" si="2227"/>
        <v>0</v>
      </c>
      <c r="AX1300" s="6">
        <f t="shared" si="2227"/>
        <v>0</v>
      </c>
      <c r="AY1300" s="144">
        <f t="shared" ref="AY1300:BD1300" si="2228">AY1301+AY1303</f>
        <v>0</v>
      </c>
      <c r="AZ1300" s="144">
        <f t="shared" si="2228"/>
        <v>0</v>
      </c>
      <c r="BA1300" s="144">
        <f t="shared" si="2228"/>
        <v>0</v>
      </c>
      <c r="BB1300" s="144">
        <f t="shared" si="2228"/>
        <v>0</v>
      </c>
      <c r="BC1300" s="144">
        <f t="shared" si="2228"/>
        <v>0</v>
      </c>
      <c r="BD1300" s="144">
        <f t="shared" si="2228"/>
        <v>0</v>
      </c>
      <c r="BE1300" s="144">
        <f t="shared" ref="BE1300:BJ1300" si="2229">BE1301+BE1303</f>
        <v>0</v>
      </c>
      <c r="BF1300" s="144">
        <f t="shared" si="2229"/>
        <v>0</v>
      </c>
      <c r="BG1300" s="144">
        <f t="shared" si="2229"/>
        <v>0</v>
      </c>
      <c r="BH1300" s="144">
        <f t="shared" si="2229"/>
        <v>0</v>
      </c>
      <c r="BI1300" s="144">
        <f t="shared" si="2229"/>
        <v>0</v>
      </c>
      <c r="BJ1300" s="144">
        <f t="shared" si="2229"/>
        <v>0</v>
      </c>
    </row>
    <row r="1301" spans="1:62" s="145" customFormat="1" ht="33" hidden="1">
      <c r="A1301" s="141" t="s">
        <v>218</v>
      </c>
      <c r="B1301" s="150" t="s">
        <v>268</v>
      </c>
      <c r="C1301" s="142" t="s">
        <v>27</v>
      </c>
      <c r="D1301" s="142" t="s">
        <v>7</v>
      </c>
      <c r="E1301" s="142" t="s">
        <v>632</v>
      </c>
      <c r="F1301" s="142" t="s">
        <v>29</v>
      </c>
      <c r="G1301" s="144">
        <f t="shared" ref="G1301:BJ1301" si="2230">G1302</f>
        <v>0</v>
      </c>
      <c r="H1301" s="144">
        <f t="shared" si="2230"/>
        <v>0</v>
      </c>
      <c r="I1301" s="144">
        <f t="shared" si="2230"/>
        <v>0</v>
      </c>
      <c r="J1301" s="144">
        <f t="shared" si="2230"/>
        <v>0</v>
      </c>
      <c r="K1301" s="144">
        <f t="shared" si="2230"/>
        <v>0</v>
      </c>
      <c r="L1301" s="144">
        <f t="shared" si="2230"/>
        <v>0</v>
      </c>
      <c r="M1301" s="144">
        <f t="shared" si="2230"/>
        <v>0</v>
      </c>
      <c r="N1301" s="144">
        <f t="shared" si="2230"/>
        <v>0</v>
      </c>
      <c r="O1301" s="144">
        <f t="shared" si="2230"/>
        <v>0</v>
      </c>
      <c r="P1301" s="144">
        <f t="shared" si="2230"/>
        <v>0</v>
      </c>
      <c r="Q1301" s="144">
        <f t="shared" si="2230"/>
        <v>0</v>
      </c>
      <c r="R1301" s="144">
        <f t="shared" si="2230"/>
        <v>0</v>
      </c>
      <c r="S1301" s="144">
        <f t="shared" si="2230"/>
        <v>0</v>
      </c>
      <c r="T1301" s="144">
        <f t="shared" si="2230"/>
        <v>0</v>
      </c>
      <c r="U1301" s="144">
        <f t="shared" si="2230"/>
        <v>0</v>
      </c>
      <c r="V1301" s="144">
        <f t="shared" si="2230"/>
        <v>0</v>
      </c>
      <c r="W1301" s="144">
        <f t="shared" si="2230"/>
        <v>0</v>
      </c>
      <c r="X1301" s="144">
        <f t="shared" si="2230"/>
        <v>0</v>
      </c>
      <c r="Y1301" s="144">
        <f t="shared" si="2230"/>
        <v>0</v>
      </c>
      <c r="Z1301" s="144">
        <f t="shared" si="2230"/>
        <v>0</v>
      </c>
      <c r="AA1301" s="144">
        <f t="shared" si="2230"/>
        <v>0</v>
      </c>
      <c r="AB1301" s="144">
        <f t="shared" si="2230"/>
        <v>0</v>
      </c>
      <c r="AC1301" s="144">
        <f t="shared" si="2230"/>
        <v>0</v>
      </c>
      <c r="AD1301" s="144">
        <f t="shared" si="2230"/>
        <v>0</v>
      </c>
      <c r="AE1301" s="144">
        <f t="shared" si="2230"/>
        <v>0</v>
      </c>
      <c r="AF1301" s="144">
        <f t="shared" si="2230"/>
        <v>0</v>
      </c>
      <c r="AG1301" s="144">
        <f t="shared" si="2230"/>
        <v>0</v>
      </c>
      <c r="AH1301" s="144">
        <f t="shared" si="2230"/>
        <v>0</v>
      </c>
      <c r="AI1301" s="144">
        <f t="shared" si="2230"/>
        <v>0</v>
      </c>
      <c r="AJ1301" s="144">
        <f t="shared" si="2230"/>
        <v>0</v>
      </c>
      <c r="AK1301" s="144">
        <f t="shared" si="2230"/>
        <v>0</v>
      </c>
      <c r="AL1301" s="144">
        <f t="shared" si="2230"/>
        <v>0</v>
      </c>
      <c r="AM1301" s="6">
        <f t="shared" si="2230"/>
        <v>0</v>
      </c>
      <c r="AN1301" s="6">
        <f t="shared" si="2230"/>
        <v>0</v>
      </c>
      <c r="AO1301" s="6">
        <f t="shared" si="2230"/>
        <v>0</v>
      </c>
      <c r="AP1301" s="6">
        <f t="shared" si="2230"/>
        <v>0</v>
      </c>
      <c r="AQ1301" s="123">
        <f t="shared" si="2230"/>
        <v>0</v>
      </c>
      <c r="AR1301" s="123">
        <f t="shared" si="2230"/>
        <v>0</v>
      </c>
      <c r="AS1301" s="6">
        <f t="shared" si="2230"/>
        <v>0</v>
      </c>
      <c r="AT1301" s="6">
        <f t="shared" si="2230"/>
        <v>0</v>
      </c>
      <c r="AU1301" s="6">
        <f t="shared" si="2230"/>
        <v>0</v>
      </c>
      <c r="AV1301" s="6">
        <f t="shared" si="2230"/>
        <v>0</v>
      </c>
      <c r="AW1301" s="6">
        <f t="shared" si="2230"/>
        <v>0</v>
      </c>
      <c r="AX1301" s="6">
        <f t="shared" si="2230"/>
        <v>0</v>
      </c>
      <c r="AY1301" s="144">
        <f t="shared" si="2230"/>
        <v>0</v>
      </c>
      <c r="AZ1301" s="144">
        <f t="shared" si="2230"/>
        <v>0</v>
      </c>
      <c r="BA1301" s="144">
        <f t="shared" si="2230"/>
        <v>0</v>
      </c>
      <c r="BB1301" s="144">
        <f t="shared" si="2230"/>
        <v>0</v>
      </c>
      <c r="BC1301" s="144">
        <f t="shared" si="2230"/>
        <v>0</v>
      </c>
      <c r="BD1301" s="144">
        <f t="shared" si="2230"/>
        <v>0</v>
      </c>
      <c r="BE1301" s="144">
        <f t="shared" si="2230"/>
        <v>0</v>
      </c>
      <c r="BF1301" s="144">
        <f t="shared" si="2230"/>
        <v>0</v>
      </c>
      <c r="BG1301" s="144">
        <f t="shared" si="2230"/>
        <v>0</v>
      </c>
      <c r="BH1301" s="144">
        <f t="shared" si="2230"/>
        <v>0</v>
      </c>
      <c r="BI1301" s="144">
        <f t="shared" si="2230"/>
        <v>0</v>
      </c>
      <c r="BJ1301" s="144">
        <f t="shared" si="2230"/>
        <v>0</v>
      </c>
    </row>
    <row r="1302" spans="1:62" s="145" customFormat="1" ht="33" hidden="1">
      <c r="A1302" s="141" t="s">
        <v>34</v>
      </c>
      <c r="B1302" s="150" t="s">
        <v>268</v>
      </c>
      <c r="C1302" s="142" t="s">
        <v>27</v>
      </c>
      <c r="D1302" s="142" t="s">
        <v>7</v>
      </c>
      <c r="E1302" s="142" t="s">
        <v>632</v>
      </c>
      <c r="F1302" s="142" t="s">
        <v>35</v>
      </c>
      <c r="G1302" s="144"/>
      <c r="H1302" s="144"/>
      <c r="I1302" s="144"/>
      <c r="J1302" s="144"/>
      <c r="K1302" s="144"/>
      <c r="L1302" s="144"/>
      <c r="M1302" s="144"/>
      <c r="N1302" s="144"/>
      <c r="O1302" s="144"/>
      <c r="P1302" s="144"/>
      <c r="Q1302" s="144"/>
      <c r="R1302" s="144"/>
      <c r="S1302" s="144"/>
      <c r="T1302" s="144"/>
      <c r="U1302" s="144"/>
      <c r="V1302" s="144"/>
      <c r="W1302" s="144"/>
      <c r="X1302" s="144"/>
      <c r="Y1302" s="144"/>
      <c r="Z1302" s="144"/>
      <c r="AA1302" s="144"/>
      <c r="AB1302" s="144"/>
      <c r="AC1302" s="144"/>
      <c r="AD1302" s="144"/>
      <c r="AE1302" s="144"/>
      <c r="AF1302" s="144"/>
      <c r="AG1302" s="144"/>
      <c r="AH1302" s="144"/>
      <c r="AI1302" s="144"/>
      <c r="AJ1302" s="144"/>
      <c r="AK1302" s="144"/>
      <c r="AL1302" s="144"/>
      <c r="AM1302" s="6"/>
      <c r="AN1302" s="6"/>
      <c r="AO1302" s="6"/>
      <c r="AP1302" s="6"/>
      <c r="AQ1302" s="123"/>
      <c r="AR1302" s="123"/>
      <c r="AS1302" s="6"/>
      <c r="AT1302" s="6"/>
      <c r="AU1302" s="6"/>
      <c r="AV1302" s="6"/>
      <c r="AW1302" s="6"/>
      <c r="AX1302" s="6"/>
      <c r="AY1302" s="144"/>
      <c r="AZ1302" s="144"/>
      <c r="BA1302" s="144"/>
      <c r="BB1302" s="144"/>
      <c r="BC1302" s="144"/>
      <c r="BD1302" s="144"/>
      <c r="BE1302" s="144"/>
      <c r="BF1302" s="144"/>
      <c r="BG1302" s="144"/>
      <c r="BH1302" s="144"/>
      <c r="BI1302" s="144"/>
      <c r="BJ1302" s="144"/>
    </row>
    <row r="1303" spans="1:62" s="145" customFormat="1" ht="33" hidden="1">
      <c r="A1303" s="141" t="s">
        <v>11</v>
      </c>
      <c r="B1303" s="150" t="s">
        <v>268</v>
      </c>
      <c r="C1303" s="142" t="s">
        <v>27</v>
      </c>
      <c r="D1303" s="142" t="s">
        <v>7</v>
      </c>
      <c r="E1303" s="142" t="s">
        <v>632</v>
      </c>
      <c r="F1303" s="142" t="s">
        <v>12</v>
      </c>
      <c r="G1303" s="144">
        <f t="shared" ref="G1303:BJ1303" si="2231">G1304</f>
        <v>0</v>
      </c>
      <c r="H1303" s="144">
        <f t="shared" si="2231"/>
        <v>0</v>
      </c>
      <c r="I1303" s="144">
        <f t="shared" si="2231"/>
        <v>0</v>
      </c>
      <c r="J1303" s="144">
        <f t="shared" si="2231"/>
        <v>0</v>
      </c>
      <c r="K1303" s="144">
        <f t="shared" si="2231"/>
        <v>0</v>
      </c>
      <c r="L1303" s="144">
        <f t="shared" si="2231"/>
        <v>0</v>
      </c>
      <c r="M1303" s="144">
        <f t="shared" si="2231"/>
        <v>0</v>
      </c>
      <c r="N1303" s="144">
        <f t="shared" si="2231"/>
        <v>0</v>
      </c>
      <c r="O1303" s="144">
        <f t="shared" si="2231"/>
        <v>0</v>
      </c>
      <c r="P1303" s="144">
        <f t="shared" si="2231"/>
        <v>0</v>
      </c>
      <c r="Q1303" s="144">
        <f t="shared" si="2231"/>
        <v>0</v>
      </c>
      <c r="R1303" s="144">
        <f t="shared" si="2231"/>
        <v>0</v>
      </c>
      <c r="S1303" s="144">
        <f t="shared" si="2231"/>
        <v>0</v>
      </c>
      <c r="T1303" s="144">
        <f t="shared" si="2231"/>
        <v>0</v>
      </c>
      <c r="U1303" s="144">
        <f t="shared" si="2231"/>
        <v>0</v>
      </c>
      <c r="V1303" s="144">
        <f t="shared" si="2231"/>
        <v>0</v>
      </c>
      <c r="W1303" s="144">
        <f t="shared" si="2231"/>
        <v>0</v>
      </c>
      <c r="X1303" s="144">
        <f t="shared" si="2231"/>
        <v>0</v>
      </c>
      <c r="Y1303" s="144">
        <f t="shared" si="2231"/>
        <v>0</v>
      </c>
      <c r="Z1303" s="144">
        <f t="shared" si="2231"/>
        <v>0</v>
      </c>
      <c r="AA1303" s="144">
        <f t="shared" si="2231"/>
        <v>0</v>
      </c>
      <c r="AB1303" s="144">
        <f t="shared" si="2231"/>
        <v>0</v>
      </c>
      <c r="AC1303" s="144">
        <f t="shared" si="2231"/>
        <v>0</v>
      </c>
      <c r="AD1303" s="144">
        <f t="shared" si="2231"/>
        <v>0</v>
      </c>
      <c r="AE1303" s="144">
        <f t="shared" si="2231"/>
        <v>0</v>
      </c>
      <c r="AF1303" s="144">
        <f t="shared" si="2231"/>
        <v>0</v>
      </c>
      <c r="AG1303" s="144">
        <f t="shared" si="2231"/>
        <v>0</v>
      </c>
      <c r="AH1303" s="144">
        <f t="shared" si="2231"/>
        <v>0</v>
      </c>
      <c r="AI1303" s="144">
        <f t="shared" si="2231"/>
        <v>0</v>
      </c>
      <c r="AJ1303" s="144">
        <f t="shared" si="2231"/>
        <v>0</v>
      </c>
      <c r="AK1303" s="144">
        <f t="shared" si="2231"/>
        <v>0</v>
      </c>
      <c r="AL1303" s="144">
        <f t="shared" si="2231"/>
        <v>0</v>
      </c>
      <c r="AM1303" s="6">
        <f t="shared" si="2231"/>
        <v>0</v>
      </c>
      <c r="AN1303" s="6">
        <f t="shared" si="2231"/>
        <v>0</v>
      </c>
      <c r="AO1303" s="6">
        <f t="shared" si="2231"/>
        <v>0</v>
      </c>
      <c r="AP1303" s="6">
        <f t="shared" si="2231"/>
        <v>0</v>
      </c>
      <c r="AQ1303" s="123">
        <f t="shared" si="2231"/>
        <v>0</v>
      </c>
      <c r="AR1303" s="123">
        <f t="shared" si="2231"/>
        <v>0</v>
      </c>
      <c r="AS1303" s="6">
        <f t="shared" si="2231"/>
        <v>0</v>
      </c>
      <c r="AT1303" s="6">
        <f t="shared" si="2231"/>
        <v>0</v>
      </c>
      <c r="AU1303" s="6">
        <f t="shared" si="2231"/>
        <v>0</v>
      </c>
      <c r="AV1303" s="6">
        <f t="shared" si="2231"/>
        <v>0</v>
      </c>
      <c r="AW1303" s="6">
        <f t="shared" si="2231"/>
        <v>0</v>
      </c>
      <c r="AX1303" s="6">
        <f t="shared" si="2231"/>
        <v>0</v>
      </c>
      <c r="AY1303" s="144">
        <f t="shared" si="2231"/>
        <v>0</v>
      </c>
      <c r="AZ1303" s="144">
        <f t="shared" si="2231"/>
        <v>0</v>
      </c>
      <c r="BA1303" s="144">
        <f t="shared" si="2231"/>
        <v>0</v>
      </c>
      <c r="BB1303" s="144">
        <f t="shared" si="2231"/>
        <v>0</v>
      </c>
      <c r="BC1303" s="144">
        <f t="shared" si="2231"/>
        <v>0</v>
      </c>
      <c r="BD1303" s="144">
        <f t="shared" si="2231"/>
        <v>0</v>
      </c>
      <c r="BE1303" s="144">
        <f t="shared" si="2231"/>
        <v>0</v>
      </c>
      <c r="BF1303" s="144">
        <f t="shared" si="2231"/>
        <v>0</v>
      </c>
      <c r="BG1303" s="144">
        <f t="shared" si="2231"/>
        <v>0</v>
      </c>
      <c r="BH1303" s="144">
        <f t="shared" si="2231"/>
        <v>0</v>
      </c>
      <c r="BI1303" s="144">
        <f t="shared" si="2231"/>
        <v>0</v>
      </c>
      <c r="BJ1303" s="144">
        <f t="shared" si="2231"/>
        <v>0</v>
      </c>
    </row>
    <row r="1304" spans="1:62" s="145" customFormat="1" hidden="1">
      <c r="A1304" s="141" t="s">
        <v>13</v>
      </c>
      <c r="B1304" s="150" t="s">
        <v>268</v>
      </c>
      <c r="C1304" s="142" t="s">
        <v>27</v>
      </c>
      <c r="D1304" s="142" t="s">
        <v>7</v>
      </c>
      <c r="E1304" s="142" t="s">
        <v>632</v>
      </c>
      <c r="F1304" s="142" t="s">
        <v>32</v>
      </c>
      <c r="G1304" s="144"/>
      <c r="H1304" s="144"/>
      <c r="I1304" s="144"/>
      <c r="J1304" s="144"/>
      <c r="K1304" s="144"/>
      <c r="L1304" s="144"/>
      <c r="M1304" s="144"/>
      <c r="N1304" s="144"/>
      <c r="O1304" s="144"/>
      <c r="P1304" s="144"/>
      <c r="Q1304" s="144"/>
      <c r="R1304" s="144"/>
      <c r="S1304" s="144"/>
      <c r="T1304" s="144"/>
      <c r="U1304" s="144"/>
      <c r="V1304" s="144"/>
      <c r="W1304" s="144"/>
      <c r="X1304" s="144"/>
      <c r="Y1304" s="144"/>
      <c r="Z1304" s="144"/>
      <c r="AA1304" s="144"/>
      <c r="AB1304" s="144"/>
      <c r="AC1304" s="144"/>
      <c r="AD1304" s="144"/>
      <c r="AE1304" s="144"/>
      <c r="AF1304" s="144"/>
      <c r="AG1304" s="144"/>
      <c r="AH1304" s="144"/>
      <c r="AI1304" s="144"/>
      <c r="AJ1304" s="144"/>
      <c r="AK1304" s="144"/>
      <c r="AL1304" s="144"/>
      <c r="AM1304" s="6"/>
      <c r="AN1304" s="6"/>
      <c r="AO1304" s="6"/>
      <c r="AP1304" s="6"/>
      <c r="AQ1304" s="123"/>
      <c r="AR1304" s="123"/>
      <c r="AS1304" s="6"/>
      <c r="AT1304" s="6"/>
      <c r="AU1304" s="6"/>
      <c r="AV1304" s="6"/>
      <c r="AW1304" s="6"/>
      <c r="AX1304" s="6"/>
      <c r="AY1304" s="144"/>
      <c r="AZ1304" s="144"/>
      <c r="BA1304" s="144"/>
      <c r="BB1304" s="144"/>
      <c r="BC1304" s="144"/>
      <c r="BD1304" s="144"/>
      <c r="BE1304" s="144"/>
      <c r="BF1304" s="144"/>
      <c r="BG1304" s="144"/>
      <c r="BH1304" s="144"/>
      <c r="BI1304" s="144"/>
      <c r="BJ1304" s="144"/>
    </row>
    <row r="1305" spans="1:62" ht="66" hidden="1">
      <c r="A1305" s="17" t="s">
        <v>636</v>
      </c>
      <c r="B1305" s="31" t="s">
        <v>268</v>
      </c>
      <c r="C1305" s="18" t="s">
        <v>27</v>
      </c>
      <c r="D1305" s="18" t="s">
        <v>7</v>
      </c>
      <c r="E1305" s="18" t="s">
        <v>635</v>
      </c>
      <c r="F1305" s="18"/>
      <c r="G1305" s="6">
        <f>G1306+G1308</f>
        <v>19001</v>
      </c>
      <c r="H1305" s="6">
        <f>H1306+H1308</f>
        <v>16911</v>
      </c>
      <c r="I1305" s="6">
        <f t="shared" ref="I1305:N1305" si="2232">I1306+I1308</f>
        <v>0</v>
      </c>
      <c r="J1305" s="6">
        <f t="shared" si="2232"/>
        <v>0</v>
      </c>
      <c r="K1305" s="6">
        <f t="shared" si="2232"/>
        <v>0</v>
      </c>
      <c r="L1305" s="6">
        <f t="shared" si="2232"/>
        <v>0</v>
      </c>
      <c r="M1305" s="6">
        <f t="shared" si="2232"/>
        <v>19001</v>
      </c>
      <c r="N1305" s="6">
        <f t="shared" si="2232"/>
        <v>16911</v>
      </c>
      <c r="O1305" s="6">
        <f t="shared" ref="O1305:T1305" si="2233">O1306+O1308</f>
        <v>0</v>
      </c>
      <c r="P1305" s="6">
        <f t="shared" si="2233"/>
        <v>0</v>
      </c>
      <c r="Q1305" s="6">
        <f t="shared" si="2233"/>
        <v>0</v>
      </c>
      <c r="R1305" s="6">
        <f t="shared" si="2233"/>
        <v>0</v>
      </c>
      <c r="S1305" s="6">
        <f t="shared" si="2233"/>
        <v>19001</v>
      </c>
      <c r="T1305" s="6">
        <f t="shared" si="2233"/>
        <v>16911</v>
      </c>
      <c r="U1305" s="6">
        <f t="shared" ref="U1305:Z1305" si="2234">U1306+U1308</f>
        <v>0</v>
      </c>
      <c r="V1305" s="6">
        <f t="shared" si="2234"/>
        <v>0</v>
      </c>
      <c r="W1305" s="6">
        <f t="shared" si="2234"/>
        <v>0</v>
      </c>
      <c r="X1305" s="6">
        <f t="shared" si="2234"/>
        <v>0</v>
      </c>
      <c r="Y1305" s="6">
        <f t="shared" si="2234"/>
        <v>19001</v>
      </c>
      <c r="Z1305" s="6">
        <f t="shared" si="2234"/>
        <v>16911</v>
      </c>
      <c r="AA1305" s="6">
        <f t="shared" ref="AA1305:AF1305" si="2235">AA1306+AA1308</f>
        <v>0</v>
      </c>
      <c r="AB1305" s="6">
        <f t="shared" si="2235"/>
        <v>0</v>
      </c>
      <c r="AC1305" s="6">
        <f t="shared" si="2235"/>
        <v>0</v>
      </c>
      <c r="AD1305" s="6">
        <f t="shared" si="2235"/>
        <v>0</v>
      </c>
      <c r="AE1305" s="123">
        <f t="shared" si="2235"/>
        <v>19001</v>
      </c>
      <c r="AF1305" s="123">
        <f t="shared" si="2235"/>
        <v>16911</v>
      </c>
      <c r="AG1305" s="6">
        <f t="shared" ref="AG1305:AL1305" si="2236">AG1306+AG1308</f>
        <v>0</v>
      </c>
      <c r="AH1305" s="6">
        <f t="shared" si="2236"/>
        <v>0</v>
      </c>
      <c r="AI1305" s="6">
        <f t="shared" si="2236"/>
        <v>0</v>
      </c>
      <c r="AJ1305" s="6">
        <f t="shared" si="2236"/>
        <v>0</v>
      </c>
      <c r="AK1305" s="6">
        <f t="shared" si="2236"/>
        <v>19001</v>
      </c>
      <c r="AL1305" s="6">
        <f t="shared" si="2236"/>
        <v>16911</v>
      </c>
      <c r="AM1305" s="6">
        <f t="shared" ref="AM1305:AR1305" si="2237">AM1306+AM1308</f>
        <v>0</v>
      </c>
      <c r="AN1305" s="6">
        <f t="shared" si="2237"/>
        <v>0</v>
      </c>
      <c r="AO1305" s="6">
        <f t="shared" si="2237"/>
        <v>0</v>
      </c>
      <c r="AP1305" s="6">
        <f t="shared" si="2237"/>
        <v>0</v>
      </c>
      <c r="AQ1305" s="123">
        <f t="shared" si="2237"/>
        <v>19001</v>
      </c>
      <c r="AR1305" s="123">
        <f t="shared" si="2237"/>
        <v>16911</v>
      </c>
      <c r="AS1305" s="6">
        <f t="shared" ref="AS1305:AX1305" si="2238">AS1306+AS1308</f>
        <v>0</v>
      </c>
      <c r="AT1305" s="6">
        <f t="shared" si="2238"/>
        <v>0</v>
      </c>
      <c r="AU1305" s="6">
        <f t="shared" si="2238"/>
        <v>0</v>
      </c>
      <c r="AV1305" s="6">
        <f t="shared" si="2238"/>
        <v>0</v>
      </c>
      <c r="AW1305" s="6">
        <f t="shared" si="2238"/>
        <v>19001</v>
      </c>
      <c r="AX1305" s="6">
        <f t="shared" si="2238"/>
        <v>16911</v>
      </c>
      <c r="AY1305" s="6">
        <f t="shared" ref="AY1305:BD1305" si="2239">AY1306+AY1308</f>
        <v>0</v>
      </c>
      <c r="AZ1305" s="6">
        <f t="shared" si="2239"/>
        <v>0</v>
      </c>
      <c r="BA1305" s="6">
        <f t="shared" si="2239"/>
        <v>0</v>
      </c>
      <c r="BB1305" s="6">
        <f t="shared" si="2239"/>
        <v>0</v>
      </c>
      <c r="BC1305" s="6">
        <f t="shared" si="2239"/>
        <v>19001</v>
      </c>
      <c r="BD1305" s="6">
        <f t="shared" si="2239"/>
        <v>16911</v>
      </c>
      <c r="BE1305" s="6">
        <f t="shared" ref="BE1305:BJ1305" si="2240">BE1306+BE1308</f>
        <v>0</v>
      </c>
      <c r="BF1305" s="6">
        <f t="shared" si="2240"/>
        <v>0</v>
      </c>
      <c r="BG1305" s="6">
        <f t="shared" si="2240"/>
        <v>0</v>
      </c>
      <c r="BH1305" s="6">
        <f t="shared" si="2240"/>
        <v>0</v>
      </c>
      <c r="BI1305" s="6">
        <f t="shared" si="2240"/>
        <v>19001</v>
      </c>
      <c r="BJ1305" s="6">
        <f t="shared" si="2240"/>
        <v>16911</v>
      </c>
    </row>
    <row r="1306" spans="1:62" s="145" customFormat="1" ht="33" hidden="1">
      <c r="A1306" s="141" t="s">
        <v>218</v>
      </c>
      <c r="B1306" s="150" t="s">
        <v>268</v>
      </c>
      <c r="C1306" s="142" t="s">
        <v>27</v>
      </c>
      <c r="D1306" s="142" t="s">
        <v>7</v>
      </c>
      <c r="E1306" s="142" t="s">
        <v>635</v>
      </c>
      <c r="F1306" s="142" t="s">
        <v>29</v>
      </c>
      <c r="G1306" s="144">
        <f t="shared" ref="G1306:BI1306" si="2241">G1307</f>
        <v>0</v>
      </c>
      <c r="H1306" s="144">
        <f t="shared" ref="H1306:BJ1306" si="2242">H1307</f>
        <v>0</v>
      </c>
      <c r="I1306" s="144">
        <f t="shared" si="2241"/>
        <v>0</v>
      </c>
      <c r="J1306" s="144">
        <f t="shared" si="2242"/>
        <v>0</v>
      </c>
      <c r="K1306" s="144">
        <f t="shared" si="2241"/>
        <v>0</v>
      </c>
      <c r="L1306" s="144">
        <f t="shared" si="2242"/>
        <v>0</v>
      </c>
      <c r="M1306" s="144">
        <f t="shared" si="2241"/>
        <v>0</v>
      </c>
      <c r="N1306" s="144">
        <f t="shared" si="2242"/>
        <v>0</v>
      </c>
      <c r="O1306" s="144">
        <f t="shared" si="2241"/>
        <v>0</v>
      </c>
      <c r="P1306" s="144">
        <f t="shared" si="2242"/>
        <v>0</v>
      </c>
      <c r="Q1306" s="144">
        <f t="shared" si="2241"/>
        <v>0</v>
      </c>
      <c r="R1306" s="144">
        <f t="shared" si="2242"/>
        <v>0</v>
      </c>
      <c r="S1306" s="144">
        <f t="shared" si="2241"/>
        <v>0</v>
      </c>
      <c r="T1306" s="144">
        <f t="shared" si="2242"/>
        <v>0</v>
      </c>
      <c r="U1306" s="144">
        <f t="shared" si="2241"/>
        <v>0</v>
      </c>
      <c r="V1306" s="144">
        <f t="shared" si="2242"/>
        <v>0</v>
      </c>
      <c r="W1306" s="144">
        <f t="shared" si="2241"/>
        <v>0</v>
      </c>
      <c r="X1306" s="144">
        <f t="shared" si="2242"/>
        <v>0</v>
      </c>
      <c r="Y1306" s="144">
        <f t="shared" si="2241"/>
        <v>0</v>
      </c>
      <c r="Z1306" s="144">
        <f t="shared" si="2242"/>
        <v>0</v>
      </c>
      <c r="AA1306" s="144">
        <f t="shared" si="2241"/>
        <v>0</v>
      </c>
      <c r="AB1306" s="144">
        <f t="shared" si="2242"/>
        <v>0</v>
      </c>
      <c r="AC1306" s="144">
        <f t="shared" si="2241"/>
        <v>0</v>
      </c>
      <c r="AD1306" s="144">
        <f t="shared" si="2242"/>
        <v>0</v>
      </c>
      <c r="AE1306" s="144">
        <f t="shared" si="2241"/>
        <v>0</v>
      </c>
      <c r="AF1306" s="144">
        <f t="shared" si="2242"/>
        <v>0</v>
      </c>
      <c r="AG1306" s="144">
        <f t="shared" si="2241"/>
        <v>0</v>
      </c>
      <c r="AH1306" s="144">
        <f t="shared" si="2242"/>
        <v>0</v>
      </c>
      <c r="AI1306" s="144">
        <f t="shared" si="2241"/>
        <v>0</v>
      </c>
      <c r="AJ1306" s="144">
        <f t="shared" si="2242"/>
        <v>0</v>
      </c>
      <c r="AK1306" s="144">
        <f t="shared" si="2241"/>
        <v>0</v>
      </c>
      <c r="AL1306" s="144">
        <f t="shared" si="2242"/>
        <v>0</v>
      </c>
      <c r="AM1306" s="6">
        <f t="shared" si="2241"/>
        <v>0</v>
      </c>
      <c r="AN1306" s="6">
        <f t="shared" si="2242"/>
        <v>0</v>
      </c>
      <c r="AO1306" s="6">
        <f t="shared" si="2241"/>
        <v>0</v>
      </c>
      <c r="AP1306" s="6">
        <f t="shared" si="2242"/>
        <v>0</v>
      </c>
      <c r="AQ1306" s="123">
        <f t="shared" si="2241"/>
        <v>0</v>
      </c>
      <c r="AR1306" s="123">
        <f t="shared" si="2242"/>
        <v>0</v>
      </c>
      <c r="AS1306" s="6">
        <f t="shared" si="2241"/>
        <v>0</v>
      </c>
      <c r="AT1306" s="6">
        <f t="shared" si="2242"/>
        <v>0</v>
      </c>
      <c r="AU1306" s="6">
        <f t="shared" si="2241"/>
        <v>0</v>
      </c>
      <c r="AV1306" s="6">
        <f t="shared" si="2242"/>
        <v>0</v>
      </c>
      <c r="AW1306" s="6">
        <f t="shared" si="2241"/>
        <v>0</v>
      </c>
      <c r="AX1306" s="6">
        <f t="shared" si="2242"/>
        <v>0</v>
      </c>
      <c r="AY1306" s="144">
        <f t="shared" si="2241"/>
        <v>0</v>
      </c>
      <c r="AZ1306" s="144">
        <f t="shared" si="2242"/>
        <v>0</v>
      </c>
      <c r="BA1306" s="144">
        <f t="shared" si="2241"/>
        <v>0</v>
      </c>
      <c r="BB1306" s="144">
        <f t="shared" si="2242"/>
        <v>0</v>
      </c>
      <c r="BC1306" s="144">
        <f t="shared" si="2241"/>
        <v>0</v>
      </c>
      <c r="BD1306" s="144">
        <f t="shared" si="2242"/>
        <v>0</v>
      </c>
      <c r="BE1306" s="144">
        <f t="shared" si="2241"/>
        <v>0</v>
      </c>
      <c r="BF1306" s="144">
        <f t="shared" si="2242"/>
        <v>0</v>
      </c>
      <c r="BG1306" s="144">
        <f t="shared" si="2241"/>
        <v>0</v>
      </c>
      <c r="BH1306" s="144">
        <f t="shared" si="2242"/>
        <v>0</v>
      </c>
      <c r="BI1306" s="144">
        <f t="shared" si="2241"/>
        <v>0</v>
      </c>
      <c r="BJ1306" s="144">
        <f t="shared" si="2242"/>
        <v>0</v>
      </c>
    </row>
    <row r="1307" spans="1:62" s="145" customFormat="1" ht="33" hidden="1">
      <c r="A1307" s="141" t="s">
        <v>34</v>
      </c>
      <c r="B1307" s="150" t="s">
        <v>268</v>
      </c>
      <c r="C1307" s="142" t="s">
        <v>27</v>
      </c>
      <c r="D1307" s="142" t="s">
        <v>7</v>
      </c>
      <c r="E1307" s="142" t="s">
        <v>635</v>
      </c>
      <c r="F1307" s="142" t="s">
        <v>35</v>
      </c>
      <c r="G1307" s="144"/>
      <c r="H1307" s="144"/>
      <c r="I1307" s="144"/>
      <c r="J1307" s="144"/>
      <c r="K1307" s="144"/>
      <c r="L1307" s="144"/>
      <c r="M1307" s="144"/>
      <c r="N1307" s="144"/>
      <c r="O1307" s="144"/>
      <c r="P1307" s="144"/>
      <c r="Q1307" s="144"/>
      <c r="R1307" s="144"/>
      <c r="S1307" s="144"/>
      <c r="T1307" s="144"/>
      <c r="U1307" s="144"/>
      <c r="V1307" s="144"/>
      <c r="W1307" s="144"/>
      <c r="X1307" s="144"/>
      <c r="Y1307" s="144"/>
      <c r="Z1307" s="144"/>
      <c r="AA1307" s="144"/>
      <c r="AB1307" s="144"/>
      <c r="AC1307" s="144"/>
      <c r="AD1307" s="144"/>
      <c r="AE1307" s="144"/>
      <c r="AF1307" s="144"/>
      <c r="AG1307" s="144"/>
      <c r="AH1307" s="144"/>
      <c r="AI1307" s="144"/>
      <c r="AJ1307" s="144"/>
      <c r="AK1307" s="144"/>
      <c r="AL1307" s="144"/>
      <c r="AM1307" s="6"/>
      <c r="AN1307" s="6"/>
      <c r="AO1307" s="6"/>
      <c r="AP1307" s="6"/>
      <c r="AQ1307" s="123"/>
      <c r="AR1307" s="123"/>
      <c r="AS1307" s="6"/>
      <c r="AT1307" s="6"/>
      <c r="AU1307" s="6"/>
      <c r="AV1307" s="6"/>
      <c r="AW1307" s="6"/>
      <c r="AX1307" s="6"/>
      <c r="AY1307" s="144"/>
      <c r="AZ1307" s="144"/>
      <c r="BA1307" s="144"/>
      <c r="BB1307" s="144"/>
      <c r="BC1307" s="144"/>
      <c r="BD1307" s="144"/>
      <c r="BE1307" s="144"/>
      <c r="BF1307" s="144"/>
      <c r="BG1307" s="144"/>
      <c r="BH1307" s="144"/>
      <c r="BI1307" s="144"/>
      <c r="BJ1307" s="144"/>
    </row>
    <row r="1308" spans="1:62" ht="33" hidden="1">
      <c r="A1308" s="17" t="s">
        <v>11</v>
      </c>
      <c r="B1308" s="31" t="s">
        <v>268</v>
      </c>
      <c r="C1308" s="18" t="s">
        <v>27</v>
      </c>
      <c r="D1308" s="18" t="s">
        <v>7</v>
      </c>
      <c r="E1308" s="18" t="s">
        <v>635</v>
      </c>
      <c r="F1308" s="18" t="s">
        <v>12</v>
      </c>
      <c r="G1308" s="6">
        <f t="shared" ref="G1308:BJ1308" si="2243">G1309</f>
        <v>19001</v>
      </c>
      <c r="H1308" s="6">
        <f t="shared" si="2243"/>
        <v>16911</v>
      </c>
      <c r="I1308" s="6">
        <f t="shared" si="2243"/>
        <v>0</v>
      </c>
      <c r="J1308" s="6">
        <f t="shared" si="2243"/>
        <v>0</v>
      </c>
      <c r="K1308" s="6">
        <f t="shared" si="2243"/>
        <v>0</v>
      </c>
      <c r="L1308" s="6">
        <f t="shared" si="2243"/>
        <v>0</v>
      </c>
      <c r="M1308" s="6">
        <f t="shared" si="2243"/>
        <v>19001</v>
      </c>
      <c r="N1308" s="6">
        <f t="shared" si="2243"/>
        <v>16911</v>
      </c>
      <c r="O1308" s="6">
        <f t="shared" si="2243"/>
        <v>0</v>
      </c>
      <c r="P1308" s="6">
        <f t="shared" si="2243"/>
        <v>0</v>
      </c>
      <c r="Q1308" s="6">
        <f t="shared" si="2243"/>
        <v>0</v>
      </c>
      <c r="R1308" s="6">
        <f t="shared" si="2243"/>
        <v>0</v>
      </c>
      <c r="S1308" s="6">
        <f t="shared" si="2243"/>
        <v>19001</v>
      </c>
      <c r="T1308" s="6">
        <f t="shared" si="2243"/>
        <v>16911</v>
      </c>
      <c r="U1308" s="6">
        <f t="shared" si="2243"/>
        <v>0</v>
      </c>
      <c r="V1308" s="6">
        <f t="shared" si="2243"/>
        <v>0</v>
      </c>
      <c r="W1308" s="6">
        <f t="shared" si="2243"/>
        <v>0</v>
      </c>
      <c r="X1308" s="6">
        <f t="shared" si="2243"/>
        <v>0</v>
      </c>
      <c r="Y1308" s="6">
        <f t="shared" si="2243"/>
        <v>19001</v>
      </c>
      <c r="Z1308" s="6">
        <f t="shared" si="2243"/>
        <v>16911</v>
      </c>
      <c r="AA1308" s="6">
        <f t="shared" si="2243"/>
        <v>0</v>
      </c>
      <c r="AB1308" s="6">
        <f t="shared" si="2243"/>
        <v>0</v>
      </c>
      <c r="AC1308" s="6">
        <f t="shared" si="2243"/>
        <v>0</v>
      </c>
      <c r="AD1308" s="6">
        <f t="shared" si="2243"/>
        <v>0</v>
      </c>
      <c r="AE1308" s="123">
        <f t="shared" si="2243"/>
        <v>19001</v>
      </c>
      <c r="AF1308" s="123">
        <f t="shared" si="2243"/>
        <v>16911</v>
      </c>
      <c r="AG1308" s="6">
        <f t="shared" si="2243"/>
        <v>0</v>
      </c>
      <c r="AH1308" s="6">
        <f t="shared" si="2243"/>
        <v>0</v>
      </c>
      <c r="AI1308" s="6">
        <f t="shared" si="2243"/>
        <v>0</v>
      </c>
      <c r="AJ1308" s="6">
        <f t="shared" si="2243"/>
        <v>0</v>
      </c>
      <c r="AK1308" s="6">
        <f t="shared" si="2243"/>
        <v>19001</v>
      </c>
      <c r="AL1308" s="6">
        <f t="shared" si="2243"/>
        <v>16911</v>
      </c>
      <c r="AM1308" s="6">
        <f t="shared" si="2243"/>
        <v>0</v>
      </c>
      <c r="AN1308" s="6">
        <f t="shared" si="2243"/>
        <v>0</v>
      </c>
      <c r="AO1308" s="6">
        <f t="shared" si="2243"/>
        <v>0</v>
      </c>
      <c r="AP1308" s="6">
        <f t="shared" si="2243"/>
        <v>0</v>
      </c>
      <c r="AQ1308" s="123">
        <f t="shared" si="2243"/>
        <v>19001</v>
      </c>
      <c r="AR1308" s="123">
        <f t="shared" si="2243"/>
        <v>16911</v>
      </c>
      <c r="AS1308" s="6">
        <f t="shared" si="2243"/>
        <v>0</v>
      </c>
      <c r="AT1308" s="6">
        <f t="shared" si="2243"/>
        <v>0</v>
      </c>
      <c r="AU1308" s="6">
        <f t="shared" si="2243"/>
        <v>0</v>
      </c>
      <c r="AV1308" s="6">
        <f t="shared" si="2243"/>
        <v>0</v>
      </c>
      <c r="AW1308" s="6">
        <f t="shared" si="2243"/>
        <v>19001</v>
      </c>
      <c r="AX1308" s="6">
        <f t="shared" si="2243"/>
        <v>16911</v>
      </c>
      <c r="AY1308" s="6">
        <f t="shared" si="2243"/>
        <v>0</v>
      </c>
      <c r="AZ1308" s="6">
        <f t="shared" si="2243"/>
        <v>0</v>
      </c>
      <c r="BA1308" s="6">
        <f t="shared" si="2243"/>
        <v>0</v>
      </c>
      <c r="BB1308" s="6">
        <f t="shared" si="2243"/>
        <v>0</v>
      </c>
      <c r="BC1308" s="6">
        <f t="shared" si="2243"/>
        <v>19001</v>
      </c>
      <c r="BD1308" s="6">
        <f t="shared" si="2243"/>
        <v>16911</v>
      </c>
      <c r="BE1308" s="6">
        <f t="shared" si="2243"/>
        <v>0</v>
      </c>
      <c r="BF1308" s="6">
        <f t="shared" si="2243"/>
        <v>0</v>
      </c>
      <c r="BG1308" s="6">
        <f t="shared" si="2243"/>
        <v>0</v>
      </c>
      <c r="BH1308" s="6">
        <f t="shared" si="2243"/>
        <v>0</v>
      </c>
      <c r="BI1308" s="6">
        <f t="shared" si="2243"/>
        <v>19001</v>
      </c>
      <c r="BJ1308" s="6">
        <f t="shared" si="2243"/>
        <v>16911</v>
      </c>
    </row>
    <row r="1309" spans="1:62" hidden="1">
      <c r="A1309" s="17" t="s">
        <v>13</v>
      </c>
      <c r="B1309" s="31" t="s">
        <v>268</v>
      </c>
      <c r="C1309" s="18" t="s">
        <v>27</v>
      </c>
      <c r="D1309" s="18" t="s">
        <v>7</v>
      </c>
      <c r="E1309" s="18" t="s">
        <v>635</v>
      </c>
      <c r="F1309" s="18" t="s">
        <v>32</v>
      </c>
      <c r="G1309" s="6">
        <f>1971+17030</f>
        <v>19001</v>
      </c>
      <c r="H1309" s="6">
        <v>16911</v>
      </c>
      <c r="I1309" s="6"/>
      <c r="J1309" s="6"/>
      <c r="K1309" s="6"/>
      <c r="L1309" s="6"/>
      <c r="M1309" s="50">
        <f>G1309+I1309+J1309+K1309+L1309</f>
        <v>19001</v>
      </c>
      <c r="N1309" s="50">
        <f>H1309+L1309</f>
        <v>16911</v>
      </c>
      <c r="O1309" s="6"/>
      <c r="P1309" s="6"/>
      <c r="Q1309" s="6"/>
      <c r="R1309" s="6"/>
      <c r="S1309" s="50">
        <f>M1309+O1309+P1309+Q1309+R1309</f>
        <v>19001</v>
      </c>
      <c r="T1309" s="50">
        <f>N1309+R1309</f>
        <v>16911</v>
      </c>
      <c r="U1309" s="6"/>
      <c r="V1309" s="6"/>
      <c r="W1309" s="6"/>
      <c r="X1309" s="6"/>
      <c r="Y1309" s="50">
        <f>S1309+U1309+V1309+W1309+X1309</f>
        <v>19001</v>
      </c>
      <c r="Z1309" s="50">
        <f>T1309+X1309</f>
        <v>16911</v>
      </c>
      <c r="AA1309" s="6"/>
      <c r="AB1309" s="6"/>
      <c r="AC1309" s="6"/>
      <c r="AD1309" s="6"/>
      <c r="AE1309" s="124">
        <f>Y1309+AA1309+AB1309+AC1309+AD1309</f>
        <v>19001</v>
      </c>
      <c r="AF1309" s="124">
        <f>Z1309+AD1309</f>
        <v>16911</v>
      </c>
      <c r="AG1309" s="6"/>
      <c r="AH1309" s="6"/>
      <c r="AI1309" s="6"/>
      <c r="AJ1309" s="6"/>
      <c r="AK1309" s="50">
        <f>AE1309+AG1309+AH1309+AI1309+AJ1309</f>
        <v>19001</v>
      </c>
      <c r="AL1309" s="50">
        <f>AF1309+AJ1309</f>
        <v>16911</v>
      </c>
      <c r="AM1309" s="6"/>
      <c r="AN1309" s="6"/>
      <c r="AO1309" s="6"/>
      <c r="AP1309" s="6"/>
      <c r="AQ1309" s="124">
        <f>AK1309+AM1309+AN1309+AO1309+AP1309</f>
        <v>19001</v>
      </c>
      <c r="AR1309" s="124">
        <f>AL1309+AP1309</f>
        <v>16911</v>
      </c>
      <c r="AS1309" s="6"/>
      <c r="AT1309" s="6"/>
      <c r="AU1309" s="6"/>
      <c r="AV1309" s="6"/>
      <c r="AW1309" s="50">
        <f>AQ1309+AS1309+AT1309+AU1309+AV1309</f>
        <v>19001</v>
      </c>
      <c r="AX1309" s="50">
        <f>AR1309+AV1309</f>
        <v>16911</v>
      </c>
      <c r="AY1309" s="6"/>
      <c r="AZ1309" s="6"/>
      <c r="BA1309" s="6"/>
      <c r="BB1309" s="6"/>
      <c r="BC1309" s="50">
        <f>AW1309+AY1309+AZ1309+BA1309+BB1309</f>
        <v>19001</v>
      </c>
      <c r="BD1309" s="50">
        <f>AX1309+BB1309</f>
        <v>16911</v>
      </c>
      <c r="BE1309" s="6"/>
      <c r="BF1309" s="6"/>
      <c r="BG1309" s="6"/>
      <c r="BH1309" s="6"/>
      <c r="BI1309" s="50">
        <f>BC1309+BE1309+BF1309+BG1309+BH1309</f>
        <v>19001</v>
      </c>
      <c r="BJ1309" s="50">
        <f>BD1309+BH1309</f>
        <v>16911</v>
      </c>
    </row>
    <row r="1310" spans="1:62" s="145" customFormat="1" ht="49.5" hidden="1">
      <c r="A1310" s="141" t="s">
        <v>634</v>
      </c>
      <c r="B1310" s="150" t="s">
        <v>268</v>
      </c>
      <c r="C1310" s="142" t="s">
        <v>27</v>
      </c>
      <c r="D1310" s="142" t="s">
        <v>7</v>
      </c>
      <c r="E1310" s="142" t="s">
        <v>633</v>
      </c>
      <c r="F1310" s="142"/>
      <c r="G1310" s="148"/>
      <c r="H1310" s="148"/>
      <c r="I1310" s="148"/>
      <c r="J1310" s="148"/>
      <c r="K1310" s="148"/>
      <c r="L1310" s="148"/>
      <c r="M1310" s="148"/>
      <c r="N1310" s="148"/>
      <c r="O1310" s="148"/>
      <c r="P1310" s="148"/>
      <c r="Q1310" s="148"/>
      <c r="R1310" s="148"/>
      <c r="S1310" s="148"/>
      <c r="T1310" s="148"/>
      <c r="U1310" s="148"/>
      <c r="V1310" s="148"/>
      <c r="W1310" s="148"/>
      <c r="X1310" s="148"/>
      <c r="Y1310" s="148"/>
      <c r="Z1310" s="148"/>
      <c r="AA1310" s="148"/>
      <c r="AB1310" s="148"/>
      <c r="AC1310" s="148"/>
      <c r="AD1310" s="148"/>
      <c r="AE1310" s="148"/>
      <c r="AF1310" s="148"/>
      <c r="AG1310" s="148"/>
      <c r="AH1310" s="148"/>
      <c r="AI1310" s="148"/>
      <c r="AJ1310" s="148"/>
      <c r="AK1310" s="148"/>
      <c r="AL1310" s="148"/>
      <c r="AM1310" s="85"/>
      <c r="AN1310" s="85"/>
      <c r="AO1310" s="85"/>
      <c r="AP1310" s="85"/>
      <c r="AQ1310" s="126"/>
      <c r="AR1310" s="126"/>
      <c r="AS1310" s="85"/>
      <c r="AT1310" s="85"/>
      <c r="AU1310" s="85"/>
      <c r="AV1310" s="85"/>
      <c r="AW1310" s="85"/>
      <c r="AX1310" s="85"/>
      <c r="AY1310" s="148"/>
      <c r="AZ1310" s="148"/>
      <c r="BA1310" s="148"/>
      <c r="BB1310" s="148"/>
      <c r="BC1310" s="148"/>
      <c r="BD1310" s="148"/>
      <c r="BE1310" s="148"/>
      <c r="BF1310" s="148"/>
      <c r="BG1310" s="148"/>
      <c r="BH1310" s="148"/>
      <c r="BI1310" s="148"/>
      <c r="BJ1310" s="148"/>
    </row>
    <row r="1311" spans="1:62" s="145" customFormat="1" ht="33" hidden="1">
      <c r="A1311" s="141" t="s">
        <v>218</v>
      </c>
      <c r="B1311" s="150" t="s">
        <v>268</v>
      </c>
      <c r="C1311" s="142" t="s">
        <v>27</v>
      </c>
      <c r="D1311" s="142" t="s">
        <v>7</v>
      </c>
      <c r="E1311" s="142" t="s">
        <v>633</v>
      </c>
      <c r="F1311" s="142" t="s">
        <v>29</v>
      </c>
      <c r="G1311" s="148"/>
      <c r="H1311" s="148"/>
      <c r="I1311" s="148"/>
      <c r="J1311" s="148"/>
      <c r="K1311" s="148"/>
      <c r="L1311" s="148"/>
      <c r="M1311" s="148"/>
      <c r="N1311" s="148"/>
      <c r="O1311" s="148"/>
      <c r="P1311" s="148"/>
      <c r="Q1311" s="148"/>
      <c r="R1311" s="148"/>
      <c r="S1311" s="148"/>
      <c r="T1311" s="148"/>
      <c r="U1311" s="148"/>
      <c r="V1311" s="148"/>
      <c r="W1311" s="148"/>
      <c r="X1311" s="148"/>
      <c r="Y1311" s="148"/>
      <c r="Z1311" s="148"/>
      <c r="AA1311" s="148"/>
      <c r="AB1311" s="148"/>
      <c r="AC1311" s="148"/>
      <c r="AD1311" s="148"/>
      <c r="AE1311" s="148"/>
      <c r="AF1311" s="148"/>
      <c r="AG1311" s="148"/>
      <c r="AH1311" s="148"/>
      <c r="AI1311" s="148"/>
      <c r="AJ1311" s="148"/>
      <c r="AK1311" s="148"/>
      <c r="AL1311" s="148"/>
      <c r="AM1311" s="85"/>
      <c r="AN1311" s="85"/>
      <c r="AO1311" s="85"/>
      <c r="AP1311" s="85"/>
      <c r="AQ1311" s="126"/>
      <c r="AR1311" s="126"/>
      <c r="AS1311" s="85"/>
      <c r="AT1311" s="85"/>
      <c r="AU1311" s="85"/>
      <c r="AV1311" s="85"/>
      <c r="AW1311" s="85"/>
      <c r="AX1311" s="85"/>
      <c r="AY1311" s="148"/>
      <c r="AZ1311" s="148"/>
      <c r="BA1311" s="148"/>
      <c r="BB1311" s="148"/>
      <c r="BC1311" s="148"/>
      <c r="BD1311" s="148"/>
      <c r="BE1311" s="148"/>
      <c r="BF1311" s="148"/>
      <c r="BG1311" s="148"/>
      <c r="BH1311" s="148"/>
      <c r="BI1311" s="148"/>
      <c r="BJ1311" s="148"/>
    </row>
    <row r="1312" spans="1:62" s="145" customFormat="1" ht="33" hidden="1">
      <c r="A1312" s="141" t="s">
        <v>34</v>
      </c>
      <c r="B1312" s="150" t="s">
        <v>268</v>
      </c>
      <c r="C1312" s="142" t="s">
        <v>27</v>
      </c>
      <c r="D1312" s="142" t="s">
        <v>7</v>
      </c>
      <c r="E1312" s="142" t="s">
        <v>633</v>
      </c>
      <c r="F1312" s="142" t="s">
        <v>35</v>
      </c>
      <c r="G1312" s="148"/>
      <c r="H1312" s="148"/>
      <c r="I1312" s="148"/>
      <c r="J1312" s="148"/>
      <c r="K1312" s="148"/>
      <c r="L1312" s="148"/>
      <c r="M1312" s="148"/>
      <c r="N1312" s="148"/>
      <c r="O1312" s="148"/>
      <c r="P1312" s="148"/>
      <c r="Q1312" s="148"/>
      <c r="R1312" s="148"/>
      <c r="S1312" s="148"/>
      <c r="T1312" s="148"/>
      <c r="U1312" s="148"/>
      <c r="V1312" s="148"/>
      <c r="W1312" s="148"/>
      <c r="X1312" s="148"/>
      <c r="Y1312" s="148"/>
      <c r="Z1312" s="148"/>
      <c r="AA1312" s="148"/>
      <c r="AB1312" s="148"/>
      <c r="AC1312" s="148"/>
      <c r="AD1312" s="148"/>
      <c r="AE1312" s="148"/>
      <c r="AF1312" s="148"/>
      <c r="AG1312" s="148"/>
      <c r="AH1312" s="148"/>
      <c r="AI1312" s="148"/>
      <c r="AJ1312" s="148"/>
      <c r="AK1312" s="148"/>
      <c r="AL1312" s="148"/>
      <c r="AM1312" s="85"/>
      <c r="AN1312" s="85"/>
      <c r="AO1312" s="85"/>
      <c r="AP1312" s="85"/>
      <c r="AQ1312" s="126"/>
      <c r="AR1312" s="126"/>
      <c r="AS1312" s="85"/>
      <c r="AT1312" s="85"/>
      <c r="AU1312" s="85"/>
      <c r="AV1312" s="85"/>
      <c r="AW1312" s="85"/>
      <c r="AX1312" s="85"/>
      <c r="AY1312" s="148"/>
      <c r="AZ1312" s="148"/>
      <c r="BA1312" s="148"/>
      <c r="BB1312" s="148"/>
      <c r="BC1312" s="148"/>
      <c r="BD1312" s="148"/>
      <c r="BE1312" s="148"/>
      <c r="BF1312" s="148"/>
      <c r="BG1312" s="148"/>
      <c r="BH1312" s="148"/>
      <c r="BI1312" s="148"/>
      <c r="BJ1312" s="148"/>
    </row>
    <row r="1313" spans="1:62" s="145" customFormat="1" ht="66" hidden="1">
      <c r="A1313" s="141" t="s">
        <v>539</v>
      </c>
      <c r="B1313" s="150" t="s">
        <v>268</v>
      </c>
      <c r="C1313" s="142" t="s">
        <v>27</v>
      </c>
      <c r="D1313" s="142" t="s">
        <v>7</v>
      </c>
      <c r="E1313" s="142" t="s">
        <v>737</v>
      </c>
      <c r="F1313" s="142"/>
      <c r="G1313" s="144">
        <f t="shared" ref="G1313:V1314" si="2244">G1314</f>
        <v>0</v>
      </c>
      <c r="H1313" s="144">
        <f t="shared" si="2244"/>
        <v>0</v>
      </c>
      <c r="I1313" s="144">
        <f t="shared" si="2244"/>
        <v>0</v>
      </c>
      <c r="J1313" s="144">
        <f t="shared" si="2244"/>
        <v>0</v>
      </c>
      <c r="K1313" s="144">
        <f t="shared" si="2244"/>
        <v>0</v>
      </c>
      <c r="L1313" s="144">
        <f t="shared" si="2244"/>
        <v>0</v>
      </c>
      <c r="M1313" s="144">
        <f t="shared" si="2244"/>
        <v>0</v>
      </c>
      <c r="N1313" s="144">
        <f t="shared" si="2244"/>
        <v>0</v>
      </c>
      <c r="O1313" s="144">
        <f t="shared" si="2244"/>
        <v>0</v>
      </c>
      <c r="P1313" s="144">
        <f t="shared" si="2244"/>
        <v>0</v>
      </c>
      <c r="Q1313" s="144">
        <f t="shared" si="2244"/>
        <v>0</v>
      </c>
      <c r="R1313" s="144">
        <f t="shared" si="2244"/>
        <v>0</v>
      </c>
      <c r="S1313" s="144">
        <f t="shared" si="2244"/>
        <v>0</v>
      </c>
      <c r="T1313" s="144">
        <f t="shared" si="2244"/>
        <v>0</v>
      </c>
      <c r="U1313" s="144">
        <f t="shared" si="2244"/>
        <v>0</v>
      </c>
      <c r="V1313" s="144">
        <f t="shared" si="2244"/>
        <v>0</v>
      </c>
      <c r="W1313" s="144">
        <f t="shared" ref="U1313:AJ1314" si="2245">W1314</f>
        <v>0</v>
      </c>
      <c r="X1313" s="144">
        <f t="shared" si="2245"/>
        <v>0</v>
      </c>
      <c r="Y1313" s="144">
        <f t="shared" si="2245"/>
        <v>0</v>
      </c>
      <c r="Z1313" s="144">
        <f t="shared" si="2245"/>
        <v>0</v>
      </c>
      <c r="AA1313" s="144">
        <f t="shared" si="2245"/>
        <v>0</v>
      </c>
      <c r="AB1313" s="144">
        <f t="shared" si="2245"/>
        <v>0</v>
      </c>
      <c r="AC1313" s="144">
        <f t="shared" si="2245"/>
        <v>0</v>
      </c>
      <c r="AD1313" s="144">
        <f t="shared" si="2245"/>
        <v>0</v>
      </c>
      <c r="AE1313" s="144">
        <f t="shared" si="2245"/>
        <v>0</v>
      </c>
      <c r="AF1313" s="144">
        <f t="shared" si="2245"/>
        <v>0</v>
      </c>
      <c r="AG1313" s="144">
        <f t="shared" si="2245"/>
        <v>0</v>
      </c>
      <c r="AH1313" s="144">
        <f t="shared" si="2245"/>
        <v>0</v>
      </c>
      <c r="AI1313" s="144">
        <f t="shared" si="2245"/>
        <v>0</v>
      </c>
      <c r="AJ1313" s="144">
        <f t="shared" si="2245"/>
        <v>0</v>
      </c>
      <c r="AK1313" s="144">
        <f t="shared" ref="AG1313:AY1314" si="2246">AK1314</f>
        <v>0</v>
      </c>
      <c r="AL1313" s="144">
        <f t="shared" si="2246"/>
        <v>0</v>
      </c>
      <c r="AM1313" s="6">
        <f t="shared" si="2246"/>
        <v>0</v>
      </c>
      <c r="AN1313" s="6">
        <f t="shared" si="2246"/>
        <v>0</v>
      </c>
      <c r="AO1313" s="6">
        <f t="shared" si="2246"/>
        <v>0</v>
      </c>
      <c r="AP1313" s="6">
        <f t="shared" si="2246"/>
        <v>0</v>
      </c>
      <c r="AQ1313" s="123">
        <f t="shared" si="2246"/>
        <v>0</v>
      </c>
      <c r="AR1313" s="123">
        <f t="shared" si="2246"/>
        <v>0</v>
      </c>
      <c r="AS1313" s="6">
        <f t="shared" si="2246"/>
        <v>0</v>
      </c>
      <c r="AT1313" s="6">
        <f t="shared" si="2246"/>
        <v>0</v>
      </c>
      <c r="AU1313" s="6">
        <f t="shared" si="2246"/>
        <v>0</v>
      </c>
      <c r="AV1313" s="6">
        <f t="shared" si="2246"/>
        <v>0</v>
      </c>
      <c r="AW1313" s="6">
        <f t="shared" si="2246"/>
        <v>0</v>
      </c>
      <c r="AX1313" s="6">
        <f t="shared" si="2246"/>
        <v>0</v>
      </c>
      <c r="AY1313" s="144">
        <f t="shared" si="2246"/>
        <v>0</v>
      </c>
      <c r="AZ1313" s="144">
        <f t="shared" ref="AY1313:BJ1314" si="2247">AZ1314</f>
        <v>0</v>
      </c>
      <c r="BA1313" s="144">
        <f t="shared" si="2247"/>
        <v>0</v>
      </c>
      <c r="BB1313" s="144">
        <f t="shared" si="2247"/>
        <v>0</v>
      </c>
      <c r="BC1313" s="144">
        <f t="shared" si="2247"/>
        <v>0</v>
      </c>
      <c r="BD1313" s="144">
        <f t="shared" si="2247"/>
        <v>0</v>
      </c>
      <c r="BE1313" s="144">
        <f t="shared" si="2247"/>
        <v>0</v>
      </c>
      <c r="BF1313" s="144">
        <f t="shared" si="2247"/>
        <v>0</v>
      </c>
      <c r="BG1313" s="144">
        <f t="shared" si="2247"/>
        <v>0</v>
      </c>
      <c r="BH1313" s="144">
        <f t="shared" si="2247"/>
        <v>0</v>
      </c>
      <c r="BI1313" s="144">
        <f t="shared" si="2247"/>
        <v>0</v>
      </c>
      <c r="BJ1313" s="144">
        <f t="shared" si="2247"/>
        <v>0</v>
      </c>
    </row>
    <row r="1314" spans="1:62" s="145" customFormat="1" ht="33" hidden="1">
      <c r="A1314" s="141" t="s">
        <v>218</v>
      </c>
      <c r="B1314" s="150" t="s">
        <v>268</v>
      </c>
      <c r="C1314" s="142" t="s">
        <v>27</v>
      </c>
      <c r="D1314" s="142" t="s">
        <v>7</v>
      </c>
      <c r="E1314" s="142" t="s">
        <v>737</v>
      </c>
      <c r="F1314" s="142" t="s">
        <v>29</v>
      </c>
      <c r="G1314" s="144">
        <f t="shared" si="2244"/>
        <v>0</v>
      </c>
      <c r="H1314" s="144">
        <f t="shared" si="2244"/>
        <v>0</v>
      </c>
      <c r="I1314" s="144">
        <f t="shared" si="2244"/>
        <v>0</v>
      </c>
      <c r="J1314" s="144">
        <f t="shared" si="2244"/>
        <v>0</v>
      </c>
      <c r="K1314" s="144">
        <f t="shared" si="2244"/>
        <v>0</v>
      </c>
      <c r="L1314" s="144">
        <f t="shared" si="2244"/>
        <v>0</v>
      </c>
      <c r="M1314" s="144">
        <f t="shared" si="2244"/>
        <v>0</v>
      </c>
      <c r="N1314" s="144">
        <f t="shared" si="2244"/>
        <v>0</v>
      </c>
      <c r="O1314" s="144">
        <f t="shared" si="2244"/>
        <v>0</v>
      </c>
      <c r="P1314" s="144">
        <f t="shared" si="2244"/>
        <v>0</v>
      </c>
      <c r="Q1314" s="144">
        <f t="shared" si="2244"/>
        <v>0</v>
      </c>
      <c r="R1314" s="144">
        <f t="shared" si="2244"/>
        <v>0</v>
      </c>
      <c r="S1314" s="144">
        <f t="shared" si="2244"/>
        <v>0</v>
      </c>
      <c r="T1314" s="144">
        <f t="shared" si="2244"/>
        <v>0</v>
      </c>
      <c r="U1314" s="144">
        <f t="shared" si="2245"/>
        <v>0</v>
      </c>
      <c r="V1314" s="144">
        <f t="shared" si="2245"/>
        <v>0</v>
      </c>
      <c r="W1314" s="144">
        <f t="shared" si="2245"/>
        <v>0</v>
      </c>
      <c r="X1314" s="144">
        <f t="shared" si="2245"/>
        <v>0</v>
      </c>
      <c r="Y1314" s="144">
        <f t="shared" si="2245"/>
        <v>0</v>
      </c>
      <c r="Z1314" s="144">
        <f t="shared" si="2245"/>
        <v>0</v>
      </c>
      <c r="AA1314" s="144">
        <f t="shared" si="2245"/>
        <v>0</v>
      </c>
      <c r="AB1314" s="144">
        <f t="shared" si="2245"/>
        <v>0</v>
      </c>
      <c r="AC1314" s="144">
        <f t="shared" si="2245"/>
        <v>0</v>
      </c>
      <c r="AD1314" s="144">
        <f t="shared" si="2245"/>
        <v>0</v>
      </c>
      <c r="AE1314" s="144">
        <f t="shared" si="2245"/>
        <v>0</v>
      </c>
      <c r="AF1314" s="144">
        <f t="shared" si="2245"/>
        <v>0</v>
      </c>
      <c r="AG1314" s="144">
        <f t="shared" si="2246"/>
        <v>0</v>
      </c>
      <c r="AH1314" s="144">
        <f t="shared" si="2246"/>
        <v>0</v>
      </c>
      <c r="AI1314" s="144">
        <f t="shared" si="2246"/>
        <v>0</v>
      </c>
      <c r="AJ1314" s="144">
        <f t="shared" si="2246"/>
        <v>0</v>
      </c>
      <c r="AK1314" s="144">
        <f t="shared" si="2246"/>
        <v>0</v>
      </c>
      <c r="AL1314" s="144">
        <f t="shared" si="2246"/>
        <v>0</v>
      </c>
      <c r="AM1314" s="6">
        <f t="shared" si="2246"/>
        <v>0</v>
      </c>
      <c r="AN1314" s="6">
        <f t="shared" si="2246"/>
        <v>0</v>
      </c>
      <c r="AO1314" s="6">
        <f t="shared" si="2246"/>
        <v>0</v>
      </c>
      <c r="AP1314" s="6">
        <f t="shared" si="2246"/>
        <v>0</v>
      </c>
      <c r="AQ1314" s="123">
        <f t="shared" si="2246"/>
        <v>0</v>
      </c>
      <c r="AR1314" s="123">
        <f t="shared" si="2246"/>
        <v>0</v>
      </c>
      <c r="AS1314" s="6">
        <f t="shared" si="2246"/>
        <v>0</v>
      </c>
      <c r="AT1314" s="6">
        <f t="shared" si="2246"/>
        <v>0</v>
      </c>
      <c r="AU1314" s="6">
        <f t="shared" si="2246"/>
        <v>0</v>
      </c>
      <c r="AV1314" s="6">
        <f t="shared" si="2246"/>
        <v>0</v>
      </c>
      <c r="AW1314" s="6">
        <f t="shared" si="2246"/>
        <v>0</v>
      </c>
      <c r="AX1314" s="6">
        <f t="shared" si="2246"/>
        <v>0</v>
      </c>
      <c r="AY1314" s="144">
        <f t="shared" si="2247"/>
        <v>0</v>
      </c>
      <c r="AZ1314" s="144">
        <f t="shared" si="2247"/>
        <v>0</v>
      </c>
      <c r="BA1314" s="144">
        <f t="shared" si="2247"/>
        <v>0</v>
      </c>
      <c r="BB1314" s="144">
        <f t="shared" si="2247"/>
        <v>0</v>
      </c>
      <c r="BC1314" s="144">
        <f t="shared" si="2247"/>
        <v>0</v>
      </c>
      <c r="BD1314" s="144">
        <f t="shared" si="2247"/>
        <v>0</v>
      </c>
      <c r="BE1314" s="144">
        <f t="shared" si="2247"/>
        <v>0</v>
      </c>
      <c r="BF1314" s="144">
        <f t="shared" si="2247"/>
        <v>0</v>
      </c>
      <c r="BG1314" s="144">
        <f t="shared" si="2247"/>
        <v>0</v>
      </c>
      <c r="BH1314" s="144">
        <f t="shared" si="2247"/>
        <v>0</v>
      </c>
      <c r="BI1314" s="144">
        <f t="shared" si="2247"/>
        <v>0</v>
      </c>
      <c r="BJ1314" s="144">
        <f t="shared" si="2247"/>
        <v>0</v>
      </c>
    </row>
    <row r="1315" spans="1:62" s="145" customFormat="1" ht="33" hidden="1">
      <c r="A1315" s="141" t="s">
        <v>34</v>
      </c>
      <c r="B1315" s="150" t="s">
        <v>268</v>
      </c>
      <c r="C1315" s="142" t="s">
        <v>27</v>
      </c>
      <c r="D1315" s="142" t="s">
        <v>7</v>
      </c>
      <c r="E1315" s="142" t="s">
        <v>737</v>
      </c>
      <c r="F1315" s="142" t="s">
        <v>35</v>
      </c>
      <c r="G1315" s="144"/>
      <c r="H1315" s="144"/>
      <c r="I1315" s="144"/>
      <c r="J1315" s="144"/>
      <c r="K1315" s="144"/>
      <c r="L1315" s="144"/>
      <c r="M1315" s="144"/>
      <c r="N1315" s="144"/>
      <c r="O1315" s="144"/>
      <c r="P1315" s="144"/>
      <c r="Q1315" s="144"/>
      <c r="R1315" s="144"/>
      <c r="S1315" s="144"/>
      <c r="T1315" s="144"/>
      <c r="U1315" s="144"/>
      <c r="V1315" s="144"/>
      <c r="W1315" s="144"/>
      <c r="X1315" s="144"/>
      <c r="Y1315" s="144"/>
      <c r="Z1315" s="144"/>
      <c r="AA1315" s="144"/>
      <c r="AB1315" s="144"/>
      <c r="AC1315" s="144"/>
      <c r="AD1315" s="144"/>
      <c r="AE1315" s="144"/>
      <c r="AF1315" s="144"/>
      <c r="AG1315" s="144"/>
      <c r="AH1315" s="144"/>
      <c r="AI1315" s="144"/>
      <c r="AJ1315" s="144"/>
      <c r="AK1315" s="144"/>
      <c r="AL1315" s="144"/>
      <c r="AM1315" s="6"/>
      <c r="AN1315" s="6"/>
      <c r="AO1315" s="6"/>
      <c r="AP1315" s="6"/>
      <c r="AQ1315" s="123"/>
      <c r="AR1315" s="123"/>
      <c r="AS1315" s="6"/>
      <c r="AT1315" s="6"/>
      <c r="AU1315" s="6"/>
      <c r="AV1315" s="6"/>
      <c r="AW1315" s="6"/>
      <c r="AX1315" s="6"/>
      <c r="AY1315" s="144"/>
      <c r="AZ1315" s="144"/>
      <c r="BA1315" s="144"/>
      <c r="BB1315" s="144"/>
      <c r="BC1315" s="144"/>
      <c r="BD1315" s="144"/>
      <c r="BE1315" s="144"/>
      <c r="BF1315" s="144"/>
      <c r="BG1315" s="144"/>
      <c r="BH1315" s="144"/>
      <c r="BI1315" s="144"/>
      <c r="BJ1315" s="144"/>
    </row>
    <row r="1316" spans="1:62" hidden="1">
      <c r="A1316" s="27" t="s">
        <v>55</v>
      </c>
      <c r="B1316" s="31">
        <v>920</v>
      </c>
      <c r="C1316" s="18" t="s">
        <v>27</v>
      </c>
      <c r="D1316" s="18" t="s">
        <v>7</v>
      </c>
      <c r="E1316" s="18" t="s">
        <v>56</v>
      </c>
      <c r="F1316" s="18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>
        <f>BE1317</f>
        <v>17268</v>
      </c>
      <c r="BF1316" s="6">
        <f t="shared" ref="BF1316:BJ1319" si="2248">BF1317</f>
        <v>0</v>
      </c>
      <c r="BG1316" s="6">
        <f t="shared" si="2248"/>
        <v>0</v>
      </c>
      <c r="BH1316" s="6">
        <f t="shared" si="2248"/>
        <v>0</v>
      </c>
      <c r="BI1316" s="6">
        <f t="shared" si="2248"/>
        <v>17268</v>
      </c>
      <c r="BJ1316" s="6">
        <f t="shared" si="2248"/>
        <v>0</v>
      </c>
    </row>
    <row r="1317" spans="1:62" hidden="1">
      <c r="A1317" s="17" t="s">
        <v>136</v>
      </c>
      <c r="B1317" s="66">
        <v>920</v>
      </c>
      <c r="C1317" s="18" t="s">
        <v>27</v>
      </c>
      <c r="D1317" s="18" t="s">
        <v>7</v>
      </c>
      <c r="E1317" s="22" t="s">
        <v>327</v>
      </c>
      <c r="F1317" s="18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>
        <f>BE1318</f>
        <v>17268</v>
      </c>
      <c r="BF1317" s="6">
        <f t="shared" si="2248"/>
        <v>0</v>
      </c>
      <c r="BG1317" s="6">
        <f t="shared" si="2248"/>
        <v>0</v>
      </c>
      <c r="BH1317" s="6">
        <f t="shared" si="2248"/>
        <v>0</v>
      </c>
      <c r="BI1317" s="6">
        <f t="shared" si="2248"/>
        <v>17268</v>
      </c>
      <c r="BJ1317" s="6">
        <f t="shared" si="2248"/>
        <v>0</v>
      </c>
    </row>
    <row r="1318" spans="1:62" hidden="1">
      <c r="A1318" s="17" t="s">
        <v>876</v>
      </c>
      <c r="B1318" s="31" t="s">
        <v>268</v>
      </c>
      <c r="C1318" s="18" t="s">
        <v>27</v>
      </c>
      <c r="D1318" s="18" t="s">
        <v>7</v>
      </c>
      <c r="E1318" s="22" t="s">
        <v>328</v>
      </c>
      <c r="F1318" s="18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>
        <f>BE1319</f>
        <v>17268</v>
      </c>
      <c r="BF1318" s="6">
        <f t="shared" si="2248"/>
        <v>0</v>
      </c>
      <c r="BG1318" s="6">
        <f t="shared" si="2248"/>
        <v>0</v>
      </c>
      <c r="BH1318" s="6">
        <f t="shared" si="2248"/>
        <v>0</v>
      </c>
      <c r="BI1318" s="6">
        <f t="shared" si="2248"/>
        <v>17268</v>
      </c>
      <c r="BJ1318" s="6">
        <f t="shared" si="2248"/>
        <v>0</v>
      </c>
    </row>
    <row r="1319" spans="1:62" ht="33" hidden="1">
      <c r="A1319" s="17" t="s">
        <v>218</v>
      </c>
      <c r="B1319" s="31" t="s">
        <v>268</v>
      </c>
      <c r="C1319" s="18" t="s">
        <v>27</v>
      </c>
      <c r="D1319" s="18" t="s">
        <v>7</v>
      </c>
      <c r="E1319" s="22" t="s">
        <v>328</v>
      </c>
      <c r="F1319" s="18" t="s">
        <v>29</v>
      </c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>
        <f>BE1320</f>
        <v>17268</v>
      </c>
      <c r="BF1319" s="6">
        <f t="shared" si="2248"/>
        <v>0</v>
      </c>
      <c r="BG1319" s="6">
        <f t="shared" si="2248"/>
        <v>0</v>
      </c>
      <c r="BH1319" s="6">
        <f t="shared" si="2248"/>
        <v>0</v>
      </c>
      <c r="BI1319" s="6">
        <f t="shared" si="2248"/>
        <v>17268</v>
      </c>
      <c r="BJ1319" s="6">
        <f t="shared" si="2248"/>
        <v>0</v>
      </c>
    </row>
    <row r="1320" spans="1:62" ht="33" hidden="1">
      <c r="A1320" s="17" t="s">
        <v>34</v>
      </c>
      <c r="B1320" s="31" t="s">
        <v>268</v>
      </c>
      <c r="C1320" s="18" t="s">
        <v>27</v>
      </c>
      <c r="D1320" s="18" t="s">
        <v>7</v>
      </c>
      <c r="E1320" s="22" t="s">
        <v>328</v>
      </c>
      <c r="F1320" s="18" t="s">
        <v>35</v>
      </c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>
        <v>17268</v>
      </c>
      <c r="BF1320" s="6"/>
      <c r="BG1320" s="6"/>
      <c r="BH1320" s="6"/>
      <c r="BI1320" s="50">
        <f>BC1320+BE1320+BF1320+BG1320+BH1320</f>
        <v>17268</v>
      </c>
      <c r="BJ1320" s="50">
        <f>BD1320+BH1320</f>
        <v>0</v>
      </c>
    </row>
    <row r="1321" spans="1:62" hidden="1">
      <c r="A1321" s="17"/>
      <c r="B1321" s="31"/>
      <c r="C1321" s="18"/>
      <c r="D1321" s="18"/>
      <c r="E1321" s="18"/>
      <c r="F1321" s="18"/>
      <c r="G1321" s="85"/>
      <c r="H1321" s="85"/>
      <c r="I1321" s="85"/>
      <c r="J1321" s="85"/>
      <c r="K1321" s="85"/>
      <c r="L1321" s="85"/>
      <c r="M1321" s="85"/>
      <c r="N1321" s="85"/>
      <c r="O1321" s="85"/>
      <c r="P1321" s="85"/>
      <c r="Q1321" s="85"/>
      <c r="R1321" s="85"/>
      <c r="S1321" s="85"/>
      <c r="T1321" s="85"/>
      <c r="U1321" s="85"/>
      <c r="V1321" s="85"/>
      <c r="W1321" s="85"/>
      <c r="X1321" s="85"/>
      <c r="Y1321" s="85"/>
      <c r="Z1321" s="85"/>
      <c r="AA1321" s="85"/>
      <c r="AB1321" s="85"/>
      <c r="AC1321" s="85"/>
      <c r="AD1321" s="85"/>
      <c r="AE1321" s="126"/>
      <c r="AF1321" s="126"/>
      <c r="AG1321" s="85"/>
      <c r="AH1321" s="85"/>
      <c r="AI1321" s="85"/>
      <c r="AJ1321" s="85"/>
      <c r="AK1321" s="85"/>
      <c r="AL1321" s="85"/>
      <c r="AM1321" s="85"/>
      <c r="AN1321" s="85"/>
      <c r="AO1321" s="85"/>
      <c r="AP1321" s="85"/>
      <c r="AQ1321" s="126"/>
      <c r="AR1321" s="126"/>
      <c r="AS1321" s="85"/>
      <c r="AT1321" s="85"/>
      <c r="AU1321" s="85"/>
      <c r="AV1321" s="85"/>
      <c r="AW1321" s="85"/>
      <c r="AX1321" s="85"/>
      <c r="AY1321" s="85"/>
      <c r="AZ1321" s="85"/>
      <c r="BA1321" s="85"/>
      <c r="BB1321" s="85"/>
      <c r="BC1321" s="85"/>
      <c r="BD1321" s="85"/>
      <c r="BE1321" s="85"/>
      <c r="BF1321" s="85"/>
      <c r="BG1321" s="85"/>
      <c r="BH1321" s="85"/>
      <c r="BI1321" s="85"/>
      <c r="BJ1321" s="85"/>
    </row>
    <row r="1322" spans="1:62" ht="18.75" hidden="1">
      <c r="A1322" s="15" t="s">
        <v>148</v>
      </c>
      <c r="B1322" s="30">
        <v>920</v>
      </c>
      <c r="C1322" s="16" t="s">
        <v>130</v>
      </c>
      <c r="D1322" s="16" t="s">
        <v>20</v>
      </c>
      <c r="E1322" s="16" t="s">
        <v>273</v>
      </c>
      <c r="F1322" s="16" t="s">
        <v>273</v>
      </c>
      <c r="G1322" s="11">
        <f>G1323+G1333+G1338</f>
        <v>11868</v>
      </c>
      <c r="H1322" s="11">
        <f>H1323+H1333+H1338</f>
        <v>0</v>
      </c>
      <c r="I1322" s="11">
        <f t="shared" ref="I1322:N1322" si="2249">I1323+I1333+I1338</f>
        <v>0</v>
      </c>
      <c r="J1322" s="11">
        <f t="shared" si="2249"/>
        <v>0</v>
      </c>
      <c r="K1322" s="11">
        <f t="shared" si="2249"/>
        <v>0</v>
      </c>
      <c r="L1322" s="11">
        <f t="shared" si="2249"/>
        <v>0</v>
      </c>
      <c r="M1322" s="11">
        <f t="shared" si="2249"/>
        <v>11868</v>
      </c>
      <c r="N1322" s="11">
        <f t="shared" si="2249"/>
        <v>0</v>
      </c>
      <c r="O1322" s="11">
        <f t="shared" ref="O1322:T1322" si="2250">O1323+O1333+O1338</f>
        <v>0</v>
      </c>
      <c r="P1322" s="11">
        <f t="shared" si="2250"/>
        <v>0</v>
      </c>
      <c r="Q1322" s="11">
        <f t="shared" si="2250"/>
        <v>0</v>
      </c>
      <c r="R1322" s="11">
        <f t="shared" si="2250"/>
        <v>0</v>
      </c>
      <c r="S1322" s="11">
        <f t="shared" si="2250"/>
        <v>11868</v>
      </c>
      <c r="T1322" s="11">
        <f t="shared" si="2250"/>
        <v>0</v>
      </c>
      <c r="U1322" s="11">
        <f t="shared" ref="U1322:Z1322" si="2251">U1323+U1333+U1338</f>
        <v>0</v>
      </c>
      <c r="V1322" s="11">
        <f t="shared" si="2251"/>
        <v>0</v>
      </c>
      <c r="W1322" s="11">
        <f t="shared" si="2251"/>
        <v>0</v>
      </c>
      <c r="X1322" s="11">
        <f t="shared" si="2251"/>
        <v>0</v>
      </c>
      <c r="Y1322" s="11">
        <f t="shared" si="2251"/>
        <v>11868</v>
      </c>
      <c r="Z1322" s="11">
        <f t="shared" si="2251"/>
        <v>0</v>
      </c>
      <c r="AA1322" s="11">
        <f t="shared" ref="AA1322:AF1322" si="2252">AA1323+AA1333+AA1338</f>
        <v>0</v>
      </c>
      <c r="AB1322" s="11">
        <f t="shared" si="2252"/>
        <v>0</v>
      </c>
      <c r="AC1322" s="11">
        <f t="shared" si="2252"/>
        <v>0</v>
      </c>
      <c r="AD1322" s="11">
        <f t="shared" si="2252"/>
        <v>0</v>
      </c>
      <c r="AE1322" s="132">
        <f t="shared" si="2252"/>
        <v>11868</v>
      </c>
      <c r="AF1322" s="132">
        <f t="shared" si="2252"/>
        <v>0</v>
      </c>
      <c r="AG1322" s="11">
        <f t="shared" ref="AG1322:AL1322" si="2253">AG1323+AG1333+AG1338</f>
        <v>0</v>
      </c>
      <c r="AH1322" s="11">
        <f t="shared" si="2253"/>
        <v>0</v>
      </c>
      <c r="AI1322" s="11">
        <f t="shared" si="2253"/>
        <v>0</v>
      </c>
      <c r="AJ1322" s="11">
        <f t="shared" si="2253"/>
        <v>0</v>
      </c>
      <c r="AK1322" s="11">
        <f t="shared" si="2253"/>
        <v>11868</v>
      </c>
      <c r="AL1322" s="11">
        <f t="shared" si="2253"/>
        <v>0</v>
      </c>
      <c r="AM1322" s="11">
        <f t="shared" ref="AM1322:AR1322" si="2254">AM1323+AM1333+AM1338</f>
        <v>0</v>
      </c>
      <c r="AN1322" s="11">
        <f t="shared" si="2254"/>
        <v>0</v>
      </c>
      <c r="AO1322" s="11">
        <f t="shared" si="2254"/>
        <v>0</v>
      </c>
      <c r="AP1322" s="11">
        <f t="shared" si="2254"/>
        <v>0</v>
      </c>
      <c r="AQ1322" s="132">
        <f t="shared" si="2254"/>
        <v>11868</v>
      </c>
      <c r="AR1322" s="132">
        <f t="shared" si="2254"/>
        <v>0</v>
      </c>
      <c r="AS1322" s="11">
        <f t="shared" ref="AS1322:AX1322" si="2255">AS1323+AS1333+AS1338</f>
        <v>0</v>
      </c>
      <c r="AT1322" s="11">
        <f t="shared" si="2255"/>
        <v>0</v>
      </c>
      <c r="AU1322" s="11">
        <f t="shared" si="2255"/>
        <v>0</v>
      </c>
      <c r="AV1322" s="11">
        <f t="shared" si="2255"/>
        <v>0</v>
      </c>
      <c r="AW1322" s="11">
        <f t="shared" si="2255"/>
        <v>11868</v>
      </c>
      <c r="AX1322" s="11">
        <f t="shared" si="2255"/>
        <v>0</v>
      </c>
      <c r="AY1322" s="11">
        <f t="shared" ref="AY1322:BD1322" si="2256">AY1323+AY1333+AY1338</f>
        <v>0</v>
      </c>
      <c r="AZ1322" s="11">
        <f t="shared" si="2256"/>
        <v>0</v>
      </c>
      <c r="BA1322" s="11">
        <f t="shared" si="2256"/>
        <v>0</v>
      </c>
      <c r="BB1322" s="11">
        <f t="shared" si="2256"/>
        <v>0</v>
      </c>
      <c r="BC1322" s="11">
        <f t="shared" si="2256"/>
        <v>11868</v>
      </c>
      <c r="BD1322" s="11">
        <f t="shared" si="2256"/>
        <v>0</v>
      </c>
      <c r="BE1322" s="11">
        <f t="shared" ref="BE1322:BJ1322" si="2257">BE1323+BE1333+BE1338</f>
        <v>0</v>
      </c>
      <c r="BF1322" s="11">
        <f t="shared" si="2257"/>
        <v>-233</v>
      </c>
      <c r="BG1322" s="11">
        <f t="shared" si="2257"/>
        <v>-408</v>
      </c>
      <c r="BH1322" s="11">
        <f t="shared" si="2257"/>
        <v>0</v>
      </c>
      <c r="BI1322" s="11">
        <f t="shared" si="2257"/>
        <v>11227</v>
      </c>
      <c r="BJ1322" s="11">
        <f t="shared" si="2257"/>
        <v>0</v>
      </c>
    </row>
    <row r="1323" spans="1:62" ht="49.5" hidden="1">
      <c r="A1323" s="17" t="s">
        <v>496</v>
      </c>
      <c r="B1323" s="31">
        <v>920</v>
      </c>
      <c r="C1323" s="18" t="s">
        <v>130</v>
      </c>
      <c r="D1323" s="18" t="s">
        <v>20</v>
      </c>
      <c r="E1323" s="18" t="s">
        <v>291</v>
      </c>
      <c r="F1323" s="18"/>
      <c r="G1323" s="6">
        <f>G1324+G1330</f>
        <v>1796</v>
      </c>
      <c r="H1323" s="6">
        <f>H1324+H1330</f>
        <v>0</v>
      </c>
      <c r="I1323" s="6">
        <f t="shared" ref="I1323:N1323" si="2258">I1324+I1330</f>
        <v>0</v>
      </c>
      <c r="J1323" s="6">
        <f t="shared" si="2258"/>
        <v>0</v>
      </c>
      <c r="K1323" s="6">
        <f t="shared" si="2258"/>
        <v>0</v>
      </c>
      <c r="L1323" s="6">
        <f t="shared" si="2258"/>
        <v>0</v>
      </c>
      <c r="M1323" s="6">
        <f t="shared" si="2258"/>
        <v>1796</v>
      </c>
      <c r="N1323" s="6">
        <f t="shared" si="2258"/>
        <v>0</v>
      </c>
      <c r="O1323" s="6">
        <f t="shared" ref="O1323:T1323" si="2259">O1324+O1330</f>
        <v>0</v>
      </c>
      <c r="P1323" s="6">
        <f t="shared" si="2259"/>
        <v>0</v>
      </c>
      <c r="Q1323" s="6">
        <f t="shared" si="2259"/>
        <v>0</v>
      </c>
      <c r="R1323" s="6">
        <f t="shared" si="2259"/>
        <v>0</v>
      </c>
      <c r="S1323" s="6">
        <f t="shared" si="2259"/>
        <v>1796</v>
      </c>
      <c r="T1323" s="6">
        <f t="shared" si="2259"/>
        <v>0</v>
      </c>
      <c r="U1323" s="6">
        <f t="shared" ref="U1323:Z1323" si="2260">U1324+U1330</f>
        <v>0</v>
      </c>
      <c r="V1323" s="6">
        <f t="shared" si="2260"/>
        <v>0</v>
      </c>
      <c r="W1323" s="6">
        <f t="shared" si="2260"/>
        <v>0</v>
      </c>
      <c r="X1323" s="6">
        <f t="shared" si="2260"/>
        <v>0</v>
      </c>
      <c r="Y1323" s="6">
        <f t="shared" si="2260"/>
        <v>1796</v>
      </c>
      <c r="Z1323" s="6">
        <f t="shared" si="2260"/>
        <v>0</v>
      </c>
      <c r="AA1323" s="6">
        <f t="shared" ref="AA1323:AF1323" si="2261">AA1324+AA1330</f>
        <v>0</v>
      </c>
      <c r="AB1323" s="6">
        <f t="shared" si="2261"/>
        <v>0</v>
      </c>
      <c r="AC1323" s="6">
        <f t="shared" si="2261"/>
        <v>0</v>
      </c>
      <c r="AD1323" s="6">
        <f t="shared" si="2261"/>
        <v>0</v>
      </c>
      <c r="AE1323" s="123">
        <f t="shared" si="2261"/>
        <v>1796</v>
      </c>
      <c r="AF1323" s="123">
        <f t="shared" si="2261"/>
        <v>0</v>
      </c>
      <c r="AG1323" s="6">
        <f t="shared" ref="AG1323:AL1323" si="2262">AG1324+AG1330</f>
        <v>0</v>
      </c>
      <c r="AH1323" s="6">
        <f t="shared" si="2262"/>
        <v>0</v>
      </c>
      <c r="AI1323" s="6">
        <f t="shared" si="2262"/>
        <v>0</v>
      </c>
      <c r="AJ1323" s="6">
        <f t="shared" si="2262"/>
        <v>0</v>
      </c>
      <c r="AK1323" s="6">
        <f t="shared" si="2262"/>
        <v>1796</v>
      </c>
      <c r="AL1323" s="6">
        <f t="shared" si="2262"/>
        <v>0</v>
      </c>
      <c r="AM1323" s="6">
        <f t="shared" ref="AM1323:AR1323" si="2263">AM1324+AM1330</f>
        <v>0</v>
      </c>
      <c r="AN1323" s="6">
        <f t="shared" si="2263"/>
        <v>0</v>
      </c>
      <c r="AO1323" s="6">
        <f t="shared" si="2263"/>
        <v>0</v>
      </c>
      <c r="AP1323" s="6">
        <f t="shared" si="2263"/>
        <v>0</v>
      </c>
      <c r="AQ1323" s="123">
        <f t="shared" si="2263"/>
        <v>1796</v>
      </c>
      <c r="AR1323" s="123">
        <f t="shared" si="2263"/>
        <v>0</v>
      </c>
      <c r="AS1323" s="6">
        <f t="shared" ref="AS1323:AX1323" si="2264">AS1324+AS1330</f>
        <v>0</v>
      </c>
      <c r="AT1323" s="6">
        <f t="shared" si="2264"/>
        <v>0</v>
      </c>
      <c r="AU1323" s="6">
        <f t="shared" si="2264"/>
        <v>0</v>
      </c>
      <c r="AV1323" s="6">
        <f t="shared" si="2264"/>
        <v>0</v>
      </c>
      <c r="AW1323" s="6">
        <f t="shared" si="2264"/>
        <v>1796</v>
      </c>
      <c r="AX1323" s="6">
        <f t="shared" si="2264"/>
        <v>0</v>
      </c>
      <c r="AY1323" s="6">
        <f t="shared" ref="AY1323:BD1323" si="2265">AY1324+AY1330</f>
        <v>0</v>
      </c>
      <c r="AZ1323" s="6">
        <f t="shared" si="2265"/>
        <v>0</v>
      </c>
      <c r="BA1323" s="6">
        <f t="shared" si="2265"/>
        <v>0</v>
      </c>
      <c r="BB1323" s="6">
        <f t="shared" si="2265"/>
        <v>0</v>
      </c>
      <c r="BC1323" s="6">
        <f t="shared" si="2265"/>
        <v>1796</v>
      </c>
      <c r="BD1323" s="6">
        <f t="shared" si="2265"/>
        <v>0</v>
      </c>
      <c r="BE1323" s="6">
        <f t="shared" ref="BE1323:BJ1323" si="2266">BE1324+BE1330</f>
        <v>0</v>
      </c>
      <c r="BF1323" s="6">
        <f t="shared" si="2266"/>
        <v>0</v>
      </c>
      <c r="BG1323" s="6">
        <f t="shared" si="2266"/>
        <v>0</v>
      </c>
      <c r="BH1323" s="6">
        <f t="shared" si="2266"/>
        <v>0</v>
      </c>
      <c r="BI1323" s="6">
        <f t="shared" si="2266"/>
        <v>1796</v>
      </c>
      <c r="BJ1323" s="6">
        <f t="shared" si="2266"/>
        <v>0</v>
      </c>
    </row>
    <row r="1324" spans="1:62" hidden="1">
      <c r="A1324" s="17" t="s">
        <v>14</v>
      </c>
      <c r="B1324" s="31">
        <v>920</v>
      </c>
      <c r="C1324" s="18" t="s">
        <v>130</v>
      </c>
      <c r="D1324" s="18" t="s">
        <v>20</v>
      </c>
      <c r="E1324" s="18" t="s">
        <v>292</v>
      </c>
      <c r="F1324" s="18"/>
      <c r="G1324" s="6">
        <f t="shared" ref="G1324:BJ1324" si="2267">G1325</f>
        <v>1796</v>
      </c>
      <c r="H1324" s="6">
        <f t="shared" si="2267"/>
        <v>0</v>
      </c>
      <c r="I1324" s="6">
        <f t="shared" si="2267"/>
        <v>0</v>
      </c>
      <c r="J1324" s="6">
        <f t="shared" si="2267"/>
        <v>0</v>
      </c>
      <c r="K1324" s="6">
        <f t="shared" si="2267"/>
        <v>0</v>
      </c>
      <c r="L1324" s="6">
        <f t="shared" si="2267"/>
        <v>0</v>
      </c>
      <c r="M1324" s="6">
        <f t="shared" si="2267"/>
        <v>1796</v>
      </c>
      <c r="N1324" s="6">
        <f t="shared" si="2267"/>
        <v>0</v>
      </c>
      <c r="O1324" s="6">
        <f t="shared" si="2267"/>
        <v>0</v>
      </c>
      <c r="P1324" s="6">
        <f t="shared" si="2267"/>
        <v>0</v>
      </c>
      <c r="Q1324" s="6">
        <f t="shared" si="2267"/>
        <v>0</v>
      </c>
      <c r="R1324" s="6">
        <f t="shared" si="2267"/>
        <v>0</v>
      </c>
      <c r="S1324" s="6">
        <f t="shared" si="2267"/>
        <v>1796</v>
      </c>
      <c r="T1324" s="6">
        <f t="shared" si="2267"/>
        <v>0</v>
      </c>
      <c r="U1324" s="6">
        <f t="shared" si="2267"/>
        <v>0</v>
      </c>
      <c r="V1324" s="6">
        <f t="shared" si="2267"/>
        <v>0</v>
      </c>
      <c r="W1324" s="6">
        <f t="shared" si="2267"/>
        <v>0</v>
      </c>
      <c r="X1324" s="6">
        <f t="shared" si="2267"/>
        <v>0</v>
      </c>
      <c r="Y1324" s="6">
        <f t="shared" si="2267"/>
        <v>1796</v>
      </c>
      <c r="Z1324" s="6">
        <f t="shared" si="2267"/>
        <v>0</v>
      </c>
      <c r="AA1324" s="6">
        <f t="shared" si="2267"/>
        <v>0</v>
      </c>
      <c r="AB1324" s="6">
        <f t="shared" si="2267"/>
        <v>0</v>
      </c>
      <c r="AC1324" s="6">
        <f t="shared" si="2267"/>
        <v>0</v>
      </c>
      <c r="AD1324" s="6">
        <f t="shared" si="2267"/>
        <v>0</v>
      </c>
      <c r="AE1324" s="123">
        <f t="shared" si="2267"/>
        <v>1796</v>
      </c>
      <c r="AF1324" s="123">
        <f t="shared" si="2267"/>
        <v>0</v>
      </c>
      <c r="AG1324" s="6">
        <f t="shared" si="2267"/>
        <v>0</v>
      </c>
      <c r="AH1324" s="6">
        <f t="shared" si="2267"/>
        <v>0</v>
      </c>
      <c r="AI1324" s="6">
        <f t="shared" si="2267"/>
        <v>0</v>
      </c>
      <c r="AJ1324" s="6">
        <f t="shared" si="2267"/>
        <v>0</v>
      </c>
      <c r="AK1324" s="6">
        <f t="shared" si="2267"/>
        <v>1796</v>
      </c>
      <c r="AL1324" s="6">
        <f t="shared" si="2267"/>
        <v>0</v>
      </c>
      <c r="AM1324" s="6">
        <f t="shared" si="2267"/>
        <v>0</v>
      </c>
      <c r="AN1324" s="6">
        <f t="shared" si="2267"/>
        <v>0</v>
      </c>
      <c r="AO1324" s="6">
        <f t="shared" si="2267"/>
        <v>0</v>
      </c>
      <c r="AP1324" s="6">
        <f t="shared" si="2267"/>
        <v>0</v>
      </c>
      <c r="AQ1324" s="123">
        <f t="shared" si="2267"/>
        <v>1796</v>
      </c>
      <c r="AR1324" s="123">
        <f t="shared" si="2267"/>
        <v>0</v>
      </c>
      <c r="AS1324" s="6">
        <f t="shared" si="2267"/>
        <v>0</v>
      </c>
      <c r="AT1324" s="6">
        <f t="shared" si="2267"/>
        <v>0</v>
      </c>
      <c r="AU1324" s="6">
        <f t="shared" si="2267"/>
        <v>0</v>
      </c>
      <c r="AV1324" s="6">
        <f t="shared" si="2267"/>
        <v>0</v>
      </c>
      <c r="AW1324" s="6">
        <f t="shared" si="2267"/>
        <v>1796</v>
      </c>
      <c r="AX1324" s="6">
        <f t="shared" si="2267"/>
        <v>0</v>
      </c>
      <c r="AY1324" s="6">
        <f t="shared" si="2267"/>
        <v>0</v>
      </c>
      <c r="AZ1324" s="6">
        <f t="shared" si="2267"/>
        <v>0</v>
      </c>
      <c r="BA1324" s="6">
        <f t="shared" si="2267"/>
        <v>0</v>
      </c>
      <c r="BB1324" s="6">
        <f t="shared" si="2267"/>
        <v>0</v>
      </c>
      <c r="BC1324" s="6">
        <f t="shared" si="2267"/>
        <v>1796</v>
      </c>
      <c r="BD1324" s="6">
        <f t="shared" si="2267"/>
        <v>0</v>
      </c>
      <c r="BE1324" s="6">
        <f t="shared" si="2267"/>
        <v>0</v>
      </c>
      <c r="BF1324" s="6">
        <f t="shared" si="2267"/>
        <v>0</v>
      </c>
      <c r="BG1324" s="6">
        <f t="shared" si="2267"/>
        <v>0</v>
      </c>
      <c r="BH1324" s="6">
        <f t="shared" si="2267"/>
        <v>0</v>
      </c>
      <c r="BI1324" s="6">
        <f t="shared" si="2267"/>
        <v>1796</v>
      </c>
      <c r="BJ1324" s="6">
        <f t="shared" si="2267"/>
        <v>0</v>
      </c>
    </row>
    <row r="1325" spans="1:62" hidden="1">
      <c r="A1325" s="17" t="s">
        <v>149</v>
      </c>
      <c r="B1325" s="31">
        <v>920</v>
      </c>
      <c r="C1325" s="18" t="s">
        <v>130</v>
      </c>
      <c r="D1325" s="18" t="s">
        <v>20</v>
      </c>
      <c r="E1325" s="18" t="s">
        <v>637</v>
      </c>
      <c r="F1325" s="18"/>
      <c r="G1325" s="6">
        <f>G1326+G1328</f>
        <v>1796</v>
      </c>
      <c r="H1325" s="6">
        <f>H1326+H1328</f>
        <v>0</v>
      </c>
      <c r="I1325" s="6">
        <f t="shared" ref="I1325:N1325" si="2268">I1326+I1328</f>
        <v>0</v>
      </c>
      <c r="J1325" s="6">
        <f t="shared" si="2268"/>
        <v>0</v>
      </c>
      <c r="K1325" s="6">
        <f t="shared" si="2268"/>
        <v>0</v>
      </c>
      <c r="L1325" s="6">
        <f t="shared" si="2268"/>
        <v>0</v>
      </c>
      <c r="M1325" s="6">
        <f t="shared" si="2268"/>
        <v>1796</v>
      </c>
      <c r="N1325" s="6">
        <f t="shared" si="2268"/>
        <v>0</v>
      </c>
      <c r="O1325" s="6">
        <f t="shared" ref="O1325:T1325" si="2269">O1326+O1328</f>
        <v>0</v>
      </c>
      <c r="P1325" s="6">
        <f t="shared" si="2269"/>
        <v>0</v>
      </c>
      <c r="Q1325" s="6">
        <f t="shared" si="2269"/>
        <v>0</v>
      </c>
      <c r="R1325" s="6">
        <f t="shared" si="2269"/>
        <v>0</v>
      </c>
      <c r="S1325" s="6">
        <f t="shared" si="2269"/>
        <v>1796</v>
      </c>
      <c r="T1325" s="6">
        <f t="shared" si="2269"/>
        <v>0</v>
      </c>
      <c r="U1325" s="6">
        <f t="shared" ref="U1325:Z1325" si="2270">U1326+U1328</f>
        <v>0</v>
      </c>
      <c r="V1325" s="6">
        <f t="shared" si="2270"/>
        <v>0</v>
      </c>
      <c r="W1325" s="6">
        <f t="shared" si="2270"/>
        <v>0</v>
      </c>
      <c r="X1325" s="6">
        <f t="shared" si="2270"/>
        <v>0</v>
      </c>
      <c r="Y1325" s="6">
        <f t="shared" si="2270"/>
        <v>1796</v>
      </c>
      <c r="Z1325" s="6">
        <f t="shared" si="2270"/>
        <v>0</v>
      </c>
      <c r="AA1325" s="6">
        <f t="shared" ref="AA1325:AF1325" si="2271">AA1326+AA1328</f>
        <v>0</v>
      </c>
      <c r="AB1325" s="6">
        <f t="shared" si="2271"/>
        <v>0</v>
      </c>
      <c r="AC1325" s="6">
        <f t="shared" si="2271"/>
        <v>0</v>
      </c>
      <c r="AD1325" s="6">
        <f t="shared" si="2271"/>
        <v>0</v>
      </c>
      <c r="AE1325" s="123">
        <f t="shared" si="2271"/>
        <v>1796</v>
      </c>
      <c r="AF1325" s="123">
        <f t="shared" si="2271"/>
        <v>0</v>
      </c>
      <c r="AG1325" s="6">
        <f t="shared" ref="AG1325:AL1325" si="2272">AG1326+AG1328</f>
        <v>0</v>
      </c>
      <c r="AH1325" s="6">
        <f t="shared" si="2272"/>
        <v>0</v>
      </c>
      <c r="AI1325" s="6">
        <f t="shared" si="2272"/>
        <v>0</v>
      </c>
      <c r="AJ1325" s="6">
        <f t="shared" si="2272"/>
        <v>0</v>
      </c>
      <c r="AK1325" s="6">
        <f t="shared" si="2272"/>
        <v>1796</v>
      </c>
      <c r="AL1325" s="6">
        <f t="shared" si="2272"/>
        <v>0</v>
      </c>
      <c r="AM1325" s="6">
        <f t="shared" ref="AM1325:AR1325" si="2273">AM1326+AM1328</f>
        <v>0</v>
      </c>
      <c r="AN1325" s="6">
        <f t="shared" si="2273"/>
        <v>0</v>
      </c>
      <c r="AO1325" s="6">
        <f t="shared" si="2273"/>
        <v>0</v>
      </c>
      <c r="AP1325" s="6">
        <f t="shared" si="2273"/>
        <v>0</v>
      </c>
      <c r="AQ1325" s="123">
        <f t="shared" si="2273"/>
        <v>1796</v>
      </c>
      <c r="AR1325" s="123">
        <f t="shared" si="2273"/>
        <v>0</v>
      </c>
      <c r="AS1325" s="6">
        <f t="shared" ref="AS1325:AX1325" si="2274">AS1326+AS1328</f>
        <v>0</v>
      </c>
      <c r="AT1325" s="6">
        <f t="shared" si="2274"/>
        <v>0</v>
      </c>
      <c r="AU1325" s="6">
        <f t="shared" si="2274"/>
        <v>0</v>
      </c>
      <c r="AV1325" s="6">
        <f t="shared" si="2274"/>
        <v>0</v>
      </c>
      <c r="AW1325" s="6">
        <f t="shared" si="2274"/>
        <v>1796</v>
      </c>
      <c r="AX1325" s="6">
        <f t="shared" si="2274"/>
        <v>0</v>
      </c>
      <c r="AY1325" s="6">
        <f t="shared" ref="AY1325:BD1325" si="2275">AY1326+AY1328</f>
        <v>0</v>
      </c>
      <c r="AZ1325" s="6">
        <f t="shared" si="2275"/>
        <v>0</v>
      </c>
      <c r="BA1325" s="6">
        <f t="shared" si="2275"/>
        <v>0</v>
      </c>
      <c r="BB1325" s="6">
        <f t="shared" si="2275"/>
        <v>0</v>
      </c>
      <c r="BC1325" s="6">
        <f t="shared" si="2275"/>
        <v>1796</v>
      </c>
      <c r="BD1325" s="6">
        <f t="shared" si="2275"/>
        <v>0</v>
      </c>
      <c r="BE1325" s="6">
        <f t="shared" ref="BE1325:BJ1325" si="2276">BE1326+BE1328</f>
        <v>0</v>
      </c>
      <c r="BF1325" s="6">
        <f t="shared" si="2276"/>
        <v>0</v>
      </c>
      <c r="BG1325" s="6">
        <f t="shared" si="2276"/>
        <v>0</v>
      </c>
      <c r="BH1325" s="6">
        <f t="shared" si="2276"/>
        <v>0</v>
      </c>
      <c r="BI1325" s="6">
        <f t="shared" si="2276"/>
        <v>1796</v>
      </c>
      <c r="BJ1325" s="6">
        <f t="shared" si="2276"/>
        <v>0</v>
      </c>
    </row>
    <row r="1326" spans="1:62" ht="33" hidden="1">
      <c r="A1326" s="17" t="s">
        <v>11</v>
      </c>
      <c r="B1326" s="31" t="s">
        <v>268</v>
      </c>
      <c r="C1326" s="18" t="s">
        <v>130</v>
      </c>
      <c r="D1326" s="18" t="s">
        <v>20</v>
      </c>
      <c r="E1326" s="18" t="s">
        <v>637</v>
      </c>
      <c r="F1326" s="18" t="s">
        <v>12</v>
      </c>
      <c r="G1326" s="6">
        <f t="shared" ref="G1326:BJ1326" si="2277">G1327</f>
        <v>0</v>
      </c>
      <c r="H1326" s="6">
        <f t="shared" si="2277"/>
        <v>0</v>
      </c>
      <c r="I1326" s="6">
        <f t="shared" si="2277"/>
        <v>0</v>
      </c>
      <c r="J1326" s="6">
        <f t="shared" si="2277"/>
        <v>0</v>
      </c>
      <c r="K1326" s="6">
        <f t="shared" si="2277"/>
        <v>0</v>
      </c>
      <c r="L1326" s="6">
        <f t="shared" si="2277"/>
        <v>0</v>
      </c>
      <c r="M1326" s="6">
        <f t="shared" si="2277"/>
        <v>0</v>
      </c>
      <c r="N1326" s="6">
        <f t="shared" si="2277"/>
        <v>0</v>
      </c>
      <c r="O1326" s="6">
        <f t="shared" si="2277"/>
        <v>0</v>
      </c>
      <c r="P1326" s="6">
        <f t="shared" si="2277"/>
        <v>0</v>
      </c>
      <c r="Q1326" s="6">
        <f t="shared" si="2277"/>
        <v>0</v>
      </c>
      <c r="R1326" s="6">
        <f t="shared" si="2277"/>
        <v>0</v>
      </c>
      <c r="S1326" s="6">
        <f t="shared" si="2277"/>
        <v>0</v>
      </c>
      <c r="T1326" s="6">
        <f t="shared" si="2277"/>
        <v>0</v>
      </c>
      <c r="U1326" s="6">
        <f t="shared" si="2277"/>
        <v>0</v>
      </c>
      <c r="V1326" s="6">
        <f t="shared" si="2277"/>
        <v>0</v>
      </c>
      <c r="W1326" s="6">
        <f t="shared" si="2277"/>
        <v>0</v>
      </c>
      <c r="X1326" s="6">
        <f t="shared" si="2277"/>
        <v>0</v>
      </c>
      <c r="Y1326" s="6">
        <f t="shared" si="2277"/>
        <v>0</v>
      </c>
      <c r="Z1326" s="6">
        <f t="shared" si="2277"/>
        <v>0</v>
      </c>
      <c r="AA1326" s="6">
        <f t="shared" si="2277"/>
        <v>0</v>
      </c>
      <c r="AB1326" s="6">
        <f t="shared" si="2277"/>
        <v>0</v>
      </c>
      <c r="AC1326" s="6">
        <f t="shared" si="2277"/>
        <v>0</v>
      </c>
      <c r="AD1326" s="6">
        <f t="shared" si="2277"/>
        <v>0</v>
      </c>
      <c r="AE1326" s="123">
        <f t="shared" si="2277"/>
        <v>0</v>
      </c>
      <c r="AF1326" s="123">
        <f t="shared" si="2277"/>
        <v>0</v>
      </c>
      <c r="AG1326" s="6">
        <f t="shared" si="2277"/>
        <v>0</v>
      </c>
      <c r="AH1326" s="6">
        <f t="shared" si="2277"/>
        <v>0</v>
      </c>
      <c r="AI1326" s="6">
        <f t="shared" si="2277"/>
        <v>0</v>
      </c>
      <c r="AJ1326" s="6">
        <f t="shared" si="2277"/>
        <v>0</v>
      </c>
      <c r="AK1326" s="6">
        <f t="shared" si="2277"/>
        <v>0</v>
      </c>
      <c r="AL1326" s="6">
        <f t="shared" si="2277"/>
        <v>0</v>
      </c>
      <c r="AM1326" s="6">
        <f t="shared" si="2277"/>
        <v>0</v>
      </c>
      <c r="AN1326" s="6">
        <f t="shared" si="2277"/>
        <v>0</v>
      </c>
      <c r="AO1326" s="6">
        <f t="shared" si="2277"/>
        <v>0</v>
      </c>
      <c r="AP1326" s="6">
        <f t="shared" si="2277"/>
        <v>0</v>
      </c>
      <c r="AQ1326" s="123">
        <f t="shared" si="2277"/>
        <v>0</v>
      </c>
      <c r="AR1326" s="123">
        <f t="shared" si="2277"/>
        <v>0</v>
      </c>
      <c r="AS1326" s="6">
        <f t="shared" si="2277"/>
        <v>0</v>
      </c>
      <c r="AT1326" s="6">
        <f t="shared" si="2277"/>
        <v>0</v>
      </c>
      <c r="AU1326" s="6">
        <f t="shared" si="2277"/>
        <v>0</v>
      </c>
      <c r="AV1326" s="6">
        <f t="shared" si="2277"/>
        <v>0</v>
      </c>
      <c r="AW1326" s="6">
        <f t="shared" si="2277"/>
        <v>0</v>
      </c>
      <c r="AX1326" s="6">
        <f t="shared" si="2277"/>
        <v>0</v>
      </c>
      <c r="AY1326" s="6">
        <f t="shared" si="2277"/>
        <v>0</v>
      </c>
      <c r="AZ1326" s="6">
        <f t="shared" si="2277"/>
        <v>0</v>
      </c>
      <c r="BA1326" s="6">
        <f t="shared" si="2277"/>
        <v>0</v>
      </c>
      <c r="BB1326" s="6">
        <f t="shared" si="2277"/>
        <v>0</v>
      </c>
      <c r="BC1326" s="6">
        <f t="shared" si="2277"/>
        <v>0</v>
      </c>
      <c r="BD1326" s="6">
        <f t="shared" si="2277"/>
        <v>0</v>
      </c>
      <c r="BE1326" s="6">
        <f t="shared" si="2277"/>
        <v>0</v>
      </c>
      <c r="BF1326" s="6">
        <f t="shared" si="2277"/>
        <v>0</v>
      </c>
      <c r="BG1326" s="6">
        <f t="shared" si="2277"/>
        <v>0</v>
      </c>
      <c r="BH1326" s="6">
        <f t="shared" si="2277"/>
        <v>0</v>
      </c>
      <c r="BI1326" s="6">
        <f t="shared" si="2277"/>
        <v>0</v>
      </c>
      <c r="BJ1326" s="6">
        <f t="shared" si="2277"/>
        <v>0</v>
      </c>
    </row>
    <row r="1327" spans="1:62" ht="66" hidden="1">
      <c r="A1327" s="17" t="s">
        <v>640</v>
      </c>
      <c r="B1327" s="31" t="s">
        <v>268</v>
      </c>
      <c r="C1327" s="18" t="s">
        <v>130</v>
      </c>
      <c r="D1327" s="18" t="s">
        <v>20</v>
      </c>
      <c r="E1327" s="18" t="s">
        <v>637</v>
      </c>
      <c r="F1327" s="18" t="s">
        <v>118</v>
      </c>
      <c r="G1327" s="50"/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50"/>
      <c r="AE1327" s="124"/>
      <c r="AF1327" s="124"/>
      <c r="AG1327" s="50"/>
      <c r="AH1327" s="50"/>
      <c r="AI1327" s="50"/>
      <c r="AJ1327" s="50"/>
      <c r="AK1327" s="50"/>
      <c r="AL1327" s="50"/>
      <c r="AM1327" s="50"/>
      <c r="AN1327" s="50"/>
      <c r="AO1327" s="50"/>
      <c r="AP1327" s="50"/>
      <c r="AQ1327" s="124"/>
      <c r="AR1327" s="124"/>
      <c r="AS1327" s="50"/>
      <c r="AT1327" s="50"/>
      <c r="AU1327" s="50"/>
      <c r="AV1327" s="50"/>
      <c r="AW1327" s="50"/>
      <c r="AX1327" s="50"/>
      <c r="AY1327" s="50"/>
      <c r="AZ1327" s="50"/>
      <c r="BA1327" s="50"/>
      <c r="BB1327" s="50"/>
      <c r="BC1327" s="50"/>
      <c r="BD1327" s="50"/>
      <c r="BE1327" s="50"/>
      <c r="BF1327" s="50"/>
      <c r="BG1327" s="50"/>
      <c r="BH1327" s="50"/>
      <c r="BI1327" s="50"/>
      <c r="BJ1327" s="50"/>
    </row>
    <row r="1328" spans="1:62" hidden="1">
      <c r="A1328" s="17" t="s">
        <v>59</v>
      </c>
      <c r="B1328" s="31">
        <v>920</v>
      </c>
      <c r="C1328" s="18" t="s">
        <v>130</v>
      </c>
      <c r="D1328" s="18" t="s">
        <v>20</v>
      </c>
      <c r="E1328" s="18" t="s">
        <v>637</v>
      </c>
      <c r="F1328" s="18" t="s">
        <v>60</v>
      </c>
      <c r="G1328" s="6">
        <f t="shared" ref="G1328:BJ1328" si="2278">G1329</f>
        <v>1796</v>
      </c>
      <c r="H1328" s="6">
        <f t="shared" si="2278"/>
        <v>0</v>
      </c>
      <c r="I1328" s="6">
        <f t="shared" si="2278"/>
        <v>0</v>
      </c>
      <c r="J1328" s="6">
        <f t="shared" si="2278"/>
        <v>0</v>
      </c>
      <c r="K1328" s="6">
        <f t="shared" si="2278"/>
        <v>0</v>
      </c>
      <c r="L1328" s="6">
        <f t="shared" si="2278"/>
        <v>0</v>
      </c>
      <c r="M1328" s="6">
        <f t="shared" si="2278"/>
        <v>1796</v>
      </c>
      <c r="N1328" s="6">
        <f t="shared" si="2278"/>
        <v>0</v>
      </c>
      <c r="O1328" s="6">
        <f t="shared" si="2278"/>
        <v>0</v>
      </c>
      <c r="P1328" s="6">
        <f t="shared" si="2278"/>
        <v>0</v>
      </c>
      <c r="Q1328" s="6">
        <f t="shared" si="2278"/>
        <v>0</v>
      </c>
      <c r="R1328" s="6">
        <f t="shared" si="2278"/>
        <v>0</v>
      </c>
      <c r="S1328" s="6">
        <f t="shared" si="2278"/>
        <v>1796</v>
      </c>
      <c r="T1328" s="6">
        <f t="shared" si="2278"/>
        <v>0</v>
      </c>
      <c r="U1328" s="6">
        <f t="shared" si="2278"/>
        <v>0</v>
      </c>
      <c r="V1328" s="6">
        <f t="shared" si="2278"/>
        <v>0</v>
      </c>
      <c r="W1328" s="6">
        <f t="shared" si="2278"/>
        <v>0</v>
      </c>
      <c r="X1328" s="6">
        <f t="shared" si="2278"/>
        <v>0</v>
      </c>
      <c r="Y1328" s="6">
        <f t="shared" si="2278"/>
        <v>1796</v>
      </c>
      <c r="Z1328" s="6">
        <f t="shared" si="2278"/>
        <v>0</v>
      </c>
      <c r="AA1328" s="6">
        <f t="shared" si="2278"/>
        <v>0</v>
      </c>
      <c r="AB1328" s="6">
        <f t="shared" si="2278"/>
        <v>0</v>
      </c>
      <c r="AC1328" s="6">
        <f t="shared" si="2278"/>
        <v>0</v>
      </c>
      <c r="AD1328" s="6">
        <f t="shared" si="2278"/>
        <v>0</v>
      </c>
      <c r="AE1328" s="123">
        <f t="shared" si="2278"/>
        <v>1796</v>
      </c>
      <c r="AF1328" s="123">
        <f t="shared" si="2278"/>
        <v>0</v>
      </c>
      <c r="AG1328" s="6">
        <f t="shared" si="2278"/>
        <v>0</v>
      </c>
      <c r="AH1328" s="6">
        <f t="shared" si="2278"/>
        <v>0</v>
      </c>
      <c r="AI1328" s="6">
        <f t="shared" si="2278"/>
        <v>0</v>
      </c>
      <c r="AJ1328" s="6">
        <f t="shared" si="2278"/>
        <v>0</v>
      </c>
      <c r="AK1328" s="6">
        <f t="shared" si="2278"/>
        <v>1796</v>
      </c>
      <c r="AL1328" s="6">
        <f t="shared" si="2278"/>
        <v>0</v>
      </c>
      <c r="AM1328" s="6">
        <f t="shared" si="2278"/>
        <v>0</v>
      </c>
      <c r="AN1328" s="6">
        <f t="shared" si="2278"/>
        <v>0</v>
      </c>
      <c r="AO1328" s="6">
        <f t="shared" si="2278"/>
        <v>0</v>
      </c>
      <c r="AP1328" s="6">
        <f t="shared" si="2278"/>
        <v>0</v>
      </c>
      <c r="AQ1328" s="123">
        <f t="shared" si="2278"/>
        <v>1796</v>
      </c>
      <c r="AR1328" s="123">
        <f t="shared" si="2278"/>
        <v>0</v>
      </c>
      <c r="AS1328" s="6">
        <f t="shared" si="2278"/>
        <v>0</v>
      </c>
      <c r="AT1328" s="6">
        <f t="shared" si="2278"/>
        <v>0</v>
      </c>
      <c r="AU1328" s="6">
        <f t="shared" si="2278"/>
        <v>0</v>
      </c>
      <c r="AV1328" s="6">
        <f t="shared" si="2278"/>
        <v>0</v>
      </c>
      <c r="AW1328" s="6">
        <f t="shared" si="2278"/>
        <v>1796</v>
      </c>
      <c r="AX1328" s="6">
        <f t="shared" si="2278"/>
        <v>0</v>
      </c>
      <c r="AY1328" s="6">
        <f t="shared" si="2278"/>
        <v>0</v>
      </c>
      <c r="AZ1328" s="6">
        <f t="shared" si="2278"/>
        <v>0</v>
      </c>
      <c r="BA1328" s="6">
        <f t="shared" si="2278"/>
        <v>0</v>
      </c>
      <c r="BB1328" s="6">
        <f t="shared" si="2278"/>
        <v>0</v>
      </c>
      <c r="BC1328" s="6">
        <f t="shared" si="2278"/>
        <v>1796</v>
      </c>
      <c r="BD1328" s="6">
        <f t="shared" si="2278"/>
        <v>0</v>
      </c>
      <c r="BE1328" s="6">
        <f t="shared" si="2278"/>
        <v>0</v>
      </c>
      <c r="BF1328" s="6">
        <f t="shared" si="2278"/>
        <v>0</v>
      </c>
      <c r="BG1328" s="6">
        <f t="shared" si="2278"/>
        <v>0</v>
      </c>
      <c r="BH1328" s="6">
        <f t="shared" si="2278"/>
        <v>0</v>
      </c>
      <c r="BI1328" s="6">
        <f t="shared" si="2278"/>
        <v>1796</v>
      </c>
      <c r="BJ1328" s="6">
        <f t="shared" si="2278"/>
        <v>0</v>
      </c>
    </row>
    <row r="1329" spans="1:62" ht="49.5" hidden="1">
      <c r="A1329" s="17" t="s">
        <v>343</v>
      </c>
      <c r="B1329" s="31">
        <v>920</v>
      </c>
      <c r="C1329" s="18" t="s">
        <v>130</v>
      </c>
      <c r="D1329" s="18" t="s">
        <v>20</v>
      </c>
      <c r="E1329" s="18" t="s">
        <v>637</v>
      </c>
      <c r="F1329" s="18" t="s">
        <v>224</v>
      </c>
      <c r="G1329" s="50">
        <v>1796</v>
      </c>
      <c r="H1329" s="50"/>
      <c r="I1329" s="50"/>
      <c r="J1329" s="50"/>
      <c r="K1329" s="50"/>
      <c r="L1329" s="50"/>
      <c r="M1329" s="50">
        <f>G1329+I1329+J1329+K1329+L1329</f>
        <v>1796</v>
      </c>
      <c r="N1329" s="50">
        <f>H1329+L1329</f>
        <v>0</v>
      </c>
      <c r="O1329" s="50"/>
      <c r="P1329" s="50"/>
      <c r="Q1329" s="50"/>
      <c r="R1329" s="50"/>
      <c r="S1329" s="50">
        <f>M1329+O1329+P1329+Q1329+R1329</f>
        <v>1796</v>
      </c>
      <c r="T1329" s="50">
        <f>N1329+R1329</f>
        <v>0</v>
      </c>
      <c r="U1329" s="50"/>
      <c r="V1329" s="50"/>
      <c r="W1329" s="50"/>
      <c r="X1329" s="50"/>
      <c r="Y1329" s="50">
        <f>S1329+U1329+V1329+W1329+X1329</f>
        <v>1796</v>
      </c>
      <c r="Z1329" s="50">
        <f>T1329+X1329</f>
        <v>0</v>
      </c>
      <c r="AA1329" s="50"/>
      <c r="AB1329" s="50"/>
      <c r="AC1329" s="50"/>
      <c r="AD1329" s="50"/>
      <c r="AE1329" s="124">
        <f>Y1329+AA1329+AB1329+AC1329+AD1329</f>
        <v>1796</v>
      </c>
      <c r="AF1329" s="124">
        <f>Z1329+AD1329</f>
        <v>0</v>
      </c>
      <c r="AG1329" s="50"/>
      <c r="AH1329" s="50"/>
      <c r="AI1329" s="50"/>
      <c r="AJ1329" s="50"/>
      <c r="AK1329" s="50">
        <f>AE1329+AG1329+AH1329+AI1329+AJ1329</f>
        <v>1796</v>
      </c>
      <c r="AL1329" s="50">
        <f>AF1329+AJ1329</f>
        <v>0</v>
      </c>
      <c r="AM1329" s="50"/>
      <c r="AN1329" s="50"/>
      <c r="AO1329" s="50"/>
      <c r="AP1329" s="50"/>
      <c r="AQ1329" s="124">
        <f>AK1329+AM1329+AN1329+AO1329+AP1329</f>
        <v>1796</v>
      </c>
      <c r="AR1329" s="124">
        <f>AL1329+AP1329</f>
        <v>0</v>
      </c>
      <c r="AS1329" s="50"/>
      <c r="AT1329" s="50"/>
      <c r="AU1329" s="50"/>
      <c r="AV1329" s="50"/>
      <c r="AW1329" s="50">
        <f>AQ1329+AS1329+AT1329+AU1329+AV1329</f>
        <v>1796</v>
      </c>
      <c r="AX1329" s="50">
        <f>AR1329+AV1329</f>
        <v>0</v>
      </c>
      <c r="AY1329" s="50"/>
      <c r="AZ1329" s="50"/>
      <c r="BA1329" s="50"/>
      <c r="BB1329" s="50"/>
      <c r="BC1329" s="50">
        <f>AW1329+AY1329+AZ1329+BA1329+BB1329</f>
        <v>1796</v>
      </c>
      <c r="BD1329" s="50">
        <f>AX1329+BB1329</f>
        <v>0</v>
      </c>
      <c r="BE1329" s="50"/>
      <c r="BF1329" s="50"/>
      <c r="BG1329" s="50"/>
      <c r="BH1329" s="50"/>
      <c r="BI1329" s="50">
        <f>BC1329+BE1329+BF1329+BG1329+BH1329</f>
        <v>1796</v>
      </c>
      <c r="BJ1329" s="50">
        <f>BD1329+BH1329</f>
        <v>0</v>
      </c>
    </row>
    <row r="1330" spans="1:62" ht="66" hidden="1">
      <c r="A1330" s="17" t="s">
        <v>762</v>
      </c>
      <c r="B1330" s="31">
        <v>920</v>
      </c>
      <c r="C1330" s="18" t="s">
        <v>130</v>
      </c>
      <c r="D1330" s="18" t="s">
        <v>20</v>
      </c>
      <c r="E1330" s="18" t="s">
        <v>761</v>
      </c>
      <c r="F1330" s="18"/>
      <c r="G1330" s="6">
        <f t="shared" ref="G1330:V1331" si="2279">G1331</f>
        <v>0</v>
      </c>
      <c r="H1330" s="6">
        <f t="shared" si="2279"/>
        <v>0</v>
      </c>
      <c r="I1330" s="6">
        <f t="shared" si="2279"/>
        <v>0</v>
      </c>
      <c r="J1330" s="6">
        <f t="shared" si="2279"/>
        <v>0</v>
      </c>
      <c r="K1330" s="6">
        <f t="shared" si="2279"/>
        <v>0</v>
      </c>
      <c r="L1330" s="6">
        <f t="shared" si="2279"/>
        <v>0</v>
      </c>
      <c r="M1330" s="6">
        <f t="shared" si="2279"/>
        <v>0</v>
      </c>
      <c r="N1330" s="6">
        <f t="shared" si="2279"/>
        <v>0</v>
      </c>
      <c r="O1330" s="6">
        <f t="shared" si="2279"/>
        <v>0</v>
      </c>
      <c r="P1330" s="6">
        <f t="shared" si="2279"/>
        <v>0</v>
      </c>
      <c r="Q1330" s="6">
        <f t="shared" si="2279"/>
        <v>0</v>
      </c>
      <c r="R1330" s="6">
        <f t="shared" si="2279"/>
        <v>0</v>
      </c>
      <c r="S1330" s="6">
        <f t="shared" si="2279"/>
        <v>0</v>
      </c>
      <c r="T1330" s="6">
        <f t="shared" si="2279"/>
        <v>0</v>
      </c>
      <c r="U1330" s="6">
        <f t="shared" si="2279"/>
        <v>0</v>
      </c>
      <c r="V1330" s="6">
        <f t="shared" si="2279"/>
        <v>0</v>
      </c>
      <c r="W1330" s="6">
        <f t="shared" ref="U1330:AJ1331" si="2280">W1331</f>
        <v>0</v>
      </c>
      <c r="X1330" s="6">
        <f t="shared" si="2280"/>
        <v>0</v>
      </c>
      <c r="Y1330" s="6">
        <f t="shared" si="2280"/>
        <v>0</v>
      </c>
      <c r="Z1330" s="6">
        <f t="shared" si="2280"/>
        <v>0</v>
      </c>
      <c r="AA1330" s="6">
        <f t="shared" si="2280"/>
        <v>0</v>
      </c>
      <c r="AB1330" s="6">
        <f t="shared" si="2280"/>
        <v>0</v>
      </c>
      <c r="AC1330" s="6">
        <f t="shared" si="2280"/>
        <v>0</v>
      </c>
      <c r="AD1330" s="6">
        <f t="shared" si="2280"/>
        <v>0</v>
      </c>
      <c r="AE1330" s="123">
        <f t="shared" si="2280"/>
        <v>0</v>
      </c>
      <c r="AF1330" s="123">
        <f t="shared" si="2280"/>
        <v>0</v>
      </c>
      <c r="AG1330" s="6">
        <f t="shared" si="2280"/>
        <v>0</v>
      </c>
      <c r="AH1330" s="6">
        <f t="shared" si="2280"/>
        <v>0</v>
      </c>
      <c r="AI1330" s="6">
        <f t="shared" si="2280"/>
        <v>0</v>
      </c>
      <c r="AJ1330" s="6">
        <f t="shared" si="2280"/>
        <v>0</v>
      </c>
      <c r="AK1330" s="6">
        <f t="shared" ref="AG1330:AY1331" si="2281">AK1331</f>
        <v>0</v>
      </c>
      <c r="AL1330" s="6">
        <f t="shared" si="2281"/>
        <v>0</v>
      </c>
      <c r="AM1330" s="6">
        <f t="shared" si="2281"/>
        <v>0</v>
      </c>
      <c r="AN1330" s="6">
        <f t="shared" si="2281"/>
        <v>0</v>
      </c>
      <c r="AO1330" s="6">
        <f t="shared" si="2281"/>
        <v>0</v>
      </c>
      <c r="AP1330" s="6">
        <f t="shared" si="2281"/>
        <v>0</v>
      </c>
      <c r="AQ1330" s="123">
        <f t="shared" si="2281"/>
        <v>0</v>
      </c>
      <c r="AR1330" s="123">
        <f t="shared" si="2281"/>
        <v>0</v>
      </c>
      <c r="AS1330" s="6">
        <f t="shared" si="2281"/>
        <v>0</v>
      </c>
      <c r="AT1330" s="6">
        <f t="shared" si="2281"/>
        <v>0</v>
      </c>
      <c r="AU1330" s="6">
        <f t="shared" si="2281"/>
        <v>0</v>
      </c>
      <c r="AV1330" s="6">
        <f t="shared" si="2281"/>
        <v>0</v>
      </c>
      <c r="AW1330" s="6">
        <f t="shared" si="2281"/>
        <v>0</v>
      </c>
      <c r="AX1330" s="6">
        <f t="shared" si="2281"/>
        <v>0</v>
      </c>
      <c r="AY1330" s="6">
        <f t="shared" si="2281"/>
        <v>0</v>
      </c>
      <c r="AZ1330" s="6">
        <f t="shared" ref="AY1330:BJ1331" si="2282">AZ1331</f>
        <v>0</v>
      </c>
      <c r="BA1330" s="6">
        <f t="shared" si="2282"/>
        <v>0</v>
      </c>
      <c r="BB1330" s="6">
        <f t="shared" si="2282"/>
        <v>0</v>
      </c>
      <c r="BC1330" s="6">
        <f t="shared" si="2282"/>
        <v>0</v>
      </c>
      <c r="BD1330" s="6">
        <f t="shared" si="2282"/>
        <v>0</v>
      </c>
      <c r="BE1330" s="6">
        <f t="shared" si="2282"/>
        <v>0</v>
      </c>
      <c r="BF1330" s="6">
        <f t="shared" si="2282"/>
        <v>0</v>
      </c>
      <c r="BG1330" s="6">
        <f t="shared" si="2282"/>
        <v>0</v>
      </c>
      <c r="BH1330" s="6">
        <f t="shared" si="2282"/>
        <v>0</v>
      </c>
      <c r="BI1330" s="6">
        <f t="shared" si="2282"/>
        <v>0</v>
      </c>
      <c r="BJ1330" s="6">
        <f t="shared" si="2282"/>
        <v>0</v>
      </c>
    </row>
    <row r="1331" spans="1:62" hidden="1">
      <c r="A1331" s="17" t="s">
        <v>59</v>
      </c>
      <c r="B1331" s="31">
        <v>920</v>
      </c>
      <c r="C1331" s="18" t="s">
        <v>130</v>
      </c>
      <c r="D1331" s="18" t="s">
        <v>20</v>
      </c>
      <c r="E1331" s="18" t="s">
        <v>761</v>
      </c>
      <c r="F1331" s="18" t="s">
        <v>60</v>
      </c>
      <c r="G1331" s="6">
        <f t="shared" si="2279"/>
        <v>0</v>
      </c>
      <c r="H1331" s="6">
        <f t="shared" si="2279"/>
        <v>0</v>
      </c>
      <c r="I1331" s="6">
        <f t="shared" si="2279"/>
        <v>0</v>
      </c>
      <c r="J1331" s="6">
        <f t="shared" si="2279"/>
        <v>0</v>
      </c>
      <c r="K1331" s="6">
        <f t="shared" si="2279"/>
        <v>0</v>
      </c>
      <c r="L1331" s="6">
        <f t="shared" si="2279"/>
        <v>0</v>
      </c>
      <c r="M1331" s="6">
        <f t="shared" si="2279"/>
        <v>0</v>
      </c>
      <c r="N1331" s="6">
        <f t="shared" si="2279"/>
        <v>0</v>
      </c>
      <c r="O1331" s="6">
        <f t="shared" si="2279"/>
        <v>0</v>
      </c>
      <c r="P1331" s="6">
        <f t="shared" si="2279"/>
        <v>0</v>
      </c>
      <c r="Q1331" s="6">
        <f t="shared" si="2279"/>
        <v>0</v>
      </c>
      <c r="R1331" s="6">
        <f t="shared" si="2279"/>
        <v>0</v>
      </c>
      <c r="S1331" s="6">
        <f t="shared" si="2279"/>
        <v>0</v>
      </c>
      <c r="T1331" s="6">
        <f t="shared" si="2279"/>
        <v>0</v>
      </c>
      <c r="U1331" s="6">
        <f t="shared" si="2280"/>
        <v>0</v>
      </c>
      <c r="V1331" s="6">
        <f t="shared" si="2280"/>
        <v>0</v>
      </c>
      <c r="W1331" s="6">
        <f t="shared" si="2280"/>
        <v>0</v>
      </c>
      <c r="X1331" s="6">
        <f t="shared" si="2280"/>
        <v>0</v>
      </c>
      <c r="Y1331" s="6">
        <f t="shared" si="2280"/>
        <v>0</v>
      </c>
      <c r="Z1331" s="6">
        <f t="shared" si="2280"/>
        <v>0</v>
      </c>
      <c r="AA1331" s="6">
        <f t="shared" si="2280"/>
        <v>0</v>
      </c>
      <c r="AB1331" s="6">
        <f t="shared" si="2280"/>
        <v>0</v>
      </c>
      <c r="AC1331" s="6">
        <f t="shared" si="2280"/>
        <v>0</v>
      </c>
      <c r="AD1331" s="6">
        <f t="shared" si="2280"/>
        <v>0</v>
      </c>
      <c r="AE1331" s="123">
        <f t="shared" si="2280"/>
        <v>0</v>
      </c>
      <c r="AF1331" s="123">
        <f t="shared" si="2280"/>
        <v>0</v>
      </c>
      <c r="AG1331" s="6">
        <f t="shared" si="2281"/>
        <v>0</v>
      </c>
      <c r="AH1331" s="6">
        <f t="shared" si="2281"/>
        <v>0</v>
      </c>
      <c r="AI1331" s="6">
        <f t="shared" si="2281"/>
        <v>0</v>
      </c>
      <c r="AJ1331" s="6">
        <f t="shared" si="2281"/>
        <v>0</v>
      </c>
      <c r="AK1331" s="6">
        <f t="shared" si="2281"/>
        <v>0</v>
      </c>
      <c r="AL1331" s="6">
        <f t="shared" si="2281"/>
        <v>0</v>
      </c>
      <c r="AM1331" s="6">
        <f t="shared" si="2281"/>
        <v>0</v>
      </c>
      <c r="AN1331" s="6">
        <f t="shared" si="2281"/>
        <v>0</v>
      </c>
      <c r="AO1331" s="6">
        <f t="shared" si="2281"/>
        <v>0</v>
      </c>
      <c r="AP1331" s="6">
        <f t="shared" si="2281"/>
        <v>0</v>
      </c>
      <c r="AQ1331" s="123">
        <f t="shared" si="2281"/>
        <v>0</v>
      </c>
      <c r="AR1331" s="123">
        <f t="shared" si="2281"/>
        <v>0</v>
      </c>
      <c r="AS1331" s="6">
        <f t="shared" si="2281"/>
        <v>0</v>
      </c>
      <c r="AT1331" s="6">
        <f t="shared" si="2281"/>
        <v>0</v>
      </c>
      <c r="AU1331" s="6">
        <f t="shared" si="2281"/>
        <v>0</v>
      </c>
      <c r="AV1331" s="6">
        <f t="shared" si="2281"/>
        <v>0</v>
      </c>
      <c r="AW1331" s="6">
        <f t="shared" si="2281"/>
        <v>0</v>
      </c>
      <c r="AX1331" s="6">
        <f t="shared" si="2281"/>
        <v>0</v>
      </c>
      <c r="AY1331" s="6">
        <f t="shared" si="2282"/>
        <v>0</v>
      </c>
      <c r="AZ1331" s="6">
        <f t="shared" si="2282"/>
        <v>0</v>
      </c>
      <c r="BA1331" s="6">
        <f t="shared" si="2282"/>
        <v>0</v>
      </c>
      <c r="BB1331" s="6">
        <f t="shared" si="2282"/>
        <v>0</v>
      </c>
      <c r="BC1331" s="6">
        <f t="shared" si="2282"/>
        <v>0</v>
      </c>
      <c r="BD1331" s="6">
        <f t="shared" si="2282"/>
        <v>0</v>
      </c>
      <c r="BE1331" s="6">
        <f t="shared" si="2282"/>
        <v>0</v>
      </c>
      <c r="BF1331" s="6">
        <f t="shared" si="2282"/>
        <v>0</v>
      </c>
      <c r="BG1331" s="6">
        <f t="shared" si="2282"/>
        <v>0</v>
      </c>
      <c r="BH1331" s="6">
        <f t="shared" si="2282"/>
        <v>0</v>
      </c>
      <c r="BI1331" s="6">
        <f t="shared" si="2282"/>
        <v>0</v>
      </c>
      <c r="BJ1331" s="6">
        <f t="shared" si="2282"/>
        <v>0</v>
      </c>
    </row>
    <row r="1332" spans="1:62" ht="49.5" hidden="1">
      <c r="A1332" s="17" t="s">
        <v>343</v>
      </c>
      <c r="B1332" s="31">
        <v>920</v>
      </c>
      <c r="C1332" s="18" t="s">
        <v>130</v>
      </c>
      <c r="D1332" s="18" t="s">
        <v>20</v>
      </c>
      <c r="E1332" s="18" t="s">
        <v>761</v>
      </c>
      <c r="F1332" s="18" t="s">
        <v>224</v>
      </c>
      <c r="G1332" s="50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/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50"/>
      <c r="AE1332" s="124"/>
      <c r="AF1332" s="124"/>
      <c r="AG1332" s="50"/>
      <c r="AH1332" s="50"/>
      <c r="AI1332" s="50"/>
      <c r="AJ1332" s="50"/>
      <c r="AK1332" s="50"/>
      <c r="AL1332" s="50"/>
      <c r="AM1332" s="50"/>
      <c r="AN1332" s="50"/>
      <c r="AO1332" s="50"/>
      <c r="AP1332" s="50"/>
      <c r="AQ1332" s="124"/>
      <c r="AR1332" s="124"/>
      <c r="AS1332" s="50"/>
      <c r="AT1332" s="50"/>
      <c r="AU1332" s="50"/>
      <c r="AV1332" s="50"/>
      <c r="AW1332" s="50"/>
      <c r="AX1332" s="50"/>
      <c r="AY1332" s="50"/>
      <c r="AZ1332" s="50"/>
      <c r="BA1332" s="50"/>
      <c r="BB1332" s="50"/>
      <c r="BC1332" s="50"/>
      <c r="BD1332" s="50"/>
      <c r="BE1332" s="50"/>
      <c r="BF1332" s="50"/>
      <c r="BG1332" s="50"/>
      <c r="BH1332" s="50"/>
      <c r="BI1332" s="50"/>
      <c r="BJ1332" s="50"/>
    </row>
    <row r="1333" spans="1:62" ht="49.5" hidden="1">
      <c r="A1333" s="17" t="s">
        <v>803</v>
      </c>
      <c r="B1333" s="31">
        <v>920</v>
      </c>
      <c r="C1333" s="18" t="s">
        <v>130</v>
      </c>
      <c r="D1333" s="18" t="s">
        <v>20</v>
      </c>
      <c r="E1333" s="18" t="s">
        <v>321</v>
      </c>
      <c r="F1333" s="18"/>
      <c r="G1333" s="6">
        <f t="shared" ref="G1333:V1336" si="2283">G1334</f>
        <v>5920</v>
      </c>
      <c r="H1333" s="6">
        <f t="shared" si="2283"/>
        <v>0</v>
      </c>
      <c r="I1333" s="6">
        <f t="shared" si="2283"/>
        <v>0</v>
      </c>
      <c r="J1333" s="6">
        <f t="shared" si="2283"/>
        <v>0</v>
      </c>
      <c r="K1333" s="6">
        <f t="shared" si="2283"/>
        <v>0</v>
      </c>
      <c r="L1333" s="6">
        <f t="shared" si="2283"/>
        <v>0</v>
      </c>
      <c r="M1333" s="6">
        <f t="shared" si="2283"/>
        <v>5920</v>
      </c>
      <c r="N1333" s="6">
        <f t="shared" si="2283"/>
        <v>0</v>
      </c>
      <c r="O1333" s="6">
        <f t="shared" si="2283"/>
        <v>0</v>
      </c>
      <c r="P1333" s="6">
        <f t="shared" si="2283"/>
        <v>0</v>
      </c>
      <c r="Q1333" s="6">
        <f t="shared" si="2283"/>
        <v>0</v>
      </c>
      <c r="R1333" s="6">
        <f t="shared" si="2283"/>
        <v>0</v>
      </c>
      <c r="S1333" s="6">
        <f t="shared" si="2283"/>
        <v>5920</v>
      </c>
      <c r="T1333" s="6">
        <f t="shared" si="2283"/>
        <v>0</v>
      </c>
      <c r="U1333" s="6">
        <f t="shared" si="2283"/>
        <v>0</v>
      </c>
      <c r="V1333" s="6">
        <f t="shared" si="2283"/>
        <v>0</v>
      </c>
      <c r="W1333" s="6">
        <f t="shared" ref="U1333:AJ1336" si="2284">W1334</f>
        <v>0</v>
      </c>
      <c r="X1333" s="6">
        <f t="shared" si="2284"/>
        <v>0</v>
      </c>
      <c r="Y1333" s="6">
        <f t="shared" si="2284"/>
        <v>5920</v>
      </c>
      <c r="Z1333" s="6">
        <f t="shared" si="2284"/>
        <v>0</v>
      </c>
      <c r="AA1333" s="6">
        <f t="shared" si="2284"/>
        <v>0</v>
      </c>
      <c r="AB1333" s="6">
        <f t="shared" si="2284"/>
        <v>0</v>
      </c>
      <c r="AC1333" s="6">
        <f t="shared" si="2284"/>
        <v>0</v>
      </c>
      <c r="AD1333" s="6">
        <f t="shared" si="2284"/>
        <v>0</v>
      </c>
      <c r="AE1333" s="123">
        <f t="shared" si="2284"/>
        <v>5920</v>
      </c>
      <c r="AF1333" s="123">
        <f t="shared" si="2284"/>
        <v>0</v>
      </c>
      <c r="AG1333" s="6">
        <f t="shared" si="2284"/>
        <v>0</v>
      </c>
      <c r="AH1333" s="6">
        <f t="shared" si="2284"/>
        <v>0</v>
      </c>
      <c r="AI1333" s="6">
        <f t="shared" si="2284"/>
        <v>0</v>
      </c>
      <c r="AJ1333" s="6">
        <f t="shared" si="2284"/>
        <v>0</v>
      </c>
      <c r="AK1333" s="6">
        <f t="shared" ref="AG1333:AY1336" si="2285">AK1334</f>
        <v>5920</v>
      </c>
      <c r="AL1333" s="6">
        <f t="shared" si="2285"/>
        <v>0</v>
      </c>
      <c r="AM1333" s="6">
        <f t="shared" si="2285"/>
        <v>0</v>
      </c>
      <c r="AN1333" s="6">
        <f t="shared" si="2285"/>
        <v>0</v>
      </c>
      <c r="AO1333" s="6">
        <f t="shared" si="2285"/>
        <v>0</v>
      </c>
      <c r="AP1333" s="6">
        <f t="shared" si="2285"/>
        <v>0</v>
      </c>
      <c r="AQ1333" s="123">
        <f t="shared" si="2285"/>
        <v>5920</v>
      </c>
      <c r="AR1333" s="123">
        <f t="shared" si="2285"/>
        <v>0</v>
      </c>
      <c r="AS1333" s="6">
        <f t="shared" si="2285"/>
        <v>0</v>
      </c>
      <c r="AT1333" s="6">
        <f t="shared" si="2285"/>
        <v>0</v>
      </c>
      <c r="AU1333" s="6">
        <f t="shared" si="2285"/>
        <v>0</v>
      </c>
      <c r="AV1333" s="6">
        <f t="shared" si="2285"/>
        <v>0</v>
      </c>
      <c r="AW1333" s="6">
        <f t="shared" si="2285"/>
        <v>5920</v>
      </c>
      <c r="AX1333" s="6">
        <f t="shared" si="2285"/>
        <v>0</v>
      </c>
      <c r="AY1333" s="6">
        <f t="shared" si="2285"/>
        <v>0</v>
      </c>
      <c r="AZ1333" s="6">
        <f t="shared" ref="AY1333:BJ1336" si="2286">AZ1334</f>
        <v>0</v>
      </c>
      <c r="BA1333" s="6">
        <f t="shared" si="2286"/>
        <v>0</v>
      </c>
      <c r="BB1333" s="6">
        <f t="shared" si="2286"/>
        <v>0</v>
      </c>
      <c r="BC1333" s="6">
        <f t="shared" si="2286"/>
        <v>5920</v>
      </c>
      <c r="BD1333" s="6">
        <f t="shared" si="2286"/>
        <v>0</v>
      </c>
      <c r="BE1333" s="6">
        <f t="shared" si="2286"/>
        <v>0</v>
      </c>
      <c r="BF1333" s="6">
        <f t="shared" si="2286"/>
        <v>-233</v>
      </c>
      <c r="BG1333" s="6">
        <f t="shared" si="2286"/>
        <v>-408</v>
      </c>
      <c r="BH1333" s="6">
        <f t="shared" si="2286"/>
        <v>0</v>
      </c>
      <c r="BI1333" s="6">
        <f t="shared" si="2286"/>
        <v>5279</v>
      </c>
      <c r="BJ1333" s="6">
        <f t="shared" si="2286"/>
        <v>0</v>
      </c>
    </row>
    <row r="1334" spans="1:62" hidden="1">
      <c r="A1334" s="27" t="s">
        <v>14</v>
      </c>
      <c r="B1334" s="31">
        <v>920</v>
      </c>
      <c r="C1334" s="37" t="s">
        <v>130</v>
      </c>
      <c r="D1334" s="37" t="s">
        <v>20</v>
      </c>
      <c r="E1334" s="37" t="s">
        <v>322</v>
      </c>
      <c r="F1334" s="37"/>
      <c r="G1334" s="55">
        <f t="shared" si="2283"/>
        <v>5920</v>
      </c>
      <c r="H1334" s="55">
        <f t="shared" si="2283"/>
        <v>0</v>
      </c>
      <c r="I1334" s="55">
        <f t="shared" si="2283"/>
        <v>0</v>
      </c>
      <c r="J1334" s="55">
        <f t="shared" si="2283"/>
        <v>0</v>
      </c>
      <c r="K1334" s="55">
        <f t="shared" si="2283"/>
        <v>0</v>
      </c>
      <c r="L1334" s="55">
        <f t="shared" si="2283"/>
        <v>0</v>
      </c>
      <c r="M1334" s="55">
        <f t="shared" si="2283"/>
        <v>5920</v>
      </c>
      <c r="N1334" s="55">
        <f t="shared" si="2283"/>
        <v>0</v>
      </c>
      <c r="O1334" s="55">
        <f t="shared" si="2283"/>
        <v>0</v>
      </c>
      <c r="P1334" s="55">
        <f t="shared" si="2283"/>
        <v>0</v>
      </c>
      <c r="Q1334" s="55">
        <f t="shared" si="2283"/>
        <v>0</v>
      </c>
      <c r="R1334" s="55">
        <f t="shared" si="2283"/>
        <v>0</v>
      </c>
      <c r="S1334" s="55">
        <f t="shared" si="2283"/>
        <v>5920</v>
      </c>
      <c r="T1334" s="55">
        <f t="shared" si="2283"/>
        <v>0</v>
      </c>
      <c r="U1334" s="55">
        <f t="shared" si="2284"/>
        <v>0</v>
      </c>
      <c r="V1334" s="55">
        <f t="shared" si="2284"/>
        <v>0</v>
      </c>
      <c r="W1334" s="55">
        <f t="shared" si="2284"/>
        <v>0</v>
      </c>
      <c r="X1334" s="55">
        <f t="shared" si="2284"/>
        <v>0</v>
      </c>
      <c r="Y1334" s="55">
        <f t="shared" si="2284"/>
        <v>5920</v>
      </c>
      <c r="Z1334" s="55">
        <f t="shared" si="2284"/>
        <v>0</v>
      </c>
      <c r="AA1334" s="55">
        <f t="shared" si="2284"/>
        <v>0</v>
      </c>
      <c r="AB1334" s="55">
        <f t="shared" si="2284"/>
        <v>0</v>
      </c>
      <c r="AC1334" s="55">
        <f t="shared" si="2284"/>
        <v>0</v>
      </c>
      <c r="AD1334" s="55">
        <f t="shared" si="2284"/>
        <v>0</v>
      </c>
      <c r="AE1334" s="134">
        <f t="shared" si="2284"/>
        <v>5920</v>
      </c>
      <c r="AF1334" s="134">
        <f t="shared" si="2284"/>
        <v>0</v>
      </c>
      <c r="AG1334" s="55">
        <f t="shared" si="2285"/>
        <v>0</v>
      </c>
      <c r="AH1334" s="55">
        <f t="shared" si="2285"/>
        <v>0</v>
      </c>
      <c r="AI1334" s="55">
        <f t="shared" si="2285"/>
        <v>0</v>
      </c>
      <c r="AJ1334" s="55">
        <f t="shared" si="2285"/>
        <v>0</v>
      </c>
      <c r="AK1334" s="55">
        <f t="shared" si="2285"/>
        <v>5920</v>
      </c>
      <c r="AL1334" s="55">
        <f t="shared" si="2285"/>
        <v>0</v>
      </c>
      <c r="AM1334" s="55">
        <f t="shared" si="2285"/>
        <v>0</v>
      </c>
      <c r="AN1334" s="55">
        <f t="shared" si="2285"/>
        <v>0</v>
      </c>
      <c r="AO1334" s="55">
        <f t="shared" si="2285"/>
        <v>0</v>
      </c>
      <c r="AP1334" s="55">
        <f t="shared" si="2285"/>
        <v>0</v>
      </c>
      <c r="AQ1334" s="134">
        <f t="shared" si="2285"/>
        <v>5920</v>
      </c>
      <c r="AR1334" s="134">
        <f t="shared" si="2285"/>
        <v>0</v>
      </c>
      <c r="AS1334" s="55">
        <f t="shared" si="2285"/>
        <v>0</v>
      </c>
      <c r="AT1334" s="55">
        <f t="shared" si="2285"/>
        <v>0</v>
      </c>
      <c r="AU1334" s="55">
        <f t="shared" si="2285"/>
        <v>0</v>
      </c>
      <c r="AV1334" s="55">
        <f t="shared" si="2285"/>
        <v>0</v>
      </c>
      <c r="AW1334" s="55">
        <f t="shared" si="2285"/>
        <v>5920</v>
      </c>
      <c r="AX1334" s="55">
        <f t="shared" si="2285"/>
        <v>0</v>
      </c>
      <c r="AY1334" s="55">
        <f t="shared" si="2286"/>
        <v>0</v>
      </c>
      <c r="AZ1334" s="55">
        <f t="shared" si="2286"/>
        <v>0</v>
      </c>
      <c r="BA1334" s="55">
        <f t="shared" si="2286"/>
        <v>0</v>
      </c>
      <c r="BB1334" s="55">
        <f t="shared" si="2286"/>
        <v>0</v>
      </c>
      <c r="BC1334" s="55">
        <f t="shared" si="2286"/>
        <v>5920</v>
      </c>
      <c r="BD1334" s="55">
        <f t="shared" si="2286"/>
        <v>0</v>
      </c>
      <c r="BE1334" s="55">
        <f t="shared" si="2286"/>
        <v>0</v>
      </c>
      <c r="BF1334" s="55">
        <f t="shared" si="2286"/>
        <v>-233</v>
      </c>
      <c r="BG1334" s="55">
        <f t="shared" si="2286"/>
        <v>-408</v>
      </c>
      <c r="BH1334" s="55">
        <f t="shared" si="2286"/>
        <v>0</v>
      </c>
      <c r="BI1334" s="55">
        <f t="shared" si="2286"/>
        <v>5279</v>
      </c>
      <c r="BJ1334" s="55">
        <f t="shared" si="2286"/>
        <v>0</v>
      </c>
    </row>
    <row r="1335" spans="1:62" hidden="1">
      <c r="A1335" s="27" t="s">
        <v>149</v>
      </c>
      <c r="B1335" s="31">
        <v>920</v>
      </c>
      <c r="C1335" s="37" t="s">
        <v>130</v>
      </c>
      <c r="D1335" s="37" t="s">
        <v>20</v>
      </c>
      <c r="E1335" s="37" t="s">
        <v>323</v>
      </c>
      <c r="F1335" s="37"/>
      <c r="G1335" s="55">
        <f t="shared" si="2283"/>
        <v>5920</v>
      </c>
      <c r="H1335" s="55">
        <f t="shared" si="2283"/>
        <v>0</v>
      </c>
      <c r="I1335" s="55">
        <f t="shared" si="2283"/>
        <v>0</v>
      </c>
      <c r="J1335" s="55">
        <f t="shared" si="2283"/>
        <v>0</v>
      </c>
      <c r="K1335" s="55">
        <f t="shared" si="2283"/>
        <v>0</v>
      </c>
      <c r="L1335" s="55">
        <f t="shared" si="2283"/>
        <v>0</v>
      </c>
      <c r="M1335" s="55">
        <f t="shared" si="2283"/>
        <v>5920</v>
      </c>
      <c r="N1335" s="55">
        <f t="shared" si="2283"/>
        <v>0</v>
      </c>
      <c r="O1335" s="55">
        <f t="shared" si="2283"/>
        <v>0</v>
      </c>
      <c r="P1335" s="55">
        <f t="shared" si="2283"/>
        <v>0</v>
      </c>
      <c r="Q1335" s="55">
        <f t="shared" si="2283"/>
        <v>0</v>
      </c>
      <c r="R1335" s="55">
        <f t="shared" si="2283"/>
        <v>0</v>
      </c>
      <c r="S1335" s="55">
        <f t="shared" si="2283"/>
        <v>5920</v>
      </c>
      <c r="T1335" s="55">
        <f t="shared" si="2283"/>
        <v>0</v>
      </c>
      <c r="U1335" s="55">
        <f t="shared" si="2284"/>
        <v>0</v>
      </c>
      <c r="V1335" s="55">
        <f t="shared" si="2284"/>
        <v>0</v>
      </c>
      <c r="W1335" s="55">
        <f t="shared" si="2284"/>
        <v>0</v>
      </c>
      <c r="X1335" s="55">
        <f t="shared" si="2284"/>
        <v>0</v>
      </c>
      <c r="Y1335" s="55">
        <f t="shared" si="2284"/>
        <v>5920</v>
      </c>
      <c r="Z1335" s="55">
        <f t="shared" si="2284"/>
        <v>0</v>
      </c>
      <c r="AA1335" s="55">
        <f t="shared" si="2284"/>
        <v>0</v>
      </c>
      <c r="AB1335" s="55">
        <f t="shared" si="2284"/>
        <v>0</v>
      </c>
      <c r="AC1335" s="55">
        <f t="shared" si="2284"/>
        <v>0</v>
      </c>
      <c r="AD1335" s="55">
        <f t="shared" si="2284"/>
        <v>0</v>
      </c>
      <c r="AE1335" s="134">
        <f t="shared" si="2284"/>
        <v>5920</v>
      </c>
      <c r="AF1335" s="134">
        <f t="shared" si="2284"/>
        <v>0</v>
      </c>
      <c r="AG1335" s="55">
        <f t="shared" si="2285"/>
        <v>0</v>
      </c>
      <c r="AH1335" s="55">
        <f t="shared" si="2285"/>
        <v>0</v>
      </c>
      <c r="AI1335" s="55">
        <f t="shared" si="2285"/>
        <v>0</v>
      </c>
      <c r="AJ1335" s="55">
        <f t="shared" si="2285"/>
        <v>0</v>
      </c>
      <c r="AK1335" s="55">
        <f t="shared" si="2285"/>
        <v>5920</v>
      </c>
      <c r="AL1335" s="55">
        <f t="shared" si="2285"/>
        <v>0</v>
      </c>
      <c r="AM1335" s="55">
        <f t="shared" si="2285"/>
        <v>0</v>
      </c>
      <c r="AN1335" s="55">
        <f t="shared" si="2285"/>
        <v>0</v>
      </c>
      <c r="AO1335" s="55">
        <f t="shared" si="2285"/>
        <v>0</v>
      </c>
      <c r="AP1335" s="55">
        <f t="shared" si="2285"/>
        <v>0</v>
      </c>
      <c r="AQ1335" s="134">
        <f t="shared" si="2285"/>
        <v>5920</v>
      </c>
      <c r="AR1335" s="134">
        <f t="shared" si="2285"/>
        <v>0</v>
      </c>
      <c r="AS1335" s="55">
        <f t="shared" si="2285"/>
        <v>0</v>
      </c>
      <c r="AT1335" s="55">
        <f t="shared" si="2285"/>
        <v>0</v>
      </c>
      <c r="AU1335" s="55">
        <f t="shared" si="2285"/>
        <v>0</v>
      </c>
      <c r="AV1335" s="55">
        <f t="shared" si="2285"/>
        <v>0</v>
      </c>
      <c r="AW1335" s="55">
        <f t="shared" si="2285"/>
        <v>5920</v>
      </c>
      <c r="AX1335" s="55">
        <f t="shared" si="2285"/>
        <v>0</v>
      </c>
      <c r="AY1335" s="55">
        <f t="shared" si="2286"/>
        <v>0</v>
      </c>
      <c r="AZ1335" s="55">
        <f t="shared" si="2286"/>
        <v>0</v>
      </c>
      <c r="BA1335" s="55">
        <f t="shared" si="2286"/>
        <v>0</v>
      </c>
      <c r="BB1335" s="55">
        <f t="shared" si="2286"/>
        <v>0</v>
      </c>
      <c r="BC1335" s="55">
        <f t="shared" si="2286"/>
        <v>5920</v>
      </c>
      <c r="BD1335" s="55">
        <f t="shared" si="2286"/>
        <v>0</v>
      </c>
      <c r="BE1335" s="55">
        <f t="shared" si="2286"/>
        <v>0</v>
      </c>
      <c r="BF1335" s="55">
        <f t="shared" si="2286"/>
        <v>-233</v>
      </c>
      <c r="BG1335" s="55">
        <f t="shared" si="2286"/>
        <v>-408</v>
      </c>
      <c r="BH1335" s="55">
        <f t="shared" si="2286"/>
        <v>0</v>
      </c>
      <c r="BI1335" s="55">
        <f t="shared" si="2286"/>
        <v>5279</v>
      </c>
      <c r="BJ1335" s="55">
        <f t="shared" si="2286"/>
        <v>0</v>
      </c>
    </row>
    <row r="1336" spans="1:62" ht="33" hidden="1">
      <c r="A1336" s="17" t="s">
        <v>218</v>
      </c>
      <c r="B1336" s="31">
        <v>920</v>
      </c>
      <c r="C1336" s="18" t="s">
        <v>130</v>
      </c>
      <c r="D1336" s="18" t="s">
        <v>20</v>
      </c>
      <c r="E1336" s="18" t="s">
        <v>323</v>
      </c>
      <c r="F1336" s="18" t="s">
        <v>29</v>
      </c>
      <c r="G1336" s="6">
        <f t="shared" si="2283"/>
        <v>5920</v>
      </c>
      <c r="H1336" s="6">
        <f t="shared" si="2283"/>
        <v>0</v>
      </c>
      <c r="I1336" s="6">
        <f t="shared" si="2283"/>
        <v>0</v>
      </c>
      <c r="J1336" s="6">
        <f t="shared" si="2283"/>
        <v>0</v>
      </c>
      <c r="K1336" s="6">
        <f t="shared" si="2283"/>
        <v>0</v>
      </c>
      <c r="L1336" s="6">
        <f t="shared" si="2283"/>
        <v>0</v>
      </c>
      <c r="M1336" s="6">
        <f t="shared" si="2283"/>
        <v>5920</v>
      </c>
      <c r="N1336" s="6">
        <f t="shared" si="2283"/>
        <v>0</v>
      </c>
      <c r="O1336" s="6">
        <f t="shared" si="2283"/>
        <v>0</v>
      </c>
      <c r="P1336" s="6">
        <f t="shared" si="2283"/>
        <v>0</v>
      </c>
      <c r="Q1336" s="6">
        <f t="shared" si="2283"/>
        <v>0</v>
      </c>
      <c r="R1336" s="6">
        <f t="shared" si="2283"/>
        <v>0</v>
      </c>
      <c r="S1336" s="6">
        <f t="shared" si="2283"/>
        <v>5920</v>
      </c>
      <c r="T1336" s="6">
        <f t="shared" si="2283"/>
        <v>0</v>
      </c>
      <c r="U1336" s="6">
        <f t="shared" si="2284"/>
        <v>0</v>
      </c>
      <c r="V1336" s="6">
        <f t="shared" si="2284"/>
        <v>0</v>
      </c>
      <c r="W1336" s="6">
        <f t="shared" si="2284"/>
        <v>0</v>
      </c>
      <c r="X1336" s="6">
        <f t="shared" si="2284"/>
        <v>0</v>
      </c>
      <c r="Y1336" s="6">
        <f t="shared" si="2284"/>
        <v>5920</v>
      </c>
      <c r="Z1336" s="6">
        <f t="shared" si="2284"/>
        <v>0</v>
      </c>
      <c r="AA1336" s="6">
        <f t="shared" si="2284"/>
        <v>0</v>
      </c>
      <c r="AB1336" s="6">
        <f t="shared" si="2284"/>
        <v>0</v>
      </c>
      <c r="AC1336" s="6">
        <f t="shared" si="2284"/>
        <v>0</v>
      </c>
      <c r="AD1336" s="6">
        <f t="shared" si="2284"/>
        <v>0</v>
      </c>
      <c r="AE1336" s="123">
        <f t="shared" si="2284"/>
        <v>5920</v>
      </c>
      <c r="AF1336" s="123">
        <f t="shared" si="2284"/>
        <v>0</v>
      </c>
      <c r="AG1336" s="6">
        <f t="shared" si="2285"/>
        <v>0</v>
      </c>
      <c r="AH1336" s="6">
        <f t="shared" si="2285"/>
        <v>0</v>
      </c>
      <c r="AI1336" s="6">
        <f t="shared" si="2285"/>
        <v>0</v>
      </c>
      <c r="AJ1336" s="6">
        <f t="shared" si="2285"/>
        <v>0</v>
      </c>
      <c r="AK1336" s="6">
        <f t="shared" si="2285"/>
        <v>5920</v>
      </c>
      <c r="AL1336" s="6">
        <f t="shared" si="2285"/>
        <v>0</v>
      </c>
      <c r="AM1336" s="6">
        <f t="shared" si="2285"/>
        <v>0</v>
      </c>
      <c r="AN1336" s="6">
        <f t="shared" si="2285"/>
        <v>0</v>
      </c>
      <c r="AO1336" s="6">
        <f t="shared" si="2285"/>
        <v>0</v>
      </c>
      <c r="AP1336" s="6">
        <f t="shared" si="2285"/>
        <v>0</v>
      </c>
      <c r="AQ1336" s="123">
        <f t="shared" si="2285"/>
        <v>5920</v>
      </c>
      <c r="AR1336" s="123">
        <f t="shared" si="2285"/>
        <v>0</v>
      </c>
      <c r="AS1336" s="6">
        <f t="shared" si="2285"/>
        <v>0</v>
      </c>
      <c r="AT1336" s="6">
        <f t="shared" si="2285"/>
        <v>0</v>
      </c>
      <c r="AU1336" s="6">
        <f t="shared" si="2285"/>
        <v>0</v>
      </c>
      <c r="AV1336" s="6">
        <f t="shared" si="2285"/>
        <v>0</v>
      </c>
      <c r="AW1336" s="6">
        <f t="shared" si="2285"/>
        <v>5920</v>
      </c>
      <c r="AX1336" s="6">
        <f t="shared" si="2285"/>
        <v>0</v>
      </c>
      <c r="AY1336" s="6">
        <f t="shared" si="2286"/>
        <v>0</v>
      </c>
      <c r="AZ1336" s="6">
        <f t="shared" si="2286"/>
        <v>0</v>
      </c>
      <c r="BA1336" s="6">
        <f t="shared" si="2286"/>
        <v>0</v>
      </c>
      <c r="BB1336" s="6">
        <f t="shared" si="2286"/>
        <v>0</v>
      </c>
      <c r="BC1336" s="6">
        <f t="shared" si="2286"/>
        <v>5920</v>
      </c>
      <c r="BD1336" s="6">
        <f t="shared" si="2286"/>
        <v>0</v>
      </c>
      <c r="BE1336" s="6">
        <f t="shared" si="2286"/>
        <v>0</v>
      </c>
      <c r="BF1336" s="6">
        <f t="shared" si="2286"/>
        <v>-233</v>
      </c>
      <c r="BG1336" s="6">
        <f t="shared" si="2286"/>
        <v>-408</v>
      </c>
      <c r="BH1336" s="6">
        <f t="shared" si="2286"/>
        <v>0</v>
      </c>
      <c r="BI1336" s="6">
        <f t="shared" si="2286"/>
        <v>5279</v>
      </c>
      <c r="BJ1336" s="6">
        <f t="shared" si="2286"/>
        <v>0</v>
      </c>
    </row>
    <row r="1337" spans="1:62" ht="33" hidden="1">
      <c r="A1337" s="17" t="s">
        <v>34</v>
      </c>
      <c r="B1337" s="31">
        <v>920</v>
      </c>
      <c r="C1337" s="18" t="s">
        <v>130</v>
      </c>
      <c r="D1337" s="18" t="s">
        <v>20</v>
      </c>
      <c r="E1337" s="18" t="s">
        <v>323</v>
      </c>
      <c r="F1337" s="18" t="s">
        <v>35</v>
      </c>
      <c r="G1337" s="50">
        <v>5920</v>
      </c>
      <c r="H1337" s="50"/>
      <c r="I1337" s="50"/>
      <c r="J1337" s="50"/>
      <c r="K1337" s="50"/>
      <c r="L1337" s="50"/>
      <c r="M1337" s="50">
        <f>G1337+I1337+J1337+K1337+L1337</f>
        <v>5920</v>
      </c>
      <c r="N1337" s="50">
        <f>H1337+L1337</f>
        <v>0</v>
      </c>
      <c r="O1337" s="50"/>
      <c r="P1337" s="50"/>
      <c r="Q1337" s="50"/>
      <c r="R1337" s="50"/>
      <c r="S1337" s="50">
        <f>M1337+O1337+P1337+Q1337+R1337</f>
        <v>5920</v>
      </c>
      <c r="T1337" s="50">
        <f>N1337+R1337</f>
        <v>0</v>
      </c>
      <c r="U1337" s="50"/>
      <c r="V1337" s="50"/>
      <c r="W1337" s="50"/>
      <c r="X1337" s="50"/>
      <c r="Y1337" s="50">
        <f>S1337+U1337+V1337+W1337+X1337</f>
        <v>5920</v>
      </c>
      <c r="Z1337" s="50">
        <f>T1337+X1337</f>
        <v>0</v>
      </c>
      <c r="AA1337" s="50"/>
      <c r="AB1337" s="50"/>
      <c r="AC1337" s="50"/>
      <c r="AD1337" s="50"/>
      <c r="AE1337" s="124">
        <f>Y1337+AA1337+AB1337+AC1337+AD1337</f>
        <v>5920</v>
      </c>
      <c r="AF1337" s="124">
        <f>Z1337+AD1337</f>
        <v>0</v>
      </c>
      <c r="AG1337" s="50"/>
      <c r="AH1337" s="50"/>
      <c r="AI1337" s="50"/>
      <c r="AJ1337" s="50"/>
      <c r="AK1337" s="50">
        <f>AE1337+AG1337+AH1337+AI1337+AJ1337</f>
        <v>5920</v>
      </c>
      <c r="AL1337" s="50">
        <f>AF1337+AJ1337</f>
        <v>0</v>
      </c>
      <c r="AM1337" s="50"/>
      <c r="AN1337" s="50"/>
      <c r="AO1337" s="50"/>
      <c r="AP1337" s="50"/>
      <c r="AQ1337" s="124">
        <f>AK1337+AM1337+AN1337+AO1337+AP1337</f>
        <v>5920</v>
      </c>
      <c r="AR1337" s="124">
        <f>AL1337+AP1337</f>
        <v>0</v>
      </c>
      <c r="AS1337" s="50"/>
      <c r="AT1337" s="50"/>
      <c r="AU1337" s="50"/>
      <c r="AV1337" s="50"/>
      <c r="AW1337" s="50">
        <f>AQ1337+AS1337+AT1337+AU1337+AV1337</f>
        <v>5920</v>
      </c>
      <c r="AX1337" s="50">
        <f>AR1337+AV1337</f>
        <v>0</v>
      </c>
      <c r="AY1337" s="50"/>
      <c r="AZ1337" s="50"/>
      <c r="BA1337" s="50"/>
      <c r="BB1337" s="50"/>
      <c r="BC1337" s="50">
        <f>AW1337+AY1337+AZ1337+BA1337+BB1337</f>
        <v>5920</v>
      </c>
      <c r="BD1337" s="50">
        <f>AX1337+BB1337</f>
        <v>0</v>
      </c>
      <c r="BE1337" s="50"/>
      <c r="BF1337" s="50">
        <v>-233</v>
      </c>
      <c r="BG1337" s="50">
        <v>-408</v>
      </c>
      <c r="BH1337" s="50"/>
      <c r="BI1337" s="50">
        <f>BC1337+BE1337+BF1337+BG1337+BH1337</f>
        <v>5279</v>
      </c>
      <c r="BJ1337" s="50">
        <f>BD1337+BH1337</f>
        <v>0</v>
      </c>
    </row>
    <row r="1338" spans="1:62" hidden="1">
      <c r="A1338" s="27" t="s">
        <v>55</v>
      </c>
      <c r="B1338" s="31">
        <v>920</v>
      </c>
      <c r="C1338" s="37" t="s">
        <v>130</v>
      </c>
      <c r="D1338" s="37" t="s">
        <v>20</v>
      </c>
      <c r="E1338" s="18" t="s">
        <v>56</v>
      </c>
      <c r="F1338" s="37"/>
      <c r="G1338" s="55">
        <f t="shared" ref="G1338:V1341" si="2287">G1339</f>
        <v>4152</v>
      </c>
      <c r="H1338" s="55">
        <f t="shared" si="2287"/>
        <v>0</v>
      </c>
      <c r="I1338" s="55">
        <f t="shared" si="2287"/>
        <v>0</v>
      </c>
      <c r="J1338" s="55">
        <f t="shared" si="2287"/>
        <v>0</v>
      </c>
      <c r="K1338" s="55">
        <f t="shared" si="2287"/>
        <v>0</v>
      </c>
      <c r="L1338" s="55">
        <f t="shared" si="2287"/>
        <v>0</v>
      </c>
      <c r="M1338" s="55">
        <f t="shared" si="2287"/>
        <v>4152</v>
      </c>
      <c r="N1338" s="55">
        <f t="shared" si="2287"/>
        <v>0</v>
      </c>
      <c r="O1338" s="55">
        <f t="shared" si="2287"/>
        <v>0</v>
      </c>
      <c r="P1338" s="55">
        <f t="shared" si="2287"/>
        <v>0</v>
      </c>
      <c r="Q1338" s="55">
        <f t="shared" si="2287"/>
        <v>0</v>
      </c>
      <c r="R1338" s="55">
        <f t="shared" si="2287"/>
        <v>0</v>
      </c>
      <c r="S1338" s="55">
        <f t="shared" si="2287"/>
        <v>4152</v>
      </c>
      <c r="T1338" s="55">
        <f t="shared" si="2287"/>
        <v>0</v>
      </c>
      <c r="U1338" s="55">
        <f t="shared" si="2287"/>
        <v>0</v>
      </c>
      <c r="V1338" s="55">
        <f t="shared" si="2287"/>
        <v>0</v>
      </c>
      <c r="W1338" s="55">
        <f t="shared" ref="U1338:AJ1341" si="2288">W1339</f>
        <v>0</v>
      </c>
      <c r="X1338" s="55">
        <f t="shared" si="2288"/>
        <v>0</v>
      </c>
      <c r="Y1338" s="55">
        <f t="shared" si="2288"/>
        <v>4152</v>
      </c>
      <c r="Z1338" s="55">
        <f t="shared" si="2288"/>
        <v>0</v>
      </c>
      <c r="AA1338" s="55">
        <f t="shared" si="2288"/>
        <v>0</v>
      </c>
      <c r="AB1338" s="55">
        <f t="shared" si="2288"/>
        <v>0</v>
      </c>
      <c r="AC1338" s="55">
        <f t="shared" si="2288"/>
        <v>0</v>
      </c>
      <c r="AD1338" s="55">
        <f t="shared" si="2288"/>
        <v>0</v>
      </c>
      <c r="AE1338" s="134">
        <f t="shared" si="2288"/>
        <v>4152</v>
      </c>
      <c r="AF1338" s="134">
        <f t="shared" si="2288"/>
        <v>0</v>
      </c>
      <c r="AG1338" s="55">
        <f t="shared" si="2288"/>
        <v>0</v>
      </c>
      <c r="AH1338" s="55">
        <f t="shared" si="2288"/>
        <v>0</v>
      </c>
      <c r="AI1338" s="55">
        <f t="shared" si="2288"/>
        <v>0</v>
      </c>
      <c r="AJ1338" s="55">
        <f t="shared" si="2288"/>
        <v>0</v>
      </c>
      <c r="AK1338" s="55">
        <f t="shared" ref="AG1338:AY1341" si="2289">AK1339</f>
        <v>4152</v>
      </c>
      <c r="AL1338" s="55">
        <f t="shared" si="2289"/>
        <v>0</v>
      </c>
      <c r="AM1338" s="55">
        <f t="shared" si="2289"/>
        <v>0</v>
      </c>
      <c r="AN1338" s="55">
        <f t="shared" si="2289"/>
        <v>0</v>
      </c>
      <c r="AO1338" s="55">
        <f t="shared" si="2289"/>
        <v>0</v>
      </c>
      <c r="AP1338" s="55">
        <f t="shared" si="2289"/>
        <v>0</v>
      </c>
      <c r="AQ1338" s="134">
        <f t="shared" si="2289"/>
        <v>4152</v>
      </c>
      <c r="AR1338" s="134">
        <f t="shared" si="2289"/>
        <v>0</v>
      </c>
      <c r="AS1338" s="55">
        <f t="shared" si="2289"/>
        <v>0</v>
      </c>
      <c r="AT1338" s="55">
        <f t="shared" si="2289"/>
        <v>0</v>
      </c>
      <c r="AU1338" s="55">
        <f t="shared" si="2289"/>
        <v>0</v>
      </c>
      <c r="AV1338" s="55">
        <f t="shared" si="2289"/>
        <v>0</v>
      </c>
      <c r="AW1338" s="55">
        <f t="shared" si="2289"/>
        <v>4152</v>
      </c>
      <c r="AX1338" s="55">
        <f t="shared" si="2289"/>
        <v>0</v>
      </c>
      <c r="AY1338" s="55">
        <f t="shared" si="2289"/>
        <v>0</v>
      </c>
      <c r="AZ1338" s="55">
        <f t="shared" ref="AY1338:BJ1341" si="2290">AZ1339</f>
        <v>0</v>
      </c>
      <c r="BA1338" s="55">
        <f t="shared" si="2290"/>
        <v>0</v>
      </c>
      <c r="BB1338" s="55">
        <f t="shared" si="2290"/>
        <v>0</v>
      </c>
      <c r="BC1338" s="55">
        <f t="shared" si="2290"/>
        <v>4152</v>
      </c>
      <c r="BD1338" s="55">
        <f t="shared" si="2290"/>
        <v>0</v>
      </c>
      <c r="BE1338" s="55">
        <f t="shared" si="2290"/>
        <v>0</v>
      </c>
      <c r="BF1338" s="55">
        <f t="shared" si="2290"/>
        <v>0</v>
      </c>
      <c r="BG1338" s="55">
        <f t="shared" si="2290"/>
        <v>0</v>
      </c>
      <c r="BH1338" s="55">
        <f t="shared" si="2290"/>
        <v>0</v>
      </c>
      <c r="BI1338" s="55">
        <f t="shared" si="2290"/>
        <v>4152</v>
      </c>
      <c r="BJ1338" s="55">
        <f t="shared" si="2290"/>
        <v>0</v>
      </c>
    </row>
    <row r="1339" spans="1:62" hidden="1">
      <c r="A1339" s="27" t="s">
        <v>14</v>
      </c>
      <c r="B1339" s="31">
        <v>920</v>
      </c>
      <c r="C1339" s="37" t="s">
        <v>130</v>
      </c>
      <c r="D1339" s="37" t="s">
        <v>20</v>
      </c>
      <c r="E1339" s="37" t="s">
        <v>57</v>
      </c>
      <c r="F1339" s="37"/>
      <c r="G1339" s="55">
        <f t="shared" si="2287"/>
        <v>4152</v>
      </c>
      <c r="H1339" s="55">
        <f t="shared" si="2287"/>
        <v>0</v>
      </c>
      <c r="I1339" s="55">
        <f t="shared" si="2287"/>
        <v>0</v>
      </c>
      <c r="J1339" s="55">
        <f t="shared" si="2287"/>
        <v>0</v>
      </c>
      <c r="K1339" s="55">
        <f t="shared" si="2287"/>
        <v>0</v>
      </c>
      <c r="L1339" s="55">
        <f t="shared" si="2287"/>
        <v>0</v>
      </c>
      <c r="M1339" s="55">
        <f t="shared" si="2287"/>
        <v>4152</v>
      </c>
      <c r="N1339" s="55">
        <f t="shared" si="2287"/>
        <v>0</v>
      </c>
      <c r="O1339" s="55">
        <f t="shared" si="2287"/>
        <v>0</v>
      </c>
      <c r="P1339" s="55">
        <f t="shared" si="2287"/>
        <v>0</v>
      </c>
      <c r="Q1339" s="55">
        <f t="shared" si="2287"/>
        <v>0</v>
      </c>
      <c r="R1339" s="55">
        <f t="shared" si="2287"/>
        <v>0</v>
      </c>
      <c r="S1339" s="55">
        <f t="shared" si="2287"/>
        <v>4152</v>
      </c>
      <c r="T1339" s="55">
        <f t="shared" si="2287"/>
        <v>0</v>
      </c>
      <c r="U1339" s="55">
        <f t="shared" si="2288"/>
        <v>0</v>
      </c>
      <c r="V1339" s="55">
        <f t="shared" si="2288"/>
        <v>0</v>
      </c>
      <c r="W1339" s="55">
        <f t="shared" si="2288"/>
        <v>0</v>
      </c>
      <c r="X1339" s="55">
        <f t="shared" si="2288"/>
        <v>0</v>
      </c>
      <c r="Y1339" s="55">
        <f t="shared" si="2288"/>
        <v>4152</v>
      </c>
      <c r="Z1339" s="55">
        <f t="shared" si="2288"/>
        <v>0</v>
      </c>
      <c r="AA1339" s="55">
        <f t="shared" si="2288"/>
        <v>0</v>
      </c>
      <c r="AB1339" s="55">
        <f t="shared" si="2288"/>
        <v>0</v>
      </c>
      <c r="AC1339" s="55">
        <f t="shared" si="2288"/>
        <v>0</v>
      </c>
      <c r="AD1339" s="55">
        <f t="shared" si="2288"/>
        <v>0</v>
      </c>
      <c r="AE1339" s="134">
        <f t="shared" si="2288"/>
        <v>4152</v>
      </c>
      <c r="AF1339" s="134">
        <f t="shared" si="2288"/>
        <v>0</v>
      </c>
      <c r="AG1339" s="55">
        <f t="shared" si="2289"/>
        <v>0</v>
      </c>
      <c r="AH1339" s="55">
        <f t="shared" si="2289"/>
        <v>0</v>
      </c>
      <c r="AI1339" s="55">
        <f t="shared" si="2289"/>
        <v>0</v>
      </c>
      <c r="AJ1339" s="55">
        <f t="shared" si="2289"/>
        <v>0</v>
      </c>
      <c r="AK1339" s="55">
        <f t="shared" si="2289"/>
        <v>4152</v>
      </c>
      <c r="AL1339" s="55">
        <f t="shared" si="2289"/>
        <v>0</v>
      </c>
      <c r="AM1339" s="55">
        <f t="shared" si="2289"/>
        <v>0</v>
      </c>
      <c r="AN1339" s="55">
        <f t="shared" si="2289"/>
        <v>0</v>
      </c>
      <c r="AO1339" s="55">
        <f t="shared" si="2289"/>
        <v>0</v>
      </c>
      <c r="AP1339" s="55">
        <f t="shared" si="2289"/>
        <v>0</v>
      </c>
      <c r="AQ1339" s="134">
        <f t="shared" si="2289"/>
        <v>4152</v>
      </c>
      <c r="AR1339" s="134">
        <f t="shared" si="2289"/>
        <v>0</v>
      </c>
      <c r="AS1339" s="55">
        <f t="shared" si="2289"/>
        <v>0</v>
      </c>
      <c r="AT1339" s="55">
        <f t="shared" si="2289"/>
        <v>0</v>
      </c>
      <c r="AU1339" s="55">
        <f t="shared" si="2289"/>
        <v>0</v>
      </c>
      <c r="AV1339" s="55">
        <f t="shared" si="2289"/>
        <v>0</v>
      </c>
      <c r="AW1339" s="55">
        <f t="shared" si="2289"/>
        <v>4152</v>
      </c>
      <c r="AX1339" s="55">
        <f t="shared" si="2289"/>
        <v>0</v>
      </c>
      <c r="AY1339" s="55">
        <f t="shared" si="2290"/>
        <v>0</v>
      </c>
      <c r="AZ1339" s="55">
        <f t="shared" si="2290"/>
        <v>0</v>
      </c>
      <c r="BA1339" s="55">
        <f t="shared" si="2290"/>
        <v>0</v>
      </c>
      <c r="BB1339" s="55">
        <f t="shared" si="2290"/>
        <v>0</v>
      </c>
      <c r="BC1339" s="55">
        <f t="shared" si="2290"/>
        <v>4152</v>
      </c>
      <c r="BD1339" s="55">
        <f t="shared" si="2290"/>
        <v>0</v>
      </c>
      <c r="BE1339" s="55">
        <f t="shared" si="2290"/>
        <v>0</v>
      </c>
      <c r="BF1339" s="55">
        <f t="shared" si="2290"/>
        <v>0</v>
      </c>
      <c r="BG1339" s="55">
        <f t="shared" si="2290"/>
        <v>0</v>
      </c>
      <c r="BH1339" s="55">
        <f t="shared" si="2290"/>
        <v>0</v>
      </c>
      <c r="BI1339" s="55">
        <f t="shared" si="2290"/>
        <v>4152</v>
      </c>
      <c r="BJ1339" s="55">
        <f t="shared" si="2290"/>
        <v>0</v>
      </c>
    </row>
    <row r="1340" spans="1:62" hidden="1">
      <c r="A1340" s="27" t="s">
        <v>149</v>
      </c>
      <c r="B1340" s="31">
        <v>920</v>
      </c>
      <c r="C1340" s="37" t="s">
        <v>130</v>
      </c>
      <c r="D1340" s="37" t="s">
        <v>20</v>
      </c>
      <c r="E1340" s="37" t="s">
        <v>165</v>
      </c>
      <c r="F1340" s="37"/>
      <c r="G1340" s="55">
        <f t="shared" si="2287"/>
        <v>4152</v>
      </c>
      <c r="H1340" s="55">
        <f t="shared" si="2287"/>
        <v>0</v>
      </c>
      <c r="I1340" s="55">
        <f t="shared" si="2287"/>
        <v>0</v>
      </c>
      <c r="J1340" s="55">
        <f t="shared" si="2287"/>
        <v>0</v>
      </c>
      <c r="K1340" s="55">
        <f t="shared" si="2287"/>
        <v>0</v>
      </c>
      <c r="L1340" s="55">
        <f t="shared" si="2287"/>
        <v>0</v>
      </c>
      <c r="M1340" s="55">
        <f t="shared" si="2287"/>
        <v>4152</v>
      </c>
      <c r="N1340" s="55">
        <f t="shared" si="2287"/>
        <v>0</v>
      </c>
      <c r="O1340" s="55">
        <f t="shared" si="2287"/>
        <v>0</v>
      </c>
      <c r="P1340" s="55">
        <f t="shared" si="2287"/>
        <v>0</v>
      </c>
      <c r="Q1340" s="55">
        <f t="shared" si="2287"/>
        <v>0</v>
      </c>
      <c r="R1340" s="55">
        <f t="shared" si="2287"/>
        <v>0</v>
      </c>
      <c r="S1340" s="55">
        <f t="shared" si="2287"/>
        <v>4152</v>
      </c>
      <c r="T1340" s="55">
        <f t="shared" si="2287"/>
        <v>0</v>
      </c>
      <c r="U1340" s="55">
        <f t="shared" si="2288"/>
        <v>0</v>
      </c>
      <c r="V1340" s="55">
        <f t="shared" si="2288"/>
        <v>0</v>
      </c>
      <c r="W1340" s="55">
        <f t="shared" si="2288"/>
        <v>0</v>
      </c>
      <c r="X1340" s="55">
        <f t="shared" si="2288"/>
        <v>0</v>
      </c>
      <c r="Y1340" s="55">
        <f t="shared" si="2288"/>
        <v>4152</v>
      </c>
      <c r="Z1340" s="55">
        <f t="shared" si="2288"/>
        <v>0</v>
      </c>
      <c r="AA1340" s="55">
        <f t="shared" si="2288"/>
        <v>0</v>
      </c>
      <c r="AB1340" s="55">
        <f t="shared" si="2288"/>
        <v>0</v>
      </c>
      <c r="AC1340" s="55">
        <f t="shared" si="2288"/>
        <v>0</v>
      </c>
      <c r="AD1340" s="55">
        <f t="shared" si="2288"/>
        <v>0</v>
      </c>
      <c r="AE1340" s="134">
        <f t="shared" si="2288"/>
        <v>4152</v>
      </c>
      <c r="AF1340" s="134">
        <f t="shared" si="2288"/>
        <v>0</v>
      </c>
      <c r="AG1340" s="55">
        <f t="shared" si="2289"/>
        <v>0</v>
      </c>
      <c r="AH1340" s="55">
        <f t="shared" si="2289"/>
        <v>0</v>
      </c>
      <c r="AI1340" s="55">
        <f t="shared" si="2289"/>
        <v>0</v>
      </c>
      <c r="AJ1340" s="55">
        <f t="shared" si="2289"/>
        <v>0</v>
      </c>
      <c r="AK1340" s="55">
        <f t="shared" si="2289"/>
        <v>4152</v>
      </c>
      <c r="AL1340" s="55">
        <f t="shared" si="2289"/>
        <v>0</v>
      </c>
      <c r="AM1340" s="55">
        <f t="shared" si="2289"/>
        <v>0</v>
      </c>
      <c r="AN1340" s="55">
        <f t="shared" si="2289"/>
        <v>0</v>
      </c>
      <c r="AO1340" s="55">
        <f t="shared" si="2289"/>
        <v>0</v>
      </c>
      <c r="AP1340" s="55">
        <f t="shared" si="2289"/>
        <v>0</v>
      </c>
      <c r="AQ1340" s="134">
        <f t="shared" si="2289"/>
        <v>4152</v>
      </c>
      <c r="AR1340" s="134">
        <f t="shared" si="2289"/>
        <v>0</v>
      </c>
      <c r="AS1340" s="55">
        <f t="shared" si="2289"/>
        <v>0</v>
      </c>
      <c r="AT1340" s="55">
        <f t="shared" si="2289"/>
        <v>0</v>
      </c>
      <c r="AU1340" s="55">
        <f t="shared" si="2289"/>
        <v>0</v>
      </c>
      <c r="AV1340" s="55">
        <f t="shared" si="2289"/>
        <v>0</v>
      </c>
      <c r="AW1340" s="55">
        <f t="shared" si="2289"/>
        <v>4152</v>
      </c>
      <c r="AX1340" s="55">
        <f t="shared" si="2289"/>
        <v>0</v>
      </c>
      <c r="AY1340" s="55">
        <f t="shared" si="2290"/>
        <v>0</v>
      </c>
      <c r="AZ1340" s="55">
        <f t="shared" si="2290"/>
        <v>0</v>
      </c>
      <c r="BA1340" s="55">
        <f t="shared" si="2290"/>
        <v>0</v>
      </c>
      <c r="BB1340" s="55">
        <f t="shared" si="2290"/>
        <v>0</v>
      </c>
      <c r="BC1340" s="55">
        <f t="shared" si="2290"/>
        <v>4152</v>
      </c>
      <c r="BD1340" s="55">
        <f t="shared" si="2290"/>
        <v>0</v>
      </c>
      <c r="BE1340" s="55">
        <f t="shared" si="2290"/>
        <v>0</v>
      </c>
      <c r="BF1340" s="55">
        <f t="shared" si="2290"/>
        <v>0</v>
      </c>
      <c r="BG1340" s="55">
        <f t="shared" si="2290"/>
        <v>0</v>
      </c>
      <c r="BH1340" s="55">
        <f t="shared" si="2290"/>
        <v>0</v>
      </c>
      <c r="BI1340" s="55">
        <f t="shared" si="2290"/>
        <v>4152</v>
      </c>
      <c r="BJ1340" s="55">
        <f t="shared" si="2290"/>
        <v>0</v>
      </c>
    </row>
    <row r="1341" spans="1:62" ht="33" hidden="1">
      <c r="A1341" s="17" t="s">
        <v>218</v>
      </c>
      <c r="B1341" s="31">
        <v>920</v>
      </c>
      <c r="C1341" s="18" t="s">
        <v>130</v>
      </c>
      <c r="D1341" s="18" t="s">
        <v>20</v>
      </c>
      <c r="E1341" s="18" t="s">
        <v>165</v>
      </c>
      <c r="F1341" s="18" t="s">
        <v>29</v>
      </c>
      <c r="G1341" s="6">
        <f t="shared" si="2287"/>
        <v>4152</v>
      </c>
      <c r="H1341" s="6">
        <f t="shared" si="2287"/>
        <v>0</v>
      </c>
      <c r="I1341" s="6">
        <f t="shared" si="2287"/>
        <v>0</v>
      </c>
      <c r="J1341" s="6">
        <f t="shared" si="2287"/>
        <v>0</v>
      </c>
      <c r="K1341" s="6">
        <f t="shared" si="2287"/>
        <v>0</v>
      </c>
      <c r="L1341" s="6">
        <f t="shared" si="2287"/>
        <v>0</v>
      </c>
      <c r="M1341" s="6">
        <f t="shared" si="2287"/>
        <v>4152</v>
      </c>
      <c r="N1341" s="6">
        <f t="shared" si="2287"/>
        <v>0</v>
      </c>
      <c r="O1341" s="6">
        <f t="shared" si="2287"/>
        <v>0</v>
      </c>
      <c r="P1341" s="6">
        <f t="shared" si="2287"/>
        <v>0</v>
      </c>
      <c r="Q1341" s="6">
        <f t="shared" si="2287"/>
        <v>0</v>
      </c>
      <c r="R1341" s="6">
        <f t="shared" si="2287"/>
        <v>0</v>
      </c>
      <c r="S1341" s="6">
        <f t="shared" si="2287"/>
        <v>4152</v>
      </c>
      <c r="T1341" s="6">
        <f t="shared" si="2287"/>
        <v>0</v>
      </c>
      <c r="U1341" s="6">
        <f t="shared" si="2288"/>
        <v>0</v>
      </c>
      <c r="V1341" s="6">
        <f t="shared" si="2288"/>
        <v>0</v>
      </c>
      <c r="W1341" s="6">
        <f t="shared" si="2288"/>
        <v>0</v>
      </c>
      <c r="X1341" s="6">
        <f t="shared" si="2288"/>
        <v>0</v>
      </c>
      <c r="Y1341" s="6">
        <f t="shared" si="2288"/>
        <v>4152</v>
      </c>
      <c r="Z1341" s="6">
        <f t="shared" si="2288"/>
        <v>0</v>
      </c>
      <c r="AA1341" s="6">
        <f t="shared" si="2288"/>
        <v>0</v>
      </c>
      <c r="AB1341" s="6">
        <f t="shared" si="2288"/>
        <v>0</v>
      </c>
      <c r="AC1341" s="6">
        <f t="shared" si="2288"/>
        <v>0</v>
      </c>
      <c r="AD1341" s="6">
        <f t="shared" si="2288"/>
        <v>0</v>
      </c>
      <c r="AE1341" s="123">
        <f t="shared" si="2288"/>
        <v>4152</v>
      </c>
      <c r="AF1341" s="123">
        <f t="shared" si="2288"/>
        <v>0</v>
      </c>
      <c r="AG1341" s="6">
        <f t="shared" si="2289"/>
        <v>0</v>
      </c>
      <c r="AH1341" s="6">
        <f t="shared" si="2289"/>
        <v>0</v>
      </c>
      <c r="AI1341" s="6">
        <f t="shared" si="2289"/>
        <v>0</v>
      </c>
      <c r="AJ1341" s="6">
        <f t="shared" si="2289"/>
        <v>0</v>
      </c>
      <c r="AK1341" s="6">
        <f t="shared" si="2289"/>
        <v>4152</v>
      </c>
      <c r="AL1341" s="6">
        <f t="shared" si="2289"/>
        <v>0</v>
      </c>
      <c r="AM1341" s="6">
        <f t="shared" si="2289"/>
        <v>0</v>
      </c>
      <c r="AN1341" s="6">
        <f t="shared" si="2289"/>
        <v>0</v>
      </c>
      <c r="AO1341" s="6">
        <f t="shared" si="2289"/>
        <v>0</v>
      </c>
      <c r="AP1341" s="6">
        <f t="shared" si="2289"/>
        <v>0</v>
      </c>
      <c r="AQ1341" s="123">
        <f t="shared" si="2289"/>
        <v>4152</v>
      </c>
      <c r="AR1341" s="123">
        <f t="shared" si="2289"/>
        <v>0</v>
      </c>
      <c r="AS1341" s="6">
        <f t="shared" si="2289"/>
        <v>0</v>
      </c>
      <c r="AT1341" s="6">
        <f t="shared" si="2289"/>
        <v>0</v>
      </c>
      <c r="AU1341" s="6">
        <f t="shared" si="2289"/>
        <v>0</v>
      </c>
      <c r="AV1341" s="6">
        <f t="shared" si="2289"/>
        <v>0</v>
      </c>
      <c r="AW1341" s="6">
        <f t="shared" si="2289"/>
        <v>4152</v>
      </c>
      <c r="AX1341" s="6">
        <f t="shared" si="2289"/>
        <v>0</v>
      </c>
      <c r="AY1341" s="6">
        <f t="shared" si="2290"/>
        <v>0</v>
      </c>
      <c r="AZ1341" s="6">
        <f t="shared" si="2290"/>
        <v>0</v>
      </c>
      <c r="BA1341" s="6">
        <f t="shared" si="2290"/>
        <v>0</v>
      </c>
      <c r="BB1341" s="6">
        <f t="shared" si="2290"/>
        <v>0</v>
      </c>
      <c r="BC1341" s="6">
        <f t="shared" si="2290"/>
        <v>4152</v>
      </c>
      <c r="BD1341" s="6">
        <f t="shared" si="2290"/>
        <v>0</v>
      </c>
      <c r="BE1341" s="6">
        <f t="shared" si="2290"/>
        <v>0</v>
      </c>
      <c r="BF1341" s="6">
        <f t="shared" si="2290"/>
        <v>0</v>
      </c>
      <c r="BG1341" s="6">
        <f t="shared" si="2290"/>
        <v>0</v>
      </c>
      <c r="BH1341" s="6">
        <f t="shared" si="2290"/>
        <v>0</v>
      </c>
      <c r="BI1341" s="6">
        <f t="shared" si="2290"/>
        <v>4152</v>
      </c>
      <c r="BJ1341" s="6">
        <f t="shared" si="2290"/>
        <v>0</v>
      </c>
    </row>
    <row r="1342" spans="1:62" ht="33" hidden="1">
      <c r="A1342" s="17" t="s">
        <v>34</v>
      </c>
      <c r="B1342" s="31">
        <v>920</v>
      </c>
      <c r="C1342" s="18" t="s">
        <v>130</v>
      </c>
      <c r="D1342" s="18" t="s">
        <v>20</v>
      </c>
      <c r="E1342" s="18" t="s">
        <v>165</v>
      </c>
      <c r="F1342" s="18" t="s">
        <v>35</v>
      </c>
      <c r="G1342" s="50">
        <v>4152</v>
      </c>
      <c r="H1342" s="50"/>
      <c r="I1342" s="50"/>
      <c r="J1342" s="50"/>
      <c r="K1342" s="50"/>
      <c r="L1342" s="50"/>
      <c r="M1342" s="50">
        <f>G1342+I1342+J1342+K1342+L1342</f>
        <v>4152</v>
      </c>
      <c r="N1342" s="50">
        <f>H1342+L1342</f>
        <v>0</v>
      </c>
      <c r="O1342" s="50"/>
      <c r="P1342" s="50"/>
      <c r="Q1342" s="50"/>
      <c r="R1342" s="50"/>
      <c r="S1342" s="50">
        <f>M1342+O1342+P1342+Q1342+R1342</f>
        <v>4152</v>
      </c>
      <c r="T1342" s="50">
        <f>N1342+R1342</f>
        <v>0</v>
      </c>
      <c r="U1342" s="50"/>
      <c r="V1342" s="50"/>
      <c r="W1342" s="50"/>
      <c r="X1342" s="50"/>
      <c r="Y1342" s="50">
        <f>S1342+U1342+V1342+W1342+X1342</f>
        <v>4152</v>
      </c>
      <c r="Z1342" s="50">
        <f>T1342+X1342</f>
        <v>0</v>
      </c>
      <c r="AA1342" s="50"/>
      <c r="AB1342" s="50"/>
      <c r="AC1342" s="50"/>
      <c r="AD1342" s="50"/>
      <c r="AE1342" s="124">
        <f>Y1342+AA1342+AB1342+AC1342+AD1342</f>
        <v>4152</v>
      </c>
      <c r="AF1342" s="124">
        <f>Z1342+AD1342</f>
        <v>0</v>
      </c>
      <c r="AG1342" s="50"/>
      <c r="AH1342" s="50"/>
      <c r="AI1342" s="50"/>
      <c r="AJ1342" s="50"/>
      <c r="AK1342" s="50">
        <f>AE1342+AG1342+AH1342+AI1342+AJ1342</f>
        <v>4152</v>
      </c>
      <c r="AL1342" s="50">
        <f>AF1342+AJ1342</f>
        <v>0</v>
      </c>
      <c r="AM1342" s="50"/>
      <c r="AN1342" s="50"/>
      <c r="AO1342" s="50"/>
      <c r="AP1342" s="50"/>
      <c r="AQ1342" s="124">
        <f>AK1342+AM1342+AN1342+AO1342+AP1342</f>
        <v>4152</v>
      </c>
      <c r="AR1342" s="124">
        <f>AL1342+AP1342</f>
        <v>0</v>
      </c>
      <c r="AS1342" s="50"/>
      <c r="AT1342" s="50"/>
      <c r="AU1342" s="50"/>
      <c r="AV1342" s="50"/>
      <c r="AW1342" s="50">
        <f>AQ1342+AS1342+AT1342+AU1342+AV1342</f>
        <v>4152</v>
      </c>
      <c r="AX1342" s="50">
        <f>AR1342+AV1342</f>
        <v>0</v>
      </c>
      <c r="AY1342" s="50"/>
      <c r="AZ1342" s="50"/>
      <c r="BA1342" s="50"/>
      <c r="BB1342" s="50"/>
      <c r="BC1342" s="50">
        <f>AW1342+AY1342+AZ1342+BA1342+BB1342</f>
        <v>4152</v>
      </c>
      <c r="BD1342" s="50">
        <f>AX1342+BB1342</f>
        <v>0</v>
      </c>
      <c r="BE1342" s="50"/>
      <c r="BF1342" s="50"/>
      <c r="BG1342" s="50"/>
      <c r="BH1342" s="50"/>
      <c r="BI1342" s="50">
        <f>BC1342+BE1342+BF1342+BG1342+BH1342</f>
        <v>4152</v>
      </c>
      <c r="BJ1342" s="50">
        <f>BD1342+BH1342</f>
        <v>0</v>
      </c>
    </row>
    <row r="1343" spans="1:62" hidden="1">
      <c r="A1343" s="17"/>
      <c r="B1343" s="31"/>
      <c r="C1343" s="18"/>
      <c r="D1343" s="18"/>
      <c r="E1343" s="18"/>
      <c r="F1343" s="18"/>
      <c r="G1343" s="85"/>
      <c r="H1343" s="85"/>
      <c r="I1343" s="85"/>
      <c r="J1343" s="85"/>
      <c r="K1343" s="85"/>
      <c r="L1343" s="85"/>
      <c r="M1343" s="85"/>
      <c r="N1343" s="85"/>
      <c r="O1343" s="85"/>
      <c r="P1343" s="85"/>
      <c r="Q1343" s="85"/>
      <c r="R1343" s="85"/>
      <c r="S1343" s="85"/>
      <c r="T1343" s="85"/>
      <c r="U1343" s="85"/>
      <c r="V1343" s="85"/>
      <c r="W1343" s="85"/>
      <c r="X1343" s="85"/>
      <c r="Y1343" s="85"/>
      <c r="Z1343" s="85"/>
      <c r="AA1343" s="85"/>
      <c r="AB1343" s="85"/>
      <c r="AC1343" s="85"/>
      <c r="AD1343" s="85"/>
      <c r="AE1343" s="126"/>
      <c r="AF1343" s="126"/>
      <c r="AG1343" s="85"/>
      <c r="AH1343" s="85"/>
      <c r="AI1343" s="85"/>
      <c r="AJ1343" s="85"/>
      <c r="AK1343" s="85"/>
      <c r="AL1343" s="85"/>
      <c r="AM1343" s="85"/>
      <c r="AN1343" s="85"/>
      <c r="AO1343" s="85"/>
      <c r="AP1343" s="85"/>
      <c r="AQ1343" s="126"/>
      <c r="AR1343" s="126"/>
      <c r="AS1343" s="85"/>
      <c r="AT1343" s="85"/>
      <c r="AU1343" s="85"/>
      <c r="AV1343" s="85"/>
      <c r="AW1343" s="85"/>
      <c r="AX1343" s="85"/>
      <c r="AY1343" s="85"/>
      <c r="AZ1343" s="85"/>
      <c r="BA1343" s="85"/>
      <c r="BB1343" s="85"/>
      <c r="BC1343" s="85"/>
      <c r="BD1343" s="85"/>
      <c r="BE1343" s="85"/>
      <c r="BF1343" s="85"/>
      <c r="BG1343" s="85"/>
      <c r="BH1343" s="85"/>
      <c r="BI1343" s="85"/>
      <c r="BJ1343" s="85"/>
    </row>
    <row r="1344" spans="1:62" ht="18.75" hidden="1">
      <c r="A1344" s="15" t="s">
        <v>275</v>
      </c>
      <c r="B1344" s="30">
        <v>920</v>
      </c>
      <c r="C1344" s="16" t="s">
        <v>130</v>
      </c>
      <c r="D1344" s="16" t="s">
        <v>8</v>
      </c>
      <c r="E1344" s="16" t="s">
        <v>273</v>
      </c>
      <c r="F1344" s="16" t="s">
        <v>273</v>
      </c>
      <c r="G1344" s="11">
        <f>G1345+G1355+G1363+G1350</f>
        <v>21732</v>
      </c>
      <c r="H1344" s="11">
        <f>H1345+H1355+H1363+H1350</f>
        <v>0</v>
      </c>
      <c r="I1344" s="11">
        <f t="shared" ref="I1344:N1344" si="2291">I1345+I1355+I1363+I1350</f>
        <v>0</v>
      </c>
      <c r="J1344" s="11">
        <f t="shared" si="2291"/>
        <v>0</v>
      </c>
      <c r="K1344" s="11">
        <f t="shared" si="2291"/>
        <v>0</v>
      </c>
      <c r="L1344" s="11">
        <f t="shared" si="2291"/>
        <v>0</v>
      </c>
      <c r="M1344" s="11">
        <f t="shared" si="2291"/>
        <v>21732</v>
      </c>
      <c r="N1344" s="11">
        <f t="shared" si="2291"/>
        <v>0</v>
      </c>
      <c r="O1344" s="11">
        <f t="shared" ref="O1344:T1344" si="2292">O1345+O1355+O1363+O1350</f>
        <v>0</v>
      </c>
      <c r="P1344" s="11">
        <f t="shared" si="2292"/>
        <v>0</v>
      </c>
      <c r="Q1344" s="11">
        <f t="shared" si="2292"/>
        <v>0</v>
      </c>
      <c r="R1344" s="11">
        <f t="shared" si="2292"/>
        <v>0</v>
      </c>
      <c r="S1344" s="11">
        <f t="shared" si="2292"/>
        <v>21732</v>
      </c>
      <c r="T1344" s="11">
        <f t="shared" si="2292"/>
        <v>0</v>
      </c>
      <c r="U1344" s="11">
        <f t="shared" ref="U1344:Z1344" si="2293">U1345+U1355+U1363+U1350</f>
        <v>0</v>
      </c>
      <c r="V1344" s="11">
        <f t="shared" si="2293"/>
        <v>0</v>
      </c>
      <c r="W1344" s="11">
        <f t="shared" si="2293"/>
        <v>0</v>
      </c>
      <c r="X1344" s="11">
        <f t="shared" si="2293"/>
        <v>0</v>
      </c>
      <c r="Y1344" s="11">
        <f t="shared" si="2293"/>
        <v>21732</v>
      </c>
      <c r="Z1344" s="11">
        <f t="shared" si="2293"/>
        <v>0</v>
      </c>
      <c r="AA1344" s="11">
        <f t="shared" ref="AA1344:AF1344" si="2294">AA1345+AA1355+AA1363+AA1350</f>
        <v>0</v>
      </c>
      <c r="AB1344" s="11">
        <f t="shared" si="2294"/>
        <v>0</v>
      </c>
      <c r="AC1344" s="11">
        <f t="shared" si="2294"/>
        <v>0</v>
      </c>
      <c r="AD1344" s="11">
        <f t="shared" si="2294"/>
        <v>0</v>
      </c>
      <c r="AE1344" s="132">
        <f t="shared" si="2294"/>
        <v>21732</v>
      </c>
      <c r="AF1344" s="132">
        <f t="shared" si="2294"/>
        <v>0</v>
      </c>
      <c r="AG1344" s="11">
        <f t="shared" ref="AG1344:AL1344" si="2295">AG1345+AG1355+AG1363+AG1350</f>
        <v>0</v>
      </c>
      <c r="AH1344" s="11">
        <f t="shared" si="2295"/>
        <v>0</v>
      </c>
      <c r="AI1344" s="11">
        <f t="shared" si="2295"/>
        <v>0</v>
      </c>
      <c r="AJ1344" s="11">
        <f t="shared" si="2295"/>
        <v>0</v>
      </c>
      <c r="AK1344" s="11">
        <f t="shared" si="2295"/>
        <v>21732</v>
      </c>
      <c r="AL1344" s="11">
        <f t="shared" si="2295"/>
        <v>0</v>
      </c>
      <c r="AM1344" s="11">
        <f t="shared" ref="AM1344:AR1344" si="2296">AM1345+AM1355+AM1363+AM1350</f>
        <v>0</v>
      </c>
      <c r="AN1344" s="11">
        <f t="shared" si="2296"/>
        <v>0</v>
      </c>
      <c r="AO1344" s="11">
        <f t="shared" si="2296"/>
        <v>0</v>
      </c>
      <c r="AP1344" s="11">
        <f t="shared" si="2296"/>
        <v>0</v>
      </c>
      <c r="AQ1344" s="132">
        <f t="shared" si="2296"/>
        <v>21732</v>
      </c>
      <c r="AR1344" s="132">
        <f t="shared" si="2296"/>
        <v>0</v>
      </c>
      <c r="AS1344" s="11">
        <f t="shared" ref="AS1344:AX1344" si="2297">AS1345+AS1355+AS1363+AS1350</f>
        <v>0</v>
      </c>
      <c r="AT1344" s="11">
        <f t="shared" si="2297"/>
        <v>0</v>
      </c>
      <c r="AU1344" s="11">
        <f t="shared" si="2297"/>
        <v>0</v>
      </c>
      <c r="AV1344" s="11">
        <f t="shared" si="2297"/>
        <v>0</v>
      </c>
      <c r="AW1344" s="11">
        <f t="shared" si="2297"/>
        <v>21732</v>
      </c>
      <c r="AX1344" s="11">
        <f t="shared" si="2297"/>
        <v>0</v>
      </c>
      <c r="AY1344" s="11">
        <f t="shared" ref="AY1344:BD1344" si="2298">AY1345+AY1355+AY1363+AY1350</f>
        <v>0</v>
      </c>
      <c r="AZ1344" s="11">
        <f t="shared" si="2298"/>
        <v>0</v>
      </c>
      <c r="BA1344" s="11">
        <f t="shared" si="2298"/>
        <v>0</v>
      </c>
      <c r="BB1344" s="11">
        <f t="shared" si="2298"/>
        <v>0</v>
      </c>
      <c r="BC1344" s="11">
        <f t="shared" si="2298"/>
        <v>21732</v>
      </c>
      <c r="BD1344" s="11">
        <f t="shared" si="2298"/>
        <v>0</v>
      </c>
      <c r="BE1344" s="11">
        <f t="shared" ref="BE1344:BJ1344" si="2299">BE1345+BE1355+BE1363+BE1350</f>
        <v>0</v>
      </c>
      <c r="BF1344" s="11">
        <f t="shared" si="2299"/>
        <v>-1</v>
      </c>
      <c r="BG1344" s="11">
        <f t="shared" si="2299"/>
        <v>-243</v>
      </c>
      <c r="BH1344" s="11">
        <f t="shared" si="2299"/>
        <v>0</v>
      </c>
      <c r="BI1344" s="11">
        <f t="shared" si="2299"/>
        <v>21488</v>
      </c>
      <c r="BJ1344" s="11">
        <f t="shared" si="2299"/>
        <v>0</v>
      </c>
    </row>
    <row r="1345" spans="1:62" ht="49.5" hidden="1">
      <c r="A1345" s="17" t="s">
        <v>496</v>
      </c>
      <c r="B1345" s="31">
        <v>920</v>
      </c>
      <c r="C1345" s="18" t="s">
        <v>130</v>
      </c>
      <c r="D1345" s="18" t="s">
        <v>8</v>
      </c>
      <c r="E1345" s="18" t="s">
        <v>291</v>
      </c>
      <c r="F1345" s="18"/>
      <c r="G1345" s="6">
        <f t="shared" ref="G1345:V1348" si="2300">G1346</f>
        <v>0</v>
      </c>
      <c r="H1345" s="6">
        <f t="shared" si="2300"/>
        <v>0</v>
      </c>
      <c r="I1345" s="6">
        <f t="shared" si="2300"/>
        <v>0</v>
      </c>
      <c r="J1345" s="6">
        <f t="shared" si="2300"/>
        <v>0</v>
      </c>
      <c r="K1345" s="6">
        <f t="shared" si="2300"/>
        <v>0</v>
      </c>
      <c r="L1345" s="6">
        <f t="shared" si="2300"/>
        <v>0</v>
      </c>
      <c r="M1345" s="6">
        <f t="shared" si="2300"/>
        <v>0</v>
      </c>
      <c r="N1345" s="6">
        <f t="shared" si="2300"/>
        <v>0</v>
      </c>
      <c r="O1345" s="6">
        <f t="shared" si="2300"/>
        <v>0</v>
      </c>
      <c r="P1345" s="6">
        <f t="shared" si="2300"/>
        <v>0</v>
      </c>
      <c r="Q1345" s="6">
        <f t="shared" si="2300"/>
        <v>0</v>
      </c>
      <c r="R1345" s="6">
        <f t="shared" si="2300"/>
        <v>0</v>
      </c>
      <c r="S1345" s="6">
        <f t="shared" si="2300"/>
        <v>0</v>
      </c>
      <c r="T1345" s="6">
        <f t="shared" si="2300"/>
        <v>0</v>
      </c>
      <c r="U1345" s="6">
        <f t="shared" si="2300"/>
        <v>0</v>
      </c>
      <c r="V1345" s="6">
        <f t="shared" si="2300"/>
        <v>0</v>
      </c>
      <c r="W1345" s="6">
        <f t="shared" ref="U1345:AJ1348" si="2301">W1346</f>
        <v>0</v>
      </c>
      <c r="X1345" s="6">
        <f t="shared" si="2301"/>
        <v>0</v>
      </c>
      <c r="Y1345" s="6">
        <f t="shared" si="2301"/>
        <v>0</v>
      </c>
      <c r="Z1345" s="6">
        <f t="shared" si="2301"/>
        <v>0</v>
      </c>
      <c r="AA1345" s="6">
        <f t="shared" si="2301"/>
        <v>0</v>
      </c>
      <c r="AB1345" s="6">
        <f t="shared" si="2301"/>
        <v>0</v>
      </c>
      <c r="AC1345" s="6">
        <f t="shared" si="2301"/>
        <v>0</v>
      </c>
      <c r="AD1345" s="6">
        <f t="shared" si="2301"/>
        <v>0</v>
      </c>
      <c r="AE1345" s="123">
        <f t="shared" si="2301"/>
        <v>0</v>
      </c>
      <c r="AF1345" s="123">
        <f t="shared" si="2301"/>
        <v>0</v>
      </c>
      <c r="AG1345" s="6">
        <f t="shared" si="2301"/>
        <v>0</v>
      </c>
      <c r="AH1345" s="6">
        <f t="shared" si="2301"/>
        <v>0</v>
      </c>
      <c r="AI1345" s="6">
        <f t="shared" si="2301"/>
        <v>0</v>
      </c>
      <c r="AJ1345" s="6">
        <f t="shared" si="2301"/>
        <v>0</v>
      </c>
      <c r="AK1345" s="6">
        <f t="shared" ref="AG1345:AY1348" si="2302">AK1346</f>
        <v>0</v>
      </c>
      <c r="AL1345" s="6">
        <f t="shared" si="2302"/>
        <v>0</v>
      </c>
      <c r="AM1345" s="6">
        <f t="shared" si="2302"/>
        <v>0</v>
      </c>
      <c r="AN1345" s="6">
        <f t="shared" si="2302"/>
        <v>0</v>
      </c>
      <c r="AO1345" s="6">
        <f t="shared" si="2302"/>
        <v>0</v>
      </c>
      <c r="AP1345" s="6">
        <f t="shared" si="2302"/>
        <v>0</v>
      </c>
      <c r="AQ1345" s="123">
        <f t="shared" si="2302"/>
        <v>0</v>
      </c>
      <c r="AR1345" s="123">
        <f t="shared" si="2302"/>
        <v>0</v>
      </c>
      <c r="AS1345" s="6">
        <f t="shared" si="2302"/>
        <v>0</v>
      </c>
      <c r="AT1345" s="6">
        <f t="shared" si="2302"/>
        <v>0</v>
      </c>
      <c r="AU1345" s="6">
        <f t="shared" si="2302"/>
        <v>0</v>
      </c>
      <c r="AV1345" s="6">
        <f t="shared" si="2302"/>
        <v>0</v>
      </c>
      <c r="AW1345" s="6">
        <f t="shared" si="2302"/>
        <v>0</v>
      </c>
      <c r="AX1345" s="6">
        <f t="shared" si="2302"/>
        <v>0</v>
      </c>
      <c r="AY1345" s="6">
        <f t="shared" si="2302"/>
        <v>0</v>
      </c>
      <c r="AZ1345" s="6">
        <f t="shared" ref="AY1345:BJ1348" si="2303">AZ1346</f>
        <v>0</v>
      </c>
      <c r="BA1345" s="6">
        <f t="shared" si="2303"/>
        <v>0</v>
      </c>
      <c r="BB1345" s="6">
        <f t="shared" si="2303"/>
        <v>0</v>
      </c>
      <c r="BC1345" s="6">
        <f t="shared" si="2303"/>
        <v>0</v>
      </c>
      <c r="BD1345" s="6">
        <f t="shared" si="2303"/>
        <v>0</v>
      </c>
      <c r="BE1345" s="6">
        <f t="shared" si="2303"/>
        <v>0</v>
      </c>
      <c r="BF1345" s="6">
        <f t="shared" si="2303"/>
        <v>0</v>
      </c>
      <c r="BG1345" s="6">
        <f t="shared" si="2303"/>
        <v>0</v>
      </c>
      <c r="BH1345" s="6">
        <f t="shared" si="2303"/>
        <v>0</v>
      </c>
      <c r="BI1345" s="6">
        <f t="shared" si="2303"/>
        <v>0</v>
      </c>
      <c r="BJ1345" s="6">
        <f t="shared" si="2303"/>
        <v>0</v>
      </c>
    </row>
    <row r="1346" spans="1:62" hidden="1">
      <c r="A1346" s="17" t="s">
        <v>14</v>
      </c>
      <c r="B1346" s="31">
        <v>920</v>
      </c>
      <c r="C1346" s="18" t="s">
        <v>130</v>
      </c>
      <c r="D1346" s="18" t="s">
        <v>8</v>
      </c>
      <c r="E1346" s="18" t="s">
        <v>292</v>
      </c>
      <c r="F1346" s="18"/>
      <c r="G1346" s="6">
        <f t="shared" si="2300"/>
        <v>0</v>
      </c>
      <c r="H1346" s="6">
        <f t="shared" si="2300"/>
        <v>0</v>
      </c>
      <c r="I1346" s="6">
        <f t="shared" si="2300"/>
        <v>0</v>
      </c>
      <c r="J1346" s="6">
        <f t="shared" si="2300"/>
        <v>0</v>
      </c>
      <c r="K1346" s="6">
        <f t="shared" si="2300"/>
        <v>0</v>
      </c>
      <c r="L1346" s="6">
        <f t="shared" si="2300"/>
        <v>0</v>
      </c>
      <c r="M1346" s="6">
        <f t="shared" si="2300"/>
        <v>0</v>
      </c>
      <c r="N1346" s="6">
        <f t="shared" si="2300"/>
        <v>0</v>
      </c>
      <c r="O1346" s="6">
        <f t="shared" si="2300"/>
        <v>0</v>
      </c>
      <c r="P1346" s="6">
        <f t="shared" si="2300"/>
        <v>0</v>
      </c>
      <c r="Q1346" s="6">
        <f t="shared" si="2300"/>
        <v>0</v>
      </c>
      <c r="R1346" s="6">
        <f t="shared" si="2300"/>
        <v>0</v>
      </c>
      <c r="S1346" s="6">
        <f t="shared" si="2300"/>
        <v>0</v>
      </c>
      <c r="T1346" s="6">
        <f t="shared" si="2300"/>
        <v>0</v>
      </c>
      <c r="U1346" s="6">
        <f t="shared" si="2301"/>
        <v>0</v>
      </c>
      <c r="V1346" s="6">
        <f t="shared" si="2301"/>
        <v>0</v>
      </c>
      <c r="W1346" s="6">
        <f t="shared" si="2301"/>
        <v>0</v>
      </c>
      <c r="X1346" s="6">
        <f t="shared" si="2301"/>
        <v>0</v>
      </c>
      <c r="Y1346" s="6">
        <f t="shared" si="2301"/>
        <v>0</v>
      </c>
      <c r="Z1346" s="6">
        <f t="shared" si="2301"/>
        <v>0</v>
      </c>
      <c r="AA1346" s="6">
        <f t="shared" si="2301"/>
        <v>0</v>
      </c>
      <c r="AB1346" s="6">
        <f t="shared" si="2301"/>
        <v>0</v>
      </c>
      <c r="AC1346" s="6">
        <f t="shared" si="2301"/>
        <v>0</v>
      </c>
      <c r="AD1346" s="6">
        <f t="shared" si="2301"/>
        <v>0</v>
      </c>
      <c r="AE1346" s="123">
        <f t="shared" si="2301"/>
        <v>0</v>
      </c>
      <c r="AF1346" s="123">
        <f t="shared" si="2301"/>
        <v>0</v>
      </c>
      <c r="AG1346" s="6">
        <f t="shared" si="2302"/>
        <v>0</v>
      </c>
      <c r="AH1346" s="6">
        <f t="shared" si="2302"/>
        <v>0</v>
      </c>
      <c r="AI1346" s="6">
        <f t="shared" si="2302"/>
        <v>0</v>
      </c>
      <c r="AJ1346" s="6">
        <f t="shared" si="2302"/>
        <v>0</v>
      </c>
      <c r="AK1346" s="6">
        <f t="shared" si="2302"/>
        <v>0</v>
      </c>
      <c r="AL1346" s="6">
        <f t="shared" si="2302"/>
        <v>0</v>
      </c>
      <c r="AM1346" s="6">
        <f t="shared" si="2302"/>
        <v>0</v>
      </c>
      <c r="AN1346" s="6">
        <f t="shared" si="2302"/>
        <v>0</v>
      </c>
      <c r="AO1346" s="6">
        <f t="shared" si="2302"/>
        <v>0</v>
      </c>
      <c r="AP1346" s="6">
        <f t="shared" si="2302"/>
        <v>0</v>
      </c>
      <c r="AQ1346" s="123">
        <f t="shared" si="2302"/>
        <v>0</v>
      </c>
      <c r="AR1346" s="123">
        <f t="shared" si="2302"/>
        <v>0</v>
      </c>
      <c r="AS1346" s="6">
        <f t="shared" si="2302"/>
        <v>0</v>
      </c>
      <c r="AT1346" s="6">
        <f t="shared" si="2302"/>
        <v>0</v>
      </c>
      <c r="AU1346" s="6">
        <f t="shared" si="2302"/>
        <v>0</v>
      </c>
      <c r="AV1346" s="6">
        <f t="shared" si="2302"/>
        <v>0</v>
      </c>
      <c r="AW1346" s="6">
        <f t="shared" si="2302"/>
        <v>0</v>
      </c>
      <c r="AX1346" s="6">
        <f t="shared" si="2302"/>
        <v>0</v>
      </c>
      <c r="AY1346" s="6">
        <f t="shared" si="2303"/>
        <v>0</v>
      </c>
      <c r="AZ1346" s="6">
        <f t="shared" si="2303"/>
        <v>0</v>
      </c>
      <c r="BA1346" s="6">
        <f t="shared" si="2303"/>
        <v>0</v>
      </c>
      <c r="BB1346" s="6">
        <f t="shared" si="2303"/>
        <v>0</v>
      </c>
      <c r="BC1346" s="6">
        <f t="shared" si="2303"/>
        <v>0</v>
      </c>
      <c r="BD1346" s="6">
        <f t="shared" si="2303"/>
        <v>0</v>
      </c>
      <c r="BE1346" s="6">
        <f t="shared" si="2303"/>
        <v>0</v>
      </c>
      <c r="BF1346" s="6">
        <f t="shared" si="2303"/>
        <v>0</v>
      </c>
      <c r="BG1346" s="6">
        <f t="shared" si="2303"/>
        <v>0</v>
      </c>
      <c r="BH1346" s="6">
        <f t="shared" si="2303"/>
        <v>0</v>
      </c>
      <c r="BI1346" s="6">
        <f t="shared" si="2303"/>
        <v>0</v>
      </c>
      <c r="BJ1346" s="6">
        <f t="shared" si="2303"/>
        <v>0</v>
      </c>
    </row>
    <row r="1347" spans="1:62" hidden="1">
      <c r="A1347" s="17" t="s">
        <v>276</v>
      </c>
      <c r="B1347" s="31">
        <v>920</v>
      </c>
      <c r="C1347" s="18" t="s">
        <v>130</v>
      </c>
      <c r="D1347" s="18" t="s">
        <v>8</v>
      </c>
      <c r="E1347" s="18" t="s">
        <v>293</v>
      </c>
      <c r="F1347" s="18"/>
      <c r="G1347" s="6">
        <f t="shared" si="2300"/>
        <v>0</v>
      </c>
      <c r="H1347" s="6">
        <f t="shared" si="2300"/>
        <v>0</v>
      </c>
      <c r="I1347" s="6">
        <f t="shared" si="2300"/>
        <v>0</v>
      </c>
      <c r="J1347" s="6">
        <f t="shared" si="2300"/>
        <v>0</v>
      </c>
      <c r="K1347" s="6">
        <f t="shared" si="2300"/>
        <v>0</v>
      </c>
      <c r="L1347" s="6">
        <f t="shared" si="2300"/>
        <v>0</v>
      </c>
      <c r="M1347" s="6">
        <f t="shared" si="2300"/>
        <v>0</v>
      </c>
      <c r="N1347" s="6">
        <f t="shared" si="2300"/>
        <v>0</v>
      </c>
      <c r="O1347" s="6">
        <f t="shared" si="2300"/>
        <v>0</v>
      </c>
      <c r="P1347" s="6">
        <f t="shared" si="2300"/>
        <v>0</v>
      </c>
      <c r="Q1347" s="6">
        <f t="shared" si="2300"/>
        <v>0</v>
      </c>
      <c r="R1347" s="6">
        <f t="shared" si="2300"/>
        <v>0</v>
      </c>
      <c r="S1347" s="6">
        <f t="shared" si="2300"/>
        <v>0</v>
      </c>
      <c r="T1347" s="6">
        <f t="shared" si="2300"/>
        <v>0</v>
      </c>
      <c r="U1347" s="6">
        <f t="shared" si="2301"/>
        <v>0</v>
      </c>
      <c r="V1347" s="6">
        <f t="shared" si="2301"/>
        <v>0</v>
      </c>
      <c r="W1347" s="6">
        <f t="shared" si="2301"/>
        <v>0</v>
      </c>
      <c r="X1347" s="6">
        <f t="shared" si="2301"/>
        <v>0</v>
      </c>
      <c r="Y1347" s="6">
        <f t="shared" si="2301"/>
        <v>0</v>
      </c>
      <c r="Z1347" s="6">
        <f t="shared" si="2301"/>
        <v>0</v>
      </c>
      <c r="AA1347" s="6">
        <f t="shared" si="2301"/>
        <v>0</v>
      </c>
      <c r="AB1347" s="6">
        <f t="shared" si="2301"/>
        <v>0</v>
      </c>
      <c r="AC1347" s="6">
        <f t="shared" si="2301"/>
        <v>0</v>
      </c>
      <c r="AD1347" s="6">
        <f t="shared" si="2301"/>
        <v>0</v>
      </c>
      <c r="AE1347" s="123">
        <f t="shared" si="2301"/>
        <v>0</v>
      </c>
      <c r="AF1347" s="123">
        <f t="shared" si="2301"/>
        <v>0</v>
      </c>
      <c r="AG1347" s="6">
        <f t="shared" si="2302"/>
        <v>0</v>
      </c>
      <c r="AH1347" s="6">
        <f t="shared" si="2302"/>
        <v>0</v>
      </c>
      <c r="AI1347" s="6">
        <f t="shared" si="2302"/>
        <v>0</v>
      </c>
      <c r="AJ1347" s="6">
        <f t="shared" si="2302"/>
        <v>0</v>
      </c>
      <c r="AK1347" s="6">
        <f t="shared" si="2302"/>
        <v>0</v>
      </c>
      <c r="AL1347" s="6">
        <f t="shared" si="2302"/>
        <v>0</v>
      </c>
      <c r="AM1347" s="6">
        <f t="shared" si="2302"/>
        <v>0</v>
      </c>
      <c r="AN1347" s="6">
        <f t="shared" si="2302"/>
        <v>0</v>
      </c>
      <c r="AO1347" s="6">
        <f t="shared" si="2302"/>
        <v>0</v>
      </c>
      <c r="AP1347" s="6">
        <f t="shared" si="2302"/>
        <v>0</v>
      </c>
      <c r="AQ1347" s="123">
        <f t="shared" si="2302"/>
        <v>0</v>
      </c>
      <c r="AR1347" s="123">
        <f t="shared" si="2302"/>
        <v>0</v>
      </c>
      <c r="AS1347" s="6">
        <f t="shared" si="2302"/>
        <v>0</v>
      </c>
      <c r="AT1347" s="6">
        <f t="shared" si="2302"/>
        <v>0</v>
      </c>
      <c r="AU1347" s="6">
        <f t="shared" si="2302"/>
        <v>0</v>
      </c>
      <c r="AV1347" s="6">
        <f t="shared" si="2302"/>
        <v>0</v>
      </c>
      <c r="AW1347" s="6">
        <f t="shared" si="2302"/>
        <v>0</v>
      </c>
      <c r="AX1347" s="6">
        <f t="shared" si="2302"/>
        <v>0</v>
      </c>
      <c r="AY1347" s="6">
        <f t="shared" si="2303"/>
        <v>0</v>
      </c>
      <c r="AZ1347" s="6">
        <f t="shared" si="2303"/>
        <v>0</v>
      </c>
      <c r="BA1347" s="6">
        <f t="shared" si="2303"/>
        <v>0</v>
      </c>
      <c r="BB1347" s="6">
        <f t="shared" si="2303"/>
        <v>0</v>
      </c>
      <c r="BC1347" s="6">
        <f t="shared" si="2303"/>
        <v>0</v>
      </c>
      <c r="BD1347" s="6">
        <f t="shared" si="2303"/>
        <v>0</v>
      </c>
      <c r="BE1347" s="6">
        <f t="shared" si="2303"/>
        <v>0</v>
      </c>
      <c r="BF1347" s="6">
        <f t="shared" si="2303"/>
        <v>0</v>
      </c>
      <c r="BG1347" s="6">
        <f t="shared" si="2303"/>
        <v>0</v>
      </c>
      <c r="BH1347" s="6">
        <f t="shared" si="2303"/>
        <v>0</v>
      </c>
      <c r="BI1347" s="6">
        <f t="shared" si="2303"/>
        <v>0</v>
      </c>
      <c r="BJ1347" s="6">
        <f t="shared" si="2303"/>
        <v>0</v>
      </c>
    </row>
    <row r="1348" spans="1:62" hidden="1">
      <c r="A1348" s="17" t="s">
        <v>59</v>
      </c>
      <c r="B1348" s="31">
        <v>920</v>
      </c>
      <c r="C1348" s="18" t="s">
        <v>130</v>
      </c>
      <c r="D1348" s="18" t="s">
        <v>8</v>
      </c>
      <c r="E1348" s="18" t="s">
        <v>293</v>
      </c>
      <c r="F1348" s="18" t="s">
        <v>60</v>
      </c>
      <c r="G1348" s="6">
        <f t="shared" si="2300"/>
        <v>0</v>
      </c>
      <c r="H1348" s="6">
        <f t="shared" si="2300"/>
        <v>0</v>
      </c>
      <c r="I1348" s="6">
        <f t="shared" si="2300"/>
        <v>0</v>
      </c>
      <c r="J1348" s="6">
        <f t="shared" si="2300"/>
        <v>0</v>
      </c>
      <c r="K1348" s="6">
        <f t="shared" si="2300"/>
        <v>0</v>
      </c>
      <c r="L1348" s="6">
        <f t="shared" si="2300"/>
        <v>0</v>
      </c>
      <c r="M1348" s="6">
        <f t="shared" si="2300"/>
        <v>0</v>
      </c>
      <c r="N1348" s="6">
        <f t="shared" si="2300"/>
        <v>0</v>
      </c>
      <c r="O1348" s="6">
        <f t="shared" si="2300"/>
        <v>0</v>
      </c>
      <c r="P1348" s="6">
        <f t="shared" si="2300"/>
        <v>0</v>
      </c>
      <c r="Q1348" s="6">
        <f t="shared" si="2300"/>
        <v>0</v>
      </c>
      <c r="R1348" s="6">
        <f t="shared" si="2300"/>
        <v>0</v>
      </c>
      <c r="S1348" s="6">
        <f t="shared" si="2300"/>
        <v>0</v>
      </c>
      <c r="T1348" s="6">
        <f t="shared" si="2300"/>
        <v>0</v>
      </c>
      <c r="U1348" s="6">
        <f t="shared" si="2301"/>
        <v>0</v>
      </c>
      <c r="V1348" s="6">
        <f t="shared" si="2301"/>
        <v>0</v>
      </c>
      <c r="W1348" s="6">
        <f t="shared" si="2301"/>
        <v>0</v>
      </c>
      <c r="X1348" s="6">
        <f t="shared" si="2301"/>
        <v>0</v>
      </c>
      <c r="Y1348" s="6">
        <f t="shared" si="2301"/>
        <v>0</v>
      </c>
      <c r="Z1348" s="6">
        <f t="shared" si="2301"/>
        <v>0</v>
      </c>
      <c r="AA1348" s="6">
        <f t="shared" si="2301"/>
        <v>0</v>
      </c>
      <c r="AB1348" s="6">
        <f t="shared" si="2301"/>
        <v>0</v>
      </c>
      <c r="AC1348" s="6">
        <f t="shared" si="2301"/>
        <v>0</v>
      </c>
      <c r="AD1348" s="6">
        <f t="shared" si="2301"/>
        <v>0</v>
      </c>
      <c r="AE1348" s="123">
        <f t="shared" si="2301"/>
        <v>0</v>
      </c>
      <c r="AF1348" s="123">
        <f t="shared" si="2301"/>
        <v>0</v>
      </c>
      <c r="AG1348" s="6">
        <f t="shared" si="2302"/>
        <v>0</v>
      </c>
      <c r="AH1348" s="6">
        <f t="shared" si="2302"/>
        <v>0</v>
      </c>
      <c r="AI1348" s="6">
        <f t="shared" si="2302"/>
        <v>0</v>
      </c>
      <c r="AJ1348" s="6">
        <f t="shared" si="2302"/>
        <v>0</v>
      </c>
      <c r="AK1348" s="6">
        <f t="shared" si="2302"/>
        <v>0</v>
      </c>
      <c r="AL1348" s="6">
        <f t="shared" si="2302"/>
        <v>0</v>
      </c>
      <c r="AM1348" s="6">
        <f t="shared" si="2302"/>
        <v>0</v>
      </c>
      <c r="AN1348" s="6">
        <f t="shared" si="2302"/>
        <v>0</v>
      </c>
      <c r="AO1348" s="6">
        <f t="shared" si="2302"/>
        <v>0</v>
      </c>
      <c r="AP1348" s="6">
        <f t="shared" si="2302"/>
        <v>0</v>
      </c>
      <c r="AQ1348" s="123">
        <f t="shared" si="2302"/>
        <v>0</v>
      </c>
      <c r="AR1348" s="123">
        <f t="shared" si="2302"/>
        <v>0</v>
      </c>
      <c r="AS1348" s="6">
        <f t="shared" si="2302"/>
        <v>0</v>
      </c>
      <c r="AT1348" s="6">
        <f t="shared" si="2302"/>
        <v>0</v>
      </c>
      <c r="AU1348" s="6">
        <f t="shared" si="2302"/>
        <v>0</v>
      </c>
      <c r="AV1348" s="6">
        <f t="shared" si="2302"/>
        <v>0</v>
      </c>
      <c r="AW1348" s="6">
        <f t="shared" si="2302"/>
        <v>0</v>
      </c>
      <c r="AX1348" s="6">
        <f t="shared" si="2302"/>
        <v>0</v>
      </c>
      <c r="AY1348" s="6">
        <f t="shared" si="2303"/>
        <v>0</v>
      </c>
      <c r="AZ1348" s="6">
        <f t="shared" si="2303"/>
        <v>0</v>
      </c>
      <c r="BA1348" s="6">
        <f t="shared" si="2303"/>
        <v>0</v>
      </c>
      <c r="BB1348" s="6">
        <f t="shared" si="2303"/>
        <v>0</v>
      </c>
      <c r="BC1348" s="6">
        <f t="shared" si="2303"/>
        <v>0</v>
      </c>
      <c r="BD1348" s="6">
        <f t="shared" si="2303"/>
        <v>0</v>
      </c>
      <c r="BE1348" s="6">
        <f t="shared" si="2303"/>
        <v>0</v>
      </c>
      <c r="BF1348" s="6">
        <f t="shared" si="2303"/>
        <v>0</v>
      </c>
      <c r="BG1348" s="6">
        <f t="shared" si="2303"/>
        <v>0</v>
      </c>
      <c r="BH1348" s="6">
        <f t="shared" si="2303"/>
        <v>0</v>
      </c>
      <c r="BI1348" s="6">
        <f t="shared" si="2303"/>
        <v>0</v>
      </c>
      <c r="BJ1348" s="6">
        <f t="shared" si="2303"/>
        <v>0</v>
      </c>
    </row>
    <row r="1349" spans="1:62" ht="49.5" hidden="1">
      <c r="A1349" s="17" t="s">
        <v>343</v>
      </c>
      <c r="B1349" s="31">
        <v>920</v>
      </c>
      <c r="C1349" s="18" t="s">
        <v>130</v>
      </c>
      <c r="D1349" s="18" t="s">
        <v>8</v>
      </c>
      <c r="E1349" s="18" t="s">
        <v>293</v>
      </c>
      <c r="F1349" s="18" t="s">
        <v>224</v>
      </c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50"/>
      <c r="AE1349" s="124"/>
      <c r="AF1349" s="124"/>
      <c r="AG1349" s="50"/>
      <c r="AH1349" s="50"/>
      <c r="AI1349" s="50"/>
      <c r="AJ1349" s="50"/>
      <c r="AK1349" s="50"/>
      <c r="AL1349" s="50"/>
      <c r="AM1349" s="50"/>
      <c r="AN1349" s="50"/>
      <c r="AO1349" s="50"/>
      <c r="AP1349" s="50"/>
      <c r="AQ1349" s="124"/>
      <c r="AR1349" s="124"/>
      <c r="AS1349" s="50"/>
      <c r="AT1349" s="50"/>
      <c r="AU1349" s="50"/>
      <c r="AV1349" s="50"/>
      <c r="AW1349" s="50"/>
      <c r="AX1349" s="50"/>
      <c r="AY1349" s="50"/>
      <c r="AZ1349" s="50"/>
      <c r="BA1349" s="50"/>
      <c r="BB1349" s="50"/>
      <c r="BC1349" s="50"/>
      <c r="BD1349" s="50"/>
      <c r="BE1349" s="50"/>
      <c r="BF1349" s="50"/>
      <c r="BG1349" s="50"/>
      <c r="BH1349" s="50"/>
      <c r="BI1349" s="50"/>
      <c r="BJ1349" s="50"/>
    </row>
    <row r="1350" spans="1:62" ht="49.5" hidden="1">
      <c r="A1350" s="17" t="s">
        <v>803</v>
      </c>
      <c r="B1350" s="31">
        <v>920</v>
      </c>
      <c r="C1350" s="18" t="s">
        <v>130</v>
      </c>
      <c r="D1350" s="18" t="s">
        <v>8</v>
      </c>
      <c r="E1350" s="18" t="s">
        <v>321</v>
      </c>
      <c r="F1350" s="18"/>
      <c r="G1350" s="6">
        <f t="shared" ref="G1350:V1353" si="2304">G1351</f>
        <v>608</v>
      </c>
      <c r="H1350" s="6">
        <f t="shared" si="2304"/>
        <v>0</v>
      </c>
      <c r="I1350" s="6">
        <f t="shared" si="2304"/>
        <v>0</v>
      </c>
      <c r="J1350" s="6">
        <f t="shared" si="2304"/>
        <v>0</v>
      </c>
      <c r="K1350" s="6">
        <f t="shared" si="2304"/>
        <v>0</v>
      </c>
      <c r="L1350" s="6">
        <f t="shared" si="2304"/>
        <v>0</v>
      </c>
      <c r="M1350" s="6">
        <f t="shared" si="2304"/>
        <v>608</v>
      </c>
      <c r="N1350" s="6">
        <f t="shared" si="2304"/>
        <v>0</v>
      </c>
      <c r="O1350" s="6">
        <f t="shared" si="2304"/>
        <v>0</v>
      </c>
      <c r="P1350" s="6">
        <f t="shared" si="2304"/>
        <v>0</v>
      </c>
      <c r="Q1350" s="6">
        <f t="shared" si="2304"/>
        <v>0</v>
      </c>
      <c r="R1350" s="6">
        <f t="shared" si="2304"/>
        <v>0</v>
      </c>
      <c r="S1350" s="6">
        <f t="shared" si="2304"/>
        <v>608</v>
      </c>
      <c r="T1350" s="6">
        <f t="shared" si="2304"/>
        <v>0</v>
      </c>
      <c r="U1350" s="6">
        <f t="shared" si="2304"/>
        <v>0</v>
      </c>
      <c r="V1350" s="6">
        <f t="shared" si="2304"/>
        <v>0</v>
      </c>
      <c r="W1350" s="6">
        <f t="shared" ref="U1350:AJ1353" si="2305">W1351</f>
        <v>0</v>
      </c>
      <c r="X1350" s="6">
        <f t="shared" si="2305"/>
        <v>0</v>
      </c>
      <c r="Y1350" s="6">
        <f t="shared" si="2305"/>
        <v>608</v>
      </c>
      <c r="Z1350" s="6">
        <f t="shared" si="2305"/>
        <v>0</v>
      </c>
      <c r="AA1350" s="6">
        <f t="shared" si="2305"/>
        <v>0</v>
      </c>
      <c r="AB1350" s="6">
        <f t="shared" si="2305"/>
        <v>0</v>
      </c>
      <c r="AC1350" s="6">
        <f t="shared" si="2305"/>
        <v>0</v>
      </c>
      <c r="AD1350" s="6">
        <f t="shared" si="2305"/>
        <v>0</v>
      </c>
      <c r="AE1350" s="123">
        <f t="shared" si="2305"/>
        <v>608</v>
      </c>
      <c r="AF1350" s="123">
        <f t="shared" si="2305"/>
        <v>0</v>
      </c>
      <c r="AG1350" s="6">
        <f t="shared" si="2305"/>
        <v>0</v>
      </c>
      <c r="AH1350" s="6">
        <f t="shared" si="2305"/>
        <v>0</v>
      </c>
      <c r="AI1350" s="6">
        <f t="shared" si="2305"/>
        <v>0</v>
      </c>
      <c r="AJ1350" s="6">
        <f t="shared" si="2305"/>
        <v>0</v>
      </c>
      <c r="AK1350" s="6">
        <f t="shared" ref="AG1350:AY1353" si="2306">AK1351</f>
        <v>608</v>
      </c>
      <c r="AL1350" s="6">
        <f t="shared" si="2306"/>
        <v>0</v>
      </c>
      <c r="AM1350" s="6">
        <f t="shared" si="2306"/>
        <v>0</v>
      </c>
      <c r="AN1350" s="6">
        <f t="shared" si="2306"/>
        <v>0</v>
      </c>
      <c r="AO1350" s="6">
        <f t="shared" si="2306"/>
        <v>0</v>
      </c>
      <c r="AP1350" s="6">
        <f t="shared" si="2306"/>
        <v>0</v>
      </c>
      <c r="AQ1350" s="123">
        <f t="shared" si="2306"/>
        <v>608</v>
      </c>
      <c r="AR1350" s="123">
        <f t="shared" si="2306"/>
        <v>0</v>
      </c>
      <c r="AS1350" s="6">
        <f t="shared" si="2306"/>
        <v>0</v>
      </c>
      <c r="AT1350" s="6">
        <f t="shared" si="2306"/>
        <v>0</v>
      </c>
      <c r="AU1350" s="6">
        <f t="shared" si="2306"/>
        <v>0</v>
      </c>
      <c r="AV1350" s="6">
        <f t="shared" si="2306"/>
        <v>0</v>
      </c>
      <c r="AW1350" s="6">
        <f t="shared" si="2306"/>
        <v>608</v>
      </c>
      <c r="AX1350" s="6">
        <f t="shared" si="2306"/>
        <v>0</v>
      </c>
      <c r="AY1350" s="6">
        <f t="shared" si="2306"/>
        <v>0</v>
      </c>
      <c r="AZ1350" s="6">
        <f t="shared" ref="AY1350:BJ1353" si="2307">AZ1351</f>
        <v>0</v>
      </c>
      <c r="BA1350" s="6">
        <f t="shared" si="2307"/>
        <v>0</v>
      </c>
      <c r="BB1350" s="6">
        <f t="shared" si="2307"/>
        <v>0</v>
      </c>
      <c r="BC1350" s="6">
        <f t="shared" si="2307"/>
        <v>608</v>
      </c>
      <c r="BD1350" s="6">
        <f t="shared" si="2307"/>
        <v>0</v>
      </c>
      <c r="BE1350" s="6">
        <f t="shared" si="2307"/>
        <v>0</v>
      </c>
      <c r="BF1350" s="6">
        <f t="shared" si="2307"/>
        <v>-1</v>
      </c>
      <c r="BG1350" s="6">
        <f t="shared" si="2307"/>
        <v>-2</v>
      </c>
      <c r="BH1350" s="6">
        <f t="shared" si="2307"/>
        <v>0</v>
      </c>
      <c r="BI1350" s="6">
        <f t="shared" si="2307"/>
        <v>605</v>
      </c>
      <c r="BJ1350" s="6">
        <f t="shared" si="2307"/>
        <v>0</v>
      </c>
    </row>
    <row r="1351" spans="1:62" hidden="1">
      <c r="A1351" s="17" t="s">
        <v>14</v>
      </c>
      <c r="B1351" s="31">
        <v>920</v>
      </c>
      <c r="C1351" s="18" t="s">
        <v>130</v>
      </c>
      <c r="D1351" s="18" t="s">
        <v>8</v>
      </c>
      <c r="E1351" s="18" t="s">
        <v>322</v>
      </c>
      <c r="F1351" s="18"/>
      <c r="G1351" s="6">
        <f t="shared" si="2304"/>
        <v>608</v>
      </c>
      <c r="H1351" s="6">
        <f t="shared" si="2304"/>
        <v>0</v>
      </c>
      <c r="I1351" s="6">
        <f t="shared" si="2304"/>
        <v>0</v>
      </c>
      <c r="J1351" s="6">
        <f t="shared" si="2304"/>
        <v>0</v>
      </c>
      <c r="K1351" s="6">
        <f t="shared" si="2304"/>
        <v>0</v>
      </c>
      <c r="L1351" s="6">
        <f t="shared" si="2304"/>
        <v>0</v>
      </c>
      <c r="M1351" s="6">
        <f t="shared" si="2304"/>
        <v>608</v>
      </c>
      <c r="N1351" s="6">
        <f t="shared" si="2304"/>
        <v>0</v>
      </c>
      <c r="O1351" s="6">
        <f t="shared" si="2304"/>
        <v>0</v>
      </c>
      <c r="P1351" s="6">
        <f t="shared" si="2304"/>
        <v>0</v>
      </c>
      <c r="Q1351" s="6">
        <f t="shared" si="2304"/>
        <v>0</v>
      </c>
      <c r="R1351" s="6">
        <f t="shared" si="2304"/>
        <v>0</v>
      </c>
      <c r="S1351" s="6">
        <f t="shared" si="2304"/>
        <v>608</v>
      </c>
      <c r="T1351" s="6">
        <f t="shared" si="2304"/>
        <v>0</v>
      </c>
      <c r="U1351" s="6">
        <f t="shared" si="2305"/>
        <v>0</v>
      </c>
      <c r="V1351" s="6">
        <f t="shared" si="2305"/>
        <v>0</v>
      </c>
      <c r="W1351" s="6">
        <f t="shared" si="2305"/>
        <v>0</v>
      </c>
      <c r="X1351" s="6">
        <f t="shared" si="2305"/>
        <v>0</v>
      </c>
      <c r="Y1351" s="6">
        <f t="shared" si="2305"/>
        <v>608</v>
      </c>
      <c r="Z1351" s="6">
        <f t="shared" si="2305"/>
        <v>0</v>
      </c>
      <c r="AA1351" s="6">
        <f t="shared" si="2305"/>
        <v>0</v>
      </c>
      <c r="AB1351" s="6">
        <f t="shared" si="2305"/>
        <v>0</v>
      </c>
      <c r="AC1351" s="6">
        <f t="shared" si="2305"/>
        <v>0</v>
      </c>
      <c r="AD1351" s="6">
        <f t="shared" si="2305"/>
        <v>0</v>
      </c>
      <c r="AE1351" s="123">
        <f t="shared" si="2305"/>
        <v>608</v>
      </c>
      <c r="AF1351" s="123">
        <f t="shared" si="2305"/>
        <v>0</v>
      </c>
      <c r="AG1351" s="6">
        <f t="shared" si="2306"/>
        <v>0</v>
      </c>
      <c r="AH1351" s="6">
        <f t="shared" si="2306"/>
        <v>0</v>
      </c>
      <c r="AI1351" s="6">
        <f t="shared" si="2306"/>
        <v>0</v>
      </c>
      <c r="AJ1351" s="6">
        <f t="shared" si="2306"/>
        <v>0</v>
      </c>
      <c r="AK1351" s="6">
        <f t="shared" si="2306"/>
        <v>608</v>
      </c>
      <c r="AL1351" s="6">
        <f t="shared" si="2306"/>
        <v>0</v>
      </c>
      <c r="AM1351" s="6">
        <f t="shared" si="2306"/>
        <v>0</v>
      </c>
      <c r="AN1351" s="6">
        <f t="shared" si="2306"/>
        <v>0</v>
      </c>
      <c r="AO1351" s="6">
        <f t="shared" si="2306"/>
        <v>0</v>
      </c>
      <c r="AP1351" s="6">
        <f t="shared" si="2306"/>
        <v>0</v>
      </c>
      <c r="AQ1351" s="123">
        <f t="shared" si="2306"/>
        <v>608</v>
      </c>
      <c r="AR1351" s="123">
        <f t="shared" si="2306"/>
        <v>0</v>
      </c>
      <c r="AS1351" s="6">
        <f t="shared" si="2306"/>
        <v>0</v>
      </c>
      <c r="AT1351" s="6">
        <f t="shared" si="2306"/>
        <v>0</v>
      </c>
      <c r="AU1351" s="6">
        <f t="shared" si="2306"/>
        <v>0</v>
      </c>
      <c r="AV1351" s="6">
        <f t="shared" si="2306"/>
        <v>0</v>
      </c>
      <c r="AW1351" s="6">
        <f t="shared" si="2306"/>
        <v>608</v>
      </c>
      <c r="AX1351" s="6">
        <f t="shared" si="2306"/>
        <v>0</v>
      </c>
      <c r="AY1351" s="6">
        <f t="shared" si="2307"/>
        <v>0</v>
      </c>
      <c r="AZ1351" s="6">
        <f t="shared" si="2307"/>
        <v>0</v>
      </c>
      <c r="BA1351" s="6">
        <f t="shared" si="2307"/>
        <v>0</v>
      </c>
      <c r="BB1351" s="6">
        <f t="shared" si="2307"/>
        <v>0</v>
      </c>
      <c r="BC1351" s="6">
        <f t="shared" si="2307"/>
        <v>608</v>
      </c>
      <c r="BD1351" s="6">
        <f t="shared" si="2307"/>
        <v>0</v>
      </c>
      <c r="BE1351" s="6">
        <f t="shared" si="2307"/>
        <v>0</v>
      </c>
      <c r="BF1351" s="6">
        <f t="shared" si="2307"/>
        <v>-1</v>
      </c>
      <c r="BG1351" s="6">
        <f t="shared" si="2307"/>
        <v>-2</v>
      </c>
      <c r="BH1351" s="6">
        <f t="shared" si="2307"/>
        <v>0</v>
      </c>
      <c r="BI1351" s="6">
        <f t="shared" si="2307"/>
        <v>605</v>
      </c>
      <c r="BJ1351" s="6">
        <f t="shared" si="2307"/>
        <v>0</v>
      </c>
    </row>
    <row r="1352" spans="1:62" hidden="1">
      <c r="A1352" s="17" t="s">
        <v>276</v>
      </c>
      <c r="B1352" s="31">
        <v>920</v>
      </c>
      <c r="C1352" s="18" t="s">
        <v>130</v>
      </c>
      <c r="D1352" s="18" t="s">
        <v>8</v>
      </c>
      <c r="E1352" s="18" t="s">
        <v>324</v>
      </c>
      <c r="F1352" s="18"/>
      <c r="G1352" s="6">
        <f t="shared" si="2304"/>
        <v>608</v>
      </c>
      <c r="H1352" s="6">
        <f t="shared" si="2304"/>
        <v>0</v>
      </c>
      <c r="I1352" s="6">
        <f t="shared" si="2304"/>
        <v>0</v>
      </c>
      <c r="J1352" s="6">
        <f t="shared" si="2304"/>
        <v>0</v>
      </c>
      <c r="K1352" s="6">
        <f t="shared" si="2304"/>
        <v>0</v>
      </c>
      <c r="L1352" s="6">
        <f t="shared" si="2304"/>
        <v>0</v>
      </c>
      <c r="M1352" s="6">
        <f t="shared" si="2304"/>
        <v>608</v>
      </c>
      <c r="N1352" s="6">
        <f t="shared" si="2304"/>
        <v>0</v>
      </c>
      <c r="O1352" s="6">
        <f t="shared" si="2304"/>
        <v>0</v>
      </c>
      <c r="P1352" s="6">
        <f t="shared" si="2304"/>
        <v>0</v>
      </c>
      <c r="Q1352" s="6">
        <f t="shared" si="2304"/>
        <v>0</v>
      </c>
      <c r="R1352" s="6">
        <f t="shared" si="2304"/>
        <v>0</v>
      </c>
      <c r="S1352" s="6">
        <f t="shared" si="2304"/>
        <v>608</v>
      </c>
      <c r="T1352" s="6">
        <f t="shared" si="2304"/>
        <v>0</v>
      </c>
      <c r="U1352" s="6">
        <f t="shared" si="2305"/>
        <v>0</v>
      </c>
      <c r="V1352" s="6">
        <f t="shared" si="2305"/>
        <v>0</v>
      </c>
      <c r="W1352" s="6">
        <f t="shared" si="2305"/>
        <v>0</v>
      </c>
      <c r="X1352" s="6">
        <f t="shared" si="2305"/>
        <v>0</v>
      </c>
      <c r="Y1352" s="6">
        <f t="shared" si="2305"/>
        <v>608</v>
      </c>
      <c r="Z1352" s="6">
        <f t="shared" si="2305"/>
        <v>0</v>
      </c>
      <c r="AA1352" s="6">
        <f t="shared" si="2305"/>
        <v>0</v>
      </c>
      <c r="AB1352" s="6">
        <f t="shared" si="2305"/>
        <v>0</v>
      </c>
      <c r="AC1352" s="6">
        <f t="shared" si="2305"/>
        <v>0</v>
      </c>
      <c r="AD1352" s="6">
        <f t="shared" si="2305"/>
        <v>0</v>
      </c>
      <c r="AE1352" s="123">
        <f t="shared" si="2305"/>
        <v>608</v>
      </c>
      <c r="AF1352" s="123">
        <f t="shared" si="2305"/>
        <v>0</v>
      </c>
      <c r="AG1352" s="6">
        <f t="shared" si="2306"/>
        <v>0</v>
      </c>
      <c r="AH1352" s="6">
        <f t="shared" si="2306"/>
        <v>0</v>
      </c>
      <c r="AI1352" s="6">
        <f t="shared" si="2306"/>
        <v>0</v>
      </c>
      <c r="AJ1352" s="6">
        <f t="shared" si="2306"/>
        <v>0</v>
      </c>
      <c r="AK1352" s="6">
        <f t="shared" si="2306"/>
        <v>608</v>
      </c>
      <c r="AL1352" s="6">
        <f t="shared" si="2306"/>
        <v>0</v>
      </c>
      <c r="AM1352" s="6">
        <f t="shared" si="2306"/>
        <v>0</v>
      </c>
      <c r="AN1352" s="6">
        <f t="shared" si="2306"/>
        <v>0</v>
      </c>
      <c r="AO1352" s="6">
        <f t="shared" si="2306"/>
        <v>0</v>
      </c>
      <c r="AP1352" s="6">
        <f t="shared" si="2306"/>
        <v>0</v>
      </c>
      <c r="AQ1352" s="123">
        <f t="shared" si="2306"/>
        <v>608</v>
      </c>
      <c r="AR1352" s="123">
        <f t="shared" si="2306"/>
        <v>0</v>
      </c>
      <c r="AS1352" s="6">
        <f t="shared" si="2306"/>
        <v>0</v>
      </c>
      <c r="AT1352" s="6">
        <f t="shared" si="2306"/>
        <v>0</v>
      </c>
      <c r="AU1352" s="6">
        <f t="shared" si="2306"/>
        <v>0</v>
      </c>
      <c r="AV1352" s="6">
        <f t="shared" si="2306"/>
        <v>0</v>
      </c>
      <c r="AW1352" s="6">
        <f t="shared" si="2306"/>
        <v>608</v>
      </c>
      <c r="AX1352" s="6">
        <f t="shared" si="2306"/>
        <v>0</v>
      </c>
      <c r="AY1352" s="6">
        <f t="shared" si="2307"/>
        <v>0</v>
      </c>
      <c r="AZ1352" s="6">
        <f t="shared" si="2307"/>
        <v>0</v>
      </c>
      <c r="BA1352" s="6">
        <f t="shared" si="2307"/>
        <v>0</v>
      </c>
      <c r="BB1352" s="6">
        <f t="shared" si="2307"/>
        <v>0</v>
      </c>
      <c r="BC1352" s="6">
        <f t="shared" si="2307"/>
        <v>608</v>
      </c>
      <c r="BD1352" s="6">
        <f t="shared" si="2307"/>
        <v>0</v>
      </c>
      <c r="BE1352" s="6">
        <f t="shared" si="2307"/>
        <v>0</v>
      </c>
      <c r="BF1352" s="6">
        <f t="shared" si="2307"/>
        <v>-1</v>
      </c>
      <c r="BG1352" s="6">
        <f t="shared" si="2307"/>
        <v>-2</v>
      </c>
      <c r="BH1352" s="6">
        <f t="shared" si="2307"/>
        <v>0</v>
      </c>
      <c r="BI1352" s="6">
        <f t="shared" si="2307"/>
        <v>605</v>
      </c>
      <c r="BJ1352" s="6">
        <f t="shared" si="2307"/>
        <v>0</v>
      </c>
    </row>
    <row r="1353" spans="1:62" ht="33" hidden="1">
      <c r="A1353" s="17" t="s">
        <v>218</v>
      </c>
      <c r="B1353" s="31">
        <v>920</v>
      </c>
      <c r="C1353" s="18" t="s">
        <v>130</v>
      </c>
      <c r="D1353" s="18" t="s">
        <v>8</v>
      </c>
      <c r="E1353" s="18" t="s">
        <v>324</v>
      </c>
      <c r="F1353" s="18" t="s">
        <v>29</v>
      </c>
      <c r="G1353" s="6">
        <f t="shared" si="2304"/>
        <v>608</v>
      </c>
      <c r="H1353" s="6">
        <f t="shared" si="2304"/>
        <v>0</v>
      </c>
      <c r="I1353" s="6">
        <f t="shared" si="2304"/>
        <v>0</v>
      </c>
      <c r="J1353" s="6">
        <f t="shared" si="2304"/>
        <v>0</v>
      </c>
      <c r="K1353" s="6">
        <f t="shared" si="2304"/>
        <v>0</v>
      </c>
      <c r="L1353" s="6">
        <f t="shared" si="2304"/>
        <v>0</v>
      </c>
      <c r="M1353" s="6">
        <f t="shared" si="2304"/>
        <v>608</v>
      </c>
      <c r="N1353" s="6">
        <f t="shared" si="2304"/>
        <v>0</v>
      </c>
      <c r="O1353" s="6">
        <f t="shared" si="2304"/>
        <v>0</v>
      </c>
      <c r="P1353" s="6">
        <f t="shared" si="2304"/>
        <v>0</v>
      </c>
      <c r="Q1353" s="6">
        <f t="shared" si="2304"/>
        <v>0</v>
      </c>
      <c r="R1353" s="6">
        <f t="shared" si="2304"/>
        <v>0</v>
      </c>
      <c r="S1353" s="6">
        <f t="shared" si="2304"/>
        <v>608</v>
      </c>
      <c r="T1353" s="6">
        <f t="shared" si="2304"/>
        <v>0</v>
      </c>
      <c r="U1353" s="6">
        <f t="shared" si="2305"/>
        <v>0</v>
      </c>
      <c r="V1353" s="6">
        <f t="shared" si="2305"/>
        <v>0</v>
      </c>
      <c r="W1353" s="6">
        <f t="shared" si="2305"/>
        <v>0</v>
      </c>
      <c r="X1353" s="6">
        <f t="shared" si="2305"/>
        <v>0</v>
      </c>
      <c r="Y1353" s="6">
        <f t="shared" si="2305"/>
        <v>608</v>
      </c>
      <c r="Z1353" s="6">
        <f t="shared" si="2305"/>
        <v>0</v>
      </c>
      <c r="AA1353" s="6">
        <f t="shared" si="2305"/>
        <v>0</v>
      </c>
      <c r="AB1353" s="6">
        <f t="shared" si="2305"/>
        <v>0</v>
      </c>
      <c r="AC1353" s="6">
        <f t="shared" si="2305"/>
        <v>0</v>
      </c>
      <c r="AD1353" s="6">
        <f t="shared" si="2305"/>
        <v>0</v>
      </c>
      <c r="AE1353" s="123">
        <f t="shared" si="2305"/>
        <v>608</v>
      </c>
      <c r="AF1353" s="123">
        <f t="shared" si="2305"/>
        <v>0</v>
      </c>
      <c r="AG1353" s="6">
        <f t="shared" si="2306"/>
        <v>0</v>
      </c>
      <c r="AH1353" s="6">
        <f t="shared" si="2306"/>
        <v>0</v>
      </c>
      <c r="AI1353" s="6">
        <f t="shared" si="2306"/>
        <v>0</v>
      </c>
      <c r="AJ1353" s="6">
        <f t="shared" si="2306"/>
        <v>0</v>
      </c>
      <c r="AK1353" s="6">
        <f t="shared" si="2306"/>
        <v>608</v>
      </c>
      <c r="AL1353" s="6">
        <f t="shared" si="2306"/>
        <v>0</v>
      </c>
      <c r="AM1353" s="6">
        <f t="shared" si="2306"/>
        <v>0</v>
      </c>
      <c r="AN1353" s="6">
        <f t="shared" si="2306"/>
        <v>0</v>
      </c>
      <c r="AO1353" s="6">
        <f t="shared" si="2306"/>
        <v>0</v>
      </c>
      <c r="AP1353" s="6">
        <f t="shared" si="2306"/>
        <v>0</v>
      </c>
      <c r="AQ1353" s="123">
        <f t="shared" si="2306"/>
        <v>608</v>
      </c>
      <c r="AR1353" s="123">
        <f t="shared" si="2306"/>
        <v>0</v>
      </c>
      <c r="AS1353" s="6">
        <f t="shared" si="2306"/>
        <v>0</v>
      </c>
      <c r="AT1353" s="6">
        <f t="shared" si="2306"/>
        <v>0</v>
      </c>
      <c r="AU1353" s="6">
        <f t="shared" si="2306"/>
        <v>0</v>
      </c>
      <c r="AV1353" s="6">
        <f t="shared" si="2306"/>
        <v>0</v>
      </c>
      <c r="AW1353" s="6">
        <f t="shared" si="2306"/>
        <v>608</v>
      </c>
      <c r="AX1353" s="6">
        <f t="shared" si="2306"/>
        <v>0</v>
      </c>
      <c r="AY1353" s="6">
        <f t="shared" si="2307"/>
        <v>0</v>
      </c>
      <c r="AZ1353" s="6">
        <f t="shared" si="2307"/>
        <v>0</v>
      </c>
      <c r="BA1353" s="6">
        <f t="shared" si="2307"/>
        <v>0</v>
      </c>
      <c r="BB1353" s="6">
        <f t="shared" si="2307"/>
        <v>0</v>
      </c>
      <c r="BC1353" s="6">
        <f t="shared" si="2307"/>
        <v>608</v>
      </c>
      <c r="BD1353" s="6">
        <f t="shared" si="2307"/>
        <v>0</v>
      </c>
      <c r="BE1353" s="6">
        <f t="shared" si="2307"/>
        <v>0</v>
      </c>
      <c r="BF1353" s="6">
        <f t="shared" si="2307"/>
        <v>-1</v>
      </c>
      <c r="BG1353" s="6">
        <f t="shared" si="2307"/>
        <v>-2</v>
      </c>
      <c r="BH1353" s="6">
        <f t="shared" si="2307"/>
        <v>0</v>
      </c>
      <c r="BI1353" s="6">
        <f t="shared" si="2307"/>
        <v>605</v>
      </c>
      <c r="BJ1353" s="6">
        <f t="shared" si="2307"/>
        <v>0</v>
      </c>
    </row>
    <row r="1354" spans="1:62" ht="33" hidden="1">
      <c r="A1354" s="17" t="s">
        <v>34</v>
      </c>
      <c r="B1354" s="31">
        <v>920</v>
      </c>
      <c r="C1354" s="18" t="s">
        <v>130</v>
      </c>
      <c r="D1354" s="18" t="s">
        <v>8</v>
      </c>
      <c r="E1354" s="18" t="s">
        <v>324</v>
      </c>
      <c r="F1354" s="18" t="s">
        <v>35</v>
      </c>
      <c r="G1354" s="50">
        <v>608</v>
      </c>
      <c r="H1354" s="50"/>
      <c r="I1354" s="50"/>
      <c r="J1354" s="50"/>
      <c r="K1354" s="50"/>
      <c r="L1354" s="50"/>
      <c r="M1354" s="50">
        <f>G1354+I1354+J1354+K1354+L1354</f>
        <v>608</v>
      </c>
      <c r="N1354" s="50">
        <f>H1354+L1354</f>
        <v>0</v>
      </c>
      <c r="O1354" s="50"/>
      <c r="P1354" s="50"/>
      <c r="Q1354" s="50"/>
      <c r="R1354" s="50"/>
      <c r="S1354" s="50">
        <f>M1354+O1354+P1354+Q1354+R1354</f>
        <v>608</v>
      </c>
      <c r="T1354" s="50">
        <f>N1354+R1354</f>
        <v>0</v>
      </c>
      <c r="U1354" s="50"/>
      <c r="V1354" s="50"/>
      <c r="W1354" s="50"/>
      <c r="X1354" s="50"/>
      <c r="Y1354" s="50">
        <f>S1354+U1354+V1354+W1354+X1354</f>
        <v>608</v>
      </c>
      <c r="Z1354" s="50">
        <f>T1354+X1354</f>
        <v>0</v>
      </c>
      <c r="AA1354" s="50"/>
      <c r="AB1354" s="50"/>
      <c r="AC1354" s="50"/>
      <c r="AD1354" s="50"/>
      <c r="AE1354" s="124">
        <f>Y1354+AA1354+AB1354+AC1354+AD1354</f>
        <v>608</v>
      </c>
      <c r="AF1354" s="124">
        <f>Z1354+AD1354</f>
        <v>0</v>
      </c>
      <c r="AG1354" s="50"/>
      <c r="AH1354" s="50"/>
      <c r="AI1354" s="50"/>
      <c r="AJ1354" s="50"/>
      <c r="AK1354" s="50">
        <f>AE1354+AG1354+AH1354+AI1354+AJ1354</f>
        <v>608</v>
      </c>
      <c r="AL1354" s="50">
        <f>AF1354+AJ1354</f>
        <v>0</v>
      </c>
      <c r="AM1354" s="50"/>
      <c r="AN1354" s="50"/>
      <c r="AO1354" s="50"/>
      <c r="AP1354" s="50"/>
      <c r="AQ1354" s="124">
        <f>AK1354+AM1354+AN1354+AO1354+AP1354</f>
        <v>608</v>
      </c>
      <c r="AR1354" s="124">
        <f>AL1354+AP1354</f>
        <v>0</v>
      </c>
      <c r="AS1354" s="50"/>
      <c r="AT1354" s="50"/>
      <c r="AU1354" s="50"/>
      <c r="AV1354" s="50"/>
      <c r="AW1354" s="50">
        <f>AQ1354+AS1354+AT1354+AU1354+AV1354</f>
        <v>608</v>
      </c>
      <c r="AX1354" s="50">
        <f>AR1354+AV1354</f>
        <v>0</v>
      </c>
      <c r="AY1354" s="50"/>
      <c r="AZ1354" s="50"/>
      <c r="BA1354" s="50"/>
      <c r="BB1354" s="50"/>
      <c r="BC1354" s="50">
        <f>AW1354+AY1354+AZ1354+BA1354+BB1354</f>
        <v>608</v>
      </c>
      <c r="BD1354" s="50">
        <f>AX1354+BB1354</f>
        <v>0</v>
      </c>
      <c r="BE1354" s="50"/>
      <c r="BF1354" s="50">
        <v>-1</v>
      </c>
      <c r="BG1354" s="50">
        <v>-2</v>
      </c>
      <c r="BH1354" s="50"/>
      <c r="BI1354" s="50">
        <f>BC1354+BE1354+BF1354+BG1354+BH1354</f>
        <v>605</v>
      </c>
      <c r="BJ1354" s="50">
        <f>BD1354+BH1354</f>
        <v>0</v>
      </c>
    </row>
    <row r="1355" spans="1:62" ht="49.5" hidden="1">
      <c r="A1355" s="59" t="s">
        <v>399</v>
      </c>
      <c r="B1355" s="31">
        <v>920</v>
      </c>
      <c r="C1355" s="18" t="s">
        <v>130</v>
      </c>
      <c r="D1355" s="18" t="s">
        <v>8</v>
      </c>
      <c r="E1355" s="18" t="s">
        <v>330</v>
      </c>
      <c r="F1355" s="18"/>
      <c r="G1355" s="6">
        <f>G1356+G1360</f>
        <v>16641</v>
      </c>
      <c r="H1355" s="6">
        <f>H1356+H1360</f>
        <v>0</v>
      </c>
      <c r="I1355" s="6">
        <f t="shared" ref="I1355:N1355" si="2308">I1356+I1360</f>
        <v>0</v>
      </c>
      <c r="J1355" s="6">
        <f t="shared" si="2308"/>
        <v>0</v>
      </c>
      <c r="K1355" s="6">
        <f t="shared" si="2308"/>
        <v>0</v>
      </c>
      <c r="L1355" s="6">
        <f t="shared" si="2308"/>
        <v>0</v>
      </c>
      <c r="M1355" s="6">
        <f t="shared" si="2308"/>
        <v>16641</v>
      </c>
      <c r="N1355" s="6">
        <f t="shared" si="2308"/>
        <v>0</v>
      </c>
      <c r="O1355" s="6">
        <f t="shared" ref="O1355:T1355" si="2309">O1356+O1360</f>
        <v>0</v>
      </c>
      <c r="P1355" s="6">
        <f t="shared" si="2309"/>
        <v>0</v>
      </c>
      <c r="Q1355" s="6">
        <f t="shared" si="2309"/>
        <v>0</v>
      </c>
      <c r="R1355" s="6">
        <f t="shared" si="2309"/>
        <v>0</v>
      </c>
      <c r="S1355" s="6">
        <f t="shared" si="2309"/>
        <v>16641</v>
      </c>
      <c r="T1355" s="6">
        <f t="shared" si="2309"/>
        <v>0</v>
      </c>
      <c r="U1355" s="6">
        <f t="shared" ref="U1355:Z1355" si="2310">U1356+U1360</f>
        <v>0</v>
      </c>
      <c r="V1355" s="6">
        <f t="shared" si="2310"/>
        <v>0</v>
      </c>
      <c r="W1355" s="6">
        <f t="shared" si="2310"/>
        <v>0</v>
      </c>
      <c r="X1355" s="6">
        <f t="shared" si="2310"/>
        <v>0</v>
      </c>
      <c r="Y1355" s="6">
        <f t="shared" si="2310"/>
        <v>16641</v>
      </c>
      <c r="Z1355" s="6">
        <f t="shared" si="2310"/>
        <v>0</v>
      </c>
      <c r="AA1355" s="6">
        <f t="shared" ref="AA1355:AF1355" si="2311">AA1356+AA1360</f>
        <v>0</v>
      </c>
      <c r="AB1355" s="6">
        <f t="shared" si="2311"/>
        <v>0</v>
      </c>
      <c r="AC1355" s="6">
        <f t="shared" si="2311"/>
        <v>0</v>
      </c>
      <c r="AD1355" s="6">
        <f t="shared" si="2311"/>
        <v>0</v>
      </c>
      <c r="AE1355" s="123">
        <f t="shared" si="2311"/>
        <v>16641</v>
      </c>
      <c r="AF1355" s="123">
        <f t="shared" si="2311"/>
        <v>0</v>
      </c>
      <c r="AG1355" s="6">
        <f t="shared" ref="AG1355:AL1355" si="2312">AG1356+AG1360</f>
        <v>0</v>
      </c>
      <c r="AH1355" s="6">
        <f t="shared" si="2312"/>
        <v>0</v>
      </c>
      <c r="AI1355" s="6">
        <f t="shared" si="2312"/>
        <v>0</v>
      </c>
      <c r="AJ1355" s="6">
        <f t="shared" si="2312"/>
        <v>0</v>
      </c>
      <c r="AK1355" s="6">
        <f t="shared" si="2312"/>
        <v>16641</v>
      </c>
      <c r="AL1355" s="6">
        <f t="shared" si="2312"/>
        <v>0</v>
      </c>
      <c r="AM1355" s="6">
        <f t="shared" ref="AM1355:AR1355" si="2313">AM1356+AM1360</f>
        <v>0</v>
      </c>
      <c r="AN1355" s="6">
        <f t="shared" si="2313"/>
        <v>0</v>
      </c>
      <c r="AO1355" s="6">
        <f t="shared" si="2313"/>
        <v>0</v>
      </c>
      <c r="AP1355" s="6">
        <f t="shared" si="2313"/>
        <v>0</v>
      </c>
      <c r="AQ1355" s="123">
        <f t="shared" si="2313"/>
        <v>16641</v>
      </c>
      <c r="AR1355" s="123">
        <f t="shared" si="2313"/>
        <v>0</v>
      </c>
      <c r="AS1355" s="6">
        <f t="shared" ref="AS1355:AX1355" si="2314">AS1356+AS1360</f>
        <v>0</v>
      </c>
      <c r="AT1355" s="6">
        <f t="shared" si="2314"/>
        <v>0</v>
      </c>
      <c r="AU1355" s="6">
        <f t="shared" si="2314"/>
        <v>0</v>
      </c>
      <c r="AV1355" s="6">
        <f t="shared" si="2314"/>
        <v>0</v>
      </c>
      <c r="AW1355" s="6">
        <f t="shared" si="2314"/>
        <v>16641</v>
      </c>
      <c r="AX1355" s="6">
        <f t="shared" si="2314"/>
        <v>0</v>
      </c>
      <c r="AY1355" s="6">
        <f t="shared" ref="AY1355:BD1355" si="2315">AY1356+AY1360</f>
        <v>0</v>
      </c>
      <c r="AZ1355" s="6">
        <f t="shared" si="2315"/>
        <v>0</v>
      </c>
      <c r="BA1355" s="6">
        <f t="shared" si="2315"/>
        <v>0</v>
      </c>
      <c r="BB1355" s="6">
        <f t="shared" si="2315"/>
        <v>0</v>
      </c>
      <c r="BC1355" s="6">
        <f t="shared" si="2315"/>
        <v>16641</v>
      </c>
      <c r="BD1355" s="6">
        <f t="shared" si="2315"/>
        <v>0</v>
      </c>
      <c r="BE1355" s="6">
        <f t="shared" ref="BE1355:BJ1355" si="2316">BE1356+BE1360</f>
        <v>0</v>
      </c>
      <c r="BF1355" s="6">
        <f t="shared" si="2316"/>
        <v>0</v>
      </c>
      <c r="BG1355" s="6">
        <f t="shared" si="2316"/>
        <v>-241</v>
      </c>
      <c r="BH1355" s="6">
        <f t="shared" si="2316"/>
        <v>0</v>
      </c>
      <c r="BI1355" s="6">
        <f t="shared" si="2316"/>
        <v>16400</v>
      </c>
      <c r="BJ1355" s="6">
        <f t="shared" si="2316"/>
        <v>0</v>
      </c>
    </row>
    <row r="1356" spans="1:62" hidden="1">
      <c r="A1356" s="17" t="s">
        <v>14</v>
      </c>
      <c r="B1356" s="31">
        <v>920</v>
      </c>
      <c r="C1356" s="18" t="s">
        <v>130</v>
      </c>
      <c r="D1356" s="18" t="s">
        <v>8</v>
      </c>
      <c r="E1356" s="18" t="s">
        <v>331</v>
      </c>
      <c r="F1356" s="18"/>
      <c r="G1356" s="6">
        <f t="shared" ref="G1356:V1358" si="2317">G1357</f>
        <v>16641</v>
      </c>
      <c r="H1356" s="6">
        <f t="shared" si="2317"/>
        <v>0</v>
      </c>
      <c r="I1356" s="6">
        <f t="shared" si="2317"/>
        <v>0</v>
      </c>
      <c r="J1356" s="6">
        <f t="shared" si="2317"/>
        <v>0</v>
      </c>
      <c r="K1356" s="6">
        <f t="shared" si="2317"/>
        <v>0</v>
      </c>
      <c r="L1356" s="6">
        <f t="shared" si="2317"/>
        <v>0</v>
      </c>
      <c r="M1356" s="6">
        <f t="shared" si="2317"/>
        <v>16641</v>
      </c>
      <c r="N1356" s="6">
        <f t="shared" si="2317"/>
        <v>0</v>
      </c>
      <c r="O1356" s="6">
        <f t="shared" si="2317"/>
        <v>0</v>
      </c>
      <c r="P1356" s="6">
        <f t="shared" si="2317"/>
        <v>0</v>
      </c>
      <c r="Q1356" s="6">
        <f t="shared" si="2317"/>
        <v>0</v>
      </c>
      <c r="R1356" s="6">
        <f t="shared" si="2317"/>
        <v>0</v>
      </c>
      <c r="S1356" s="6">
        <f t="shared" si="2317"/>
        <v>16641</v>
      </c>
      <c r="T1356" s="6">
        <f t="shared" si="2317"/>
        <v>0</v>
      </c>
      <c r="U1356" s="6">
        <f t="shared" si="2317"/>
        <v>0</v>
      </c>
      <c r="V1356" s="6">
        <f t="shared" si="2317"/>
        <v>0</v>
      </c>
      <c r="W1356" s="6">
        <f t="shared" ref="U1356:AJ1358" si="2318">W1357</f>
        <v>0</v>
      </c>
      <c r="X1356" s="6">
        <f t="shared" si="2318"/>
        <v>0</v>
      </c>
      <c r="Y1356" s="6">
        <f t="shared" si="2318"/>
        <v>16641</v>
      </c>
      <c r="Z1356" s="6">
        <f t="shared" si="2318"/>
        <v>0</v>
      </c>
      <c r="AA1356" s="6">
        <f t="shared" si="2318"/>
        <v>0</v>
      </c>
      <c r="AB1356" s="6">
        <f t="shared" si="2318"/>
        <v>0</v>
      </c>
      <c r="AC1356" s="6">
        <f t="shared" si="2318"/>
        <v>0</v>
      </c>
      <c r="AD1356" s="6">
        <f t="shared" si="2318"/>
        <v>0</v>
      </c>
      <c r="AE1356" s="123">
        <f t="shared" si="2318"/>
        <v>16641</v>
      </c>
      <c r="AF1356" s="123">
        <f t="shared" si="2318"/>
        <v>0</v>
      </c>
      <c r="AG1356" s="6">
        <f t="shared" si="2318"/>
        <v>0</v>
      </c>
      <c r="AH1356" s="6">
        <f t="shared" si="2318"/>
        <v>0</v>
      </c>
      <c r="AI1356" s="6">
        <f t="shared" si="2318"/>
        <v>0</v>
      </c>
      <c r="AJ1356" s="6">
        <f t="shared" si="2318"/>
        <v>0</v>
      </c>
      <c r="AK1356" s="6">
        <f t="shared" ref="AG1356:AY1358" si="2319">AK1357</f>
        <v>16641</v>
      </c>
      <c r="AL1356" s="6">
        <f t="shared" si="2319"/>
        <v>0</v>
      </c>
      <c r="AM1356" s="6">
        <f t="shared" si="2319"/>
        <v>0</v>
      </c>
      <c r="AN1356" s="6">
        <f t="shared" si="2319"/>
        <v>0</v>
      </c>
      <c r="AO1356" s="6">
        <f t="shared" si="2319"/>
        <v>0</v>
      </c>
      <c r="AP1356" s="6">
        <f t="shared" si="2319"/>
        <v>0</v>
      </c>
      <c r="AQ1356" s="123">
        <f t="shared" si="2319"/>
        <v>16641</v>
      </c>
      <c r="AR1356" s="123">
        <f t="shared" si="2319"/>
        <v>0</v>
      </c>
      <c r="AS1356" s="6">
        <f t="shared" si="2319"/>
        <v>0</v>
      </c>
      <c r="AT1356" s="6">
        <f t="shared" si="2319"/>
        <v>0</v>
      </c>
      <c r="AU1356" s="6">
        <f t="shared" si="2319"/>
        <v>0</v>
      </c>
      <c r="AV1356" s="6">
        <f t="shared" si="2319"/>
        <v>0</v>
      </c>
      <c r="AW1356" s="6">
        <f t="shared" si="2319"/>
        <v>16641</v>
      </c>
      <c r="AX1356" s="6">
        <f t="shared" si="2319"/>
        <v>0</v>
      </c>
      <c r="AY1356" s="6">
        <f t="shared" si="2319"/>
        <v>0</v>
      </c>
      <c r="AZ1356" s="6">
        <f t="shared" ref="AY1356:BJ1358" si="2320">AZ1357</f>
        <v>0</v>
      </c>
      <c r="BA1356" s="6">
        <f t="shared" si="2320"/>
        <v>0</v>
      </c>
      <c r="BB1356" s="6">
        <f t="shared" si="2320"/>
        <v>0</v>
      </c>
      <c r="BC1356" s="6">
        <f t="shared" si="2320"/>
        <v>16641</v>
      </c>
      <c r="BD1356" s="6">
        <f t="shared" si="2320"/>
        <v>0</v>
      </c>
      <c r="BE1356" s="6">
        <f t="shared" si="2320"/>
        <v>0</v>
      </c>
      <c r="BF1356" s="6">
        <f t="shared" si="2320"/>
        <v>0</v>
      </c>
      <c r="BG1356" s="6">
        <f t="shared" si="2320"/>
        <v>-241</v>
      </c>
      <c r="BH1356" s="6">
        <f t="shared" si="2320"/>
        <v>0</v>
      </c>
      <c r="BI1356" s="6">
        <f t="shared" si="2320"/>
        <v>16400</v>
      </c>
      <c r="BJ1356" s="6">
        <f t="shared" si="2320"/>
        <v>0</v>
      </c>
    </row>
    <row r="1357" spans="1:62" hidden="1">
      <c r="A1357" s="17" t="s">
        <v>276</v>
      </c>
      <c r="B1357" s="31">
        <v>920</v>
      </c>
      <c r="C1357" s="18" t="s">
        <v>130</v>
      </c>
      <c r="D1357" s="18" t="s">
        <v>8</v>
      </c>
      <c r="E1357" s="18" t="s">
        <v>337</v>
      </c>
      <c r="F1357" s="18"/>
      <c r="G1357" s="6">
        <f t="shared" si="2317"/>
        <v>16641</v>
      </c>
      <c r="H1357" s="6">
        <f t="shared" si="2317"/>
        <v>0</v>
      </c>
      <c r="I1357" s="6">
        <f t="shared" si="2317"/>
        <v>0</v>
      </c>
      <c r="J1357" s="6">
        <f t="shared" si="2317"/>
        <v>0</v>
      </c>
      <c r="K1357" s="6">
        <f t="shared" si="2317"/>
        <v>0</v>
      </c>
      <c r="L1357" s="6">
        <f t="shared" si="2317"/>
        <v>0</v>
      </c>
      <c r="M1357" s="6">
        <f t="shared" si="2317"/>
        <v>16641</v>
      </c>
      <c r="N1357" s="6">
        <f t="shared" si="2317"/>
        <v>0</v>
      </c>
      <c r="O1357" s="6">
        <f t="shared" si="2317"/>
        <v>0</v>
      </c>
      <c r="P1357" s="6">
        <f t="shared" si="2317"/>
        <v>0</v>
      </c>
      <c r="Q1357" s="6">
        <f t="shared" si="2317"/>
        <v>0</v>
      </c>
      <c r="R1357" s="6">
        <f t="shared" si="2317"/>
        <v>0</v>
      </c>
      <c r="S1357" s="6">
        <f t="shared" si="2317"/>
        <v>16641</v>
      </c>
      <c r="T1357" s="6">
        <f t="shared" si="2317"/>
        <v>0</v>
      </c>
      <c r="U1357" s="6">
        <f t="shared" si="2318"/>
        <v>0</v>
      </c>
      <c r="V1357" s="6">
        <f t="shared" si="2318"/>
        <v>0</v>
      </c>
      <c r="W1357" s="6">
        <f t="shared" si="2318"/>
        <v>0</v>
      </c>
      <c r="X1357" s="6">
        <f t="shared" si="2318"/>
        <v>0</v>
      </c>
      <c r="Y1357" s="6">
        <f t="shared" si="2318"/>
        <v>16641</v>
      </c>
      <c r="Z1357" s="6">
        <f t="shared" si="2318"/>
        <v>0</v>
      </c>
      <c r="AA1357" s="6">
        <f t="shared" si="2318"/>
        <v>0</v>
      </c>
      <c r="AB1357" s="6">
        <f t="shared" si="2318"/>
        <v>0</v>
      </c>
      <c r="AC1357" s="6">
        <f t="shared" si="2318"/>
        <v>0</v>
      </c>
      <c r="AD1357" s="6">
        <f t="shared" si="2318"/>
        <v>0</v>
      </c>
      <c r="AE1357" s="123">
        <f t="shared" si="2318"/>
        <v>16641</v>
      </c>
      <c r="AF1357" s="123">
        <f t="shared" si="2318"/>
        <v>0</v>
      </c>
      <c r="AG1357" s="6">
        <f t="shared" si="2319"/>
        <v>0</v>
      </c>
      <c r="AH1357" s="6">
        <f t="shared" si="2319"/>
        <v>0</v>
      </c>
      <c r="AI1357" s="6">
        <f t="shared" si="2319"/>
        <v>0</v>
      </c>
      <c r="AJ1357" s="6">
        <f t="shared" si="2319"/>
        <v>0</v>
      </c>
      <c r="AK1357" s="6">
        <f t="shared" si="2319"/>
        <v>16641</v>
      </c>
      <c r="AL1357" s="6">
        <f t="shared" si="2319"/>
        <v>0</v>
      </c>
      <c r="AM1357" s="6">
        <f t="shared" si="2319"/>
        <v>0</v>
      </c>
      <c r="AN1357" s="6">
        <f t="shared" si="2319"/>
        <v>0</v>
      </c>
      <c r="AO1357" s="6">
        <f t="shared" si="2319"/>
        <v>0</v>
      </c>
      <c r="AP1357" s="6">
        <f t="shared" si="2319"/>
        <v>0</v>
      </c>
      <c r="AQ1357" s="123">
        <f t="shared" si="2319"/>
        <v>16641</v>
      </c>
      <c r="AR1357" s="123">
        <f t="shared" si="2319"/>
        <v>0</v>
      </c>
      <c r="AS1357" s="6">
        <f t="shared" si="2319"/>
        <v>0</v>
      </c>
      <c r="AT1357" s="6">
        <f t="shared" si="2319"/>
        <v>0</v>
      </c>
      <c r="AU1357" s="6">
        <f t="shared" si="2319"/>
        <v>0</v>
      </c>
      <c r="AV1357" s="6">
        <f t="shared" si="2319"/>
        <v>0</v>
      </c>
      <c r="AW1357" s="6">
        <f t="shared" si="2319"/>
        <v>16641</v>
      </c>
      <c r="AX1357" s="6">
        <f t="shared" si="2319"/>
        <v>0</v>
      </c>
      <c r="AY1357" s="6">
        <f t="shared" si="2320"/>
        <v>0</v>
      </c>
      <c r="AZ1357" s="6">
        <f t="shared" si="2320"/>
        <v>0</v>
      </c>
      <c r="BA1357" s="6">
        <f t="shared" si="2320"/>
        <v>0</v>
      </c>
      <c r="BB1357" s="6">
        <f t="shared" si="2320"/>
        <v>0</v>
      </c>
      <c r="BC1357" s="6">
        <f t="shared" si="2320"/>
        <v>16641</v>
      </c>
      <c r="BD1357" s="6">
        <f t="shared" si="2320"/>
        <v>0</v>
      </c>
      <c r="BE1357" s="6">
        <f t="shared" si="2320"/>
        <v>0</v>
      </c>
      <c r="BF1357" s="6">
        <f t="shared" si="2320"/>
        <v>0</v>
      </c>
      <c r="BG1357" s="6">
        <f t="shared" si="2320"/>
        <v>-241</v>
      </c>
      <c r="BH1357" s="6">
        <f t="shared" si="2320"/>
        <v>0</v>
      </c>
      <c r="BI1357" s="6">
        <f t="shared" si="2320"/>
        <v>16400</v>
      </c>
      <c r="BJ1357" s="6">
        <f t="shared" si="2320"/>
        <v>0</v>
      </c>
    </row>
    <row r="1358" spans="1:62" ht="33" hidden="1">
      <c r="A1358" s="17" t="s">
        <v>218</v>
      </c>
      <c r="B1358" s="31">
        <v>920</v>
      </c>
      <c r="C1358" s="18" t="s">
        <v>130</v>
      </c>
      <c r="D1358" s="18" t="s">
        <v>8</v>
      </c>
      <c r="E1358" s="18" t="s">
        <v>337</v>
      </c>
      <c r="F1358" s="18" t="s">
        <v>29</v>
      </c>
      <c r="G1358" s="6">
        <f t="shared" si="2317"/>
        <v>16641</v>
      </c>
      <c r="H1358" s="6">
        <f t="shared" si="2317"/>
        <v>0</v>
      </c>
      <c r="I1358" s="6">
        <f t="shared" si="2317"/>
        <v>0</v>
      </c>
      <c r="J1358" s="6">
        <f t="shared" si="2317"/>
        <v>0</v>
      </c>
      <c r="K1358" s="6">
        <f t="shared" si="2317"/>
        <v>0</v>
      </c>
      <c r="L1358" s="6">
        <f t="shared" si="2317"/>
        <v>0</v>
      </c>
      <c r="M1358" s="6">
        <f t="shared" si="2317"/>
        <v>16641</v>
      </c>
      <c r="N1358" s="6">
        <f t="shared" si="2317"/>
        <v>0</v>
      </c>
      <c r="O1358" s="6">
        <f t="shared" si="2317"/>
        <v>0</v>
      </c>
      <c r="P1358" s="6">
        <f t="shared" si="2317"/>
        <v>0</v>
      </c>
      <c r="Q1358" s="6">
        <f t="shared" si="2317"/>
        <v>0</v>
      </c>
      <c r="R1358" s="6">
        <f t="shared" si="2317"/>
        <v>0</v>
      </c>
      <c r="S1358" s="6">
        <f t="shared" si="2317"/>
        <v>16641</v>
      </c>
      <c r="T1358" s="6">
        <f t="shared" si="2317"/>
        <v>0</v>
      </c>
      <c r="U1358" s="6">
        <f t="shared" si="2318"/>
        <v>0</v>
      </c>
      <c r="V1358" s="6">
        <f t="shared" si="2318"/>
        <v>0</v>
      </c>
      <c r="W1358" s="6">
        <f t="shared" si="2318"/>
        <v>0</v>
      </c>
      <c r="X1358" s="6">
        <f t="shared" si="2318"/>
        <v>0</v>
      </c>
      <c r="Y1358" s="6">
        <f t="shared" si="2318"/>
        <v>16641</v>
      </c>
      <c r="Z1358" s="6">
        <f t="shared" si="2318"/>
        <v>0</v>
      </c>
      <c r="AA1358" s="6">
        <f t="shared" si="2318"/>
        <v>0</v>
      </c>
      <c r="AB1358" s="6">
        <f t="shared" si="2318"/>
        <v>0</v>
      </c>
      <c r="AC1358" s="6">
        <f t="shared" si="2318"/>
        <v>0</v>
      </c>
      <c r="AD1358" s="6">
        <f t="shared" si="2318"/>
        <v>0</v>
      </c>
      <c r="AE1358" s="123">
        <f t="shared" si="2318"/>
        <v>16641</v>
      </c>
      <c r="AF1358" s="123">
        <f t="shared" si="2318"/>
        <v>0</v>
      </c>
      <c r="AG1358" s="6">
        <f t="shared" si="2319"/>
        <v>0</v>
      </c>
      <c r="AH1358" s="6">
        <f t="shared" si="2319"/>
        <v>0</v>
      </c>
      <c r="AI1358" s="6">
        <f t="shared" si="2319"/>
        <v>0</v>
      </c>
      <c r="AJ1358" s="6">
        <f t="shared" si="2319"/>
        <v>0</v>
      </c>
      <c r="AK1358" s="6">
        <f t="shared" si="2319"/>
        <v>16641</v>
      </c>
      <c r="AL1358" s="6">
        <f t="shared" si="2319"/>
        <v>0</v>
      </c>
      <c r="AM1358" s="6">
        <f t="shared" si="2319"/>
        <v>0</v>
      </c>
      <c r="AN1358" s="6">
        <f t="shared" si="2319"/>
        <v>0</v>
      </c>
      <c r="AO1358" s="6">
        <f t="shared" si="2319"/>
        <v>0</v>
      </c>
      <c r="AP1358" s="6">
        <f t="shared" si="2319"/>
        <v>0</v>
      </c>
      <c r="AQ1358" s="123">
        <f t="shared" si="2319"/>
        <v>16641</v>
      </c>
      <c r="AR1358" s="123">
        <f t="shared" si="2319"/>
        <v>0</v>
      </c>
      <c r="AS1358" s="6">
        <f t="shared" si="2319"/>
        <v>0</v>
      </c>
      <c r="AT1358" s="6">
        <f t="shared" si="2319"/>
        <v>0</v>
      </c>
      <c r="AU1358" s="6">
        <f t="shared" si="2319"/>
        <v>0</v>
      </c>
      <c r="AV1358" s="6">
        <f t="shared" si="2319"/>
        <v>0</v>
      </c>
      <c r="AW1358" s="6">
        <f t="shared" si="2319"/>
        <v>16641</v>
      </c>
      <c r="AX1358" s="6">
        <f t="shared" si="2319"/>
        <v>0</v>
      </c>
      <c r="AY1358" s="6">
        <f t="shared" si="2320"/>
        <v>0</v>
      </c>
      <c r="AZ1358" s="6">
        <f t="shared" si="2320"/>
        <v>0</v>
      </c>
      <c r="BA1358" s="6">
        <f t="shared" si="2320"/>
        <v>0</v>
      </c>
      <c r="BB1358" s="6">
        <f t="shared" si="2320"/>
        <v>0</v>
      </c>
      <c r="BC1358" s="6">
        <f t="shared" si="2320"/>
        <v>16641</v>
      </c>
      <c r="BD1358" s="6">
        <f t="shared" si="2320"/>
        <v>0</v>
      </c>
      <c r="BE1358" s="6">
        <f t="shared" si="2320"/>
        <v>0</v>
      </c>
      <c r="BF1358" s="6">
        <f t="shared" si="2320"/>
        <v>0</v>
      </c>
      <c r="BG1358" s="6">
        <f t="shared" si="2320"/>
        <v>-241</v>
      </c>
      <c r="BH1358" s="6">
        <f t="shared" si="2320"/>
        <v>0</v>
      </c>
      <c r="BI1358" s="6">
        <f t="shared" si="2320"/>
        <v>16400</v>
      </c>
      <c r="BJ1358" s="6">
        <f t="shared" si="2320"/>
        <v>0</v>
      </c>
    </row>
    <row r="1359" spans="1:62" ht="33" hidden="1">
      <c r="A1359" s="17" t="s">
        <v>34</v>
      </c>
      <c r="B1359" s="31">
        <v>920</v>
      </c>
      <c r="C1359" s="18" t="s">
        <v>130</v>
      </c>
      <c r="D1359" s="18" t="s">
        <v>8</v>
      </c>
      <c r="E1359" s="18" t="s">
        <v>337</v>
      </c>
      <c r="F1359" s="18" t="s">
        <v>35</v>
      </c>
      <c r="G1359" s="50">
        <v>16641</v>
      </c>
      <c r="H1359" s="50"/>
      <c r="I1359" s="50"/>
      <c r="J1359" s="50"/>
      <c r="K1359" s="50"/>
      <c r="L1359" s="50"/>
      <c r="M1359" s="50">
        <f>G1359+I1359+J1359+K1359+L1359</f>
        <v>16641</v>
      </c>
      <c r="N1359" s="50">
        <f>H1359+L1359</f>
        <v>0</v>
      </c>
      <c r="O1359" s="50"/>
      <c r="P1359" s="50"/>
      <c r="Q1359" s="50"/>
      <c r="R1359" s="50"/>
      <c r="S1359" s="50">
        <f>M1359+O1359+P1359+Q1359+R1359</f>
        <v>16641</v>
      </c>
      <c r="T1359" s="50">
        <f>N1359+R1359</f>
        <v>0</v>
      </c>
      <c r="U1359" s="50"/>
      <c r="V1359" s="50"/>
      <c r="W1359" s="50"/>
      <c r="X1359" s="50"/>
      <c r="Y1359" s="50">
        <f>S1359+U1359+V1359+W1359+X1359</f>
        <v>16641</v>
      </c>
      <c r="Z1359" s="50">
        <f>T1359+X1359</f>
        <v>0</v>
      </c>
      <c r="AA1359" s="50"/>
      <c r="AB1359" s="50"/>
      <c r="AC1359" s="50"/>
      <c r="AD1359" s="50"/>
      <c r="AE1359" s="124">
        <f>Y1359+AA1359+AB1359+AC1359+AD1359</f>
        <v>16641</v>
      </c>
      <c r="AF1359" s="124">
        <f>Z1359+AD1359</f>
        <v>0</v>
      </c>
      <c r="AG1359" s="50"/>
      <c r="AH1359" s="50"/>
      <c r="AI1359" s="50"/>
      <c r="AJ1359" s="50"/>
      <c r="AK1359" s="50">
        <f>AE1359+AG1359+AH1359+AI1359+AJ1359</f>
        <v>16641</v>
      </c>
      <c r="AL1359" s="50">
        <f>AF1359+AJ1359</f>
        <v>0</v>
      </c>
      <c r="AM1359" s="50"/>
      <c r="AN1359" s="50"/>
      <c r="AO1359" s="50"/>
      <c r="AP1359" s="50"/>
      <c r="AQ1359" s="124">
        <f>AK1359+AM1359+AN1359+AO1359+AP1359</f>
        <v>16641</v>
      </c>
      <c r="AR1359" s="124">
        <f>AL1359+AP1359</f>
        <v>0</v>
      </c>
      <c r="AS1359" s="50"/>
      <c r="AT1359" s="50"/>
      <c r="AU1359" s="50"/>
      <c r="AV1359" s="50"/>
      <c r="AW1359" s="50">
        <f>AQ1359+AS1359+AT1359+AU1359+AV1359</f>
        <v>16641</v>
      </c>
      <c r="AX1359" s="50">
        <f>AR1359+AV1359</f>
        <v>0</v>
      </c>
      <c r="AY1359" s="50"/>
      <c r="AZ1359" s="50"/>
      <c r="BA1359" s="50"/>
      <c r="BB1359" s="50"/>
      <c r="BC1359" s="50">
        <f>AW1359+AY1359+AZ1359+BA1359+BB1359</f>
        <v>16641</v>
      </c>
      <c r="BD1359" s="50">
        <f>AX1359+BB1359</f>
        <v>0</v>
      </c>
      <c r="BE1359" s="50"/>
      <c r="BF1359" s="50"/>
      <c r="BG1359" s="50">
        <v>-241</v>
      </c>
      <c r="BH1359" s="50"/>
      <c r="BI1359" s="50">
        <f>BC1359+BE1359+BF1359+BG1359+BH1359</f>
        <v>16400</v>
      </c>
      <c r="BJ1359" s="50">
        <f>BD1359+BH1359</f>
        <v>0</v>
      </c>
    </row>
    <row r="1360" spans="1:62" ht="66" hidden="1">
      <c r="A1360" s="17" t="s">
        <v>539</v>
      </c>
      <c r="B1360" s="31">
        <v>920</v>
      </c>
      <c r="C1360" s="18" t="s">
        <v>130</v>
      </c>
      <c r="D1360" s="18" t="s">
        <v>8</v>
      </c>
      <c r="E1360" s="18" t="s">
        <v>714</v>
      </c>
      <c r="F1360" s="18"/>
      <c r="G1360" s="50">
        <f t="shared" ref="G1360:V1361" si="2321">G1361</f>
        <v>0</v>
      </c>
      <c r="H1360" s="50">
        <f t="shared" si="2321"/>
        <v>0</v>
      </c>
      <c r="I1360" s="50">
        <f t="shared" si="2321"/>
        <v>0</v>
      </c>
      <c r="J1360" s="50">
        <f t="shared" si="2321"/>
        <v>0</v>
      </c>
      <c r="K1360" s="50">
        <f t="shared" si="2321"/>
        <v>0</v>
      </c>
      <c r="L1360" s="50">
        <f t="shared" si="2321"/>
        <v>0</v>
      </c>
      <c r="M1360" s="50">
        <f t="shared" si="2321"/>
        <v>0</v>
      </c>
      <c r="N1360" s="50">
        <f t="shared" si="2321"/>
        <v>0</v>
      </c>
      <c r="O1360" s="50">
        <f t="shared" si="2321"/>
        <v>0</v>
      </c>
      <c r="P1360" s="50">
        <f t="shared" si="2321"/>
        <v>0</v>
      </c>
      <c r="Q1360" s="50">
        <f t="shared" si="2321"/>
        <v>0</v>
      </c>
      <c r="R1360" s="50">
        <f t="shared" si="2321"/>
        <v>0</v>
      </c>
      <c r="S1360" s="50">
        <f t="shared" si="2321"/>
        <v>0</v>
      </c>
      <c r="T1360" s="50">
        <f t="shared" si="2321"/>
        <v>0</v>
      </c>
      <c r="U1360" s="50">
        <f t="shared" si="2321"/>
        <v>0</v>
      </c>
      <c r="V1360" s="50">
        <f t="shared" si="2321"/>
        <v>0</v>
      </c>
      <c r="W1360" s="50">
        <f t="shared" ref="U1360:AJ1361" si="2322">W1361</f>
        <v>0</v>
      </c>
      <c r="X1360" s="50">
        <f t="shared" si="2322"/>
        <v>0</v>
      </c>
      <c r="Y1360" s="50">
        <f t="shared" si="2322"/>
        <v>0</v>
      </c>
      <c r="Z1360" s="50">
        <f t="shared" si="2322"/>
        <v>0</v>
      </c>
      <c r="AA1360" s="50">
        <f t="shared" si="2322"/>
        <v>0</v>
      </c>
      <c r="AB1360" s="50">
        <f t="shared" si="2322"/>
        <v>0</v>
      </c>
      <c r="AC1360" s="50">
        <f t="shared" si="2322"/>
        <v>0</v>
      </c>
      <c r="AD1360" s="50">
        <f t="shared" si="2322"/>
        <v>0</v>
      </c>
      <c r="AE1360" s="124">
        <f t="shared" si="2322"/>
        <v>0</v>
      </c>
      <c r="AF1360" s="124">
        <f t="shared" si="2322"/>
        <v>0</v>
      </c>
      <c r="AG1360" s="50">
        <f t="shared" si="2322"/>
        <v>0</v>
      </c>
      <c r="AH1360" s="50">
        <f t="shared" si="2322"/>
        <v>0</v>
      </c>
      <c r="AI1360" s="50">
        <f t="shared" si="2322"/>
        <v>0</v>
      </c>
      <c r="AJ1360" s="50">
        <f t="shared" si="2322"/>
        <v>0</v>
      </c>
      <c r="AK1360" s="50">
        <f t="shared" ref="AG1360:AY1361" si="2323">AK1361</f>
        <v>0</v>
      </c>
      <c r="AL1360" s="50">
        <f t="shared" si="2323"/>
        <v>0</v>
      </c>
      <c r="AM1360" s="50">
        <f t="shared" si="2323"/>
        <v>0</v>
      </c>
      <c r="AN1360" s="50">
        <f t="shared" si="2323"/>
        <v>0</v>
      </c>
      <c r="AO1360" s="50">
        <f t="shared" si="2323"/>
        <v>0</v>
      </c>
      <c r="AP1360" s="50">
        <f t="shared" si="2323"/>
        <v>0</v>
      </c>
      <c r="AQ1360" s="124">
        <f t="shared" si="2323"/>
        <v>0</v>
      </c>
      <c r="AR1360" s="124">
        <f t="shared" si="2323"/>
        <v>0</v>
      </c>
      <c r="AS1360" s="50">
        <f t="shared" si="2323"/>
        <v>0</v>
      </c>
      <c r="AT1360" s="50">
        <f t="shared" si="2323"/>
        <v>0</v>
      </c>
      <c r="AU1360" s="50">
        <f t="shared" si="2323"/>
        <v>0</v>
      </c>
      <c r="AV1360" s="50">
        <f t="shared" si="2323"/>
        <v>0</v>
      </c>
      <c r="AW1360" s="50">
        <f t="shared" si="2323"/>
        <v>0</v>
      </c>
      <c r="AX1360" s="50">
        <f t="shared" si="2323"/>
        <v>0</v>
      </c>
      <c r="AY1360" s="50">
        <f t="shared" si="2323"/>
        <v>0</v>
      </c>
      <c r="AZ1360" s="50">
        <f t="shared" ref="AY1360:BJ1361" si="2324">AZ1361</f>
        <v>0</v>
      </c>
      <c r="BA1360" s="50">
        <f t="shared" si="2324"/>
        <v>0</v>
      </c>
      <c r="BB1360" s="50">
        <f t="shared" si="2324"/>
        <v>0</v>
      </c>
      <c r="BC1360" s="50">
        <f t="shared" si="2324"/>
        <v>0</v>
      </c>
      <c r="BD1360" s="50">
        <f t="shared" si="2324"/>
        <v>0</v>
      </c>
      <c r="BE1360" s="50">
        <f t="shared" si="2324"/>
        <v>0</v>
      </c>
      <c r="BF1360" s="50">
        <f t="shared" si="2324"/>
        <v>0</v>
      </c>
      <c r="BG1360" s="50">
        <f t="shared" si="2324"/>
        <v>0</v>
      </c>
      <c r="BH1360" s="50">
        <f t="shared" si="2324"/>
        <v>0</v>
      </c>
      <c r="BI1360" s="50">
        <f t="shared" si="2324"/>
        <v>0</v>
      </c>
      <c r="BJ1360" s="50">
        <f t="shared" si="2324"/>
        <v>0</v>
      </c>
    </row>
    <row r="1361" spans="1:62" ht="33" hidden="1">
      <c r="A1361" s="17" t="s">
        <v>218</v>
      </c>
      <c r="B1361" s="31">
        <v>920</v>
      </c>
      <c r="C1361" s="18" t="s">
        <v>130</v>
      </c>
      <c r="D1361" s="18" t="s">
        <v>8</v>
      </c>
      <c r="E1361" s="18" t="s">
        <v>714</v>
      </c>
      <c r="F1361" s="18" t="s">
        <v>29</v>
      </c>
      <c r="G1361" s="50">
        <f t="shared" si="2321"/>
        <v>0</v>
      </c>
      <c r="H1361" s="50">
        <f t="shared" si="2321"/>
        <v>0</v>
      </c>
      <c r="I1361" s="50">
        <f t="shared" si="2321"/>
        <v>0</v>
      </c>
      <c r="J1361" s="50">
        <f t="shared" si="2321"/>
        <v>0</v>
      </c>
      <c r="K1361" s="50">
        <f t="shared" si="2321"/>
        <v>0</v>
      </c>
      <c r="L1361" s="50">
        <f t="shared" si="2321"/>
        <v>0</v>
      </c>
      <c r="M1361" s="50">
        <f t="shared" si="2321"/>
        <v>0</v>
      </c>
      <c r="N1361" s="50">
        <f t="shared" si="2321"/>
        <v>0</v>
      </c>
      <c r="O1361" s="50">
        <f t="shared" si="2321"/>
        <v>0</v>
      </c>
      <c r="P1361" s="50">
        <f t="shared" si="2321"/>
        <v>0</v>
      </c>
      <c r="Q1361" s="50">
        <f t="shared" si="2321"/>
        <v>0</v>
      </c>
      <c r="R1361" s="50">
        <f t="shared" si="2321"/>
        <v>0</v>
      </c>
      <c r="S1361" s="50">
        <f t="shared" si="2321"/>
        <v>0</v>
      </c>
      <c r="T1361" s="50">
        <f t="shared" si="2321"/>
        <v>0</v>
      </c>
      <c r="U1361" s="50">
        <f t="shared" si="2322"/>
        <v>0</v>
      </c>
      <c r="V1361" s="50">
        <f t="shared" si="2322"/>
        <v>0</v>
      </c>
      <c r="W1361" s="50">
        <f t="shared" si="2322"/>
        <v>0</v>
      </c>
      <c r="X1361" s="50">
        <f t="shared" si="2322"/>
        <v>0</v>
      </c>
      <c r="Y1361" s="50">
        <f t="shared" si="2322"/>
        <v>0</v>
      </c>
      <c r="Z1361" s="50">
        <f t="shared" si="2322"/>
        <v>0</v>
      </c>
      <c r="AA1361" s="50">
        <f t="shared" si="2322"/>
        <v>0</v>
      </c>
      <c r="AB1361" s="50">
        <f t="shared" si="2322"/>
        <v>0</v>
      </c>
      <c r="AC1361" s="50">
        <f t="shared" si="2322"/>
        <v>0</v>
      </c>
      <c r="AD1361" s="50">
        <f t="shared" si="2322"/>
        <v>0</v>
      </c>
      <c r="AE1361" s="124">
        <f t="shared" si="2322"/>
        <v>0</v>
      </c>
      <c r="AF1361" s="124">
        <f t="shared" si="2322"/>
        <v>0</v>
      </c>
      <c r="AG1361" s="50">
        <f t="shared" si="2323"/>
        <v>0</v>
      </c>
      <c r="AH1361" s="50">
        <f t="shared" si="2323"/>
        <v>0</v>
      </c>
      <c r="AI1361" s="50">
        <f t="shared" si="2323"/>
        <v>0</v>
      </c>
      <c r="AJ1361" s="50">
        <f t="shared" si="2323"/>
        <v>0</v>
      </c>
      <c r="AK1361" s="50">
        <f t="shared" si="2323"/>
        <v>0</v>
      </c>
      <c r="AL1361" s="50">
        <f t="shared" si="2323"/>
        <v>0</v>
      </c>
      <c r="AM1361" s="50">
        <f t="shared" si="2323"/>
        <v>0</v>
      </c>
      <c r="AN1361" s="50">
        <f t="shared" si="2323"/>
        <v>0</v>
      </c>
      <c r="AO1361" s="50">
        <f t="shared" si="2323"/>
        <v>0</v>
      </c>
      <c r="AP1361" s="50">
        <f t="shared" si="2323"/>
        <v>0</v>
      </c>
      <c r="AQ1361" s="124">
        <f t="shared" si="2323"/>
        <v>0</v>
      </c>
      <c r="AR1361" s="124">
        <f t="shared" si="2323"/>
        <v>0</v>
      </c>
      <c r="AS1361" s="50">
        <f t="shared" si="2323"/>
        <v>0</v>
      </c>
      <c r="AT1361" s="50">
        <f t="shared" si="2323"/>
        <v>0</v>
      </c>
      <c r="AU1361" s="50">
        <f t="shared" si="2323"/>
        <v>0</v>
      </c>
      <c r="AV1361" s="50">
        <f t="shared" si="2323"/>
        <v>0</v>
      </c>
      <c r="AW1361" s="50">
        <f t="shared" si="2323"/>
        <v>0</v>
      </c>
      <c r="AX1361" s="50">
        <f t="shared" si="2323"/>
        <v>0</v>
      </c>
      <c r="AY1361" s="50">
        <f t="shared" si="2324"/>
        <v>0</v>
      </c>
      <c r="AZ1361" s="50">
        <f t="shared" si="2324"/>
        <v>0</v>
      </c>
      <c r="BA1361" s="50">
        <f t="shared" si="2324"/>
        <v>0</v>
      </c>
      <c r="BB1361" s="50">
        <f t="shared" si="2324"/>
        <v>0</v>
      </c>
      <c r="BC1361" s="50">
        <f t="shared" si="2324"/>
        <v>0</v>
      </c>
      <c r="BD1361" s="50">
        <f t="shared" si="2324"/>
        <v>0</v>
      </c>
      <c r="BE1361" s="50">
        <f t="shared" si="2324"/>
        <v>0</v>
      </c>
      <c r="BF1361" s="50">
        <f t="shared" si="2324"/>
        <v>0</v>
      </c>
      <c r="BG1361" s="50">
        <f t="shared" si="2324"/>
        <v>0</v>
      </c>
      <c r="BH1361" s="50">
        <f t="shared" si="2324"/>
        <v>0</v>
      </c>
      <c r="BI1361" s="50">
        <f t="shared" si="2324"/>
        <v>0</v>
      </c>
      <c r="BJ1361" s="50">
        <f t="shared" si="2324"/>
        <v>0</v>
      </c>
    </row>
    <row r="1362" spans="1:62" ht="33" hidden="1">
      <c r="A1362" s="17" t="s">
        <v>34</v>
      </c>
      <c r="B1362" s="31">
        <v>920</v>
      </c>
      <c r="C1362" s="18" t="s">
        <v>130</v>
      </c>
      <c r="D1362" s="18" t="s">
        <v>8</v>
      </c>
      <c r="E1362" s="18" t="s">
        <v>714</v>
      </c>
      <c r="F1362" s="18" t="s">
        <v>35</v>
      </c>
      <c r="G1362" s="50"/>
      <c r="H1362" s="50"/>
      <c r="I1362" s="50"/>
      <c r="J1362" s="50"/>
      <c r="K1362" s="50"/>
      <c r="L1362" s="50"/>
      <c r="M1362" s="50"/>
      <c r="N1362" s="50"/>
      <c r="O1362" s="50"/>
      <c r="P1362" s="50"/>
      <c r="Q1362" s="50"/>
      <c r="R1362" s="50"/>
      <c r="S1362" s="50"/>
      <c r="T1362" s="50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50"/>
      <c r="AE1362" s="124"/>
      <c r="AF1362" s="124"/>
      <c r="AG1362" s="50"/>
      <c r="AH1362" s="50"/>
      <c r="AI1362" s="50"/>
      <c r="AJ1362" s="50"/>
      <c r="AK1362" s="50"/>
      <c r="AL1362" s="50"/>
      <c r="AM1362" s="50"/>
      <c r="AN1362" s="50"/>
      <c r="AO1362" s="50"/>
      <c r="AP1362" s="50"/>
      <c r="AQ1362" s="124"/>
      <c r="AR1362" s="124"/>
      <c r="AS1362" s="50"/>
      <c r="AT1362" s="50"/>
      <c r="AU1362" s="50"/>
      <c r="AV1362" s="50"/>
      <c r="AW1362" s="50"/>
      <c r="AX1362" s="50"/>
      <c r="AY1362" s="50"/>
      <c r="AZ1362" s="50"/>
      <c r="BA1362" s="50"/>
      <c r="BB1362" s="50"/>
      <c r="BC1362" s="50"/>
      <c r="BD1362" s="50"/>
      <c r="BE1362" s="50"/>
      <c r="BF1362" s="50"/>
      <c r="BG1362" s="50"/>
      <c r="BH1362" s="50"/>
      <c r="BI1362" s="50"/>
      <c r="BJ1362" s="50"/>
    </row>
    <row r="1363" spans="1:62" hidden="1">
      <c r="A1363" s="17" t="s">
        <v>55</v>
      </c>
      <c r="B1363" s="31">
        <v>920</v>
      </c>
      <c r="C1363" s="18" t="s">
        <v>130</v>
      </c>
      <c r="D1363" s="18" t="s">
        <v>8</v>
      </c>
      <c r="E1363" s="18" t="s">
        <v>56</v>
      </c>
      <c r="F1363" s="18"/>
      <c r="G1363" s="6">
        <f t="shared" ref="G1363:V1366" si="2325">G1364</f>
        <v>4483</v>
      </c>
      <c r="H1363" s="6">
        <f t="shared" si="2325"/>
        <v>0</v>
      </c>
      <c r="I1363" s="6">
        <f t="shared" si="2325"/>
        <v>0</v>
      </c>
      <c r="J1363" s="6">
        <f t="shared" si="2325"/>
        <v>0</v>
      </c>
      <c r="K1363" s="6">
        <f t="shared" si="2325"/>
        <v>0</v>
      </c>
      <c r="L1363" s="6">
        <f t="shared" si="2325"/>
        <v>0</v>
      </c>
      <c r="M1363" s="6">
        <f t="shared" si="2325"/>
        <v>4483</v>
      </c>
      <c r="N1363" s="6">
        <f t="shared" si="2325"/>
        <v>0</v>
      </c>
      <c r="O1363" s="6">
        <f t="shared" si="2325"/>
        <v>0</v>
      </c>
      <c r="P1363" s="6">
        <f t="shared" si="2325"/>
        <v>0</v>
      </c>
      <c r="Q1363" s="6">
        <f t="shared" si="2325"/>
        <v>0</v>
      </c>
      <c r="R1363" s="6">
        <f t="shared" si="2325"/>
        <v>0</v>
      </c>
      <c r="S1363" s="6">
        <f t="shared" si="2325"/>
        <v>4483</v>
      </c>
      <c r="T1363" s="6">
        <f t="shared" si="2325"/>
        <v>0</v>
      </c>
      <c r="U1363" s="6">
        <f t="shared" si="2325"/>
        <v>0</v>
      </c>
      <c r="V1363" s="6">
        <f t="shared" si="2325"/>
        <v>0</v>
      </c>
      <c r="W1363" s="6">
        <f t="shared" ref="U1363:AJ1366" si="2326">W1364</f>
        <v>0</v>
      </c>
      <c r="X1363" s="6">
        <f t="shared" si="2326"/>
        <v>0</v>
      </c>
      <c r="Y1363" s="6">
        <f t="shared" si="2326"/>
        <v>4483</v>
      </c>
      <c r="Z1363" s="6">
        <f t="shared" si="2326"/>
        <v>0</v>
      </c>
      <c r="AA1363" s="6">
        <f t="shared" si="2326"/>
        <v>0</v>
      </c>
      <c r="AB1363" s="6">
        <f t="shared" si="2326"/>
        <v>0</v>
      </c>
      <c r="AC1363" s="6">
        <f t="shared" si="2326"/>
        <v>0</v>
      </c>
      <c r="AD1363" s="6">
        <f t="shared" si="2326"/>
        <v>0</v>
      </c>
      <c r="AE1363" s="123">
        <f t="shared" si="2326"/>
        <v>4483</v>
      </c>
      <c r="AF1363" s="123">
        <f t="shared" si="2326"/>
        <v>0</v>
      </c>
      <c r="AG1363" s="6">
        <f t="shared" si="2326"/>
        <v>0</v>
      </c>
      <c r="AH1363" s="6">
        <f t="shared" si="2326"/>
        <v>0</v>
      </c>
      <c r="AI1363" s="6">
        <f t="shared" si="2326"/>
        <v>0</v>
      </c>
      <c r="AJ1363" s="6">
        <f t="shared" si="2326"/>
        <v>0</v>
      </c>
      <c r="AK1363" s="6">
        <f t="shared" ref="AG1363:AY1366" si="2327">AK1364</f>
        <v>4483</v>
      </c>
      <c r="AL1363" s="6">
        <f t="shared" si="2327"/>
        <v>0</v>
      </c>
      <c r="AM1363" s="6">
        <f t="shared" si="2327"/>
        <v>0</v>
      </c>
      <c r="AN1363" s="6">
        <f t="shared" si="2327"/>
        <v>0</v>
      </c>
      <c r="AO1363" s="6">
        <f t="shared" si="2327"/>
        <v>0</v>
      </c>
      <c r="AP1363" s="6">
        <f t="shared" si="2327"/>
        <v>0</v>
      </c>
      <c r="AQ1363" s="123">
        <f t="shared" si="2327"/>
        <v>4483</v>
      </c>
      <c r="AR1363" s="123">
        <f t="shared" si="2327"/>
        <v>0</v>
      </c>
      <c r="AS1363" s="6">
        <f t="shared" si="2327"/>
        <v>0</v>
      </c>
      <c r="AT1363" s="6">
        <f t="shared" si="2327"/>
        <v>0</v>
      </c>
      <c r="AU1363" s="6">
        <f t="shared" si="2327"/>
        <v>0</v>
      </c>
      <c r="AV1363" s="6">
        <f t="shared" si="2327"/>
        <v>0</v>
      </c>
      <c r="AW1363" s="6">
        <f t="shared" si="2327"/>
        <v>4483</v>
      </c>
      <c r="AX1363" s="6">
        <f t="shared" si="2327"/>
        <v>0</v>
      </c>
      <c r="AY1363" s="6">
        <f t="shared" si="2327"/>
        <v>0</v>
      </c>
      <c r="AZ1363" s="6">
        <f t="shared" ref="AY1363:BJ1366" si="2328">AZ1364</f>
        <v>0</v>
      </c>
      <c r="BA1363" s="6">
        <f t="shared" si="2328"/>
        <v>0</v>
      </c>
      <c r="BB1363" s="6">
        <f t="shared" si="2328"/>
        <v>0</v>
      </c>
      <c r="BC1363" s="6">
        <f t="shared" si="2328"/>
        <v>4483</v>
      </c>
      <c r="BD1363" s="6">
        <f t="shared" si="2328"/>
        <v>0</v>
      </c>
      <c r="BE1363" s="6">
        <f t="shared" si="2328"/>
        <v>0</v>
      </c>
      <c r="BF1363" s="6">
        <f t="shared" si="2328"/>
        <v>0</v>
      </c>
      <c r="BG1363" s="6">
        <f t="shared" si="2328"/>
        <v>0</v>
      </c>
      <c r="BH1363" s="6">
        <f t="shared" si="2328"/>
        <v>0</v>
      </c>
      <c r="BI1363" s="6">
        <f t="shared" si="2328"/>
        <v>4483</v>
      </c>
      <c r="BJ1363" s="6">
        <f t="shared" si="2328"/>
        <v>0</v>
      </c>
    </row>
    <row r="1364" spans="1:62" hidden="1">
      <c r="A1364" s="17" t="s">
        <v>14</v>
      </c>
      <c r="B1364" s="31">
        <v>920</v>
      </c>
      <c r="C1364" s="18" t="s">
        <v>130</v>
      </c>
      <c r="D1364" s="18" t="s">
        <v>8</v>
      </c>
      <c r="E1364" s="18" t="s">
        <v>57</v>
      </c>
      <c r="F1364" s="18"/>
      <c r="G1364" s="6">
        <f t="shared" si="2325"/>
        <v>4483</v>
      </c>
      <c r="H1364" s="6">
        <f t="shared" si="2325"/>
        <v>0</v>
      </c>
      <c r="I1364" s="6">
        <f t="shared" si="2325"/>
        <v>0</v>
      </c>
      <c r="J1364" s="6">
        <f t="shared" si="2325"/>
        <v>0</v>
      </c>
      <c r="K1364" s="6">
        <f t="shared" si="2325"/>
        <v>0</v>
      </c>
      <c r="L1364" s="6">
        <f t="shared" si="2325"/>
        <v>0</v>
      </c>
      <c r="M1364" s="6">
        <f t="shared" si="2325"/>
        <v>4483</v>
      </c>
      <c r="N1364" s="6">
        <f t="shared" si="2325"/>
        <v>0</v>
      </c>
      <c r="O1364" s="6">
        <f t="shared" si="2325"/>
        <v>0</v>
      </c>
      <c r="P1364" s="6">
        <f t="shared" si="2325"/>
        <v>0</v>
      </c>
      <c r="Q1364" s="6">
        <f t="shared" si="2325"/>
        <v>0</v>
      </c>
      <c r="R1364" s="6">
        <f t="shared" si="2325"/>
        <v>0</v>
      </c>
      <c r="S1364" s="6">
        <f t="shared" si="2325"/>
        <v>4483</v>
      </c>
      <c r="T1364" s="6">
        <f t="shared" si="2325"/>
        <v>0</v>
      </c>
      <c r="U1364" s="6">
        <f t="shared" si="2326"/>
        <v>0</v>
      </c>
      <c r="V1364" s="6">
        <f t="shared" si="2326"/>
        <v>0</v>
      </c>
      <c r="W1364" s="6">
        <f t="shared" si="2326"/>
        <v>0</v>
      </c>
      <c r="X1364" s="6">
        <f t="shared" si="2326"/>
        <v>0</v>
      </c>
      <c r="Y1364" s="6">
        <f t="shared" si="2326"/>
        <v>4483</v>
      </c>
      <c r="Z1364" s="6">
        <f t="shared" si="2326"/>
        <v>0</v>
      </c>
      <c r="AA1364" s="6">
        <f t="shared" si="2326"/>
        <v>0</v>
      </c>
      <c r="AB1364" s="6">
        <f t="shared" si="2326"/>
        <v>0</v>
      </c>
      <c r="AC1364" s="6">
        <f t="shared" si="2326"/>
        <v>0</v>
      </c>
      <c r="AD1364" s="6">
        <f t="shared" si="2326"/>
        <v>0</v>
      </c>
      <c r="AE1364" s="123">
        <f t="shared" si="2326"/>
        <v>4483</v>
      </c>
      <c r="AF1364" s="123">
        <f t="shared" si="2326"/>
        <v>0</v>
      </c>
      <c r="AG1364" s="6">
        <f t="shared" si="2327"/>
        <v>0</v>
      </c>
      <c r="AH1364" s="6">
        <f t="shared" si="2327"/>
        <v>0</v>
      </c>
      <c r="AI1364" s="6">
        <f t="shared" si="2327"/>
        <v>0</v>
      </c>
      <c r="AJ1364" s="6">
        <f t="shared" si="2327"/>
        <v>0</v>
      </c>
      <c r="AK1364" s="6">
        <f t="shared" si="2327"/>
        <v>4483</v>
      </c>
      <c r="AL1364" s="6">
        <f t="shared" si="2327"/>
        <v>0</v>
      </c>
      <c r="AM1364" s="6">
        <f t="shared" si="2327"/>
        <v>0</v>
      </c>
      <c r="AN1364" s="6">
        <f t="shared" si="2327"/>
        <v>0</v>
      </c>
      <c r="AO1364" s="6">
        <f t="shared" si="2327"/>
        <v>0</v>
      </c>
      <c r="AP1364" s="6">
        <f t="shared" si="2327"/>
        <v>0</v>
      </c>
      <c r="AQ1364" s="123">
        <f t="shared" si="2327"/>
        <v>4483</v>
      </c>
      <c r="AR1364" s="123">
        <f t="shared" si="2327"/>
        <v>0</v>
      </c>
      <c r="AS1364" s="6">
        <f t="shared" si="2327"/>
        <v>0</v>
      </c>
      <c r="AT1364" s="6">
        <f t="shared" si="2327"/>
        <v>0</v>
      </c>
      <c r="AU1364" s="6">
        <f t="shared" si="2327"/>
        <v>0</v>
      </c>
      <c r="AV1364" s="6">
        <f t="shared" si="2327"/>
        <v>0</v>
      </c>
      <c r="AW1364" s="6">
        <f t="shared" si="2327"/>
        <v>4483</v>
      </c>
      <c r="AX1364" s="6">
        <f t="shared" si="2327"/>
        <v>0</v>
      </c>
      <c r="AY1364" s="6">
        <f t="shared" si="2328"/>
        <v>0</v>
      </c>
      <c r="AZ1364" s="6">
        <f t="shared" si="2328"/>
        <v>0</v>
      </c>
      <c r="BA1364" s="6">
        <f t="shared" si="2328"/>
        <v>0</v>
      </c>
      <c r="BB1364" s="6">
        <f t="shared" si="2328"/>
        <v>0</v>
      </c>
      <c r="BC1364" s="6">
        <f t="shared" si="2328"/>
        <v>4483</v>
      </c>
      <c r="BD1364" s="6">
        <f t="shared" si="2328"/>
        <v>0</v>
      </c>
      <c r="BE1364" s="6">
        <f t="shared" si="2328"/>
        <v>0</v>
      </c>
      <c r="BF1364" s="6">
        <f t="shared" si="2328"/>
        <v>0</v>
      </c>
      <c r="BG1364" s="6">
        <f t="shared" si="2328"/>
        <v>0</v>
      </c>
      <c r="BH1364" s="6">
        <f t="shared" si="2328"/>
        <v>0</v>
      </c>
      <c r="BI1364" s="6">
        <f t="shared" si="2328"/>
        <v>4483</v>
      </c>
      <c r="BJ1364" s="6">
        <f t="shared" si="2328"/>
        <v>0</v>
      </c>
    </row>
    <row r="1365" spans="1:62" hidden="1">
      <c r="A1365" s="17" t="s">
        <v>276</v>
      </c>
      <c r="B1365" s="31">
        <v>920</v>
      </c>
      <c r="C1365" s="18" t="s">
        <v>130</v>
      </c>
      <c r="D1365" s="18" t="s">
        <v>8</v>
      </c>
      <c r="E1365" s="18" t="s">
        <v>325</v>
      </c>
      <c r="F1365" s="18"/>
      <c r="G1365" s="6">
        <f t="shared" si="2325"/>
        <v>4483</v>
      </c>
      <c r="H1365" s="6">
        <f t="shared" si="2325"/>
        <v>0</v>
      </c>
      <c r="I1365" s="6">
        <f t="shared" si="2325"/>
        <v>0</v>
      </c>
      <c r="J1365" s="6">
        <f t="shared" si="2325"/>
        <v>0</v>
      </c>
      <c r="K1365" s="6">
        <f t="shared" si="2325"/>
        <v>0</v>
      </c>
      <c r="L1365" s="6">
        <f t="shared" si="2325"/>
        <v>0</v>
      </c>
      <c r="M1365" s="6">
        <f t="shared" si="2325"/>
        <v>4483</v>
      </c>
      <c r="N1365" s="6">
        <f t="shared" si="2325"/>
        <v>0</v>
      </c>
      <c r="O1365" s="6">
        <f t="shared" si="2325"/>
        <v>0</v>
      </c>
      <c r="P1365" s="6">
        <f t="shared" si="2325"/>
        <v>0</v>
      </c>
      <c r="Q1365" s="6">
        <f t="shared" si="2325"/>
        <v>0</v>
      </c>
      <c r="R1365" s="6">
        <f t="shared" si="2325"/>
        <v>0</v>
      </c>
      <c r="S1365" s="6">
        <f t="shared" si="2325"/>
        <v>4483</v>
      </c>
      <c r="T1365" s="6">
        <f t="shared" si="2325"/>
        <v>0</v>
      </c>
      <c r="U1365" s="6">
        <f t="shared" si="2326"/>
        <v>0</v>
      </c>
      <c r="V1365" s="6">
        <f t="shared" si="2326"/>
        <v>0</v>
      </c>
      <c r="W1365" s="6">
        <f t="shared" si="2326"/>
        <v>0</v>
      </c>
      <c r="X1365" s="6">
        <f t="shared" si="2326"/>
        <v>0</v>
      </c>
      <c r="Y1365" s="6">
        <f t="shared" si="2326"/>
        <v>4483</v>
      </c>
      <c r="Z1365" s="6">
        <f t="shared" si="2326"/>
        <v>0</v>
      </c>
      <c r="AA1365" s="6">
        <f t="shared" si="2326"/>
        <v>0</v>
      </c>
      <c r="AB1365" s="6">
        <f t="shared" si="2326"/>
        <v>0</v>
      </c>
      <c r="AC1365" s="6">
        <f t="shared" si="2326"/>
        <v>0</v>
      </c>
      <c r="AD1365" s="6">
        <f t="shared" si="2326"/>
        <v>0</v>
      </c>
      <c r="AE1365" s="123">
        <f t="shared" si="2326"/>
        <v>4483</v>
      </c>
      <c r="AF1365" s="123">
        <f t="shared" si="2326"/>
        <v>0</v>
      </c>
      <c r="AG1365" s="6">
        <f t="shared" si="2327"/>
        <v>0</v>
      </c>
      <c r="AH1365" s="6">
        <f t="shared" si="2327"/>
        <v>0</v>
      </c>
      <c r="AI1365" s="6">
        <f t="shared" si="2327"/>
        <v>0</v>
      </c>
      <c r="AJ1365" s="6">
        <f t="shared" si="2327"/>
        <v>0</v>
      </c>
      <c r="AK1365" s="6">
        <f t="shared" si="2327"/>
        <v>4483</v>
      </c>
      <c r="AL1365" s="6">
        <f t="shared" si="2327"/>
        <v>0</v>
      </c>
      <c r="AM1365" s="6">
        <f t="shared" si="2327"/>
        <v>0</v>
      </c>
      <c r="AN1365" s="6">
        <f t="shared" si="2327"/>
        <v>0</v>
      </c>
      <c r="AO1365" s="6">
        <f t="shared" si="2327"/>
        <v>0</v>
      </c>
      <c r="AP1365" s="6">
        <f t="shared" si="2327"/>
        <v>0</v>
      </c>
      <c r="AQ1365" s="123">
        <f t="shared" si="2327"/>
        <v>4483</v>
      </c>
      <c r="AR1365" s="123">
        <f t="shared" si="2327"/>
        <v>0</v>
      </c>
      <c r="AS1365" s="6">
        <f t="shared" si="2327"/>
        <v>0</v>
      </c>
      <c r="AT1365" s="6">
        <f t="shared" si="2327"/>
        <v>0</v>
      </c>
      <c r="AU1365" s="6">
        <f t="shared" si="2327"/>
        <v>0</v>
      </c>
      <c r="AV1365" s="6">
        <f t="shared" si="2327"/>
        <v>0</v>
      </c>
      <c r="AW1365" s="6">
        <f t="shared" si="2327"/>
        <v>4483</v>
      </c>
      <c r="AX1365" s="6">
        <f t="shared" si="2327"/>
        <v>0</v>
      </c>
      <c r="AY1365" s="6">
        <f t="shared" si="2328"/>
        <v>0</v>
      </c>
      <c r="AZ1365" s="6">
        <f t="shared" si="2328"/>
        <v>0</v>
      </c>
      <c r="BA1365" s="6">
        <f t="shared" si="2328"/>
        <v>0</v>
      </c>
      <c r="BB1365" s="6">
        <f t="shared" si="2328"/>
        <v>0</v>
      </c>
      <c r="BC1365" s="6">
        <f t="shared" si="2328"/>
        <v>4483</v>
      </c>
      <c r="BD1365" s="6">
        <f t="shared" si="2328"/>
        <v>0</v>
      </c>
      <c r="BE1365" s="6">
        <f t="shared" si="2328"/>
        <v>0</v>
      </c>
      <c r="BF1365" s="6">
        <f t="shared" si="2328"/>
        <v>0</v>
      </c>
      <c r="BG1365" s="6">
        <f t="shared" si="2328"/>
        <v>0</v>
      </c>
      <c r="BH1365" s="6">
        <f t="shared" si="2328"/>
        <v>0</v>
      </c>
      <c r="BI1365" s="6">
        <f t="shared" si="2328"/>
        <v>4483</v>
      </c>
      <c r="BJ1365" s="6">
        <f t="shared" si="2328"/>
        <v>0</v>
      </c>
    </row>
    <row r="1366" spans="1:62" ht="33" hidden="1">
      <c r="A1366" s="17" t="s">
        <v>218</v>
      </c>
      <c r="B1366" s="31">
        <v>920</v>
      </c>
      <c r="C1366" s="18" t="s">
        <v>130</v>
      </c>
      <c r="D1366" s="18" t="s">
        <v>8</v>
      </c>
      <c r="E1366" s="18" t="s">
        <v>325</v>
      </c>
      <c r="F1366" s="18" t="s">
        <v>29</v>
      </c>
      <c r="G1366" s="6">
        <f t="shared" si="2325"/>
        <v>4483</v>
      </c>
      <c r="H1366" s="6">
        <f t="shared" si="2325"/>
        <v>0</v>
      </c>
      <c r="I1366" s="6">
        <f t="shared" si="2325"/>
        <v>0</v>
      </c>
      <c r="J1366" s="6">
        <f t="shared" si="2325"/>
        <v>0</v>
      </c>
      <c r="K1366" s="6">
        <f t="shared" si="2325"/>
        <v>0</v>
      </c>
      <c r="L1366" s="6">
        <f t="shared" si="2325"/>
        <v>0</v>
      </c>
      <c r="M1366" s="6">
        <f t="shared" si="2325"/>
        <v>4483</v>
      </c>
      <c r="N1366" s="6">
        <f t="shared" si="2325"/>
        <v>0</v>
      </c>
      <c r="O1366" s="6">
        <f t="shared" si="2325"/>
        <v>0</v>
      </c>
      <c r="P1366" s="6">
        <f t="shared" si="2325"/>
        <v>0</v>
      </c>
      <c r="Q1366" s="6">
        <f t="shared" si="2325"/>
        <v>0</v>
      </c>
      <c r="R1366" s="6">
        <f t="shared" si="2325"/>
        <v>0</v>
      </c>
      <c r="S1366" s="6">
        <f t="shared" si="2325"/>
        <v>4483</v>
      </c>
      <c r="T1366" s="6">
        <f t="shared" si="2325"/>
        <v>0</v>
      </c>
      <c r="U1366" s="6">
        <f t="shared" si="2326"/>
        <v>0</v>
      </c>
      <c r="V1366" s="6">
        <f t="shared" si="2326"/>
        <v>0</v>
      </c>
      <c r="W1366" s="6">
        <f t="shared" si="2326"/>
        <v>0</v>
      </c>
      <c r="X1366" s="6">
        <f t="shared" si="2326"/>
        <v>0</v>
      </c>
      <c r="Y1366" s="6">
        <f t="shared" si="2326"/>
        <v>4483</v>
      </c>
      <c r="Z1366" s="6">
        <f t="shared" si="2326"/>
        <v>0</v>
      </c>
      <c r="AA1366" s="6">
        <f t="shared" si="2326"/>
        <v>0</v>
      </c>
      <c r="AB1366" s="6">
        <f t="shared" si="2326"/>
        <v>0</v>
      </c>
      <c r="AC1366" s="6">
        <f t="shared" si="2326"/>
        <v>0</v>
      </c>
      <c r="AD1366" s="6">
        <f t="shared" si="2326"/>
        <v>0</v>
      </c>
      <c r="AE1366" s="123">
        <f t="shared" si="2326"/>
        <v>4483</v>
      </c>
      <c r="AF1366" s="123">
        <f t="shared" si="2326"/>
        <v>0</v>
      </c>
      <c r="AG1366" s="6">
        <f t="shared" si="2327"/>
        <v>0</v>
      </c>
      <c r="AH1366" s="6">
        <f t="shared" si="2327"/>
        <v>0</v>
      </c>
      <c r="AI1366" s="6">
        <f t="shared" si="2327"/>
        <v>0</v>
      </c>
      <c r="AJ1366" s="6">
        <f t="shared" si="2327"/>
        <v>0</v>
      </c>
      <c r="AK1366" s="6">
        <f t="shared" si="2327"/>
        <v>4483</v>
      </c>
      <c r="AL1366" s="6">
        <f t="shared" si="2327"/>
        <v>0</v>
      </c>
      <c r="AM1366" s="6">
        <f t="shared" si="2327"/>
        <v>0</v>
      </c>
      <c r="AN1366" s="6">
        <f t="shared" si="2327"/>
        <v>0</v>
      </c>
      <c r="AO1366" s="6">
        <f t="shared" si="2327"/>
        <v>0</v>
      </c>
      <c r="AP1366" s="6">
        <f t="shared" si="2327"/>
        <v>0</v>
      </c>
      <c r="AQ1366" s="123">
        <f t="shared" si="2327"/>
        <v>4483</v>
      </c>
      <c r="AR1366" s="123">
        <f t="shared" si="2327"/>
        <v>0</v>
      </c>
      <c r="AS1366" s="6">
        <f t="shared" si="2327"/>
        <v>0</v>
      </c>
      <c r="AT1366" s="6">
        <f t="shared" si="2327"/>
        <v>0</v>
      </c>
      <c r="AU1366" s="6">
        <f t="shared" si="2327"/>
        <v>0</v>
      </c>
      <c r="AV1366" s="6">
        <f t="shared" si="2327"/>
        <v>0</v>
      </c>
      <c r="AW1366" s="6">
        <f t="shared" si="2327"/>
        <v>4483</v>
      </c>
      <c r="AX1366" s="6">
        <f t="shared" si="2327"/>
        <v>0</v>
      </c>
      <c r="AY1366" s="6">
        <f t="shared" si="2328"/>
        <v>0</v>
      </c>
      <c r="AZ1366" s="6">
        <f t="shared" si="2328"/>
        <v>0</v>
      </c>
      <c r="BA1366" s="6">
        <f t="shared" si="2328"/>
        <v>0</v>
      </c>
      <c r="BB1366" s="6">
        <f t="shared" si="2328"/>
        <v>0</v>
      </c>
      <c r="BC1366" s="6">
        <f t="shared" si="2328"/>
        <v>4483</v>
      </c>
      <c r="BD1366" s="6">
        <f t="shared" si="2328"/>
        <v>0</v>
      </c>
      <c r="BE1366" s="6">
        <f t="shared" si="2328"/>
        <v>0</v>
      </c>
      <c r="BF1366" s="6">
        <f t="shared" si="2328"/>
        <v>0</v>
      </c>
      <c r="BG1366" s="6">
        <f t="shared" si="2328"/>
        <v>0</v>
      </c>
      <c r="BH1366" s="6">
        <f t="shared" si="2328"/>
        <v>0</v>
      </c>
      <c r="BI1366" s="6">
        <f t="shared" si="2328"/>
        <v>4483</v>
      </c>
      <c r="BJ1366" s="6">
        <f t="shared" si="2328"/>
        <v>0</v>
      </c>
    </row>
    <row r="1367" spans="1:62" ht="33" hidden="1">
      <c r="A1367" s="17" t="s">
        <v>34</v>
      </c>
      <c r="B1367" s="31">
        <v>920</v>
      </c>
      <c r="C1367" s="18" t="s">
        <v>130</v>
      </c>
      <c r="D1367" s="18" t="s">
        <v>8</v>
      </c>
      <c r="E1367" s="18" t="s">
        <v>325</v>
      </c>
      <c r="F1367" s="18" t="s">
        <v>35</v>
      </c>
      <c r="G1367" s="50">
        <v>4483</v>
      </c>
      <c r="H1367" s="50"/>
      <c r="I1367" s="50"/>
      <c r="J1367" s="50"/>
      <c r="K1367" s="50"/>
      <c r="L1367" s="50"/>
      <c r="M1367" s="50">
        <f>G1367+I1367+J1367+K1367+L1367</f>
        <v>4483</v>
      </c>
      <c r="N1367" s="50">
        <f>H1367+L1367</f>
        <v>0</v>
      </c>
      <c r="O1367" s="50"/>
      <c r="P1367" s="50"/>
      <c r="Q1367" s="50"/>
      <c r="R1367" s="50"/>
      <c r="S1367" s="50">
        <f>M1367+O1367+P1367+Q1367+R1367</f>
        <v>4483</v>
      </c>
      <c r="T1367" s="50">
        <f>N1367+R1367</f>
        <v>0</v>
      </c>
      <c r="U1367" s="50"/>
      <c r="V1367" s="50"/>
      <c r="W1367" s="50"/>
      <c r="X1367" s="50"/>
      <c r="Y1367" s="50">
        <f>S1367+U1367+V1367+W1367+X1367</f>
        <v>4483</v>
      </c>
      <c r="Z1367" s="50">
        <f>T1367+X1367</f>
        <v>0</v>
      </c>
      <c r="AA1367" s="50"/>
      <c r="AB1367" s="50"/>
      <c r="AC1367" s="50"/>
      <c r="AD1367" s="50"/>
      <c r="AE1367" s="124">
        <f>Y1367+AA1367+AB1367+AC1367+AD1367</f>
        <v>4483</v>
      </c>
      <c r="AF1367" s="124">
        <f>Z1367+AD1367</f>
        <v>0</v>
      </c>
      <c r="AG1367" s="50"/>
      <c r="AH1367" s="50"/>
      <c r="AI1367" s="50"/>
      <c r="AJ1367" s="50"/>
      <c r="AK1367" s="50">
        <f>AE1367+AG1367+AH1367+AI1367+AJ1367</f>
        <v>4483</v>
      </c>
      <c r="AL1367" s="50">
        <f>AF1367+AJ1367</f>
        <v>0</v>
      </c>
      <c r="AM1367" s="50"/>
      <c r="AN1367" s="50"/>
      <c r="AO1367" s="50"/>
      <c r="AP1367" s="50"/>
      <c r="AQ1367" s="124">
        <f>AK1367+AM1367+AN1367+AO1367+AP1367</f>
        <v>4483</v>
      </c>
      <c r="AR1367" s="124">
        <f>AL1367+AP1367</f>
        <v>0</v>
      </c>
      <c r="AS1367" s="50"/>
      <c r="AT1367" s="50"/>
      <c r="AU1367" s="50"/>
      <c r="AV1367" s="50"/>
      <c r="AW1367" s="50">
        <f>AQ1367+AS1367+AT1367+AU1367+AV1367</f>
        <v>4483</v>
      </c>
      <c r="AX1367" s="50">
        <f>AR1367+AV1367</f>
        <v>0</v>
      </c>
      <c r="AY1367" s="50"/>
      <c r="AZ1367" s="50"/>
      <c r="BA1367" s="50"/>
      <c r="BB1367" s="50"/>
      <c r="BC1367" s="50">
        <f>AW1367+AY1367+AZ1367+BA1367+BB1367</f>
        <v>4483</v>
      </c>
      <c r="BD1367" s="50">
        <f>AX1367+BB1367</f>
        <v>0</v>
      </c>
      <c r="BE1367" s="50"/>
      <c r="BF1367" s="50"/>
      <c r="BG1367" s="50"/>
      <c r="BH1367" s="50"/>
      <c r="BI1367" s="50">
        <f>BC1367+BE1367+BF1367+BG1367+BH1367</f>
        <v>4483</v>
      </c>
      <c r="BJ1367" s="50">
        <f>BD1367+BH1367</f>
        <v>0</v>
      </c>
    </row>
    <row r="1368" spans="1:62" hidden="1">
      <c r="A1368" s="17"/>
      <c r="B1368" s="31"/>
      <c r="C1368" s="18"/>
      <c r="D1368" s="18"/>
      <c r="E1368" s="18"/>
      <c r="F1368" s="18"/>
      <c r="G1368" s="85"/>
      <c r="H1368" s="85"/>
      <c r="I1368" s="85"/>
      <c r="J1368" s="85"/>
      <c r="K1368" s="85"/>
      <c r="L1368" s="85"/>
      <c r="M1368" s="85"/>
      <c r="N1368" s="85"/>
      <c r="O1368" s="85"/>
      <c r="P1368" s="85"/>
      <c r="Q1368" s="85"/>
      <c r="R1368" s="85"/>
      <c r="S1368" s="85"/>
      <c r="T1368" s="85"/>
      <c r="U1368" s="85"/>
      <c r="V1368" s="85"/>
      <c r="W1368" s="85"/>
      <c r="X1368" s="85"/>
      <c r="Y1368" s="85"/>
      <c r="Z1368" s="85"/>
      <c r="AA1368" s="85"/>
      <c r="AB1368" s="85"/>
      <c r="AC1368" s="85"/>
      <c r="AD1368" s="85"/>
      <c r="AE1368" s="126"/>
      <c r="AF1368" s="126"/>
      <c r="AG1368" s="85"/>
      <c r="AH1368" s="85"/>
      <c r="AI1368" s="85"/>
      <c r="AJ1368" s="85"/>
      <c r="AK1368" s="85"/>
      <c r="AL1368" s="85"/>
      <c r="AM1368" s="85"/>
      <c r="AN1368" s="85"/>
      <c r="AO1368" s="85"/>
      <c r="AP1368" s="85"/>
      <c r="AQ1368" s="126"/>
      <c r="AR1368" s="126"/>
      <c r="AS1368" s="85"/>
      <c r="AT1368" s="85"/>
      <c r="AU1368" s="85"/>
      <c r="AV1368" s="85"/>
      <c r="AW1368" s="85"/>
      <c r="AX1368" s="85"/>
      <c r="AY1368" s="85"/>
      <c r="AZ1368" s="85"/>
      <c r="BA1368" s="85"/>
      <c r="BB1368" s="85"/>
      <c r="BC1368" s="85"/>
      <c r="BD1368" s="85"/>
      <c r="BE1368" s="85"/>
      <c r="BF1368" s="85"/>
      <c r="BG1368" s="85"/>
      <c r="BH1368" s="85"/>
      <c r="BI1368" s="85"/>
      <c r="BJ1368" s="85"/>
    </row>
    <row r="1369" spans="1:62" ht="18.75" hidden="1">
      <c r="A1369" s="24" t="s">
        <v>150</v>
      </c>
      <c r="B1369" s="30">
        <v>920</v>
      </c>
      <c r="C1369" s="16" t="s">
        <v>130</v>
      </c>
      <c r="D1369" s="16" t="s">
        <v>73</v>
      </c>
      <c r="E1369" s="16"/>
      <c r="F1369" s="16"/>
      <c r="G1369" s="11">
        <f>G1388+G1378+G1370+G1431+G1412+G1393+G1383</f>
        <v>854292</v>
      </c>
      <c r="H1369" s="11">
        <f>H1388+H1378+H1370+H1431+H1412+H1393+H1383</f>
        <v>148261</v>
      </c>
      <c r="I1369" s="11">
        <f t="shared" ref="I1369:N1369" si="2329">I1388+I1378+I1370+I1431+I1412+I1393+I1383</f>
        <v>0</v>
      </c>
      <c r="J1369" s="11">
        <f t="shared" si="2329"/>
        <v>0</v>
      </c>
      <c r="K1369" s="11">
        <f t="shared" si="2329"/>
        <v>0</v>
      </c>
      <c r="L1369" s="11">
        <f t="shared" si="2329"/>
        <v>0</v>
      </c>
      <c r="M1369" s="11">
        <f t="shared" si="2329"/>
        <v>854292</v>
      </c>
      <c r="N1369" s="11">
        <f t="shared" si="2329"/>
        <v>148261</v>
      </c>
      <c r="O1369" s="11">
        <f t="shared" ref="O1369:T1369" si="2330">O1388+O1378+O1370+O1431+O1412+O1393+O1383</f>
        <v>0</v>
      </c>
      <c r="P1369" s="11">
        <f t="shared" si="2330"/>
        <v>0</v>
      </c>
      <c r="Q1369" s="11">
        <f t="shared" si="2330"/>
        <v>0</v>
      </c>
      <c r="R1369" s="11">
        <f t="shared" si="2330"/>
        <v>0</v>
      </c>
      <c r="S1369" s="11">
        <f t="shared" si="2330"/>
        <v>854292</v>
      </c>
      <c r="T1369" s="11">
        <f t="shared" si="2330"/>
        <v>148261</v>
      </c>
      <c r="U1369" s="11">
        <f t="shared" ref="U1369:Z1369" si="2331">U1388+U1378+U1370+U1431+U1412+U1393+U1383</f>
        <v>-1215</v>
      </c>
      <c r="V1369" s="11">
        <f t="shared" si="2331"/>
        <v>13443</v>
      </c>
      <c r="W1369" s="11">
        <f t="shared" si="2331"/>
        <v>0</v>
      </c>
      <c r="X1369" s="11">
        <f t="shared" si="2331"/>
        <v>23681</v>
      </c>
      <c r="Y1369" s="11">
        <f t="shared" si="2331"/>
        <v>890201</v>
      </c>
      <c r="Z1369" s="11">
        <f t="shared" si="2331"/>
        <v>171942</v>
      </c>
      <c r="AA1369" s="11">
        <f t="shared" ref="AA1369:AF1369" si="2332">AA1388+AA1378+AA1370+AA1431+AA1412+AA1393+AA1383</f>
        <v>0</v>
      </c>
      <c r="AB1369" s="11">
        <f t="shared" si="2332"/>
        <v>67000</v>
      </c>
      <c r="AC1369" s="11">
        <f t="shared" si="2332"/>
        <v>0</v>
      </c>
      <c r="AD1369" s="11">
        <f t="shared" si="2332"/>
        <v>0</v>
      </c>
      <c r="AE1369" s="132">
        <f t="shared" si="2332"/>
        <v>957201</v>
      </c>
      <c r="AF1369" s="132">
        <f t="shared" si="2332"/>
        <v>171942</v>
      </c>
      <c r="AG1369" s="11">
        <f t="shared" ref="AG1369:AL1369" si="2333">AG1388+AG1378+AG1370+AG1431+AG1412+AG1393+AG1383</f>
        <v>1749</v>
      </c>
      <c r="AH1369" s="11">
        <f t="shared" si="2333"/>
        <v>2944</v>
      </c>
      <c r="AI1369" s="11">
        <f t="shared" si="2333"/>
        <v>0</v>
      </c>
      <c r="AJ1369" s="11">
        <f t="shared" si="2333"/>
        <v>0</v>
      </c>
      <c r="AK1369" s="11">
        <f t="shared" si="2333"/>
        <v>961894</v>
      </c>
      <c r="AL1369" s="11">
        <f t="shared" si="2333"/>
        <v>171942</v>
      </c>
      <c r="AM1369" s="11">
        <f t="shared" ref="AM1369:AR1369" si="2334">AM1388+AM1378+AM1370+AM1431+AM1412+AM1393+AM1383</f>
        <v>0</v>
      </c>
      <c r="AN1369" s="11">
        <f t="shared" si="2334"/>
        <v>0</v>
      </c>
      <c r="AO1369" s="11">
        <f t="shared" si="2334"/>
        <v>0</v>
      </c>
      <c r="AP1369" s="11">
        <f t="shared" si="2334"/>
        <v>0</v>
      </c>
      <c r="AQ1369" s="132">
        <f t="shared" si="2334"/>
        <v>961894</v>
      </c>
      <c r="AR1369" s="132">
        <f t="shared" si="2334"/>
        <v>171942</v>
      </c>
      <c r="AS1369" s="11">
        <f t="shared" ref="AS1369:AX1369" si="2335">AS1388+AS1378+AS1370+AS1431+AS1412+AS1393+AS1383</f>
        <v>0</v>
      </c>
      <c r="AT1369" s="11">
        <f t="shared" si="2335"/>
        <v>3046</v>
      </c>
      <c r="AU1369" s="11">
        <f t="shared" si="2335"/>
        <v>0</v>
      </c>
      <c r="AV1369" s="11">
        <f t="shared" si="2335"/>
        <v>5188</v>
      </c>
      <c r="AW1369" s="11">
        <f t="shared" si="2335"/>
        <v>970128</v>
      </c>
      <c r="AX1369" s="11">
        <f t="shared" si="2335"/>
        <v>177130</v>
      </c>
      <c r="AY1369" s="11">
        <f t="shared" ref="AY1369:BD1369" si="2336">AY1388+AY1378+AY1370+AY1431+AY1412+AY1393+AY1383</f>
        <v>0</v>
      </c>
      <c r="AZ1369" s="11">
        <f t="shared" si="2336"/>
        <v>0</v>
      </c>
      <c r="BA1369" s="11">
        <f t="shared" si="2336"/>
        <v>0</v>
      </c>
      <c r="BB1369" s="11">
        <f t="shared" si="2336"/>
        <v>0</v>
      </c>
      <c r="BC1369" s="11">
        <f t="shared" si="2336"/>
        <v>970128</v>
      </c>
      <c r="BD1369" s="11">
        <f t="shared" si="2336"/>
        <v>177130</v>
      </c>
      <c r="BE1369" s="11">
        <f t="shared" ref="BE1369:BJ1369" si="2337">BE1388+BE1378+BE1370+BE1431+BE1412+BE1393+BE1383</f>
        <v>0</v>
      </c>
      <c r="BF1369" s="11">
        <f t="shared" si="2337"/>
        <v>6526</v>
      </c>
      <c r="BG1369" s="11">
        <f t="shared" si="2337"/>
        <v>-3137</v>
      </c>
      <c r="BH1369" s="11">
        <f t="shared" si="2337"/>
        <v>0</v>
      </c>
      <c r="BI1369" s="11">
        <f t="shared" si="2337"/>
        <v>973517</v>
      </c>
      <c r="BJ1369" s="11">
        <f t="shared" si="2337"/>
        <v>177130</v>
      </c>
    </row>
    <row r="1370" spans="1:62" ht="33.75" hidden="1">
      <c r="A1370" s="59" t="s">
        <v>537</v>
      </c>
      <c r="B1370" s="31">
        <v>920</v>
      </c>
      <c r="C1370" s="18" t="s">
        <v>130</v>
      </c>
      <c r="D1370" s="18" t="s">
        <v>73</v>
      </c>
      <c r="E1370" s="18" t="s">
        <v>299</v>
      </c>
      <c r="F1370" s="18"/>
      <c r="G1370" s="6">
        <f t="shared" ref="G1370:V1373" si="2338">G1371</f>
        <v>252256</v>
      </c>
      <c r="H1370" s="6">
        <f t="shared" si="2338"/>
        <v>0</v>
      </c>
      <c r="I1370" s="6">
        <f t="shared" si="2338"/>
        <v>0</v>
      </c>
      <c r="J1370" s="6">
        <f t="shared" si="2338"/>
        <v>0</v>
      </c>
      <c r="K1370" s="6">
        <f t="shared" si="2338"/>
        <v>0</v>
      </c>
      <c r="L1370" s="6">
        <f t="shared" si="2338"/>
        <v>0</v>
      </c>
      <c r="M1370" s="6">
        <f t="shared" si="2338"/>
        <v>252256</v>
      </c>
      <c r="N1370" s="6">
        <f t="shared" si="2338"/>
        <v>0</v>
      </c>
      <c r="O1370" s="6">
        <f t="shared" si="2338"/>
        <v>0</v>
      </c>
      <c r="P1370" s="6">
        <f t="shared" si="2338"/>
        <v>0</v>
      </c>
      <c r="Q1370" s="6">
        <f t="shared" si="2338"/>
        <v>0</v>
      </c>
      <c r="R1370" s="6">
        <f t="shared" si="2338"/>
        <v>0</v>
      </c>
      <c r="S1370" s="6">
        <f t="shared" si="2338"/>
        <v>252256</v>
      </c>
      <c r="T1370" s="6">
        <f t="shared" si="2338"/>
        <v>0</v>
      </c>
      <c r="U1370" s="6">
        <f t="shared" si="2338"/>
        <v>0</v>
      </c>
      <c r="V1370" s="6">
        <f t="shared" si="2338"/>
        <v>12443</v>
      </c>
      <c r="W1370" s="6">
        <f t="shared" ref="U1370:AJ1373" si="2339">W1371</f>
        <v>0</v>
      </c>
      <c r="X1370" s="6">
        <f t="shared" si="2339"/>
        <v>0</v>
      </c>
      <c r="Y1370" s="6">
        <f t="shared" si="2339"/>
        <v>264699</v>
      </c>
      <c r="Z1370" s="6">
        <f t="shared" si="2339"/>
        <v>0</v>
      </c>
      <c r="AA1370" s="6">
        <f t="shared" si="2339"/>
        <v>0</v>
      </c>
      <c r="AB1370" s="6">
        <f t="shared" si="2339"/>
        <v>0</v>
      </c>
      <c r="AC1370" s="6">
        <f t="shared" si="2339"/>
        <v>0</v>
      </c>
      <c r="AD1370" s="6">
        <f t="shared" si="2339"/>
        <v>0</v>
      </c>
      <c r="AE1370" s="123">
        <f t="shared" si="2339"/>
        <v>264699</v>
      </c>
      <c r="AF1370" s="123">
        <f t="shared" si="2339"/>
        <v>0</v>
      </c>
      <c r="AG1370" s="6">
        <f t="shared" si="2339"/>
        <v>0</v>
      </c>
      <c r="AH1370" s="6">
        <f t="shared" si="2339"/>
        <v>0</v>
      </c>
      <c r="AI1370" s="6">
        <f t="shared" si="2339"/>
        <v>0</v>
      </c>
      <c r="AJ1370" s="6">
        <f t="shared" si="2339"/>
        <v>0</v>
      </c>
      <c r="AK1370" s="6">
        <f t="shared" ref="AG1370:AY1373" si="2340">AK1371</f>
        <v>264699</v>
      </c>
      <c r="AL1370" s="6">
        <f t="shared" si="2340"/>
        <v>0</v>
      </c>
      <c r="AM1370" s="6">
        <f t="shared" si="2340"/>
        <v>0</v>
      </c>
      <c r="AN1370" s="6">
        <f t="shared" si="2340"/>
        <v>0</v>
      </c>
      <c r="AO1370" s="6">
        <f t="shared" si="2340"/>
        <v>0</v>
      </c>
      <c r="AP1370" s="6">
        <f t="shared" si="2340"/>
        <v>0</v>
      </c>
      <c r="AQ1370" s="123">
        <f t="shared" si="2340"/>
        <v>264699</v>
      </c>
      <c r="AR1370" s="123">
        <f t="shared" si="2340"/>
        <v>0</v>
      </c>
      <c r="AS1370" s="6">
        <f t="shared" si="2340"/>
        <v>0</v>
      </c>
      <c r="AT1370" s="6">
        <f t="shared" si="2340"/>
        <v>0</v>
      </c>
      <c r="AU1370" s="6">
        <f t="shared" si="2340"/>
        <v>0</v>
      </c>
      <c r="AV1370" s="6">
        <f t="shared" si="2340"/>
        <v>0</v>
      </c>
      <c r="AW1370" s="6">
        <f t="shared" si="2340"/>
        <v>264699</v>
      </c>
      <c r="AX1370" s="6">
        <f t="shared" si="2340"/>
        <v>0</v>
      </c>
      <c r="AY1370" s="6">
        <f t="shared" si="2340"/>
        <v>0</v>
      </c>
      <c r="AZ1370" s="6">
        <f t="shared" ref="AY1370:BJ1373" si="2341">AZ1371</f>
        <v>0</v>
      </c>
      <c r="BA1370" s="6">
        <f t="shared" si="2341"/>
        <v>0</v>
      </c>
      <c r="BB1370" s="6">
        <f t="shared" si="2341"/>
        <v>0</v>
      </c>
      <c r="BC1370" s="6">
        <f t="shared" si="2341"/>
        <v>264699</v>
      </c>
      <c r="BD1370" s="6">
        <f t="shared" si="2341"/>
        <v>0</v>
      </c>
      <c r="BE1370" s="6">
        <f t="shared" si="2341"/>
        <v>0</v>
      </c>
      <c r="BF1370" s="6">
        <f t="shared" si="2341"/>
        <v>6526</v>
      </c>
      <c r="BG1370" s="6">
        <f t="shared" si="2341"/>
        <v>-2672</v>
      </c>
      <c r="BH1370" s="6">
        <f t="shared" si="2341"/>
        <v>0</v>
      </c>
      <c r="BI1370" s="6">
        <f t="shared" si="2341"/>
        <v>268553</v>
      </c>
      <c r="BJ1370" s="6">
        <f t="shared" si="2341"/>
        <v>0</v>
      </c>
    </row>
    <row r="1371" spans="1:62" hidden="1">
      <c r="A1371" s="17" t="s">
        <v>14</v>
      </c>
      <c r="B1371" s="31">
        <v>920</v>
      </c>
      <c r="C1371" s="18" t="s">
        <v>130</v>
      </c>
      <c r="D1371" s="18" t="s">
        <v>73</v>
      </c>
      <c r="E1371" s="18" t="s">
        <v>300</v>
      </c>
      <c r="F1371" s="18"/>
      <c r="G1371" s="6">
        <f t="shared" si="2338"/>
        <v>252256</v>
      </c>
      <c r="H1371" s="6">
        <f t="shared" si="2338"/>
        <v>0</v>
      </c>
      <c r="I1371" s="6">
        <f t="shared" si="2338"/>
        <v>0</v>
      </c>
      <c r="J1371" s="6">
        <f t="shared" si="2338"/>
        <v>0</v>
      </c>
      <c r="K1371" s="6">
        <f t="shared" si="2338"/>
        <v>0</v>
      </c>
      <c r="L1371" s="6">
        <f t="shared" si="2338"/>
        <v>0</v>
      </c>
      <c r="M1371" s="6">
        <f t="shared" si="2338"/>
        <v>252256</v>
      </c>
      <c r="N1371" s="6">
        <f t="shared" si="2338"/>
        <v>0</v>
      </c>
      <c r="O1371" s="6">
        <f t="shared" si="2338"/>
        <v>0</v>
      </c>
      <c r="P1371" s="6">
        <f t="shared" si="2338"/>
        <v>0</v>
      </c>
      <c r="Q1371" s="6">
        <f t="shared" si="2338"/>
        <v>0</v>
      </c>
      <c r="R1371" s="6">
        <f t="shared" si="2338"/>
        <v>0</v>
      </c>
      <c r="S1371" s="6">
        <f t="shared" si="2338"/>
        <v>252256</v>
      </c>
      <c r="T1371" s="6">
        <f t="shared" si="2338"/>
        <v>0</v>
      </c>
      <c r="U1371" s="6">
        <f t="shared" si="2339"/>
        <v>0</v>
      </c>
      <c r="V1371" s="6">
        <f t="shared" si="2339"/>
        <v>12443</v>
      </c>
      <c r="W1371" s="6">
        <f t="shared" si="2339"/>
        <v>0</v>
      </c>
      <c r="X1371" s="6">
        <f t="shared" si="2339"/>
        <v>0</v>
      </c>
      <c r="Y1371" s="6">
        <f t="shared" si="2339"/>
        <v>264699</v>
      </c>
      <c r="Z1371" s="6">
        <f t="shared" si="2339"/>
        <v>0</v>
      </c>
      <c r="AA1371" s="6">
        <f t="shared" si="2339"/>
        <v>0</v>
      </c>
      <c r="AB1371" s="6">
        <f t="shared" si="2339"/>
        <v>0</v>
      </c>
      <c r="AC1371" s="6">
        <f t="shared" si="2339"/>
        <v>0</v>
      </c>
      <c r="AD1371" s="6">
        <f t="shared" si="2339"/>
        <v>0</v>
      </c>
      <c r="AE1371" s="123">
        <f t="shared" si="2339"/>
        <v>264699</v>
      </c>
      <c r="AF1371" s="123">
        <f t="shared" si="2339"/>
        <v>0</v>
      </c>
      <c r="AG1371" s="6">
        <f t="shared" si="2340"/>
        <v>0</v>
      </c>
      <c r="AH1371" s="6">
        <f t="shared" si="2340"/>
        <v>0</v>
      </c>
      <c r="AI1371" s="6">
        <f t="shared" si="2340"/>
        <v>0</v>
      </c>
      <c r="AJ1371" s="6">
        <f t="shared" si="2340"/>
        <v>0</v>
      </c>
      <c r="AK1371" s="6">
        <f t="shared" si="2340"/>
        <v>264699</v>
      </c>
      <c r="AL1371" s="6">
        <f t="shared" si="2340"/>
        <v>0</v>
      </c>
      <c r="AM1371" s="6">
        <f t="shared" si="2340"/>
        <v>0</v>
      </c>
      <c r="AN1371" s="6">
        <f t="shared" si="2340"/>
        <v>0</v>
      </c>
      <c r="AO1371" s="6">
        <f t="shared" si="2340"/>
        <v>0</v>
      </c>
      <c r="AP1371" s="6">
        <f t="shared" si="2340"/>
        <v>0</v>
      </c>
      <c r="AQ1371" s="123">
        <f t="shared" si="2340"/>
        <v>264699</v>
      </c>
      <c r="AR1371" s="123">
        <f t="shared" si="2340"/>
        <v>0</v>
      </c>
      <c r="AS1371" s="6">
        <f t="shared" si="2340"/>
        <v>0</v>
      </c>
      <c r="AT1371" s="6">
        <f t="shared" si="2340"/>
        <v>0</v>
      </c>
      <c r="AU1371" s="6">
        <f t="shared" si="2340"/>
        <v>0</v>
      </c>
      <c r="AV1371" s="6">
        <f t="shared" si="2340"/>
        <v>0</v>
      </c>
      <c r="AW1371" s="6">
        <f t="shared" si="2340"/>
        <v>264699</v>
      </c>
      <c r="AX1371" s="6">
        <f t="shared" si="2340"/>
        <v>0</v>
      </c>
      <c r="AY1371" s="6">
        <f t="shared" si="2341"/>
        <v>0</v>
      </c>
      <c r="AZ1371" s="6">
        <f t="shared" si="2341"/>
        <v>0</v>
      </c>
      <c r="BA1371" s="6">
        <f t="shared" si="2341"/>
        <v>0</v>
      </c>
      <c r="BB1371" s="6">
        <f t="shared" si="2341"/>
        <v>0</v>
      </c>
      <c r="BC1371" s="6">
        <f t="shared" si="2341"/>
        <v>264699</v>
      </c>
      <c r="BD1371" s="6">
        <f t="shared" si="2341"/>
        <v>0</v>
      </c>
      <c r="BE1371" s="6">
        <f t="shared" si="2341"/>
        <v>0</v>
      </c>
      <c r="BF1371" s="6">
        <f t="shared" si="2341"/>
        <v>6526</v>
      </c>
      <c r="BG1371" s="6">
        <f t="shared" si="2341"/>
        <v>-2672</v>
      </c>
      <c r="BH1371" s="6">
        <f t="shared" si="2341"/>
        <v>0</v>
      </c>
      <c r="BI1371" s="6">
        <f t="shared" si="2341"/>
        <v>268553</v>
      </c>
      <c r="BJ1371" s="6">
        <f t="shared" si="2341"/>
        <v>0</v>
      </c>
    </row>
    <row r="1372" spans="1:62" hidden="1">
      <c r="A1372" s="17" t="s">
        <v>277</v>
      </c>
      <c r="B1372" s="31">
        <v>920</v>
      </c>
      <c r="C1372" s="18" t="s">
        <v>130</v>
      </c>
      <c r="D1372" s="18" t="s">
        <v>73</v>
      </c>
      <c r="E1372" s="18" t="s">
        <v>301</v>
      </c>
      <c r="F1372" s="18"/>
      <c r="G1372" s="6">
        <f t="shared" si="2338"/>
        <v>252256</v>
      </c>
      <c r="H1372" s="6">
        <f t="shared" si="2338"/>
        <v>0</v>
      </c>
      <c r="I1372" s="6">
        <f t="shared" si="2338"/>
        <v>0</v>
      </c>
      <c r="J1372" s="6">
        <f t="shared" si="2338"/>
        <v>0</v>
      </c>
      <c r="K1372" s="6">
        <f t="shared" si="2338"/>
        <v>0</v>
      </c>
      <c r="L1372" s="6">
        <f t="shared" si="2338"/>
        <v>0</v>
      </c>
      <c r="M1372" s="6">
        <f t="shared" si="2338"/>
        <v>252256</v>
      </c>
      <c r="N1372" s="6">
        <f t="shared" si="2338"/>
        <v>0</v>
      </c>
      <c r="O1372" s="6">
        <f t="shared" si="2338"/>
        <v>0</v>
      </c>
      <c r="P1372" s="6">
        <f t="shared" si="2338"/>
        <v>0</v>
      </c>
      <c r="Q1372" s="6">
        <f t="shared" si="2338"/>
        <v>0</v>
      </c>
      <c r="R1372" s="6">
        <f t="shared" si="2338"/>
        <v>0</v>
      </c>
      <c r="S1372" s="6">
        <f t="shared" si="2338"/>
        <v>252256</v>
      </c>
      <c r="T1372" s="6">
        <f t="shared" si="2338"/>
        <v>0</v>
      </c>
      <c r="U1372" s="6">
        <f t="shared" si="2339"/>
        <v>0</v>
      </c>
      <c r="V1372" s="6">
        <f t="shared" si="2339"/>
        <v>12443</v>
      </c>
      <c r="W1372" s="6">
        <f t="shared" si="2339"/>
        <v>0</v>
      </c>
      <c r="X1372" s="6">
        <f t="shared" si="2339"/>
        <v>0</v>
      </c>
      <c r="Y1372" s="6">
        <f t="shared" si="2339"/>
        <v>264699</v>
      </c>
      <c r="Z1372" s="6">
        <f t="shared" si="2339"/>
        <v>0</v>
      </c>
      <c r="AA1372" s="6">
        <f t="shared" si="2339"/>
        <v>0</v>
      </c>
      <c r="AB1372" s="6">
        <f t="shared" si="2339"/>
        <v>0</v>
      </c>
      <c r="AC1372" s="6">
        <f t="shared" si="2339"/>
        <v>0</v>
      </c>
      <c r="AD1372" s="6">
        <f t="shared" si="2339"/>
        <v>0</v>
      </c>
      <c r="AE1372" s="123">
        <f t="shared" si="2339"/>
        <v>264699</v>
      </c>
      <c r="AF1372" s="123">
        <f t="shared" si="2339"/>
        <v>0</v>
      </c>
      <c r="AG1372" s="6">
        <f t="shared" si="2340"/>
        <v>0</v>
      </c>
      <c r="AH1372" s="6">
        <f t="shared" si="2340"/>
        <v>0</v>
      </c>
      <c r="AI1372" s="6">
        <f t="shared" si="2340"/>
        <v>0</v>
      </c>
      <c r="AJ1372" s="6">
        <f t="shared" si="2340"/>
        <v>0</v>
      </c>
      <c r="AK1372" s="6">
        <f t="shared" si="2340"/>
        <v>264699</v>
      </c>
      <c r="AL1372" s="6">
        <f t="shared" si="2340"/>
        <v>0</v>
      </c>
      <c r="AM1372" s="6">
        <f t="shared" si="2340"/>
        <v>0</v>
      </c>
      <c r="AN1372" s="6">
        <f t="shared" si="2340"/>
        <v>0</v>
      </c>
      <c r="AO1372" s="6">
        <f t="shared" si="2340"/>
        <v>0</v>
      </c>
      <c r="AP1372" s="6">
        <f t="shared" si="2340"/>
        <v>0</v>
      </c>
      <c r="AQ1372" s="123">
        <f t="shared" si="2340"/>
        <v>264699</v>
      </c>
      <c r="AR1372" s="123">
        <f t="shared" si="2340"/>
        <v>0</v>
      </c>
      <c r="AS1372" s="6">
        <f t="shared" si="2340"/>
        <v>0</v>
      </c>
      <c r="AT1372" s="6">
        <f t="shared" si="2340"/>
        <v>0</v>
      </c>
      <c r="AU1372" s="6">
        <f t="shared" si="2340"/>
        <v>0</v>
      </c>
      <c r="AV1372" s="6">
        <f t="shared" si="2340"/>
        <v>0</v>
      </c>
      <c r="AW1372" s="6">
        <f t="shared" si="2340"/>
        <v>264699</v>
      </c>
      <c r="AX1372" s="6">
        <f t="shared" si="2340"/>
        <v>0</v>
      </c>
      <c r="AY1372" s="6">
        <f t="shared" si="2341"/>
        <v>0</v>
      </c>
      <c r="AZ1372" s="6">
        <f t="shared" si="2341"/>
        <v>0</v>
      </c>
      <c r="BA1372" s="6">
        <f t="shared" si="2341"/>
        <v>0</v>
      </c>
      <c r="BB1372" s="6">
        <f t="shared" si="2341"/>
        <v>0</v>
      </c>
      <c r="BC1372" s="6">
        <f t="shared" si="2341"/>
        <v>264699</v>
      </c>
      <c r="BD1372" s="6">
        <f t="shared" si="2341"/>
        <v>0</v>
      </c>
      <c r="BE1372" s="6">
        <f t="shared" si="2341"/>
        <v>0</v>
      </c>
      <c r="BF1372" s="6">
        <f t="shared" si="2341"/>
        <v>6526</v>
      </c>
      <c r="BG1372" s="6">
        <f t="shared" si="2341"/>
        <v>-2672</v>
      </c>
      <c r="BH1372" s="6">
        <f t="shared" si="2341"/>
        <v>0</v>
      </c>
      <c r="BI1372" s="6">
        <f t="shared" si="2341"/>
        <v>268553</v>
      </c>
      <c r="BJ1372" s="6">
        <f t="shared" si="2341"/>
        <v>0</v>
      </c>
    </row>
    <row r="1373" spans="1:62" ht="33" hidden="1">
      <c r="A1373" s="17" t="s">
        <v>218</v>
      </c>
      <c r="B1373" s="31">
        <v>920</v>
      </c>
      <c r="C1373" s="18" t="s">
        <v>130</v>
      </c>
      <c r="D1373" s="18" t="s">
        <v>73</v>
      </c>
      <c r="E1373" s="18" t="s">
        <v>301</v>
      </c>
      <c r="F1373" s="18" t="s">
        <v>29</v>
      </c>
      <c r="G1373" s="6">
        <f t="shared" si="2338"/>
        <v>252256</v>
      </c>
      <c r="H1373" s="6">
        <f t="shared" si="2338"/>
        <v>0</v>
      </c>
      <c r="I1373" s="6">
        <f t="shared" si="2338"/>
        <v>0</v>
      </c>
      <c r="J1373" s="6">
        <f t="shared" si="2338"/>
        <v>0</v>
      </c>
      <c r="K1373" s="6">
        <f t="shared" si="2338"/>
        <v>0</v>
      </c>
      <c r="L1373" s="6">
        <f t="shared" si="2338"/>
        <v>0</v>
      </c>
      <c r="M1373" s="6">
        <f t="shared" si="2338"/>
        <v>252256</v>
      </c>
      <c r="N1373" s="6">
        <f t="shared" si="2338"/>
        <v>0</v>
      </c>
      <c r="O1373" s="6">
        <f t="shared" si="2338"/>
        <v>0</v>
      </c>
      <c r="P1373" s="6">
        <f t="shared" si="2338"/>
        <v>0</v>
      </c>
      <c r="Q1373" s="6">
        <f t="shared" si="2338"/>
        <v>0</v>
      </c>
      <c r="R1373" s="6">
        <f t="shared" si="2338"/>
        <v>0</v>
      </c>
      <c r="S1373" s="6">
        <f t="shared" si="2338"/>
        <v>252256</v>
      </c>
      <c r="T1373" s="6">
        <f t="shared" si="2338"/>
        <v>0</v>
      </c>
      <c r="U1373" s="6">
        <f t="shared" si="2339"/>
        <v>0</v>
      </c>
      <c r="V1373" s="6">
        <f t="shared" si="2339"/>
        <v>12443</v>
      </c>
      <c r="W1373" s="6">
        <f t="shared" si="2339"/>
        <v>0</v>
      </c>
      <c r="X1373" s="6">
        <f t="shared" si="2339"/>
        <v>0</v>
      </c>
      <c r="Y1373" s="6">
        <f t="shared" si="2339"/>
        <v>264699</v>
      </c>
      <c r="Z1373" s="6">
        <f t="shared" si="2339"/>
        <v>0</v>
      </c>
      <c r="AA1373" s="6">
        <f t="shared" si="2339"/>
        <v>0</v>
      </c>
      <c r="AB1373" s="6">
        <f t="shared" si="2339"/>
        <v>0</v>
      </c>
      <c r="AC1373" s="6">
        <f t="shared" si="2339"/>
        <v>0</v>
      </c>
      <c r="AD1373" s="6">
        <f t="shared" si="2339"/>
        <v>0</v>
      </c>
      <c r="AE1373" s="123">
        <f t="shared" si="2339"/>
        <v>264699</v>
      </c>
      <c r="AF1373" s="123">
        <f t="shared" si="2339"/>
        <v>0</v>
      </c>
      <c r="AG1373" s="6">
        <f t="shared" si="2340"/>
        <v>0</v>
      </c>
      <c r="AH1373" s="6">
        <f t="shared" si="2340"/>
        <v>0</v>
      </c>
      <c r="AI1373" s="6">
        <f t="shared" si="2340"/>
        <v>0</v>
      </c>
      <c r="AJ1373" s="6">
        <f t="shared" si="2340"/>
        <v>0</v>
      </c>
      <c r="AK1373" s="6">
        <f t="shared" si="2340"/>
        <v>264699</v>
      </c>
      <c r="AL1373" s="6">
        <f t="shared" si="2340"/>
        <v>0</v>
      </c>
      <c r="AM1373" s="6">
        <f t="shared" si="2340"/>
        <v>0</v>
      </c>
      <c r="AN1373" s="6">
        <f t="shared" si="2340"/>
        <v>0</v>
      </c>
      <c r="AO1373" s="6">
        <f t="shared" si="2340"/>
        <v>0</v>
      </c>
      <c r="AP1373" s="6">
        <f t="shared" si="2340"/>
        <v>0</v>
      </c>
      <c r="AQ1373" s="123">
        <f t="shared" si="2340"/>
        <v>264699</v>
      </c>
      <c r="AR1373" s="123">
        <f t="shared" si="2340"/>
        <v>0</v>
      </c>
      <c r="AS1373" s="6">
        <f t="shared" si="2340"/>
        <v>0</v>
      </c>
      <c r="AT1373" s="6">
        <f t="shared" si="2340"/>
        <v>0</v>
      </c>
      <c r="AU1373" s="6">
        <f t="shared" si="2340"/>
        <v>0</v>
      </c>
      <c r="AV1373" s="6">
        <f t="shared" si="2340"/>
        <v>0</v>
      </c>
      <c r="AW1373" s="6">
        <f t="shared" si="2340"/>
        <v>264699</v>
      </c>
      <c r="AX1373" s="6">
        <f t="shared" si="2340"/>
        <v>0</v>
      </c>
      <c r="AY1373" s="6">
        <f t="shared" si="2341"/>
        <v>0</v>
      </c>
      <c r="AZ1373" s="6">
        <f t="shared" si="2341"/>
        <v>0</v>
      </c>
      <c r="BA1373" s="6">
        <f t="shared" si="2341"/>
        <v>0</v>
      </c>
      <c r="BB1373" s="6">
        <f t="shared" si="2341"/>
        <v>0</v>
      </c>
      <c r="BC1373" s="6">
        <f t="shared" si="2341"/>
        <v>264699</v>
      </c>
      <c r="BD1373" s="6">
        <f t="shared" si="2341"/>
        <v>0</v>
      </c>
      <c r="BE1373" s="6">
        <f t="shared" si="2341"/>
        <v>0</v>
      </c>
      <c r="BF1373" s="6">
        <f t="shared" si="2341"/>
        <v>6526</v>
      </c>
      <c r="BG1373" s="6">
        <f t="shared" si="2341"/>
        <v>-2672</v>
      </c>
      <c r="BH1373" s="6">
        <f t="shared" si="2341"/>
        <v>0</v>
      </c>
      <c r="BI1373" s="6">
        <f t="shared" si="2341"/>
        <v>268553</v>
      </c>
      <c r="BJ1373" s="6">
        <f t="shared" si="2341"/>
        <v>0</v>
      </c>
    </row>
    <row r="1374" spans="1:62" ht="33" hidden="1">
      <c r="A1374" s="17" t="s">
        <v>34</v>
      </c>
      <c r="B1374" s="31">
        <v>920</v>
      </c>
      <c r="C1374" s="18" t="s">
        <v>130</v>
      </c>
      <c r="D1374" s="18" t="s">
        <v>73</v>
      </c>
      <c r="E1374" s="18" t="s">
        <v>301</v>
      </c>
      <c r="F1374" s="18" t="s">
        <v>35</v>
      </c>
      <c r="G1374" s="50">
        <f>256078-3822</f>
        <v>252256</v>
      </c>
      <c r="H1374" s="50"/>
      <c r="I1374" s="50"/>
      <c r="J1374" s="50"/>
      <c r="K1374" s="50"/>
      <c r="L1374" s="50"/>
      <c r="M1374" s="50">
        <f>G1374+I1374+J1374+K1374+L1374</f>
        <v>252256</v>
      </c>
      <c r="N1374" s="50">
        <f>H1374+L1374</f>
        <v>0</v>
      </c>
      <c r="O1374" s="50"/>
      <c r="P1374" s="50"/>
      <c r="Q1374" s="50"/>
      <c r="R1374" s="50"/>
      <c r="S1374" s="50">
        <f>M1374+O1374+P1374+Q1374+R1374</f>
        <v>252256</v>
      </c>
      <c r="T1374" s="50">
        <f>N1374+R1374</f>
        <v>0</v>
      </c>
      <c r="U1374" s="50"/>
      <c r="V1374" s="50">
        <v>12443</v>
      </c>
      <c r="W1374" s="50"/>
      <c r="X1374" s="50"/>
      <c r="Y1374" s="50">
        <f>S1374+U1374+V1374+W1374+X1374</f>
        <v>264699</v>
      </c>
      <c r="Z1374" s="50">
        <f>T1374+X1374</f>
        <v>0</v>
      </c>
      <c r="AA1374" s="50"/>
      <c r="AB1374" s="50"/>
      <c r="AC1374" s="50"/>
      <c r="AD1374" s="50"/>
      <c r="AE1374" s="124">
        <f>Y1374+AA1374+AB1374+AC1374+AD1374</f>
        <v>264699</v>
      </c>
      <c r="AF1374" s="124">
        <f>Z1374+AD1374</f>
        <v>0</v>
      </c>
      <c r="AG1374" s="50"/>
      <c r="AH1374" s="50"/>
      <c r="AI1374" s="50"/>
      <c r="AJ1374" s="50"/>
      <c r="AK1374" s="50">
        <f>AE1374+AG1374+AH1374+AI1374+AJ1374</f>
        <v>264699</v>
      </c>
      <c r="AL1374" s="50">
        <f>AF1374+AJ1374</f>
        <v>0</v>
      </c>
      <c r="AM1374" s="50"/>
      <c r="AN1374" s="50"/>
      <c r="AO1374" s="50"/>
      <c r="AP1374" s="50"/>
      <c r="AQ1374" s="124">
        <f>AK1374+AM1374+AN1374+AO1374+AP1374</f>
        <v>264699</v>
      </c>
      <c r="AR1374" s="124">
        <f>AL1374+AP1374</f>
        <v>0</v>
      </c>
      <c r="AS1374" s="50"/>
      <c r="AT1374" s="50"/>
      <c r="AU1374" s="50"/>
      <c r="AV1374" s="50"/>
      <c r="AW1374" s="50">
        <f>AQ1374+AS1374+AT1374+AU1374+AV1374</f>
        <v>264699</v>
      </c>
      <c r="AX1374" s="50">
        <f>AR1374+AV1374</f>
        <v>0</v>
      </c>
      <c r="AY1374" s="50"/>
      <c r="AZ1374" s="50"/>
      <c r="BA1374" s="50"/>
      <c r="BB1374" s="50"/>
      <c r="BC1374" s="50">
        <f>AW1374+AY1374+AZ1374+BA1374+BB1374</f>
        <v>264699</v>
      </c>
      <c r="BD1374" s="50">
        <f>AX1374+BB1374</f>
        <v>0</v>
      </c>
      <c r="BE1374" s="50"/>
      <c r="BF1374" s="50">
        <v>6526</v>
      </c>
      <c r="BG1374" s="50">
        <v>-2672</v>
      </c>
      <c r="BH1374" s="50"/>
      <c r="BI1374" s="50">
        <f>BC1374+BE1374+BF1374+BG1374+BH1374</f>
        <v>268553</v>
      </c>
      <c r="BJ1374" s="50">
        <f>BD1374+BH1374</f>
        <v>0</v>
      </c>
    </row>
    <row r="1375" spans="1:62" ht="99" hidden="1">
      <c r="A1375" s="17" t="s">
        <v>638</v>
      </c>
      <c r="B1375" s="31">
        <v>920</v>
      </c>
      <c r="C1375" s="18" t="s">
        <v>130</v>
      </c>
      <c r="D1375" s="18" t="s">
        <v>73</v>
      </c>
      <c r="E1375" s="18" t="s">
        <v>639</v>
      </c>
      <c r="F1375" s="18"/>
      <c r="G1375" s="85"/>
      <c r="H1375" s="85"/>
      <c r="I1375" s="85"/>
      <c r="J1375" s="85"/>
      <c r="K1375" s="85"/>
      <c r="L1375" s="85"/>
      <c r="M1375" s="85"/>
      <c r="N1375" s="85"/>
      <c r="O1375" s="85"/>
      <c r="P1375" s="85"/>
      <c r="Q1375" s="85"/>
      <c r="R1375" s="85"/>
      <c r="S1375" s="85"/>
      <c r="T1375" s="85"/>
      <c r="U1375" s="85"/>
      <c r="V1375" s="85"/>
      <c r="W1375" s="85"/>
      <c r="X1375" s="85"/>
      <c r="Y1375" s="85"/>
      <c r="Z1375" s="85"/>
      <c r="AA1375" s="85"/>
      <c r="AB1375" s="85"/>
      <c r="AC1375" s="85"/>
      <c r="AD1375" s="85"/>
      <c r="AE1375" s="126"/>
      <c r="AF1375" s="126"/>
      <c r="AG1375" s="85"/>
      <c r="AH1375" s="85"/>
      <c r="AI1375" s="85"/>
      <c r="AJ1375" s="85"/>
      <c r="AK1375" s="85"/>
      <c r="AL1375" s="85"/>
      <c r="AM1375" s="85"/>
      <c r="AN1375" s="85"/>
      <c r="AO1375" s="85"/>
      <c r="AP1375" s="85"/>
      <c r="AQ1375" s="126"/>
      <c r="AR1375" s="126"/>
      <c r="AS1375" s="85"/>
      <c r="AT1375" s="85"/>
      <c r="AU1375" s="85"/>
      <c r="AV1375" s="85"/>
      <c r="AW1375" s="85"/>
      <c r="AX1375" s="85"/>
      <c r="AY1375" s="85"/>
      <c r="AZ1375" s="85"/>
      <c r="BA1375" s="85"/>
      <c r="BB1375" s="85"/>
      <c r="BC1375" s="85"/>
      <c r="BD1375" s="85"/>
      <c r="BE1375" s="85"/>
      <c r="BF1375" s="85"/>
      <c r="BG1375" s="85"/>
      <c r="BH1375" s="85"/>
      <c r="BI1375" s="85"/>
      <c r="BJ1375" s="85"/>
    </row>
    <row r="1376" spans="1:62" ht="33" hidden="1">
      <c r="A1376" s="17" t="s">
        <v>218</v>
      </c>
      <c r="B1376" s="31">
        <v>920</v>
      </c>
      <c r="C1376" s="18" t="s">
        <v>130</v>
      </c>
      <c r="D1376" s="18" t="s">
        <v>73</v>
      </c>
      <c r="E1376" s="18" t="s">
        <v>639</v>
      </c>
      <c r="F1376" s="18" t="s">
        <v>29</v>
      </c>
      <c r="G1376" s="85"/>
      <c r="H1376" s="85"/>
      <c r="I1376" s="85"/>
      <c r="J1376" s="85"/>
      <c r="K1376" s="85"/>
      <c r="L1376" s="85"/>
      <c r="M1376" s="85"/>
      <c r="N1376" s="85"/>
      <c r="O1376" s="85"/>
      <c r="P1376" s="85"/>
      <c r="Q1376" s="85"/>
      <c r="R1376" s="85"/>
      <c r="S1376" s="85"/>
      <c r="T1376" s="85"/>
      <c r="U1376" s="85"/>
      <c r="V1376" s="85"/>
      <c r="W1376" s="85"/>
      <c r="X1376" s="85"/>
      <c r="Y1376" s="85"/>
      <c r="Z1376" s="85"/>
      <c r="AA1376" s="85"/>
      <c r="AB1376" s="85"/>
      <c r="AC1376" s="85"/>
      <c r="AD1376" s="85"/>
      <c r="AE1376" s="126"/>
      <c r="AF1376" s="126"/>
      <c r="AG1376" s="85"/>
      <c r="AH1376" s="85"/>
      <c r="AI1376" s="85"/>
      <c r="AJ1376" s="85"/>
      <c r="AK1376" s="85"/>
      <c r="AL1376" s="85"/>
      <c r="AM1376" s="85"/>
      <c r="AN1376" s="85"/>
      <c r="AO1376" s="85"/>
      <c r="AP1376" s="85"/>
      <c r="AQ1376" s="126"/>
      <c r="AR1376" s="126"/>
      <c r="AS1376" s="85"/>
      <c r="AT1376" s="85"/>
      <c r="AU1376" s="85"/>
      <c r="AV1376" s="85"/>
      <c r="AW1376" s="85"/>
      <c r="AX1376" s="85"/>
      <c r="AY1376" s="85"/>
      <c r="AZ1376" s="85"/>
      <c r="BA1376" s="85"/>
      <c r="BB1376" s="85"/>
      <c r="BC1376" s="85"/>
      <c r="BD1376" s="85"/>
      <c r="BE1376" s="85"/>
      <c r="BF1376" s="85"/>
      <c r="BG1376" s="85"/>
      <c r="BH1376" s="85"/>
      <c r="BI1376" s="85"/>
      <c r="BJ1376" s="85"/>
    </row>
    <row r="1377" spans="1:62" ht="33" hidden="1">
      <c r="A1377" s="17" t="s">
        <v>34</v>
      </c>
      <c r="B1377" s="31">
        <v>920</v>
      </c>
      <c r="C1377" s="18" t="s">
        <v>130</v>
      </c>
      <c r="D1377" s="18" t="s">
        <v>73</v>
      </c>
      <c r="E1377" s="18" t="s">
        <v>639</v>
      </c>
      <c r="F1377" s="18" t="s">
        <v>35</v>
      </c>
      <c r="G1377" s="85"/>
      <c r="H1377" s="85"/>
      <c r="I1377" s="85"/>
      <c r="J1377" s="85"/>
      <c r="K1377" s="85"/>
      <c r="L1377" s="85"/>
      <c r="M1377" s="85"/>
      <c r="N1377" s="85"/>
      <c r="O1377" s="85"/>
      <c r="P1377" s="85"/>
      <c r="Q1377" s="85"/>
      <c r="R1377" s="85"/>
      <c r="S1377" s="85"/>
      <c r="T1377" s="85"/>
      <c r="U1377" s="85"/>
      <c r="V1377" s="85"/>
      <c r="W1377" s="85"/>
      <c r="X1377" s="85"/>
      <c r="Y1377" s="85"/>
      <c r="Z1377" s="85"/>
      <c r="AA1377" s="85"/>
      <c r="AB1377" s="85"/>
      <c r="AC1377" s="85"/>
      <c r="AD1377" s="85"/>
      <c r="AE1377" s="126"/>
      <c r="AF1377" s="126"/>
      <c r="AG1377" s="85"/>
      <c r="AH1377" s="85"/>
      <c r="AI1377" s="85"/>
      <c r="AJ1377" s="85"/>
      <c r="AK1377" s="85"/>
      <c r="AL1377" s="85"/>
      <c r="AM1377" s="85"/>
      <c r="AN1377" s="85"/>
      <c r="AO1377" s="85"/>
      <c r="AP1377" s="85"/>
      <c r="AQ1377" s="126"/>
      <c r="AR1377" s="126"/>
      <c r="AS1377" s="85"/>
      <c r="AT1377" s="85"/>
      <c r="AU1377" s="85"/>
      <c r="AV1377" s="85"/>
      <c r="AW1377" s="85"/>
      <c r="AX1377" s="85"/>
      <c r="AY1377" s="85"/>
      <c r="AZ1377" s="85"/>
      <c r="BA1377" s="85"/>
      <c r="BB1377" s="85"/>
      <c r="BC1377" s="85"/>
      <c r="BD1377" s="85"/>
      <c r="BE1377" s="85"/>
      <c r="BF1377" s="85"/>
      <c r="BG1377" s="85"/>
      <c r="BH1377" s="85"/>
      <c r="BI1377" s="85"/>
      <c r="BJ1377" s="85"/>
    </row>
    <row r="1378" spans="1:62" ht="33" hidden="1">
      <c r="A1378" s="20" t="s">
        <v>770</v>
      </c>
      <c r="B1378" s="31">
        <v>920</v>
      </c>
      <c r="C1378" s="18" t="s">
        <v>130</v>
      </c>
      <c r="D1378" s="18" t="s">
        <v>73</v>
      </c>
      <c r="E1378" s="18" t="s">
        <v>294</v>
      </c>
      <c r="F1378" s="18" t="s">
        <v>273</v>
      </c>
      <c r="G1378" s="6">
        <f t="shared" ref="G1378:V1381" si="2342">G1379</f>
        <v>1342</v>
      </c>
      <c r="H1378" s="6">
        <f t="shared" si="2342"/>
        <v>0</v>
      </c>
      <c r="I1378" s="6">
        <f t="shared" si="2342"/>
        <v>0</v>
      </c>
      <c r="J1378" s="6">
        <f t="shared" si="2342"/>
        <v>0</v>
      </c>
      <c r="K1378" s="6">
        <f t="shared" si="2342"/>
        <v>0</v>
      </c>
      <c r="L1378" s="6">
        <f t="shared" si="2342"/>
        <v>0</v>
      </c>
      <c r="M1378" s="6">
        <f t="shared" si="2342"/>
        <v>1342</v>
      </c>
      <c r="N1378" s="6">
        <f t="shared" si="2342"/>
        <v>0</v>
      </c>
      <c r="O1378" s="6">
        <f t="shared" si="2342"/>
        <v>0</v>
      </c>
      <c r="P1378" s="6">
        <f t="shared" si="2342"/>
        <v>0</v>
      </c>
      <c r="Q1378" s="6">
        <f t="shared" si="2342"/>
        <v>0</v>
      </c>
      <c r="R1378" s="6">
        <f t="shared" si="2342"/>
        <v>0</v>
      </c>
      <c r="S1378" s="6">
        <f t="shared" si="2342"/>
        <v>1342</v>
      </c>
      <c r="T1378" s="6">
        <f t="shared" si="2342"/>
        <v>0</v>
      </c>
      <c r="U1378" s="6">
        <f t="shared" si="2342"/>
        <v>0</v>
      </c>
      <c r="V1378" s="6">
        <f t="shared" si="2342"/>
        <v>0</v>
      </c>
      <c r="W1378" s="6">
        <f t="shared" ref="U1378:AJ1381" si="2343">W1379</f>
        <v>0</v>
      </c>
      <c r="X1378" s="6">
        <f t="shared" si="2343"/>
        <v>0</v>
      </c>
      <c r="Y1378" s="6">
        <f t="shared" si="2343"/>
        <v>1342</v>
      </c>
      <c r="Z1378" s="6">
        <f t="shared" si="2343"/>
        <v>0</v>
      </c>
      <c r="AA1378" s="6">
        <f t="shared" si="2343"/>
        <v>0</v>
      </c>
      <c r="AB1378" s="6">
        <f t="shared" si="2343"/>
        <v>0</v>
      </c>
      <c r="AC1378" s="6">
        <f t="shared" si="2343"/>
        <v>0</v>
      </c>
      <c r="AD1378" s="6">
        <f t="shared" si="2343"/>
        <v>0</v>
      </c>
      <c r="AE1378" s="123">
        <f t="shared" si="2343"/>
        <v>1342</v>
      </c>
      <c r="AF1378" s="123">
        <f t="shared" si="2343"/>
        <v>0</v>
      </c>
      <c r="AG1378" s="6">
        <f t="shared" si="2343"/>
        <v>0</v>
      </c>
      <c r="AH1378" s="6">
        <f t="shared" si="2343"/>
        <v>0</v>
      </c>
      <c r="AI1378" s="6">
        <f t="shared" si="2343"/>
        <v>0</v>
      </c>
      <c r="AJ1378" s="6">
        <f t="shared" si="2343"/>
        <v>0</v>
      </c>
      <c r="AK1378" s="6">
        <f t="shared" ref="AG1378:AY1381" si="2344">AK1379</f>
        <v>1342</v>
      </c>
      <c r="AL1378" s="6">
        <f t="shared" si="2344"/>
        <v>0</v>
      </c>
      <c r="AM1378" s="6">
        <f t="shared" si="2344"/>
        <v>0</v>
      </c>
      <c r="AN1378" s="6">
        <f t="shared" si="2344"/>
        <v>0</v>
      </c>
      <c r="AO1378" s="6">
        <f t="shared" si="2344"/>
        <v>0</v>
      </c>
      <c r="AP1378" s="6">
        <f t="shared" si="2344"/>
        <v>0</v>
      </c>
      <c r="AQ1378" s="123">
        <f t="shared" si="2344"/>
        <v>1342</v>
      </c>
      <c r="AR1378" s="123">
        <f t="shared" si="2344"/>
        <v>0</v>
      </c>
      <c r="AS1378" s="6">
        <f t="shared" si="2344"/>
        <v>0</v>
      </c>
      <c r="AT1378" s="6">
        <f t="shared" si="2344"/>
        <v>0</v>
      </c>
      <c r="AU1378" s="6">
        <f t="shared" si="2344"/>
        <v>0</v>
      </c>
      <c r="AV1378" s="6">
        <f t="shared" si="2344"/>
        <v>0</v>
      </c>
      <c r="AW1378" s="6">
        <f t="shared" si="2344"/>
        <v>1342</v>
      </c>
      <c r="AX1378" s="6">
        <f t="shared" si="2344"/>
        <v>0</v>
      </c>
      <c r="AY1378" s="6">
        <f t="shared" si="2344"/>
        <v>0</v>
      </c>
      <c r="AZ1378" s="6">
        <f t="shared" ref="AY1378:BJ1381" si="2345">AZ1379</f>
        <v>0</v>
      </c>
      <c r="BA1378" s="6">
        <f t="shared" si="2345"/>
        <v>0</v>
      </c>
      <c r="BB1378" s="6">
        <f t="shared" si="2345"/>
        <v>0</v>
      </c>
      <c r="BC1378" s="6">
        <f t="shared" si="2345"/>
        <v>1342</v>
      </c>
      <c r="BD1378" s="6">
        <f t="shared" si="2345"/>
        <v>0</v>
      </c>
      <c r="BE1378" s="6">
        <f t="shared" si="2345"/>
        <v>0</v>
      </c>
      <c r="BF1378" s="6">
        <f t="shared" si="2345"/>
        <v>0</v>
      </c>
      <c r="BG1378" s="6">
        <f t="shared" si="2345"/>
        <v>0</v>
      </c>
      <c r="BH1378" s="6">
        <f t="shared" si="2345"/>
        <v>0</v>
      </c>
      <c r="BI1378" s="6">
        <f t="shared" si="2345"/>
        <v>1342</v>
      </c>
      <c r="BJ1378" s="6">
        <f t="shared" si="2345"/>
        <v>0</v>
      </c>
    </row>
    <row r="1379" spans="1:62" hidden="1">
      <c r="A1379" s="17" t="s">
        <v>14</v>
      </c>
      <c r="B1379" s="31">
        <v>920</v>
      </c>
      <c r="C1379" s="18" t="s">
        <v>130</v>
      </c>
      <c r="D1379" s="18" t="s">
        <v>73</v>
      </c>
      <c r="E1379" s="18" t="s">
        <v>295</v>
      </c>
      <c r="F1379" s="18"/>
      <c r="G1379" s="6">
        <f t="shared" si="2342"/>
        <v>1342</v>
      </c>
      <c r="H1379" s="6">
        <f t="shared" si="2342"/>
        <v>0</v>
      </c>
      <c r="I1379" s="6">
        <f t="shared" si="2342"/>
        <v>0</v>
      </c>
      <c r="J1379" s="6">
        <f t="shared" si="2342"/>
        <v>0</v>
      </c>
      <c r="K1379" s="6">
        <f t="shared" si="2342"/>
        <v>0</v>
      </c>
      <c r="L1379" s="6">
        <f t="shared" si="2342"/>
        <v>0</v>
      </c>
      <c r="M1379" s="6">
        <f t="shared" si="2342"/>
        <v>1342</v>
      </c>
      <c r="N1379" s="6">
        <f t="shared" si="2342"/>
        <v>0</v>
      </c>
      <c r="O1379" s="6">
        <f t="shared" si="2342"/>
        <v>0</v>
      </c>
      <c r="P1379" s="6">
        <f t="shared" si="2342"/>
        <v>0</v>
      </c>
      <c r="Q1379" s="6">
        <f t="shared" si="2342"/>
        <v>0</v>
      </c>
      <c r="R1379" s="6">
        <f t="shared" si="2342"/>
        <v>0</v>
      </c>
      <c r="S1379" s="6">
        <f t="shared" si="2342"/>
        <v>1342</v>
      </c>
      <c r="T1379" s="6">
        <f t="shared" si="2342"/>
        <v>0</v>
      </c>
      <c r="U1379" s="6">
        <f t="shared" si="2343"/>
        <v>0</v>
      </c>
      <c r="V1379" s="6">
        <f t="shared" si="2343"/>
        <v>0</v>
      </c>
      <c r="W1379" s="6">
        <f t="shared" si="2343"/>
        <v>0</v>
      </c>
      <c r="X1379" s="6">
        <f t="shared" si="2343"/>
        <v>0</v>
      </c>
      <c r="Y1379" s="6">
        <f t="shared" si="2343"/>
        <v>1342</v>
      </c>
      <c r="Z1379" s="6">
        <f t="shared" si="2343"/>
        <v>0</v>
      </c>
      <c r="AA1379" s="6">
        <f t="shared" si="2343"/>
        <v>0</v>
      </c>
      <c r="AB1379" s="6">
        <f t="shared" si="2343"/>
        <v>0</v>
      </c>
      <c r="AC1379" s="6">
        <f t="shared" si="2343"/>
        <v>0</v>
      </c>
      <c r="AD1379" s="6">
        <f t="shared" si="2343"/>
        <v>0</v>
      </c>
      <c r="AE1379" s="123">
        <f t="shared" si="2343"/>
        <v>1342</v>
      </c>
      <c r="AF1379" s="123">
        <f t="shared" si="2343"/>
        <v>0</v>
      </c>
      <c r="AG1379" s="6">
        <f t="shared" si="2344"/>
        <v>0</v>
      </c>
      <c r="AH1379" s="6">
        <f t="shared" si="2344"/>
        <v>0</v>
      </c>
      <c r="AI1379" s="6">
        <f t="shared" si="2344"/>
        <v>0</v>
      </c>
      <c r="AJ1379" s="6">
        <f t="shared" si="2344"/>
        <v>0</v>
      </c>
      <c r="AK1379" s="6">
        <f t="shared" si="2344"/>
        <v>1342</v>
      </c>
      <c r="AL1379" s="6">
        <f t="shared" si="2344"/>
        <v>0</v>
      </c>
      <c r="AM1379" s="6">
        <f t="shared" si="2344"/>
        <v>0</v>
      </c>
      <c r="AN1379" s="6">
        <f t="shared" si="2344"/>
        <v>0</v>
      </c>
      <c r="AO1379" s="6">
        <f t="shared" si="2344"/>
        <v>0</v>
      </c>
      <c r="AP1379" s="6">
        <f t="shared" si="2344"/>
        <v>0</v>
      </c>
      <c r="AQ1379" s="123">
        <f t="shared" si="2344"/>
        <v>1342</v>
      </c>
      <c r="AR1379" s="123">
        <f t="shared" si="2344"/>
        <v>0</v>
      </c>
      <c r="AS1379" s="6">
        <f t="shared" si="2344"/>
        <v>0</v>
      </c>
      <c r="AT1379" s="6">
        <f t="shared" si="2344"/>
        <v>0</v>
      </c>
      <c r="AU1379" s="6">
        <f t="shared" si="2344"/>
        <v>0</v>
      </c>
      <c r="AV1379" s="6">
        <f t="shared" si="2344"/>
        <v>0</v>
      </c>
      <c r="AW1379" s="6">
        <f t="shared" si="2344"/>
        <v>1342</v>
      </c>
      <c r="AX1379" s="6">
        <f t="shared" si="2344"/>
        <v>0</v>
      </c>
      <c r="AY1379" s="6">
        <f t="shared" si="2345"/>
        <v>0</v>
      </c>
      <c r="AZ1379" s="6">
        <f t="shared" si="2345"/>
        <v>0</v>
      </c>
      <c r="BA1379" s="6">
        <f t="shared" si="2345"/>
        <v>0</v>
      </c>
      <c r="BB1379" s="6">
        <f t="shared" si="2345"/>
        <v>0</v>
      </c>
      <c r="BC1379" s="6">
        <f t="shared" si="2345"/>
        <v>1342</v>
      </c>
      <c r="BD1379" s="6">
        <f t="shared" si="2345"/>
        <v>0</v>
      </c>
      <c r="BE1379" s="6">
        <f t="shared" si="2345"/>
        <v>0</v>
      </c>
      <c r="BF1379" s="6">
        <f t="shared" si="2345"/>
        <v>0</v>
      </c>
      <c r="BG1379" s="6">
        <f t="shared" si="2345"/>
        <v>0</v>
      </c>
      <c r="BH1379" s="6">
        <f t="shared" si="2345"/>
        <v>0</v>
      </c>
      <c r="BI1379" s="6">
        <f t="shared" si="2345"/>
        <v>1342</v>
      </c>
      <c r="BJ1379" s="6">
        <f t="shared" si="2345"/>
        <v>0</v>
      </c>
    </row>
    <row r="1380" spans="1:62" hidden="1">
      <c r="A1380" s="17" t="s">
        <v>277</v>
      </c>
      <c r="B1380" s="31">
        <v>920</v>
      </c>
      <c r="C1380" s="18" t="s">
        <v>130</v>
      </c>
      <c r="D1380" s="18" t="s">
        <v>73</v>
      </c>
      <c r="E1380" s="18" t="s">
        <v>296</v>
      </c>
      <c r="F1380" s="18"/>
      <c r="G1380" s="6">
        <f t="shared" si="2342"/>
        <v>1342</v>
      </c>
      <c r="H1380" s="6">
        <f t="shared" si="2342"/>
        <v>0</v>
      </c>
      <c r="I1380" s="6">
        <f t="shared" si="2342"/>
        <v>0</v>
      </c>
      <c r="J1380" s="6">
        <f t="shared" si="2342"/>
        <v>0</v>
      </c>
      <c r="K1380" s="6">
        <f t="shared" si="2342"/>
        <v>0</v>
      </c>
      <c r="L1380" s="6">
        <f t="shared" si="2342"/>
        <v>0</v>
      </c>
      <c r="M1380" s="6">
        <f t="shared" si="2342"/>
        <v>1342</v>
      </c>
      <c r="N1380" s="6">
        <f t="shared" si="2342"/>
        <v>0</v>
      </c>
      <c r="O1380" s="6">
        <f t="shared" si="2342"/>
        <v>0</v>
      </c>
      <c r="P1380" s="6">
        <f t="shared" si="2342"/>
        <v>0</v>
      </c>
      <c r="Q1380" s="6">
        <f t="shared" si="2342"/>
        <v>0</v>
      </c>
      <c r="R1380" s="6">
        <f t="shared" si="2342"/>
        <v>0</v>
      </c>
      <c r="S1380" s="6">
        <f t="shared" si="2342"/>
        <v>1342</v>
      </c>
      <c r="T1380" s="6">
        <f t="shared" si="2342"/>
        <v>0</v>
      </c>
      <c r="U1380" s="6">
        <f t="shared" si="2343"/>
        <v>0</v>
      </c>
      <c r="V1380" s="6">
        <f t="shared" si="2343"/>
        <v>0</v>
      </c>
      <c r="W1380" s="6">
        <f t="shared" si="2343"/>
        <v>0</v>
      </c>
      <c r="X1380" s="6">
        <f t="shared" si="2343"/>
        <v>0</v>
      </c>
      <c r="Y1380" s="6">
        <f t="shared" si="2343"/>
        <v>1342</v>
      </c>
      <c r="Z1380" s="6">
        <f t="shared" si="2343"/>
        <v>0</v>
      </c>
      <c r="AA1380" s="6">
        <f t="shared" si="2343"/>
        <v>0</v>
      </c>
      <c r="AB1380" s="6">
        <f t="shared" si="2343"/>
        <v>0</v>
      </c>
      <c r="AC1380" s="6">
        <f t="shared" si="2343"/>
        <v>0</v>
      </c>
      <c r="AD1380" s="6">
        <f t="shared" si="2343"/>
        <v>0</v>
      </c>
      <c r="AE1380" s="123">
        <f t="shared" si="2343"/>
        <v>1342</v>
      </c>
      <c r="AF1380" s="123">
        <f t="shared" si="2343"/>
        <v>0</v>
      </c>
      <c r="AG1380" s="6">
        <f t="shared" si="2344"/>
        <v>0</v>
      </c>
      <c r="AH1380" s="6">
        <f t="shared" si="2344"/>
        <v>0</v>
      </c>
      <c r="AI1380" s="6">
        <f t="shared" si="2344"/>
        <v>0</v>
      </c>
      <c r="AJ1380" s="6">
        <f t="shared" si="2344"/>
        <v>0</v>
      </c>
      <c r="AK1380" s="6">
        <f t="shared" si="2344"/>
        <v>1342</v>
      </c>
      <c r="AL1380" s="6">
        <f t="shared" si="2344"/>
        <v>0</v>
      </c>
      <c r="AM1380" s="6">
        <f t="shared" si="2344"/>
        <v>0</v>
      </c>
      <c r="AN1380" s="6">
        <f t="shared" si="2344"/>
        <v>0</v>
      </c>
      <c r="AO1380" s="6">
        <f t="shared" si="2344"/>
        <v>0</v>
      </c>
      <c r="AP1380" s="6">
        <f t="shared" si="2344"/>
        <v>0</v>
      </c>
      <c r="AQ1380" s="123">
        <f t="shared" si="2344"/>
        <v>1342</v>
      </c>
      <c r="AR1380" s="123">
        <f t="shared" si="2344"/>
        <v>0</v>
      </c>
      <c r="AS1380" s="6">
        <f t="shared" si="2344"/>
        <v>0</v>
      </c>
      <c r="AT1380" s="6">
        <f t="shared" si="2344"/>
        <v>0</v>
      </c>
      <c r="AU1380" s="6">
        <f t="shared" si="2344"/>
        <v>0</v>
      </c>
      <c r="AV1380" s="6">
        <f t="shared" si="2344"/>
        <v>0</v>
      </c>
      <c r="AW1380" s="6">
        <f t="shared" si="2344"/>
        <v>1342</v>
      </c>
      <c r="AX1380" s="6">
        <f t="shared" si="2344"/>
        <v>0</v>
      </c>
      <c r="AY1380" s="6">
        <f t="shared" si="2345"/>
        <v>0</v>
      </c>
      <c r="AZ1380" s="6">
        <f t="shared" si="2345"/>
        <v>0</v>
      </c>
      <c r="BA1380" s="6">
        <f t="shared" si="2345"/>
        <v>0</v>
      </c>
      <c r="BB1380" s="6">
        <f t="shared" si="2345"/>
        <v>0</v>
      </c>
      <c r="BC1380" s="6">
        <f t="shared" si="2345"/>
        <v>1342</v>
      </c>
      <c r="BD1380" s="6">
        <f t="shared" si="2345"/>
        <v>0</v>
      </c>
      <c r="BE1380" s="6">
        <f t="shared" si="2345"/>
        <v>0</v>
      </c>
      <c r="BF1380" s="6">
        <f t="shared" si="2345"/>
        <v>0</v>
      </c>
      <c r="BG1380" s="6">
        <f t="shared" si="2345"/>
        <v>0</v>
      </c>
      <c r="BH1380" s="6">
        <f t="shared" si="2345"/>
        <v>0</v>
      </c>
      <c r="BI1380" s="6">
        <f t="shared" si="2345"/>
        <v>1342</v>
      </c>
      <c r="BJ1380" s="6">
        <f t="shared" si="2345"/>
        <v>0</v>
      </c>
    </row>
    <row r="1381" spans="1:62" ht="33" hidden="1">
      <c r="A1381" s="17" t="s">
        <v>218</v>
      </c>
      <c r="B1381" s="31">
        <v>920</v>
      </c>
      <c r="C1381" s="18" t="s">
        <v>130</v>
      </c>
      <c r="D1381" s="18" t="s">
        <v>73</v>
      </c>
      <c r="E1381" s="18" t="s">
        <v>296</v>
      </c>
      <c r="F1381" s="18" t="s">
        <v>29</v>
      </c>
      <c r="G1381" s="6">
        <f t="shared" si="2342"/>
        <v>1342</v>
      </c>
      <c r="H1381" s="6">
        <f t="shared" si="2342"/>
        <v>0</v>
      </c>
      <c r="I1381" s="6">
        <f t="shared" si="2342"/>
        <v>0</v>
      </c>
      <c r="J1381" s="6">
        <f t="shared" si="2342"/>
        <v>0</v>
      </c>
      <c r="K1381" s="6">
        <f t="shared" si="2342"/>
        <v>0</v>
      </c>
      <c r="L1381" s="6">
        <f t="shared" si="2342"/>
        <v>0</v>
      </c>
      <c r="M1381" s="6">
        <f t="shared" si="2342"/>
        <v>1342</v>
      </c>
      <c r="N1381" s="6">
        <f t="shared" si="2342"/>
        <v>0</v>
      </c>
      <c r="O1381" s="6">
        <f t="shared" si="2342"/>
        <v>0</v>
      </c>
      <c r="P1381" s="6">
        <f t="shared" si="2342"/>
        <v>0</v>
      </c>
      <c r="Q1381" s="6">
        <f t="shared" si="2342"/>
        <v>0</v>
      </c>
      <c r="R1381" s="6">
        <f t="shared" si="2342"/>
        <v>0</v>
      </c>
      <c r="S1381" s="6">
        <f t="shared" si="2342"/>
        <v>1342</v>
      </c>
      <c r="T1381" s="6">
        <f t="shared" si="2342"/>
        <v>0</v>
      </c>
      <c r="U1381" s="6">
        <f t="shared" si="2343"/>
        <v>0</v>
      </c>
      <c r="V1381" s="6">
        <f t="shared" si="2343"/>
        <v>0</v>
      </c>
      <c r="W1381" s="6">
        <f t="shared" si="2343"/>
        <v>0</v>
      </c>
      <c r="X1381" s="6">
        <f t="shared" si="2343"/>
        <v>0</v>
      </c>
      <c r="Y1381" s="6">
        <f t="shared" si="2343"/>
        <v>1342</v>
      </c>
      <c r="Z1381" s="6">
        <f t="shared" si="2343"/>
        <v>0</v>
      </c>
      <c r="AA1381" s="6">
        <f t="shared" si="2343"/>
        <v>0</v>
      </c>
      <c r="AB1381" s="6">
        <f t="shared" si="2343"/>
        <v>0</v>
      </c>
      <c r="AC1381" s="6">
        <f t="shared" si="2343"/>
        <v>0</v>
      </c>
      <c r="AD1381" s="6">
        <f t="shared" si="2343"/>
        <v>0</v>
      </c>
      <c r="AE1381" s="123">
        <f t="shared" si="2343"/>
        <v>1342</v>
      </c>
      <c r="AF1381" s="123">
        <f t="shared" si="2343"/>
        <v>0</v>
      </c>
      <c r="AG1381" s="6">
        <f t="shared" si="2344"/>
        <v>0</v>
      </c>
      <c r="AH1381" s="6">
        <f t="shared" si="2344"/>
        <v>0</v>
      </c>
      <c r="AI1381" s="6">
        <f t="shared" si="2344"/>
        <v>0</v>
      </c>
      <c r="AJ1381" s="6">
        <f t="shared" si="2344"/>
        <v>0</v>
      </c>
      <c r="AK1381" s="6">
        <f t="shared" si="2344"/>
        <v>1342</v>
      </c>
      <c r="AL1381" s="6">
        <f t="shared" si="2344"/>
        <v>0</v>
      </c>
      <c r="AM1381" s="6">
        <f t="shared" si="2344"/>
        <v>0</v>
      </c>
      <c r="AN1381" s="6">
        <f t="shared" si="2344"/>
        <v>0</v>
      </c>
      <c r="AO1381" s="6">
        <f t="shared" si="2344"/>
        <v>0</v>
      </c>
      <c r="AP1381" s="6">
        <f t="shared" si="2344"/>
        <v>0</v>
      </c>
      <c r="AQ1381" s="123">
        <f t="shared" si="2344"/>
        <v>1342</v>
      </c>
      <c r="AR1381" s="123">
        <f t="shared" si="2344"/>
        <v>0</v>
      </c>
      <c r="AS1381" s="6">
        <f t="shared" si="2344"/>
        <v>0</v>
      </c>
      <c r="AT1381" s="6">
        <f t="shared" si="2344"/>
        <v>0</v>
      </c>
      <c r="AU1381" s="6">
        <f t="shared" si="2344"/>
        <v>0</v>
      </c>
      <c r="AV1381" s="6">
        <f t="shared" si="2344"/>
        <v>0</v>
      </c>
      <c r="AW1381" s="6">
        <f t="shared" si="2344"/>
        <v>1342</v>
      </c>
      <c r="AX1381" s="6">
        <f t="shared" si="2344"/>
        <v>0</v>
      </c>
      <c r="AY1381" s="6">
        <f t="shared" si="2345"/>
        <v>0</v>
      </c>
      <c r="AZ1381" s="6">
        <f t="shared" si="2345"/>
        <v>0</v>
      </c>
      <c r="BA1381" s="6">
        <f t="shared" si="2345"/>
        <v>0</v>
      </c>
      <c r="BB1381" s="6">
        <f t="shared" si="2345"/>
        <v>0</v>
      </c>
      <c r="BC1381" s="6">
        <f t="shared" si="2345"/>
        <v>1342</v>
      </c>
      <c r="BD1381" s="6">
        <f t="shared" si="2345"/>
        <v>0</v>
      </c>
      <c r="BE1381" s="6">
        <f t="shared" si="2345"/>
        <v>0</v>
      </c>
      <c r="BF1381" s="6">
        <f t="shared" si="2345"/>
        <v>0</v>
      </c>
      <c r="BG1381" s="6">
        <f t="shared" si="2345"/>
        <v>0</v>
      </c>
      <c r="BH1381" s="6">
        <f t="shared" si="2345"/>
        <v>0</v>
      </c>
      <c r="BI1381" s="6">
        <f t="shared" si="2345"/>
        <v>1342</v>
      </c>
      <c r="BJ1381" s="6">
        <f t="shared" si="2345"/>
        <v>0</v>
      </c>
    </row>
    <row r="1382" spans="1:62" ht="33" hidden="1">
      <c r="A1382" s="17" t="s">
        <v>34</v>
      </c>
      <c r="B1382" s="31">
        <v>920</v>
      </c>
      <c r="C1382" s="18" t="s">
        <v>130</v>
      </c>
      <c r="D1382" s="18" t="s">
        <v>73</v>
      </c>
      <c r="E1382" s="18" t="s">
        <v>296</v>
      </c>
      <c r="F1382" s="18" t="s">
        <v>35</v>
      </c>
      <c r="G1382" s="50">
        <v>1342</v>
      </c>
      <c r="H1382" s="50"/>
      <c r="I1382" s="50"/>
      <c r="J1382" s="50"/>
      <c r="K1382" s="50"/>
      <c r="L1382" s="50"/>
      <c r="M1382" s="50">
        <f>G1382+I1382+J1382+K1382+L1382</f>
        <v>1342</v>
      </c>
      <c r="N1382" s="50">
        <f>H1382+L1382</f>
        <v>0</v>
      </c>
      <c r="O1382" s="50"/>
      <c r="P1382" s="50"/>
      <c r="Q1382" s="50"/>
      <c r="R1382" s="50"/>
      <c r="S1382" s="50">
        <f>M1382+O1382+P1382+Q1382+R1382</f>
        <v>1342</v>
      </c>
      <c r="T1382" s="50">
        <f>N1382+R1382</f>
        <v>0</v>
      </c>
      <c r="U1382" s="50"/>
      <c r="V1382" s="50"/>
      <c r="W1382" s="50"/>
      <c r="X1382" s="50"/>
      <c r="Y1382" s="50">
        <f>S1382+U1382+V1382+W1382+X1382</f>
        <v>1342</v>
      </c>
      <c r="Z1382" s="50">
        <f>T1382+X1382</f>
        <v>0</v>
      </c>
      <c r="AA1382" s="50"/>
      <c r="AB1382" s="50"/>
      <c r="AC1382" s="50"/>
      <c r="AD1382" s="50"/>
      <c r="AE1382" s="124">
        <f>Y1382+AA1382+AB1382+AC1382+AD1382</f>
        <v>1342</v>
      </c>
      <c r="AF1382" s="124">
        <f>Z1382+AD1382</f>
        <v>0</v>
      </c>
      <c r="AG1382" s="50"/>
      <c r="AH1382" s="50"/>
      <c r="AI1382" s="50"/>
      <c r="AJ1382" s="50"/>
      <c r="AK1382" s="50">
        <f>AE1382+AG1382+AH1382+AI1382+AJ1382</f>
        <v>1342</v>
      </c>
      <c r="AL1382" s="50">
        <f>AF1382+AJ1382</f>
        <v>0</v>
      </c>
      <c r="AM1382" s="50"/>
      <c r="AN1382" s="50"/>
      <c r="AO1382" s="50"/>
      <c r="AP1382" s="50"/>
      <c r="AQ1382" s="124">
        <f>AK1382+AM1382+AN1382+AO1382+AP1382</f>
        <v>1342</v>
      </c>
      <c r="AR1382" s="124">
        <f>AL1382+AP1382</f>
        <v>0</v>
      </c>
      <c r="AS1382" s="50"/>
      <c r="AT1382" s="50"/>
      <c r="AU1382" s="50"/>
      <c r="AV1382" s="50"/>
      <c r="AW1382" s="50">
        <f>AQ1382+AS1382+AT1382+AU1382+AV1382</f>
        <v>1342</v>
      </c>
      <c r="AX1382" s="50">
        <f>AR1382+AV1382</f>
        <v>0</v>
      </c>
      <c r="AY1382" s="50"/>
      <c r="AZ1382" s="50"/>
      <c r="BA1382" s="50"/>
      <c r="BB1382" s="50"/>
      <c r="BC1382" s="50">
        <f>AW1382+AY1382+AZ1382+BA1382+BB1382</f>
        <v>1342</v>
      </c>
      <c r="BD1382" s="50">
        <f>AX1382+BB1382</f>
        <v>0</v>
      </c>
      <c r="BE1382" s="50"/>
      <c r="BF1382" s="50"/>
      <c r="BG1382" s="50"/>
      <c r="BH1382" s="50"/>
      <c r="BI1382" s="50">
        <f>BC1382+BE1382+BF1382+BG1382+BH1382</f>
        <v>1342</v>
      </c>
      <c r="BJ1382" s="50">
        <f>BD1382+BH1382</f>
        <v>0</v>
      </c>
    </row>
    <row r="1383" spans="1:62" ht="82.5" hidden="1">
      <c r="A1383" s="51" t="s">
        <v>784</v>
      </c>
      <c r="B1383" s="31">
        <v>920</v>
      </c>
      <c r="C1383" s="18" t="s">
        <v>130</v>
      </c>
      <c r="D1383" s="18" t="s">
        <v>73</v>
      </c>
      <c r="E1383" s="18" t="s">
        <v>113</v>
      </c>
      <c r="F1383" s="18"/>
      <c r="G1383" s="6">
        <f t="shared" ref="G1383:V1386" si="2346">G1384</f>
        <v>0</v>
      </c>
      <c r="H1383" s="6">
        <f t="shared" si="2346"/>
        <v>0</v>
      </c>
      <c r="I1383" s="6">
        <f t="shared" si="2346"/>
        <v>0</v>
      </c>
      <c r="J1383" s="6">
        <f t="shared" si="2346"/>
        <v>0</v>
      </c>
      <c r="K1383" s="6">
        <f t="shared" si="2346"/>
        <v>0</v>
      </c>
      <c r="L1383" s="6">
        <f t="shared" si="2346"/>
        <v>0</v>
      </c>
      <c r="M1383" s="6">
        <f t="shared" si="2346"/>
        <v>0</v>
      </c>
      <c r="N1383" s="6">
        <f t="shared" si="2346"/>
        <v>0</v>
      </c>
      <c r="O1383" s="6">
        <f t="shared" si="2346"/>
        <v>0</v>
      </c>
      <c r="P1383" s="6">
        <f t="shared" si="2346"/>
        <v>0</v>
      </c>
      <c r="Q1383" s="6">
        <f t="shared" si="2346"/>
        <v>0</v>
      </c>
      <c r="R1383" s="6">
        <f t="shared" si="2346"/>
        <v>0</v>
      </c>
      <c r="S1383" s="6">
        <f t="shared" si="2346"/>
        <v>0</v>
      </c>
      <c r="T1383" s="6">
        <f t="shared" si="2346"/>
        <v>0</v>
      </c>
      <c r="U1383" s="6">
        <f t="shared" si="2346"/>
        <v>0</v>
      </c>
      <c r="V1383" s="6">
        <f t="shared" si="2346"/>
        <v>1000</v>
      </c>
      <c r="W1383" s="6">
        <f t="shared" ref="U1383:AJ1386" si="2347">W1384</f>
        <v>0</v>
      </c>
      <c r="X1383" s="6">
        <f t="shared" si="2347"/>
        <v>0</v>
      </c>
      <c r="Y1383" s="6">
        <f t="shared" si="2347"/>
        <v>1000</v>
      </c>
      <c r="Z1383" s="6">
        <f t="shared" si="2347"/>
        <v>0</v>
      </c>
      <c r="AA1383" s="6">
        <f t="shared" si="2347"/>
        <v>0</v>
      </c>
      <c r="AB1383" s="6">
        <f t="shared" si="2347"/>
        <v>0</v>
      </c>
      <c r="AC1383" s="6">
        <f t="shared" si="2347"/>
        <v>0</v>
      </c>
      <c r="AD1383" s="6">
        <f t="shared" si="2347"/>
        <v>0</v>
      </c>
      <c r="AE1383" s="123">
        <f t="shared" si="2347"/>
        <v>1000</v>
      </c>
      <c r="AF1383" s="123">
        <f t="shared" si="2347"/>
        <v>0</v>
      </c>
      <c r="AG1383" s="6">
        <f t="shared" si="2347"/>
        <v>0</v>
      </c>
      <c r="AH1383" s="6">
        <f t="shared" si="2347"/>
        <v>0</v>
      </c>
      <c r="AI1383" s="6">
        <f t="shared" si="2347"/>
        <v>0</v>
      </c>
      <c r="AJ1383" s="6">
        <f t="shared" si="2347"/>
        <v>0</v>
      </c>
      <c r="AK1383" s="6">
        <f t="shared" ref="AG1383:AY1386" si="2348">AK1384</f>
        <v>1000</v>
      </c>
      <c r="AL1383" s="6">
        <f t="shared" si="2348"/>
        <v>0</v>
      </c>
      <c r="AM1383" s="6">
        <f t="shared" si="2348"/>
        <v>0</v>
      </c>
      <c r="AN1383" s="6">
        <f t="shared" si="2348"/>
        <v>0</v>
      </c>
      <c r="AO1383" s="6">
        <f t="shared" si="2348"/>
        <v>0</v>
      </c>
      <c r="AP1383" s="6">
        <f t="shared" si="2348"/>
        <v>0</v>
      </c>
      <c r="AQ1383" s="123">
        <f t="shared" si="2348"/>
        <v>1000</v>
      </c>
      <c r="AR1383" s="123">
        <f t="shared" si="2348"/>
        <v>0</v>
      </c>
      <c r="AS1383" s="6">
        <f t="shared" si="2348"/>
        <v>0</v>
      </c>
      <c r="AT1383" s="6">
        <f t="shared" si="2348"/>
        <v>0</v>
      </c>
      <c r="AU1383" s="6">
        <f t="shared" si="2348"/>
        <v>0</v>
      </c>
      <c r="AV1383" s="6">
        <f t="shared" si="2348"/>
        <v>0</v>
      </c>
      <c r="AW1383" s="6">
        <f t="shared" si="2348"/>
        <v>1000</v>
      </c>
      <c r="AX1383" s="6">
        <f t="shared" si="2348"/>
        <v>0</v>
      </c>
      <c r="AY1383" s="6">
        <f t="shared" si="2348"/>
        <v>0</v>
      </c>
      <c r="AZ1383" s="6">
        <f t="shared" ref="AY1383:BJ1386" si="2349">AZ1384</f>
        <v>0</v>
      </c>
      <c r="BA1383" s="6">
        <f t="shared" si="2349"/>
        <v>0</v>
      </c>
      <c r="BB1383" s="6">
        <f t="shared" si="2349"/>
        <v>0</v>
      </c>
      <c r="BC1383" s="6">
        <f t="shared" si="2349"/>
        <v>1000</v>
      </c>
      <c r="BD1383" s="6">
        <f t="shared" si="2349"/>
        <v>0</v>
      </c>
      <c r="BE1383" s="6">
        <f t="shared" si="2349"/>
        <v>0</v>
      </c>
      <c r="BF1383" s="6">
        <f t="shared" si="2349"/>
        <v>0</v>
      </c>
      <c r="BG1383" s="6">
        <f t="shared" si="2349"/>
        <v>0</v>
      </c>
      <c r="BH1383" s="6">
        <f t="shared" si="2349"/>
        <v>0</v>
      </c>
      <c r="BI1383" s="6">
        <f t="shared" si="2349"/>
        <v>1000</v>
      </c>
      <c r="BJ1383" s="6">
        <f t="shared" si="2349"/>
        <v>0</v>
      </c>
    </row>
    <row r="1384" spans="1:62" hidden="1">
      <c r="A1384" s="17" t="s">
        <v>114</v>
      </c>
      <c r="B1384" s="66">
        <v>920</v>
      </c>
      <c r="C1384" s="18" t="s">
        <v>130</v>
      </c>
      <c r="D1384" s="18" t="s">
        <v>73</v>
      </c>
      <c r="E1384" s="22" t="s">
        <v>115</v>
      </c>
      <c r="F1384" s="18"/>
      <c r="G1384" s="6">
        <f t="shared" si="2346"/>
        <v>0</v>
      </c>
      <c r="H1384" s="6">
        <f t="shared" si="2346"/>
        <v>0</v>
      </c>
      <c r="I1384" s="6">
        <f t="shared" si="2346"/>
        <v>0</v>
      </c>
      <c r="J1384" s="6">
        <f t="shared" si="2346"/>
        <v>0</v>
      </c>
      <c r="K1384" s="6">
        <f t="shared" si="2346"/>
        <v>0</v>
      </c>
      <c r="L1384" s="6">
        <f t="shared" si="2346"/>
        <v>0</v>
      </c>
      <c r="M1384" s="6">
        <f t="shared" si="2346"/>
        <v>0</v>
      </c>
      <c r="N1384" s="6">
        <f t="shared" si="2346"/>
        <v>0</v>
      </c>
      <c r="O1384" s="6">
        <f t="shared" si="2346"/>
        <v>0</v>
      </c>
      <c r="P1384" s="6">
        <f t="shared" si="2346"/>
        <v>0</v>
      </c>
      <c r="Q1384" s="6">
        <f t="shared" si="2346"/>
        <v>0</v>
      </c>
      <c r="R1384" s="6">
        <f t="shared" si="2346"/>
        <v>0</v>
      </c>
      <c r="S1384" s="6">
        <f t="shared" si="2346"/>
        <v>0</v>
      </c>
      <c r="T1384" s="6">
        <f t="shared" si="2346"/>
        <v>0</v>
      </c>
      <c r="U1384" s="6">
        <f t="shared" si="2347"/>
        <v>0</v>
      </c>
      <c r="V1384" s="6">
        <f t="shared" si="2347"/>
        <v>1000</v>
      </c>
      <c r="W1384" s="6">
        <f t="shared" si="2347"/>
        <v>0</v>
      </c>
      <c r="X1384" s="6">
        <f t="shared" si="2347"/>
        <v>0</v>
      </c>
      <c r="Y1384" s="6">
        <f t="shared" si="2347"/>
        <v>1000</v>
      </c>
      <c r="Z1384" s="6">
        <f t="shared" si="2347"/>
        <v>0</v>
      </c>
      <c r="AA1384" s="6">
        <f t="shared" si="2347"/>
        <v>0</v>
      </c>
      <c r="AB1384" s="6">
        <f t="shared" si="2347"/>
        <v>0</v>
      </c>
      <c r="AC1384" s="6">
        <f t="shared" si="2347"/>
        <v>0</v>
      </c>
      <c r="AD1384" s="6">
        <f t="shared" si="2347"/>
        <v>0</v>
      </c>
      <c r="AE1384" s="123">
        <f t="shared" si="2347"/>
        <v>1000</v>
      </c>
      <c r="AF1384" s="123">
        <f t="shared" si="2347"/>
        <v>0</v>
      </c>
      <c r="AG1384" s="6">
        <f t="shared" si="2348"/>
        <v>0</v>
      </c>
      <c r="AH1384" s="6">
        <f t="shared" si="2348"/>
        <v>0</v>
      </c>
      <c r="AI1384" s="6">
        <f t="shared" si="2348"/>
        <v>0</v>
      </c>
      <c r="AJ1384" s="6">
        <f t="shared" si="2348"/>
        <v>0</v>
      </c>
      <c r="AK1384" s="6">
        <f t="shared" si="2348"/>
        <v>1000</v>
      </c>
      <c r="AL1384" s="6">
        <f t="shared" si="2348"/>
        <v>0</v>
      </c>
      <c r="AM1384" s="6">
        <f t="shared" si="2348"/>
        <v>0</v>
      </c>
      <c r="AN1384" s="6">
        <f t="shared" si="2348"/>
        <v>0</v>
      </c>
      <c r="AO1384" s="6">
        <f t="shared" si="2348"/>
        <v>0</v>
      </c>
      <c r="AP1384" s="6">
        <f t="shared" si="2348"/>
        <v>0</v>
      </c>
      <c r="AQ1384" s="123">
        <f t="shared" si="2348"/>
        <v>1000</v>
      </c>
      <c r="AR1384" s="123">
        <f t="shared" si="2348"/>
        <v>0</v>
      </c>
      <c r="AS1384" s="6">
        <f t="shared" si="2348"/>
        <v>0</v>
      </c>
      <c r="AT1384" s="6">
        <f t="shared" si="2348"/>
        <v>0</v>
      </c>
      <c r="AU1384" s="6">
        <f t="shared" si="2348"/>
        <v>0</v>
      </c>
      <c r="AV1384" s="6">
        <f t="shared" si="2348"/>
        <v>0</v>
      </c>
      <c r="AW1384" s="6">
        <f t="shared" si="2348"/>
        <v>1000</v>
      </c>
      <c r="AX1384" s="6">
        <f t="shared" si="2348"/>
        <v>0</v>
      </c>
      <c r="AY1384" s="6">
        <f t="shared" si="2349"/>
        <v>0</v>
      </c>
      <c r="AZ1384" s="6">
        <f t="shared" si="2349"/>
        <v>0</v>
      </c>
      <c r="BA1384" s="6">
        <f t="shared" si="2349"/>
        <v>0</v>
      </c>
      <c r="BB1384" s="6">
        <f t="shared" si="2349"/>
        <v>0</v>
      </c>
      <c r="BC1384" s="6">
        <f t="shared" si="2349"/>
        <v>1000</v>
      </c>
      <c r="BD1384" s="6">
        <f t="shared" si="2349"/>
        <v>0</v>
      </c>
      <c r="BE1384" s="6">
        <f t="shared" si="2349"/>
        <v>0</v>
      </c>
      <c r="BF1384" s="6">
        <f t="shared" si="2349"/>
        <v>0</v>
      </c>
      <c r="BG1384" s="6">
        <f t="shared" si="2349"/>
        <v>0</v>
      </c>
      <c r="BH1384" s="6">
        <f t="shared" si="2349"/>
        <v>0</v>
      </c>
      <c r="BI1384" s="6">
        <f t="shared" si="2349"/>
        <v>1000</v>
      </c>
      <c r="BJ1384" s="6">
        <f t="shared" si="2349"/>
        <v>0</v>
      </c>
    </row>
    <row r="1385" spans="1:62" ht="49.5" hidden="1">
      <c r="A1385" s="17" t="s">
        <v>225</v>
      </c>
      <c r="B1385" s="66">
        <v>920</v>
      </c>
      <c r="C1385" s="18" t="s">
        <v>130</v>
      </c>
      <c r="D1385" s="18" t="s">
        <v>73</v>
      </c>
      <c r="E1385" s="22" t="s">
        <v>372</v>
      </c>
      <c r="F1385" s="23"/>
      <c r="G1385" s="6">
        <f t="shared" si="2346"/>
        <v>0</v>
      </c>
      <c r="H1385" s="6">
        <f t="shared" si="2346"/>
        <v>0</v>
      </c>
      <c r="I1385" s="6">
        <f t="shared" si="2346"/>
        <v>0</v>
      </c>
      <c r="J1385" s="6">
        <f t="shared" si="2346"/>
        <v>0</v>
      </c>
      <c r="K1385" s="6">
        <f t="shared" si="2346"/>
        <v>0</v>
      </c>
      <c r="L1385" s="6">
        <f t="shared" si="2346"/>
        <v>0</v>
      </c>
      <c r="M1385" s="6">
        <f t="shared" si="2346"/>
        <v>0</v>
      </c>
      <c r="N1385" s="6">
        <f t="shared" si="2346"/>
        <v>0</v>
      </c>
      <c r="O1385" s="6">
        <f t="shared" si="2346"/>
        <v>0</v>
      </c>
      <c r="P1385" s="6">
        <f t="shared" si="2346"/>
        <v>0</v>
      </c>
      <c r="Q1385" s="6">
        <f t="shared" si="2346"/>
        <v>0</v>
      </c>
      <c r="R1385" s="6">
        <f t="shared" si="2346"/>
        <v>0</v>
      </c>
      <c r="S1385" s="6">
        <f t="shared" si="2346"/>
        <v>0</v>
      </c>
      <c r="T1385" s="6">
        <f t="shared" si="2346"/>
        <v>0</v>
      </c>
      <c r="U1385" s="6">
        <f t="shared" si="2347"/>
        <v>0</v>
      </c>
      <c r="V1385" s="6">
        <f t="shared" si="2347"/>
        <v>1000</v>
      </c>
      <c r="W1385" s="6">
        <f t="shared" si="2347"/>
        <v>0</v>
      </c>
      <c r="X1385" s="6">
        <f t="shared" si="2347"/>
        <v>0</v>
      </c>
      <c r="Y1385" s="6">
        <f t="shared" si="2347"/>
        <v>1000</v>
      </c>
      <c r="Z1385" s="6">
        <f t="shared" si="2347"/>
        <v>0</v>
      </c>
      <c r="AA1385" s="6">
        <f t="shared" si="2347"/>
        <v>0</v>
      </c>
      <c r="AB1385" s="6">
        <f t="shared" si="2347"/>
        <v>0</v>
      </c>
      <c r="AC1385" s="6">
        <f t="shared" si="2347"/>
        <v>0</v>
      </c>
      <c r="AD1385" s="6">
        <f t="shared" si="2347"/>
        <v>0</v>
      </c>
      <c r="AE1385" s="123">
        <f t="shared" si="2347"/>
        <v>1000</v>
      </c>
      <c r="AF1385" s="123">
        <f t="shared" si="2347"/>
        <v>0</v>
      </c>
      <c r="AG1385" s="6">
        <f t="shared" si="2348"/>
        <v>0</v>
      </c>
      <c r="AH1385" s="6">
        <f t="shared" si="2348"/>
        <v>0</v>
      </c>
      <c r="AI1385" s="6">
        <f t="shared" si="2348"/>
        <v>0</v>
      </c>
      <c r="AJ1385" s="6">
        <f t="shared" si="2348"/>
        <v>0</v>
      </c>
      <c r="AK1385" s="6">
        <f t="shared" si="2348"/>
        <v>1000</v>
      </c>
      <c r="AL1385" s="6">
        <f t="shared" si="2348"/>
        <v>0</v>
      </c>
      <c r="AM1385" s="6">
        <f t="shared" si="2348"/>
        <v>0</v>
      </c>
      <c r="AN1385" s="6">
        <f t="shared" si="2348"/>
        <v>0</v>
      </c>
      <c r="AO1385" s="6">
        <f t="shared" si="2348"/>
        <v>0</v>
      </c>
      <c r="AP1385" s="6">
        <f t="shared" si="2348"/>
        <v>0</v>
      </c>
      <c r="AQ1385" s="123">
        <f t="shared" si="2348"/>
        <v>1000</v>
      </c>
      <c r="AR1385" s="123">
        <f t="shared" si="2348"/>
        <v>0</v>
      </c>
      <c r="AS1385" s="6">
        <f t="shared" si="2348"/>
        <v>0</v>
      </c>
      <c r="AT1385" s="6">
        <f t="shared" si="2348"/>
        <v>0</v>
      </c>
      <c r="AU1385" s="6">
        <f t="shared" si="2348"/>
        <v>0</v>
      </c>
      <c r="AV1385" s="6">
        <f t="shared" si="2348"/>
        <v>0</v>
      </c>
      <c r="AW1385" s="6">
        <f t="shared" si="2348"/>
        <v>1000</v>
      </c>
      <c r="AX1385" s="6">
        <f t="shared" si="2348"/>
        <v>0</v>
      </c>
      <c r="AY1385" s="6">
        <f t="shared" si="2349"/>
        <v>0</v>
      </c>
      <c r="AZ1385" s="6">
        <f t="shared" si="2349"/>
        <v>0</v>
      </c>
      <c r="BA1385" s="6">
        <f t="shared" si="2349"/>
        <v>0</v>
      </c>
      <c r="BB1385" s="6">
        <f t="shared" si="2349"/>
        <v>0</v>
      </c>
      <c r="BC1385" s="6">
        <f t="shared" si="2349"/>
        <v>1000</v>
      </c>
      <c r="BD1385" s="6">
        <f t="shared" si="2349"/>
        <v>0</v>
      </c>
      <c r="BE1385" s="6">
        <f t="shared" si="2349"/>
        <v>0</v>
      </c>
      <c r="BF1385" s="6">
        <f t="shared" si="2349"/>
        <v>0</v>
      </c>
      <c r="BG1385" s="6">
        <f t="shared" si="2349"/>
        <v>0</v>
      </c>
      <c r="BH1385" s="6">
        <f t="shared" si="2349"/>
        <v>0</v>
      </c>
      <c r="BI1385" s="6">
        <f t="shared" si="2349"/>
        <v>1000</v>
      </c>
      <c r="BJ1385" s="6">
        <f t="shared" si="2349"/>
        <v>0</v>
      </c>
    </row>
    <row r="1386" spans="1:62" ht="33" hidden="1">
      <c r="A1386" s="17" t="s">
        <v>11</v>
      </c>
      <c r="B1386" s="66">
        <v>920</v>
      </c>
      <c r="C1386" s="18" t="s">
        <v>130</v>
      </c>
      <c r="D1386" s="18" t="s">
        <v>73</v>
      </c>
      <c r="E1386" s="22" t="s">
        <v>372</v>
      </c>
      <c r="F1386" s="23">
        <v>600</v>
      </c>
      <c r="G1386" s="6">
        <f t="shared" si="2346"/>
        <v>0</v>
      </c>
      <c r="H1386" s="6">
        <f t="shared" si="2346"/>
        <v>0</v>
      </c>
      <c r="I1386" s="6">
        <f t="shared" si="2346"/>
        <v>0</v>
      </c>
      <c r="J1386" s="6">
        <f t="shared" si="2346"/>
        <v>0</v>
      </c>
      <c r="K1386" s="6">
        <f t="shared" si="2346"/>
        <v>0</v>
      </c>
      <c r="L1386" s="6">
        <f t="shared" si="2346"/>
        <v>0</v>
      </c>
      <c r="M1386" s="6">
        <f t="shared" si="2346"/>
        <v>0</v>
      </c>
      <c r="N1386" s="6">
        <f t="shared" si="2346"/>
        <v>0</v>
      </c>
      <c r="O1386" s="6">
        <f t="shared" si="2346"/>
        <v>0</v>
      </c>
      <c r="P1386" s="6">
        <f t="shared" si="2346"/>
        <v>0</v>
      </c>
      <c r="Q1386" s="6">
        <f t="shared" si="2346"/>
        <v>0</v>
      </c>
      <c r="R1386" s="6">
        <f t="shared" si="2346"/>
        <v>0</v>
      </c>
      <c r="S1386" s="6">
        <f t="shared" si="2346"/>
        <v>0</v>
      </c>
      <c r="T1386" s="6">
        <f t="shared" si="2346"/>
        <v>0</v>
      </c>
      <c r="U1386" s="6">
        <f t="shared" si="2347"/>
        <v>0</v>
      </c>
      <c r="V1386" s="6">
        <f t="shared" si="2347"/>
        <v>1000</v>
      </c>
      <c r="W1386" s="6">
        <f t="shared" si="2347"/>
        <v>0</v>
      </c>
      <c r="X1386" s="6">
        <f t="shared" si="2347"/>
        <v>0</v>
      </c>
      <c r="Y1386" s="6">
        <f t="shared" si="2347"/>
        <v>1000</v>
      </c>
      <c r="Z1386" s="6">
        <f t="shared" si="2347"/>
        <v>0</v>
      </c>
      <c r="AA1386" s="6">
        <f t="shared" si="2347"/>
        <v>0</v>
      </c>
      <c r="AB1386" s="6">
        <f t="shared" si="2347"/>
        <v>0</v>
      </c>
      <c r="AC1386" s="6">
        <f t="shared" si="2347"/>
        <v>0</v>
      </c>
      <c r="AD1386" s="6">
        <f t="shared" si="2347"/>
        <v>0</v>
      </c>
      <c r="AE1386" s="123">
        <f t="shared" si="2347"/>
        <v>1000</v>
      </c>
      <c r="AF1386" s="123">
        <f t="shared" si="2347"/>
        <v>0</v>
      </c>
      <c r="AG1386" s="6">
        <f t="shared" si="2348"/>
        <v>0</v>
      </c>
      <c r="AH1386" s="6">
        <f t="shared" si="2348"/>
        <v>0</v>
      </c>
      <c r="AI1386" s="6">
        <f t="shared" si="2348"/>
        <v>0</v>
      </c>
      <c r="AJ1386" s="6">
        <f t="shared" si="2348"/>
        <v>0</v>
      </c>
      <c r="AK1386" s="6">
        <f t="shared" si="2348"/>
        <v>1000</v>
      </c>
      <c r="AL1386" s="6">
        <f t="shared" si="2348"/>
        <v>0</v>
      </c>
      <c r="AM1386" s="6">
        <f t="shared" si="2348"/>
        <v>0</v>
      </c>
      <c r="AN1386" s="6">
        <f t="shared" si="2348"/>
        <v>0</v>
      </c>
      <c r="AO1386" s="6">
        <f t="shared" si="2348"/>
        <v>0</v>
      </c>
      <c r="AP1386" s="6">
        <f t="shared" si="2348"/>
        <v>0</v>
      </c>
      <c r="AQ1386" s="123">
        <f t="shared" si="2348"/>
        <v>1000</v>
      </c>
      <c r="AR1386" s="123">
        <f t="shared" si="2348"/>
        <v>0</v>
      </c>
      <c r="AS1386" s="6">
        <f t="shared" si="2348"/>
        <v>0</v>
      </c>
      <c r="AT1386" s="6">
        <f t="shared" si="2348"/>
        <v>0</v>
      </c>
      <c r="AU1386" s="6">
        <f t="shared" si="2348"/>
        <v>0</v>
      </c>
      <c r="AV1386" s="6">
        <f t="shared" si="2348"/>
        <v>0</v>
      </c>
      <c r="AW1386" s="6">
        <f t="shared" si="2348"/>
        <v>1000</v>
      </c>
      <c r="AX1386" s="6">
        <f t="shared" si="2348"/>
        <v>0</v>
      </c>
      <c r="AY1386" s="6">
        <f t="shared" si="2349"/>
        <v>0</v>
      </c>
      <c r="AZ1386" s="6">
        <f t="shared" si="2349"/>
        <v>0</v>
      </c>
      <c r="BA1386" s="6">
        <f t="shared" si="2349"/>
        <v>0</v>
      </c>
      <c r="BB1386" s="6">
        <f t="shared" si="2349"/>
        <v>0</v>
      </c>
      <c r="BC1386" s="6">
        <f t="shared" si="2349"/>
        <v>1000</v>
      </c>
      <c r="BD1386" s="6">
        <f t="shared" si="2349"/>
        <v>0</v>
      </c>
      <c r="BE1386" s="6">
        <f t="shared" si="2349"/>
        <v>0</v>
      </c>
      <c r="BF1386" s="6">
        <f t="shared" si="2349"/>
        <v>0</v>
      </c>
      <c r="BG1386" s="6">
        <f t="shared" si="2349"/>
        <v>0</v>
      </c>
      <c r="BH1386" s="6">
        <f t="shared" si="2349"/>
        <v>0</v>
      </c>
      <c r="BI1386" s="6">
        <f t="shared" si="2349"/>
        <v>1000</v>
      </c>
      <c r="BJ1386" s="6">
        <f t="shared" si="2349"/>
        <v>0</v>
      </c>
    </row>
    <row r="1387" spans="1:62" ht="66" hidden="1">
      <c r="A1387" s="17" t="s">
        <v>640</v>
      </c>
      <c r="B1387" s="66">
        <v>920</v>
      </c>
      <c r="C1387" s="18" t="s">
        <v>130</v>
      </c>
      <c r="D1387" s="18" t="s">
        <v>73</v>
      </c>
      <c r="E1387" s="22" t="s">
        <v>372</v>
      </c>
      <c r="F1387" s="23" t="s">
        <v>118</v>
      </c>
      <c r="G1387" s="50"/>
      <c r="H1387" s="50"/>
      <c r="I1387" s="50"/>
      <c r="J1387" s="50"/>
      <c r="K1387" s="50"/>
      <c r="L1387" s="50"/>
      <c r="M1387" s="50"/>
      <c r="N1387" s="50"/>
      <c r="O1387" s="50"/>
      <c r="P1387" s="50"/>
      <c r="Q1387" s="50"/>
      <c r="R1387" s="50"/>
      <c r="S1387" s="50"/>
      <c r="T1387" s="50"/>
      <c r="U1387" s="50"/>
      <c r="V1387" s="50">
        <v>1000</v>
      </c>
      <c r="W1387" s="50"/>
      <c r="X1387" s="50"/>
      <c r="Y1387" s="50">
        <f>S1387+U1387+V1387+W1387+X1387</f>
        <v>1000</v>
      </c>
      <c r="Z1387" s="50">
        <f>T1387+X1387</f>
        <v>0</v>
      </c>
      <c r="AA1387" s="50"/>
      <c r="AB1387" s="50"/>
      <c r="AC1387" s="50"/>
      <c r="AD1387" s="50"/>
      <c r="AE1387" s="124">
        <f>Y1387+AA1387+AB1387+AC1387+AD1387</f>
        <v>1000</v>
      </c>
      <c r="AF1387" s="124">
        <f>Z1387+AD1387</f>
        <v>0</v>
      </c>
      <c r="AG1387" s="50"/>
      <c r="AH1387" s="50"/>
      <c r="AI1387" s="50"/>
      <c r="AJ1387" s="50"/>
      <c r="AK1387" s="50">
        <f>AE1387+AG1387+AH1387+AI1387+AJ1387</f>
        <v>1000</v>
      </c>
      <c r="AL1387" s="50">
        <f>AF1387+AJ1387</f>
        <v>0</v>
      </c>
      <c r="AM1387" s="50"/>
      <c r="AN1387" s="50"/>
      <c r="AO1387" s="50"/>
      <c r="AP1387" s="50"/>
      <c r="AQ1387" s="124">
        <f>AK1387+AM1387+AN1387+AO1387+AP1387</f>
        <v>1000</v>
      </c>
      <c r="AR1387" s="124">
        <f>AL1387+AP1387</f>
        <v>0</v>
      </c>
      <c r="AS1387" s="50"/>
      <c r="AT1387" s="50"/>
      <c r="AU1387" s="50"/>
      <c r="AV1387" s="50"/>
      <c r="AW1387" s="50">
        <f>AQ1387+AS1387+AT1387+AU1387+AV1387</f>
        <v>1000</v>
      </c>
      <c r="AX1387" s="50">
        <f>AR1387+AV1387</f>
        <v>0</v>
      </c>
      <c r="AY1387" s="50"/>
      <c r="AZ1387" s="50"/>
      <c r="BA1387" s="50"/>
      <c r="BB1387" s="50"/>
      <c r="BC1387" s="50">
        <f>AW1387+AY1387+AZ1387+BA1387+BB1387</f>
        <v>1000</v>
      </c>
      <c r="BD1387" s="50">
        <f>AX1387+BB1387</f>
        <v>0</v>
      </c>
      <c r="BE1387" s="50"/>
      <c r="BF1387" s="50"/>
      <c r="BG1387" s="50"/>
      <c r="BH1387" s="50"/>
      <c r="BI1387" s="50">
        <f>BC1387+BE1387+BF1387+BG1387+BH1387</f>
        <v>1000</v>
      </c>
      <c r="BJ1387" s="50">
        <f>BD1387+BH1387</f>
        <v>0</v>
      </c>
    </row>
    <row r="1388" spans="1:62" ht="49.5" hidden="1">
      <c r="A1388" s="59" t="s">
        <v>399</v>
      </c>
      <c r="B1388" s="31">
        <v>920</v>
      </c>
      <c r="C1388" s="18" t="s">
        <v>130</v>
      </c>
      <c r="D1388" s="18" t="s">
        <v>73</v>
      </c>
      <c r="E1388" s="18" t="s">
        <v>330</v>
      </c>
      <c r="F1388" s="18"/>
      <c r="G1388" s="6">
        <f t="shared" ref="G1388:V1391" si="2350">G1389</f>
        <v>379293</v>
      </c>
      <c r="H1388" s="6">
        <f t="shared" si="2350"/>
        <v>0</v>
      </c>
      <c r="I1388" s="6">
        <f t="shared" si="2350"/>
        <v>0</v>
      </c>
      <c r="J1388" s="6">
        <f t="shared" si="2350"/>
        <v>0</v>
      </c>
      <c r="K1388" s="6">
        <f t="shared" si="2350"/>
        <v>0</v>
      </c>
      <c r="L1388" s="6">
        <f t="shared" si="2350"/>
        <v>0</v>
      </c>
      <c r="M1388" s="6">
        <f t="shared" si="2350"/>
        <v>379293</v>
      </c>
      <c r="N1388" s="6">
        <f t="shared" si="2350"/>
        <v>0</v>
      </c>
      <c r="O1388" s="6">
        <f t="shared" si="2350"/>
        <v>0</v>
      </c>
      <c r="P1388" s="6">
        <f t="shared" si="2350"/>
        <v>0</v>
      </c>
      <c r="Q1388" s="6">
        <f t="shared" si="2350"/>
        <v>0</v>
      </c>
      <c r="R1388" s="6">
        <f t="shared" si="2350"/>
        <v>0</v>
      </c>
      <c r="S1388" s="6">
        <f t="shared" si="2350"/>
        <v>379293</v>
      </c>
      <c r="T1388" s="6">
        <f t="shared" si="2350"/>
        <v>0</v>
      </c>
      <c r="U1388" s="6">
        <f t="shared" si="2350"/>
        <v>0</v>
      </c>
      <c r="V1388" s="6">
        <f t="shared" si="2350"/>
        <v>0</v>
      </c>
      <c r="W1388" s="6">
        <f t="shared" ref="U1388:AJ1391" si="2351">W1389</f>
        <v>0</v>
      </c>
      <c r="X1388" s="6">
        <f t="shared" si="2351"/>
        <v>0</v>
      </c>
      <c r="Y1388" s="6">
        <f t="shared" si="2351"/>
        <v>379293</v>
      </c>
      <c r="Z1388" s="6">
        <f t="shared" si="2351"/>
        <v>0</v>
      </c>
      <c r="AA1388" s="6">
        <f t="shared" si="2351"/>
        <v>0</v>
      </c>
      <c r="AB1388" s="6">
        <f t="shared" si="2351"/>
        <v>0</v>
      </c>
      <c r="AC1388" s="6">
        <f t="shared" si="2351"/>
        <v>0</v>
      </c>
      <c r="AD1388" s="6">
        <f t="shared" si="2351"/>
        <v>0</v>
      </c>
      <c r="AE1388" s="123">
        <f t="shared" si="2351"/>
        <v>379293</v>
      </c>
      <c r="AF1388" s="123">
        <f t="shared" si="2351"/>
        <v>0</v>
      </c>
      <c r="AG1388" s="6">
        <f t="shared" si="2351"/>
        <v>0</v>
      </c>
      <c r="AH1388" s="6">
        <f t="shared" si="2351"/>
        <v>0</v>
      </c>
      <c r="AI1388" s="6">
        <f t="shared" si="2351"/>
        <v>0</v>
      </c>
      <c r="AJ1388" s="6">
        <f t="shared" si="2351"/>
        <v>0</v>
      </c>
      <c r="AK1388" s="6">
        <f t="shared" ref="AG1388:AY1391" si="2352">AK1389</f>
        <v>379293</v>
      </c>
      <c r="AL1388" s="6">
        <f t="shared" si="2352"/>
        <v>0</v>
      </c>
      <c r="AM1388" s="6">
        <f t="shared" si="2352"/>
        <v>0</v>
      </c>
      <c r="AN1388" s="6">
        <f t="shared" si="2352"/>
        <v>0</v>
      </c>
      <c r="AO1388" s="6">
        <f t="shared" si="2352"/>
        <v>0</v>
      </c>
      <c r="AP1388" s="6">
        <f t="shared" si="2352"/>
        <v>0</v>
      </c>
      <c r="AQ1388" s="123">
        <f t="shared" si="2352"/>
        <v>379293</v>
      </c>
      <c r="AR1388" s="123">
        <f t="shared" si="2352"/>
        <v>0</v>
      </c>
      <c r="AS1388" s="6">
        <f t="shared" si="2352"/>
        <v>0</v>
      </c>
      <c r="AT1388" s="6">
        <f t="shared" si="2352"/>
        <v>0</v>
      </c>
      <c r="AU1388" s="6">
        <f t="shared" si="2352"/>
        <v>0</v>
      </c>
      <c r="AV1388" s="6">
        <f t="shared" si="2352"/>
        <v>0</v>
      </c>
      <c r="AW1388" s="6">
        <f t="shared" si="2352"/>
        <v>379293</v>
      </c>
      <c r="AX1388" s="6">
        <f t="shared" si="2352"/>
        <v>0</v>
      </c>
      <c r="AY1388" s="6">
        <f t="shared" si="2352"/>
        <v>0</v>
      </c>
      <c r="AZ1388" s="6">
        <f t="shared" ref="AY1388:BJ1391" si="2353">AZ1389</f>
        <v>0</v>
      </c>
      <c r="BA1388" s="6">
        <f t="shared" si="2353"/>
        <v>0</v>
      </c>
      <c r="BB1388" s="6">
        <f t="shared" si="2353"/>
        <v>0</v>
      </c>
      <c r="BC1388" s="6">
        <f t="shared" si="2353"/>
        <v>379293</v>
      </c>
      <c r="BD1388" s="6">
        <f t="shared" si="2353"/>
        <v>0</v>
      </c>
      <c r="BE1388" s="6">
        <f t="shared" si="2353"/>
        <v>0</v>
      </c>
      <c r="BF1388" s="6">
        <f t="shared" si="2353"/>
        <v>0</v>
      </c>
      <c r="BG1388" s="6">
        <f t="shared" si="2353"/>
        <v>0</v>
      </c>
      <c r="BH1388" s="6">
        <f t="shared" si="2353"/>
        <v>0</v>
      </c>
      <c r="BI1388" s="6">
        <f t="shared" si="2353"/>
        <v>379293</v>
      </c>
      <c r="BJ1388" s="6">
        <f t="shared" si="2353"/>
        <v>0</v>
      </c>
    </row>
    <row r="1389" spans="1:62" hidden="1">
      <c r="A1389" s="17" t="s">
        <v>14</v>
      </c>
      <c r="B1389" s="31">
        <v>920</v>
      </c>
      <c r="C1389" s="18" t="s">
        <v>130</v>
      </c>
      <c r="D1389" s="18" t="s">
        <v>73</v>
      </c>
      <c r="E1389" s="18" t="s">
        <v>331</v>
      </c>
      <c r="F1389" s="18"/>
      <c r="G1389" s="6">
        <f t="shared" si="2350"/>
        <v>379293</v>
      </c>
      <c r="H1389" s="6">
        <f t="shared" si="2350"/>
        <v>0</v>
      </c>
      <c r="I1389" s="6">
        <f t="shared" si="2350"/>
        <v>0</v>
      </c>
      <c r="J1389" s="6">
        <f t="shared" si="2350"/>
        <v>0</v>
      </c>
      <c r="K1389" s="6">
        <f t="shared" si="2350"/>
        <v>0</v>
      </c>
      <c r="L1389" s="6">
        <f t="shared" si="2350"/>
        <v>0</v>
      </c>
      <c r="M1389" s="6">
        <f t="shared" si="2350"/>
        <v>379293</v>
      </c>
      <c r="N1389" s="6">
        <f t="shared" si="2350"/>
        <v>0</v>
      </c>
      <c r="O1389" s="6">
        <f t="shared" si="2350"/>
        <v>0</v>
      </c>
      <c r="P1389" s="6">
        <f t="shared" si="2350"/>
        <v>0</v>
      </c>
      <c r="Q1389" s="6">
        <f t="shared" si="2350"/>
        <v>0</v>
      </c>
      <c r="R1389" s="6">
        <f t="shared" si="2350"/>
        <v>0</v>
      </c>
      <c r="S1389" s="6">
        <f t="shared" si="2350"/>
        <v>379293</v>
      </c>
      <c r="T1389" s="6">
        <f t="shared" si="2350"/>
        <v>0</v>
      </c>
      <c r="U1389" s="6">
        <f t="shared" si="2351"/>
        <v>0</v>
      </c>
      <c r="V1389" s="6">
        <f t="shared" si="2351"/>
        <v>0</v>
      </c>
      <c r="W1389" s="6">
        <f t="shared" si="2351"/>
        <v>0</v>
      </c>
      <c r="X1389" s="6">
        <f t="shared" si="2351"/>
        <v>0</v>
      </c>
      <c r="Y1389" s="6">
        <f t="shared" si="2351"/>
        <v>379293</v>
      </c>
      <c r="Z1389" s="6">
        <f t="shared" si="2351"/>
        <v>0</v>
      </c>
      <c r="AA1389" s="6">
        <f t="shared" si="2351"/>
        <v>0</v>
      </c>
      <c r="AB1389" s="6">
        <f t="shared" si="2351"/>
        <v>0</v>
      </c>
      <c r="AC1389" s="6">
        <f t="shared" si="2351"/>
        <v>0</v>
      </c>
      <c r="AD1389" s="6">
        <f t="shared" si="2351"/>
        <v>0</v>
      </c>
      <c r="AE1389" s="123">
        <f t="shared" si="2351"/>
        <v>379293</v>
      </c>
      <c r="AF1389" s="123">
        <f t="shared" si="2351"/>
        <v>0</v>
      </c>
      <c r="AG1389" s="6">
        <f t="shared" si="2352"/>
        <v>0</v>
      </c>
      <c r="AH1389" s="6">
        <f t="shared" si="2352"/>
        <v>0</v>
      </c>
      <c r="AI1389" s="6">
        <f t="shared" si="2352"/>
        <v>0</v>
      </c>
      <c r="AJ1389" s="6">
        <f t="shared" si="2352"/>
        <v>0</v>
      </c>
      <c r="AK1389" s="6">
        <f t="shared" si="2352"/>
        <v>379293</v>
      </c>
      <c r="AL1389" s="6">
        <f t="shared" si="2352"/>
        <v>0</v>
      </c>
      <c r="AM1389" s="6">
        <f t="shared" si="2352"/>
        <v>0</v>
      </c>
      <c r="AN1389" s="6">
        <f t="shared" si="2352"/>
        <v>0</v>
      </c>
      <c r="AO1389" s="6">
        <f t="shared" si="2352"/>
        <v>0</v>
      </c>
      <c r="AP1389" s="6">
        <f t="shared" si="2352"/>
        <v>0</v>
      </c>
      <c r="AQ1389" s="123">
        <f t="shared" si="2352"/>
        <v>379293</v>
      </c>
      <c r="AR1389" s="123">
        <f t="shared" si="2352"/>
        <v>0</v>
      </c>
      <c r="AS1389" s="6">
        <f t="shared" si="2352"/>
        <v>0</v>
      </c>
      <c r="AT1389" s="6">
        <f t="shared" si="2352"/>
        <v>0</v>
      </c>
      <c r="AU1389" s="6">
        <f t="shared" si="2352"/>
        <v>0</v>
      </c>
      <c r="AV1389" s="6">
        <f t="shared" si="2352"/>
        <v>0</v>
      </c>
      <c r="AW1389" s="6">
        <f t="shared" si="2352"/>
        <v>379293</v>
      </c>
      <c r="AX1389" s="6">
        <f t="shared" si="2352"/>
        <v>0</v>
      </c>
      <c r="AY1389" s="6">
        <f t="shared" si="2353"/>
        <v>0</v>
      </c>
      <c r="AZ1389" s="6">
        <f t="shared" si="2353"/>
        <v>0</v>
      </c>
      <c r="BA1389" s="6">
        <f t="shared" si="2353"/>
        <v>0</v>
      </c>
      <c r="BB1389" s="6">
        <f t="shared" si="2353"/>
        <v>0</v>
      </c>
      <c r="BC1389" s="6">
        <f t="shared" si="2353"/>
        <v>379293</v>
      </c>
      <c r="BD1389" s="6">
        <f t="shared" si="2353"/>
        <v>0</v>
      </c>
      <c r="BE1389" s="6">
        <f t="shared" si="2353"/>
        <v>0</v>
      </c>
      <c r="BF1389" s="6">
        <f t="shared" si="2353"/>
        <v>0</v>
      </c>
      <c r="BG1389" s="6">
        <f t="shared" si="2353"/>
        <v>0</v>
      </c>
      <c r="BH1389" s="6">
        <f t="shared" si="2353"/>
        <v>0</v>
      </c>
      <c r="BI1389" s="6">
        <f t="shared" si="2353"/>
        <v>379293</v>
      </c>
      <c r="BJ1389" s="6">
        <f t="shared" si="2353"/>
        <v>0</v>
      </c>
    </row>
    <row r="1390" spans="1:62" hidden="1">
      <c r="A1390" s="17" t="s">
        <v>277</v>
      </c>
      <c r="B1390" s="31">
        <v>920</v>
      </c>
      <c r="C1390" s="18" t="s">
        <v>130</v>
      </c>
      <c r="D1390" s="18" t="s">
        <v>73</v>
      </c>
      <c r="E1390" s="18" t="s">
        <v>332</v>
      </c>
      <c r="F1390" s="18"/>
      <c r="G1390" s="6">
        <f t="shared" si="2350"/>
        <v>379293</v>
      </c>
      <c r="H1390" s="6">
        <f t="shared" si="2350"/>
        <v>0</v>
      </c>
      <c r="I1390" s="6">
        <f t="shared" si="2350"/>
        <v>0</v>
      </c>
      <c r="J1390" s="6">
        <f t="shared" si="2350"/>
        <v>0</v>
      </c>
      <c r="K1390" s="6">
        <f t="shared" si="2350"/>
        <v>0</v>
      </c>
      <c r="L1390" s="6">
        <f t="shared" si="2350"/>
        <v>0</v>
      </c>
      <c r="M1390" s="6">
        <f t="shared" si="2350"/>
        <v>379293</v>
      </c>
      <c r="N1390" s="6">
        <f t="shared" si="2350"/>
        <v>0</v>
      </c>
      <c r="O1390" s="6">
        <f t="shared" si="2350"/>
        <v>0</v>
      </c>
      <c r="P1390" s="6">
        <f t="shared" si="2350"/>
        <v>0</v>
      </c>
      <c r="Q1390" s="6">
        <f t="shared" si="2350"/>
        <v>0</v>
      </c>
      <c r="R1390" s="6">
        <f t="shared" si="2350"/>
        <v>0</v>
      </c>
      <c r="S1390" s="6">
        <f t="shared" si="2350"/>
        <v>379293</v>
      </c>
      <c r="T1390" s="6">
        <f t="shared" si="2350"/>
        <v>0</v>
      </c>
      <c r="U1390" s="6">
        <f t="shared" si="2351"/>
        <v>0</v>
      </c>
      <c r="V1390" s="6">
        <f t="shared" si="2351"/>
        <v>0</v>
      </c>
      <c r="W1390" s="6">
        <f t="shared" si="2351"/>
        <v>0</v>
      </c>
      <c r="X1390" s="6">
        <f t="shared" si="2351"/>
        <v>0</v>
      </c>
      <c r="Y1390" s="6">
        <f t="shared" si="2351"/>
        <v>379293</v>
      </c>
      <c r="Z1390" s="6">
        <f t="shared" si="2351"/>
        <v>0</v>
      </c>
      <c r="AA1390" s="6">
        <f t="shared" si="2351"/>
        <v>0</v>
      </c>
      <c r="AB1390" s="6">
        <f t="shared" si="2351"/>
        <v>0</v>
      </c>
      <c r="AC1390" s="6">
        <f t="shared" si="2351"/>
        <v>0</v>
      </c>
      <c r="AD1390" s="6">
        <f t="shared" si="2351"/>
        <v>0</v>
      </c>
      <c r="AE1390" s="123">
        <f t="shared" si="2351"/>
        <v>379293</v>
      </c>
      <c r="AF1390" s="123">
        <f t="shared" si="2351"/>
        <v>0</v>
      </c>
      <c r="AG1390" s="6">
        <f t="shared" si="2352"/>
        <v>0</v>
      </c>
      <c r="AH1390" s="6">
        <f t="shared" si="2352"/>
        <v>0</v>
      </c>
      <c r="AI1390" s="6">
        <f t="shared" si="2352"/>
        <v>0</v>
      </c>
      <c r="AJ1390" s="6">
        <f t="shared" si="2352"/>
        <v>0</v>
      </c>
      <c r="AK1390" s="6">
        <f t="shared" si="2352"/>
        <v>379293</v>
      </c>
      <c r="AL1390" s="6">
        <f t="shared" si="2352"/>
        <v>0</v>
      </c>
      <c r="AM1390" s="6">
        <f t="shared" si="2352"/>
        <v>0</v>
      </c>
      <c r="AN1390" s="6">
        <f t="shared" si="2352"/>
        <v>0</v>
      </c>
      <c r="AO1390" s="6">
        <f t="shared" si="2352"/>
        <v>0</v>
      </c>
      <c r="AP1390" s="6">
        <f t="shared" si="2352"/>
        <v>0</v>
      </c>
      <c r="AQ1390" s="123">
        <f t="shared" si="2352"/>
        <v>379293</v>
      </c>
      <c r="AR1390" s="123">
        <f t="shared" si="2352"/>
        <v>0</v>
      </c>
      <c r="AS1390" s="6">
        <f t="shared" si="2352"/>
        <v>0</v>
      </c>
      <c r="AT1390" s="6">
        <f t="shared" si="2352"/>
        <v>0</v>
      </c>
      <c r="AU1390" s="6">
        <f t="shared" si="2352"/>
        <v>0</v>
      </c>
      <c r="AV1390" s="6">
        <f t="shared" si="2352"/>
        <v>0</v>
      </c>
      <c r="AW1390" s="6">
        <f t="shared" si="2352"/>
        <v>379293</v>
      </c>
      <c r="AX1390" s="6">
        <f t="shared" si="2352"/>
        <v>0</v>
      </c>
      <c r="AY1390" s="6">
        <f t="shared" si="2353"/>
        <v>0</v>
      </c>
      <c r="AZ1390" s="6">
        <f t="shared" si="2353"/>
        <v>0</v>
      </c>
      <c r="BA1390" s="6">
        <f t="shared" si="2353"/>
        <v>0</v>
      </c>
      <c r="BB1390" s="6">
        <f t="shared" si="2353"/>
        <v>0</v>
      </c>
      <c r="BC1390" s="6">
        <f t="shared" si="2353"/>
        <v>379293</v>
      </c>
      <c r="BD1390" s="6">
        <f t="shared" si="2353"/>
        <v>0</v>
      </c>
      <c r="BE1390" s="6">
        <f t="shared" si="2353"/>
        <v>0</v>
      </c>
      <c r="BF1390" s="6">
        <f t="shared" si="2353"/>
        <v>0</v>
      </c>
      <c r="BG1390" s="6">
        <f t="shared" si="2353"/>
        <v>0</v>
      </c>
      <c r="BH1390" s="6">
        <f t="shared" si="2353"/>
        <v>0</v>
      </c>
      <c r="BI1390" s="6">
        <f t="shared" si="2353"/>
        <v>379293</v>
      </c>
      <c r="BJ1390" s="6">
        <f t="shared" si="2353"/>
        <v>0</v>
      </c>
    </row>
    <row r="1391" spans="1:62" ht="33" hidden="1">
      <c r="A1391" s="17" t="s">
        <v>218</v>
      </c>
      <c r="B1391" s="31">
        <v>920</v>
      </c>
      <c r="C1391" s="18" t="s">
        <v>130</v>
      </c>
      <c r="D1391" s="18" t="s">
        <v>73</v>
      </c>
      <c r="E1391" s="18" t="s">
        <v>332</v>
      </c>
      <c r="F1391" s="18" t="s">
        <v>29</v>
      </c>
      <c r="G1391" s="6">
        <f t="shared" si="2350"/>
        <v>379293</v>
      </c>
      <c r="H1391" s="6">
        <f t="shared" si="2350"/>
        <v>0</v>
      </c>
      <c r="I1391" s="6">
        <f t="shared" si="2350"/>
        <v>0</v>
      </c>
      <c r="J1391" s="6">
        <f t="shared" si="2350"/>
        <v>0</v>
      </c>
      <c r="K1391" s="6">
        <f t="shared" si="2350"/>
        <v>0</v>
      </c>
      <c r="L1391" s="6">
        <f t="shared" si="2350"/>
        <v>0</v>
      </c>
      <c r="M1391" s="6">
        <f t="shared" si="2350"/>
        <v>379293</v>
      </c>
      <c r="N1391" s="6">
        <f t="shared" si="2350"/>
        <v>0</v>
      </c>
      <c r="O1391" s="6">
        <f t="shared" si="2350"/>
        <v>0</v>
      </c>
      <c r="P1391" s="6">
        <f t="shared" si="2350"/>
        <v>0</v>
      </c>
      <c r="Q1391" s="6">
        <f t="shared" si="2350"/>
        <v>0</v>
      </c>
      <c r="R1391" s="6">
        <f t="shared" si="2350"/>
        <v>0</v>
      </c>
      <c r="S1391" s="6">
        <f t="shared" si="2350"/>
        <v>379293</v>
      </c>
      <c r="T1391" s="6">
        <f t="shared" si="2350"/>
        <v>0</v>
      </c>
      <c r="U1391" s="6">
        <f t="shared" si="2351"/>
        <v>0</v>
      </c>
      <c r="V1391" s="6">
        <f t="shared" si="2351"/>
        <v>0</v>
      </c>
      <c r="W1391" s="6">
        <f t="shared" si="2351"/>
        <v>0</v>
      </c>
      <c r="X1391" s="6">
        <f t="shared" si="2351"/>
        <v>0</v>
      </c>
      <c r="Y1391" s="6">
        <f t="shared" si="2351"/>
        <v>379293</v>
      </c>
      <c r="Z1391" s="6">
        <f t="shared" si="2351"/>
        <v>0</v>
      </c>
      <c r="AA1391" s="6">
        <f t="shared" si="2351"/>
        <v>0</v>
      </c>
      <c r="AB1391" s="6">
        <f t="shared" si="2351"/>
        <v>0</v>
      </c>
      <c r="AC1391" s="6">
        <f t="shared" si="2351"/>
        <v>0</v>
      </c>
      <c r="AD1391" s="6">
        <f t="shared" si="2351"/>
        <v>0</v>
      </c>
      <c r="AE1391" s="123">
        <f t="shared" si="2351"/>
        <v>379293</v>
      </c>
      <c r="AF1391" s="123">
        <f t="shared" si="2351"/>
        <v>0</v>
      </c>
      <c r="AG1391" s="6">
        <f t="shared" si="2352"/>
        <v>0</v>
      </c>
      <c r="AH1391" s="6">
        <f t="shared" si="2352"/>
        <v>0</v>
      </c>
      <c r="AI1391" s="6">
        <f t="shared" si="2352"/>
        <v>0</v>
      </c>
      <c r="AJ1391" s="6">
        <f t="shared" si="2352"/>
        <v>0</v>
      </c>
      <c r="AK1391" s="6">
        <f t="shared" si="2352"/>
        <v>379293</v>
      </c>
      <c r="AL1391" s="6">
        <f t="shared" si="2352"/>
        <v>0</v>
      </c>
      <c r="AM1391" s="6">
        <f t="shared" si="2352"/>
        <v>0</v>
      </c>
      <c r="AN1391" s="6">
        <f t="shared" si="2352"/>
        <v>0</v>
      </c>
      <c r="AO1391" s="6">
        <f t="shared" si="2352"/>
        <v>0</v>
      </c>
      <c r="AP1391" s="6">
        <f t="shared" si="2352"/>
        <v>0</v>
      </c>
      <c r="AQ1391" s="123">
        <f t="shared" si="2352"/>
        <v>379293</v>
      </c>
      <c r="AR1391" s="123">
        <f t="shared" si="2352"/>
        <v>0</v>
      </c>
      <c r="AS1391" s="6">
        <f t="shared" si="2352"/>
        <v>0</v>
      </c>
      <c r="AT1391" s="6">
        <f t="shared" si="2352"/>
        <v>0</v>
      </c>
      <c r="AU1391" s="6">
        <f t="shared" si="2352"/>
        <v>0</v>
      </c>
      <c r="AV1391" s="6">
        <f t="shared" si="2352"/>
        <v>0</v>
      </c>
      <c r="AW1391" s="6">
        <f t="shared" si="2352"/>
        <v>379293</v>
      </c>
      <c r="AX1391" s="6">
        <f t="shared" si="2352"/>
        <v>0</v>
      </c>
      <c r="AY1391" s="6">
        <f t="shared" si="2353"/>
        <v>0</v>
      </c>
      <c r="AZ1391" s="6">
        <f t="shared" si="2353"/>
        <v>0</v>
      </c>
      <c r="BA1391" s="6">
        <f t="shared" si="2353"/>
        <v>0</v>
      </c>
      <c r="BB1391" s="6">
        <f t="shared" si="2353"/>
        <v>0</v>
      </c>
      <c r="BC1391" s="6">
        <f t="shared" si="2353"/>
        <v>379293</v>
      </c>
      <c r="BD1391" s="6">
        <f t="shared" si="2353"/>
        <v>0</v>
      </c>
      <c r="BE1391" s="6">
        <f t="shared" si="2353"/>
        <v>0</v>
      </c>
      <c r="BF1391" s="6">
        <f t="shared" si="2353"/>
        <v>0</v>
      </c>
      <c r="BG1391" s="6">
        <f t="shared" si="2353"/>
        <v>0</v>
      </c>
      <c r="BH1391" s="6">
        <f t="shared" si="2353"/>
        <v>0</v>
      </c>
      <c r="BI1391" s="6">
        <f t="shared" si="2353"/>
        <v>379293</v>
      </c>
      <c r="BJ1391" s="6">
        <f t="shared" si="2353"/>
        <v>0</v>
      </c>
    </row>
    <row r="1392" spans="1:62" ht="33" hidden="1">
      <c r="A1392" s="17" t="s">
        <v>34</v>
      </c>
      <c r="B1392" s="31">
        <v>920</v>
      </c>
      <c r="C1392" s="18" t="s">
        <v>130</v>
      </c>
      <c r="D1392" s="18" t="s">
        <v>73</v>
      </c>
      <c r="E1392" s="18" t="s">
        <v>332</v>
      </c>
      <c r="F1392" s="18" t="s">
        <v>35</v>
      </c>
      <c r="G1392" s="50">
        <v>379293</v>
      </c>
      <c r="H1392" s="50"/>
      <c r="I1392" s="50"/>
      <c r="J1392" s="50"/>
      <c r="K1392" s="50"/>
      <c r="L1392" s="50"/>
      <c r="M1392" s="50">
        <f>G1392+I1392+J1392+K1392+L1392</f>
        <v>379293</v>
      </c>
      <c r="N1392" s="50">
        <f>H1392+L1392</f>
        <v>0</v>
      </c>
      <c r="O1392" s="50"/>
      <c r="P1392" s="50"/>
      <c r="Q1392" s="50"/>
      <c r="R1392" s="50"/>
      <c r="S1392" s="50">
        <f>M1392+O1392+P1392+Q1392+R1392</f>
        <v>379293</v>
      </c>
      <c r="T1392" s="50">
        <f>N1392+R1392</f>
        <v>0</v>
      </c>
      <c r="U1392" s="50"/>
      <c r="V1392" s="50"/>
      <c r="W1392" s="50"/>
      <c r="X1392" s="50"/>
      <c r="Y1392" s="50">
        <f>S1392+U1392+V1392+W1392+X1392</f>
        <v>379293</v>
      </c>
      <c r="Z1392" s="50">
        <f>T1392+X1392</f>
        <v>0</v>
      </c>
      <c r="AA1392" s="50"/>
      <c r="AB1392" s="50"/>
      <c r="AC1392" s="50"/>
      <c r="AD1392" s="50"/>
      <c r="AE1392" s="124">
        <f>Y1392+AA1392+AB1392+AC1392+AD1392</f>
        <v>379293</v>
      </c>
      <c r="AF1392" s="124">
        <f>Z1392+AD1392</f>
        <v>0</v>
      </c>
      <c r="AG1392" s="50"/>
      <c r="AH1392" s="50"/>
      <c r="AI1392" s="50"/>
      <c r="AJ1392" s="50"/>
      <c r="AK1392" s="50">
        <f>AE1392+AG1392+AH1392+AI1392+AJ1392</f>
        <v>379293</v>
      </c>
      <c r="AL1392" s="50">
        <f>AF1392+AJ1392</f>
        <v>0</v>
      </c>
      <c r="AM1392" s="50"/>
      <c r="AN1392" s="50"/>
      <c r="AO1392" s="50"/>
      <c r="AP1392" s="50"/>
      <c r="AQ1392" s="124">
        <f>AK1392+AM1392+AN1392+AO1392+AP1392</f>
        <v>379293</v>
      </c>
      <c r="AR1392" s="124">
        <f>AL1392+AP1392</f>
        <v>0</v>
      </c>
      <c r="AS1392" s="50"/>
      <c r="AT1392" s="50"/>
      <c r="AU1392" s="50"/>
      <c r="AV1392" s="50"/>
      <c r="AW1392" s="50">
        <f>AQ1392+AS1392+AT1392+AU1392+AV1392</f>
        <v>379293</v>
      </c>
      <c r="AX1392" s="50">
        <f>AR1392+AV1392</f>
        <v>0</v>
      </c>
      <c r="AY1392" s="50"/>
      <c r="AZ1392" s="50"/>
      <c r="BA1392" s="50"/>
      <c r="BB1392" s="50"/>
      <c r="BC1392" s="50">
        <f>AW1392+AY1392+AZ1392+BA1392+BB1392</f>
        <v>379293</v>
      </c>
      <c r="BD1392" s="50">
        <f>AX1392+BB1392</f>
        <v>0</v>
      </c>
      <c r="BE1392" s="50"/>
      <c r="BF1392" s="50"/>
      <c r="BG1392" s="50"/>
      <c r="BH1392" s="50"/>
      <c r="BI1392" s="50">
        <f>BC1392+BE1392+BF1392+BG1392+BH1392</f>
        <v>379293</v>
      </c>
      <c r="BJ1392" s="50">
        <f>BD1392+BH1392</f>
        <v>0</v>
      </c>
    </row>
    <row r="1393" spans="1:62" ht="33" hidden="1">
      <c r="A1393" s="17" t="s">
        <v>274</v>
      </c>
      <c r="B1393" s="31">
        <v>920</v>
      </c>
      <c r="C1393" s="18" t="s">
        <v>130</v>
      </c>
      <c r="D1393" s="18" t="s">
        <v>73</v>
      </c>
      <c r="E1393" s="18" t="s">
        <v>333</v>
      </c>
      <c r="F1393" s="18"/>
      <c r="G1393" s="6">
        <f>G1394+G1403+G1406</f>
        <v>59302</v>
      </c>
      <c r="H1393" s="6">
        <f>H1394+H1403+H1406</f>
        <v>0</v>
      </c>
      <c r="I1393" s="6">
        <f t="shared" ref="I1393:N1393" si="2354">I1394+I1403+I1406</f>
        <v>0</v>
      </c>
      <c r="J1393" s="6">
        <f t="shared" si="2354"/>
        <v>0</v>
      </c>
      <c r="K1393" s="6">
        <f t="shared" si="2354"/>
        <v>0</v>
      </c>
      <c r="L1393" s="6">
        <f t="shared" si="2354"/>
        <v>0</v>
      </c>
      <c r="M1393" s="6">
        <f t="shared" si="2354"/>
        <v>59302</v>
      </c>
      <c r="N1393" s="6">
        <f t="shared" si="2354"/>
        <v>0</v>
      </c>
      <c r="O1393" s="6">
        <f t="shared" ref="O1393:T1393" si="2355">O1394+O1403+O1406</f>
        <v>0</v>
      </c>
      <c r="P1393" s="6">
        <f t="shared" si="2355"/>
        <v>0</v>
      </c>
      <c r="Q1393" s="6">
        <f t="shared" si="2355"/>
        <v>0</v>
      </c>
      <c r="R1393" s="6">
        <f t="shared" si="2355"/>
        <v>0</v>
      </c>
      <c r="S1393" s="6">
        <f t="shared" si="2355"/>
        <v>59302</v>
      </c>
      <c r="T1393" s="6">
        <f t="shared" si="2355"/>
        <v>0</v>
      </c>
      <c r="U1393" s="6">
        <f t="shared" ref="U1393:Z1393" si="2356">U1394+U1403+U1406</f>
        <v>-1215</v>
      </c>
      <c r="V1393" s="6">
        <f t="shared" si="2356"/>
        <v>0</v>
      </c>
      <c r="W1393" s="6">
        <f t="shared" si="2356"/>
        <v>0</v>
      </c>
      <c r="X1393" s="6">
        <f t="shared" si="2356"/>
        <v>23681</v>
      </c>
      <c r="Y1393" s="6">
        <f t="shared" si="2356"/>
        <v>81768</v>
      </c>
      <c r="Z1393" s="6">
        <f t="shared" si="2356"/>
        <v>23681</v>
      </c>
      <c r="AA1393" s="6">
        <f t="shared" ref="AA1393:AF1393" si="2357">AA1394+AA1403+AA1406</f>
        <v>0</v>
      </c>
      <c r="AB1393" s="6">
        <f t="shared" si="2357"/>
        <v>67000</v>
      </c>
      <c r="AC1393" s="6">
        <f t="shared" si="2357"/>
        <v>0</v>
      </c>
      <c r="AD1393" s="6">
        <f t="shared" si="2357"/>
        <v>0</v>
      </c>
      <c r="AE1393" s="123">
        <f t="shared" si="2357"/>
        <v>148768</v>
      </c>
      <c r="AF1393" s="123">
        <f t="shared" si="2357"/>
        <v>23681</v>
      </c>
      <c r="AG1393" s="6">
        <f t="shared" ref="AG1393:AL1393" si="2358">AG1394+AG1403+AG1406</f>
        <v>1749</v>
      </c>
      <c r="AH1393" s="6">
        <f t="shared" si="2358"/>
        <v>2944</v>
      </c>
      <c r="AI1393" s="6">
        <f t="shared" si="2358"/>
        <v>0</v>
      </c>
      <c r="AJ1393" s="6">
        <f t="shared" si="2358"/>
        <v>0</v>
      </c>
      <c r="AK1393" s="6">
        <f t="shared" si="2358"/>
        <v>153461</v>
      </c>
      <c r="AL1393" s="6">
        <f t="shared" si="2358"/>
        <v>23681</v>
      </c>
      <c r="AM1393" s="6">
        <f t="shared" ref="AM1393:AR1393" si="2359">AM1394+AM1403+AM1406</f>
        <v>0</v>
      </c>
      <c r="AN1393" s="6">
        <f t="shared" si="2359"/>
        <v>0</v>
      </c>
      <c r="AO1393" s="6">
        <f t="shared" si="2359"/>
        <v>0</v>
      </c>
      <c r="AP1393" s="6">
        <f t="shared" si="2359"/>
        <v>0</v>
      </c>
      <c r="AQ1393" s="123">
        <f t="shared" si="2359"/>
        <v>153461</v>
      </c>
      <c r="AR1393" s="123">
        <f t="shared" si="2359"/>
        <v>23681</v>
      </c>
      <c r="AS1393" s="6">
        <f t="shared" ref="AS1393:AX1393" si="2360">AS1394+AS1403+AS1406</f>
        <v>0</v>
      </c>
      <c r="AT1393" s="6">
        <f t="shared" si="2360"/>
        <v>3046</v>
      </c>
      <c r="AU1393" s="6">
        <f t="shared" si="2360"/>
        <v>0</v>
      </c>
      <c r="AV1393" s="6">
        <f t="shared" si="2360"/>
        <v>5188</v>
      </c>
      <c r="AW1393" s="6">
        <f t="shared" si="2360"/>
        <v>161695</v>
      </c>
      <c r="AX1393" s="6">
        <f t="shared" si="2360"/>
        <v>28869</v>
      </c>
      <c r="AY1393" s="6">
        <f t="shared" ref="AY1393:BD1393" si="2361">AY1394+AY1403+AY1406</f>
        <v>0</v>
      </c>
      <c r="AZ1393" s="6">
        <f t="shared" si="2361"/>
        <v>0</v>
      </c>
      <c r="BA1393" s="6">
        <f t="shared" si="2361"/>
        <v>0</v>
      </c>
      <c r="BB1393" s="6">
        <f t="shared" si="2361"/>
        <v>0</v>
      </c>
      <c r="BC1393" s="6">
        <f t="shared" si="2361"/>
        <v>161695</v>
      </c>
      <c r="BD1393" s="6">
        <f t="shared" si="2361"/>
        <v>28869</v>
      </c>
      <c r="BE1393" s="6">
        <f t="shared" ref="BE1393:BJ1393" si="2362">BE1394+BE1403+BE1406</f>
        <v>0</v>
      </c>
      <c r="BF1393" s="6">
        <f t="shared" si="2362"/>
        <v>0</v>
      </c>
      <c r="BG1393" s="6">
        <f t="shared" si="2362"/>
        <v>-465</v>
      </c>
      <c r="BH1393" s="6">
        <f t="shared" si="2362"/>
        <v>0</v>
      </c>
      <c r="BI1393" s="6">
        <f t="shared" si="2362"/>
        <v>161230</v>
      </c>
      <c r="BJ1393" s="6">
        <f t="shared" si="2362"/>
        <v>28869</v>
      </c>
    </row>
    <row r="1394" spans="1:62" hidden="1">
      <c r="A1394" s="17" t="s">
        <v>14</v>
      </c>
      <c r="B1394" s="31">
        <v>920</v>
      </c>
      <c r="C1394" s="18" t="s">
        <v>130</v>
      </c>
      <c r="D1394" s="18" t="s">
        <v>73</v>
      </c>
      <c r="E1394" s="18" t="s">
        <v>334</v>
      </c>
      <c r="F1394" s="18"/>
      <c r="G1394" s="6">
        <f t="shared" ref="G1394:BJ1394" si="2363">G1395</f>
        <v>49148</v>
      </c>
      <c r="H1394" s="6">
        <f t="shared" si="2363"/>
        <v>0</v>
      </c>
      <c r="I1394" s="6">
        <f t="shared" si="2363"/>
        <v>0</v>
      </c>
      <c r="J1394" s="6">
        <f t="shared" si="2363"/>
        <v>0</v>
      </c>
      <c r="K1394" s="6">
        <f t="shared" si="2363"/>
        <v>0</v>
      </c>
      <c r="L1394" s="6">
        <f t="shared" si="2363"/>
        <v>0</v>
      </c>
      <c r="M1394" s="6">
        <f t="shared" si="2363"/>
        <v>49148</v>
      </c>
      <c r="N1394" s="6">
        <f t="shared" si="2363"/>
        <v>0</v>
      </c>
      <c r="O1394" s="6">
        <f t="shared" si="2363"/>
        <v>0</v>
      </c>
      <c r="P1394" s="6">
        <f t="shared" si="2363"/>
        <v>0</v>
      </c>
      <c r="Q1394" s="6">
        <f t="shared" si="2363"/>
        <v>0</v>
      </c>
      <c r="R1394" s="6">
        <f t="shared" si="2363"/>
        <v>0</v>
      </c>
      <c r="S1394" s="6">
        <f t="shared" si="2363"/>
        <v>49148</v>
      </c>
      <c r="T1394" s="6">
        <f t="shared" si="2363"/>
        <v>0</v>
      </c>
      <c r="U1394" s="6">
        <f t="shared" si="2363"/>
        <v>0</v>
      </c>
      <c r="V1394" s="6">
        <f t="shared" si="2363"/>
        <v>0</v>
      </c>
      <c r="W1394" s="6">
        <f t="shared" si="2363"/>
        <v>0</v>
      </c>
      <c r="X1394" s="6">
        <f t="shared" si="2363"/>
        <v>0</v>
      </c>
      <c r="Y1394" s="6">
        <f t="shared" si="2363"/>
        <v>49148</v>
      </c>
      <c r="Z1394" s="6">
        <f t="shared" si="2363"/>
        <v>0</v>
      </c>
      <c r="AA1394" s="6">
        <f t="shared" si="2363"/>
        <v>0</v>
      </c>
      <c r="AB1394" s="6">
        <f t="shared" si="2363"/>
        <v>67000</v>
      </c>
      <c r="AC1394" s="6">
        <f t="shared" si="2363"/>
        <v>0</v>
      </c>
      <c r="AD1394" s="6">
        <f t="shared" si="2363"/>
        <v>0</v>
      </c>
      <c r="AE1394" s="123">
        <f t="shared" si="2363"/>
        <v>116148</v>
      </c>
      <c r="AF1394" s="123">
        <f t="shared" si="2363"/>
        <v>0</v>
      </c>
      <c r="AG1394" s="6">
        <f t="shared" si="2363"/>
        <v>1749</v>
      </c>
      <c r="AH1394" s="6">
        <f t="shared" si="2363"/>
        <v>2944</v>
      </c>
      <c r="AI1394" s="6">
        <f t="shared" si="2363"/>
        <v>0</v>
      </c>
      <c r="AJ1394" s="6">
        <f t="shared" si="2363"/>
        <v>0</v>
      </c>
      <c r="AK1394" s="6">
        <f t="shared" si="2363"/>
        <v>120841</v>
      </c>
      <c r="AL1394" s="6">
        <f t="shared" si="2363"/>
        <v>0</v>
      </c>
      <c r="AM1394" s="6">
        <f t="shared" si="2363"/>
        <v>0</v>
      </c>
      <c r="AN1394" s="6">
        <f t="shared" si="2363"/>
        <v>0</v>
      </c>
      <c r="AO1394" s="6">
        <f t="shared" si="2363"/>
        <v>0</v>
      </c>
      <c r="AP1394" s="6">
        <f t="shared" si="2363"/>
        <v>0</v>
      </c>
      <c r="AQ1394" s="123">
        <f t="shared" si="2363"/>
        <v>120841</v>
      </c>
      <c r="AR1394" s="123">
        <f t="shared" si="2363"/>
        <v>0</v>
      </c>
      <c r="AS1394" s="6">
        <f t="shared" si="2363"/>
        <v>0</v>
      </c>
      <c r="AT1394" s="6">
        <f t="shared" si="2363"/>
        <v>2624</v>
      </c>
      <c r="AU1394" s="6">
        <f t="shared" si="2363"/>
        <v>0</v>
      </c>
      <c r="AV1394" s="6">
        <f t="shared" si="2363"/>
        <v>0</v>
      </c>
      <c r="AW1394" s="6">
        <f t="shared" si="2363"/>
        <v>123465</v>
      </c>
      <c r="AX1394" s="6">
        <f t="shared" si="2363"/>
        <v>0</v>
      </c>
      <c r="AY1394" s="6">
        <f t="shared" si="2363"/>
        <v>0</v>
      </c>
      <c r="AZ1394" s="6">
        <f t="shared" si="2363"/>
        <v>0</v>
      </c>
      <c r="BA1394" s="6">
        <f t="shared" si="2363"/>
        <v>0</v>
      </c>
      <c r="BB1394" s="6">
        <f t="shared" si="2363"/>
        <v>0</v>
      </c>
      <c r="BC1394" s="6">
        <f t="shared" si="2363"/>
        <v>123465</v>
      </c>
      <c r="BD1394" s="6">
        <f t="shared" si="2363"/>
        <v>0</v>
      </c>
      <c r="BE1394" s="6">
        <f t="shared" si="2363"/>
        <v>0</v>
      </c>
      <c r="BF1394" s="6">
        <f t="shared" si="2363"/>
        <v>0</v>
      </c>
      <c r="BG1394" s="6">
        <f t="shared" si="2363"/>
        <v>-465</v>
      </c>
      <c r="BH1394" s="6">
        <f t="shared" si="2363"/>
        <v>0</v>
      </c>
      <c r="BI1394" s="6">
        <f t="shared" si="2363"/>
        <v>123000</v>
      </c>
      <c r="BJ1394" s="6">
        <f t="shared" si="2363"/>
        <v>0</v>
      </c>
    </row>
    <row r="1395" spans="1:62" hidden="1">
      <c r="A1395" s="17" t="s">
        <v>277</v>
      </c>
      <c r="B1395" s="31">
        <v>920</v>
      </c>
      <c r="C1395" s="18" t="s">
        <v>130</v>
      </c>
      <c r="D1395" s="18" t="s">
        <v>73</v>
      </c>
      <c r="E1395" s="18" t="s">
        <v>342</v>
      </c>
      <c r="F1395" s="18"/>
      <c r="G1395" s="6">
        <f>G1396+G1398+G1400</f>
        <v>49148</v>
      </c>
      <c r="H1395" s="6">
        <f>H1396+H1398+H1400</f>
        <v>0</v>
      </c>
      <c r="I1395" s="6">
        <f t="shared" ref="I1395:N1395" si="2364">I1396+I1398+I1400</f>
        <v>0</v>
      </c>
      <c r="J1395" s="6">
        <f t="shared" si="2364"/>
        <v>0</v>
      </c>
      <c r="K1395" s="6">
        <f t="shared" si="2364"/>
        <v>0</v>
      </c>
      <c r="L1395" s="6">
        <f t="shared" si="2364"/>
        <v>0</v>
      </c>
      <c r="M1395" s="6">
        <f t="shared" si="2364"/>
        <v>49148</v>
      </c>
      <c r="N1395" s="6">
        <f t="shared" si="2364"/>
        <v>0</v>
      </c>
      <c r="O1395" s="6">
        <f t="shared" ref="O1395:T1395" si="2365">O1396+O1398+O1400</f>
        <v>0</v>
      </c>
      <c r="P1395" s="6">
        <f t="shared" si="2365"/>
        <v>0</v>
      </c>
      <c r="Q1395" s="6">
        <f t="shared" si="2365"/>
        <v>0</v>
      </c>
      <c r="R1395" s="6">
        <f t="shared" si="2365"/>
        <v>0</v>
      </c>
      <c r="S1395" s="6">
        <f t="shared" si="2365"/>
        <v>49148</v>
      </c>
      <c r="T1395" s="6">
        <f t="shared" si="2365"/>
        <v>0</v>
      </c>
      <c r="U1395" s="6">
        <f t="shared" ref="U1395:Z1395" si="2366">U1396+U1398+U1400</f>
        <v>0</v>
      </c>
      <c r="V1395" s="6">
        <f t="shared" si="2366"/>
        <v>0</v>
      </c>
      <c r="W1395" s="6">
        <f t="shared" si="2366"/>
        <v>0</v>
      </c>
      <c r="X1395" s="6">
        <f t="shared" si="2366"/>
        <v>0</v>
      </c>
      <c r="Y1395" s="6">
        <f t="shared" si="2366"/>
        <v>49148</v>
      </c>
      <c r="Z1395" s="6">
        <f t="shared" si="2366"/>
        <v>0</v>
      </c>
      <c r="AA1395" s="6">
        <f t="shared" ref="AA1395:AF1395" si="2367">AA1396+AA1398+AA1400</f>
        <v>0</v>
      </c>
      <c r="AB1395" s="6">
        <f t="shared" si="2367"/>
        <v>67000</v>
      </c>
      <c r="AC1395" s="6">
        <f t="shared" si="2367"/>
        <v>0</v>
      </c>
      <c r="AD1395" s="6">
        <f t="shared" si="2367"/>
        <v>0</v>
      </c>
      <c r="AE1395" s="123">
        <f t="shared" si="2367"/>
        <v>116148</v>
      </c>
      <c r="AF1395" s="123">
        <f t="shared" si="2367"/>
        <v>0</v>
      </c>
      <c r="AG1395" s="6">
        <f t="shared" ref="AG1395:AL1395" si="2368">AG1396+AG1398+AG1400</f>
        <v>1749</v>
      </c>
      <c r="AH1395" s="6">
        <f t="shared" si="2368"/>
        <v>2944</v>
      </c>
      <c r="AI1395" s="6">
        <f t="shared" si="2368"/>
        <v>0</v>
      </c>
      <c r="AJ1395" s="6">
        <f t="shared" si="2368"/>
        <v>0</v>
      </c>
      <c r="AK1395" s="6">
        <f t="shared" si="2368"/>
        <v>120841</v>
      </c>
      <c r="AL1395" s="6">
        <f t="shared" si="2368"/>
        <v>0</v>
      </c>
      <c r="AM1395" s="6">
        <f t="shared" ref="AM1395:AR1395" si="2369">AM1396+AM1398+AM1400</f>
        <v>0</v>
      </c>
      <c r="AN1395" s="6">
        <f t="shared" si="2369"/>
        <v>0</v>
      </c>
      <c r="AO1395" s="6">
        <f t="shared" si="2369"/>
        <v>0</v>
      </c>
      <c r="AP1395" s="6">
        <f t="shared" si="2369"/>
        <v>0</v>
      </c>
      <c r="AQ1395" s="123">
        <f t="shared" si="2369"/>
        <v>120841</v>
      </c>
      <c r="AR1395" s="123">
        <f t="shared" si="2369"/>
        <v>0</v>
      </c>
      <c r="AS1395" s="6">
        <f t="shared" ref="AS1395:AX1395" si="2370">AS1396+AS1398+AS1400</f>
        <v>0</v>
      </c>
      <c r="AT1395" s="6">
        <f t="shared" si="2370"/>
        <v>2624</v>
      </c>
      <c r="AU1395" s="6">
        <f t="shared" si="2370"/>
        <v>0</v>
      </c>
      <c r="AV1395" s="6">
        <f t="shared" si="2370"/>
        <v>0</v>
      </c>
      <c r="AW1395" s="6">
        <f t="shared" si="2370"/>
        <v>123465</v>
      </c>
      <c r="AX1395" s="6">
        <f t="shared" si="2370"/>
        <v>0</v>
      </c>
      <c r="AY1395" s="6">
        <f t="shared" ref="AY1395:BD1395" si="2371">AY1396+AY1398+AY1400</f>
        <v>0</v>
      </c>
      <c r="AZ1395" s="6">
        <f t="shared" si="2371"/>
        <v>0</v>
      </c>
      <c r="BA1395" s="6">
        <f t="shared" si="2371"/>
        <v>0</v>
      </c>
      <c r="BB1395" s="6">
        <f t="shared" si="2371"/>
        <v>0</v>
      </c>
      <c r="BC1395" s="6">
        <f t="shared" si="2371"/>
        <v>123465</v>
      </c>
      <c r="BD1395" s="6">
        <f t="shared" si="2371"/>
        <v>0</v>
      </c>
      <c r="BE1395" s="6">
        <f t="shared" ref="BE1395:BJ1395" si="2372">BE1396+BE1398+BE1400</f>
        <v>0</v>
      </c>
      <c r="BF1395" s="6">
        <f t="shared" si="2372"/>
        <v>0</v>
      </c>
      <c r="BG1395" s="6">
        <f t="shared" si="2372"/>
        <v>-465</v>
      </c>
      <c r="BH1395" s="6">
        <f t="shared" si="2372"/>
        <v>0</v>
      </c>
      <c r="BI1395" s="6">
        <f t="shared" si="2372"/>
        <v>123000</v>
      </c>
      <c r="BJ1395" s="6">
        <f t="shared" si="2372"/>
        <v>0</v>
      </c>
    </row>
    <row r="1396" spans="1:62" ht="33" hidden="1">
      <c r="A1396" s="17" t="s">
        <v>218</v>
      </c>
      <c r="B1396" s="31">
        <v>920</v>
      </c>
      <c r="C1396" s="18" t="s">
        <v>130</v>
      </c>
      <c r="D1396" s="18" t="s">
        <v>73</v>
      </c>
      <c r="E1396" s="18" t="s">
        <v>342</v>
      </c>
      <c r="F1396" s="18" t="s">
        <v>29</v>
      </c>
      <c r="G1396" s="6">
        <f t="shared" ref="G1396:BJ1396" si="2373">G1397</f>
        <v>16544</v>
      </c>
      <c r="H1396" s="6">
        <f t="shared" si="2373"/>
        <v>0</v>
      </c>
      <c r="I1396" s="6">
        <f t="shared" si="2373"/>
        <v>0</v>
      </c>
      <c r="J1396" s="6">
        <f t="shared" si="2373"/>
        <v>0</v>
      </c>
      <c r="K1396" s="6">
        <f t="shared" si="2373"/>
        <v>0</v>
      </c>
      <c r="L1396" s="6">
        <f t="shared" si="2373"/>
        <v>0</v>
      </c>
      <c r="M1396" s="6">
        <f t="shared" si="2373"/>
        <v>16544</v>
      </c>
      <c r="N1396" s="6">
        <f t="shared" si="2373"/>
        <v>0</v>
      </c>
      <c r="O1396" s="6">
        <f t="shared" si="2373"/>
        <v>0</v>
      </c>
      <c r="P1396" s="6">
        <f t="shared" si="2373"/>
        <v>0</v>
      </c>
      <c r="Q1396" s="6">
        <f t="shared" si="2373"/>
        <v>0</v>
      </c>
      <c r="R1396" s="6">
        <f t="shared" si="2373"/>
        <v>0</v>
      </c>
      <c r="S1396" s="6">
        <f t="shared" si="2373"/>
        <v>16544</v>
      </c>
      <c r="T1396" s="6">
        <f t="shared" si="2373"/>
        <v>0</v>
      </c>
      <c r="U1396" s="6">
        <f t="shared" si="2373"/>
        <v>0</v>
      </c>
      <c r="V1396" s="6">
        <f t="shared" si="2373"/>
        <v>0</v>
      </c>
      <c r="W1396" s="6">
        <f t="shared" si="2373"/>
        <v>0</v>
      </c>
      <c r="X1396" s="6">
        <f t="shared" si="2373"/>
        <v>0</v>
      </c>
      <c r="Y1396" s="6">
        <f t="shared" si="2373"/>
        <v>16544</v>
      </c>
      <c r="Z1396" s="6">
        <f t="shared" si="2373"/>
        <v>0</v>
      </c>
      <c r="AA1396" s="6">
        <f t="shared" si="2373"/>
        <v>0</v>
      </c>
      <c r="AB1396" s="6">
        <f t="shared" si="2373"/>
        <v>62000</v>
      </c>
      <c r="AC1396" s="6">
        <f t="shared" si="2373"/>
        <v>0</v>
      </c>
      <c r="AD1396" s="6">
        <f t="shared" si="2373"/>
        <v>0</v>
      </c>
      <c r="AE1396" s="123">
        <f t="shared" si="2373"/>
        <v>78544</v>
      </c>
      <c r="AF1396" s="123">
        <f t="shared" si="2373"/>
        <v>0</v>
      </c>
      <c r="AG1396" s="6">
        <f t="shared" si="2373"/>
        <v>1749</v>
      </c>
      <c r="AH1396" s="6">
        <f t="shared" si="2373"/>
        <v>2940</v>
      </c>
      <c r="AI1396" s="6">
        <f t="shared" si="2373"/>
        <v>0</v>
      </c>
      <c r="AJ1396" s="6">
        <f t="shared" si="2373"/>
        <v>0</v>
      </c>
      <c r="AK1396" s="6">
        <f t="shared" si="2373"/>
        <v>83233</v>
      </c>
      <c r="AL1396" s="6">
        <f t="shared" si="2373"/>
        <v>0</v>
      </c>
      <c r="AM1396" s="6">
        <f t="shared" si="2373"/>
        <v>0</v>
      </c>
      <c r="AN1396" s="6">
        <f t="shared" si="2373"/>
        <v>0</v>
      </c>
      <c r="AO1396" s="6">
        <f t="shared" si="2373"/>
        <v>0</v>
      </c>
      <c r="AP1396" s="6">
        <f t="shared" si="2373"/>
        <v>0</v>
      </c>
      <c r="AQ1396" s="123">
        <f t="shared" si="2373"/>
        <v>83233</v>
      </c>
      <c r="AR1396" s="123">
        <f t="shared" si="2373"/>
        <v>0</v>
      </c>
      <c r="AS1396" s="6">
        <f t="shared" si="2373"/>
        <v>0</v>
      </c>
      <c r="AT1396" s="6">
        <f t="shared" si="2373"/>
        <v>2624</v>
      </c>
      <c r="AU1396" s="6">
        <f t="shared" si="2373"/>
        <v>0</v>
      </c>
      <c r="AV1396" s="6">
        <f t="shared" si="2373"/>
        <v>0</v>
      </c>
      <c r="AW1396" s="6">
        <f t="shared" si="2373"/>
        <v>85857</v>
      </c>
      <c r="AX1396" s="6">
        <f t="shared" si="2373"/>
        <v>0</v>
      </c>
      <c r="AY1396" s="6">
        <f t="shared" si="2373"/>
        <v>0</v>
      </c>
      <c r="AZ1396" s="6">
        <f t="shared" si="2373"/>
        <v>0</v>
      </c>
      <c r="BA1396" s="6">
        <f t="shared" si="2373"/>
        <v>0</v>
      </c>
      <c r="BB1396" s="6">
        <f t="shared" si="2373"/>
        <v>0</v>
      </c>
      <c r="BC1396" s="6">
        <f t="shared" si="2373"/>
        <v>85857</v>
      </c>
      <c r="BD1396" s="6">
        <f t="shared" si="2373"/>
        <v>0</v>
      </c>
      <c r="BE1396" s="6">
        <f t="shared" si="2373"/>
        <v>0</v>
      </c>
      <c r="BF1396" s="6">
        <f t="shared" si="2373"/>
        <v>0</v>
      </c>
      <c r="BG1396" s="6">
        <f t="shared" si="2373"/>
        <v>-465</v>
      </c>
      <c r="BH1396" s="6">
        <f t="shared" si="2373"/>
        <v>0</v>
      </c>
      <c r="BI1396" s="6">
        <f t="shared" si="2373"/>
        <v>85392</v>
      </c>
      <c r="BJ1396" s="6">
        <f t="shared" si="2373"/>
        <v>0</v>
      </c>
    </row>
    <row r="1397" spans="1:62" ht="33" hidden="1">
      <c r="A1397" s="17" t="s">
        <v>34</v>
      </c>
      <c r="B1397" s="31">
        <v>920</v>
      </c>
      <c r="C1397" s="18" t="s">
        <v>130</v>
      </c>
      <c r="D1397" s="18" t="s">
        <v>73</v>
      </c>
      <c r="E1397" s="18" t="s">
        <v>342</v>
      </c>
      <c r="F1397" s="18" t="s">
        <v>35</v>
      </c>
      <c r="G1397" s="50">
        <f>10122+6426-4</f>
        <v>16544</v>
      </c>
      <c r="H1397" s="50"/>
      <c r="I1397" s="50"/>
      <c r="J1397" s="50"/>
      <c r="K1397" s="50"/>
      <c r="L1397" s="50"/>
      <c r="M1397" s="50">
        <f>G1397+I1397+J1397+K1397+L1397</f>
        <v>16544</v>
      </c>
      <c r="N1397" s="50">
        <f>H1397+L1397</f>
        <v>0</v>
      </c>
      <c r="O1397" s="50"/>
      <c r="P1397" s="50"/>
      <c r="Q1397" s="50"/>
      <c r="R1397" s="50"/>
      <c r="S1397" s="50">
        <f>M1397+O1397+P1397+Q1397+R1397</f>
        <v>16544</v>
      </c>
      <c r="T1397" s="50">
        <f>N1397+R1397</f>
        <v>0</v>
      </c>
      <c r="U1397" s="50"/>
      <c r="V1397" s="50"/>
      <c r="W1397" s="50"/>
      <c r="X1397" s="50"/>
      <c r="Y1397" s="50">
        <f>S1397+U1397+V1397+W1397+X1397</f>
        <v>16544</v>
      </c>
      <c r="Z1397" s="50">
        <f>T1397+X1397</f>
        <v>0</v>
      </c>
      <c r="AA1397" s="50"/>
      <c r="AB1397" s="50">
        <v>62000</v>
      </c>
      <c r="AC1397" s="50"/>
      <c r="AD1397" s="50"/>
      <c r="AE1397" s="124">
        <f>Y1397+AA1397+AB1397+AC1397+AD1397</f>
        <v>78544</v>
      </c>
      <c r="AF1397" s="124">
        <f>Z1397+AD1397</f>
        <v>0</v>
      </c>
      <c r="AG1397" s="50">
        <v>1749</v>
      </c>
      <c r="AH1397" s="50">
        <v>2940</v>
      </c>
      <c r="AI1397" s="50"/>
      <c r="AJ1397" s="50"/>
      <c r="AK1397" s="50">
        <f>AE1397+AG1397+AH1397+AI1397+AJ1397</f>
        <v>83233</v>
      </c>
      <c r="AL1397" s="50">
        <f>AF1397+AJ1397</f>
        <v>0</v>
      </c>
      <c r="AM1397" s="50"/>
      <c r="AN1397" s="50"/>
      <c r="AO1397" s="50"/>
      <c r="AP1397" s="50"/>
      <c r="AQ1397" s="124">
        <f>AK1397+AM1397+AN1397+AO1397+AP1397</f>
        <v>83233</v>
      </c>
      <c r="AR1397" s="124">
        <f>AL1397+AP1397</f>
        <v>0</v>
      </c>
      <c r="AS1397" s="50"/>
      <c r="AT1397" s="50">
        <v>2624</v>
      </c>
      <c r="AU1397" s="50"/>
      <c r="AV1397" s="50"/>
      <c r="AW1397" s="50">
        <f>AQ1397+AS1397+AT1397+AU1397+AV1397</f>
        <v>85857</v>
      </c>
      <c r="AX1397" s="50">
        <f>AR1397+AV1397</f>
        <v>0</v>
      </c>
      <c r="AY1397" s="50"/>
      <c r="AZ1397" s="50"/>
      <c r="BA1397" s="50"/>
      <c r="BB1397" s="50"/>
      <c r="BC1397" s="50">
        <f>AW1397+AY1397+AZ1397+BA1397+BB1397</f>
        <v>85857</v>
      </c>
      <c r="BD1397" s="50">
        <f>AX1397+BB1397</f>
        <v>0</v>
      </c>
      <c r="BE1397" s="50"/>
      <c r="BF1397" s="50"/>
      <c r="BG1397" s="50">
        <v>-465</v>
      </c>
      <c r="BH1397" s="50"/>
      <c r="BI1397" s="50">
        <f>BC1397+BE1397+BF1397+BG1397+BH1397</f>
        <v>85392</v>
      </c>
      <c r="BJ1397" s="50">
        <f>BD1397+BH1397</f>
        <v>0</v>
      </c>
    </row>
    <row r="1398" spans="1:62" ht="33" hidden="1">
      <c r="A1398" s="17" t="s">
        <v>11</v>
      </c>
      <c r="B1398" s="31">
        <v>920</v>
      </c>
      <c r="C1398" s="18" t="s">
        <v>130</v>
      </c>
      <c r="D1398" s="18" t="s">
        <v>73</v>
      </c>
      <c r="E1398" s="18" t="s">
        <v>342</v>
      </c>
      <c r="F1398" s="18" t="s">
        <v>12</v>
      </c>
      <c r="G1398" s="50">
        <f t="shared" ref="G1398:BJ1398" si="2374">G1399</f>
        <v>0</v>
      </c>
      <c r="H1398" s="50">
        <f t="shared" si="2374"/>
        <v>0</v>
      </c>
      <c r="I1398" s="50">
        <f t="shared" si="2374"/>
        <v>0</v>
      </c>
      <c r="J1398" s="50">
        <f t="shared" si="2374"/>
        <v>0</v>
      </c>
      <c r="K1398" s="50">
        <f t="shared" si="2374"/>
        <v>0</v>
      </c>
      <c r="L1398" s="50">
        <f t="shared" si="2374"/>
        <v>0</v>
      </c>
      <c r="M1398" s="50">
        <f t="shared" si="2374"/>
        <v>0</v>
      </c>
      <c r="N1398" s="50">
        <f t="shared" si="2374"/>
        <v>0</v>
      </c>
      <c r="O1398" s="50">
        <f t="shared" si="2374"/>
        <v>0</v>
      </c>
      <c r="P1398" s="50">
        <f t="shared" si="2374"/>
        <v>0</v>
      </c>
      <c r="Q1398" s="50">
        <f t="shared" si="2374"/>
        <v>0</v>
      </c>
      <c r="R1398" s="50">
        <f t="shared" si="2374"/>
        <v>0</v>
      </c>
      <c r="S1398" s="50">
        <f t="shared" si="2374"/>
        <v>0</v>
      </c>
      <c r="T1398" s="50">
        <f t="shared" si="2374"/>
        <v>0</v>
      </c>
      <c r="U1398" s="50">
        <f t="shared" si="2374"/>
        <v>0</v>
      </c>
      <c r="V1398" s="50">
        <f t="shared" si="2374"/>
        <v>0</v>
      </c>
      <c r="W1398" s="50">
        <f t="shared" si="2374"/>
        <v>0</v>
      </c>
      <c r="X1398" s="50">
        <f t="shared" si="2374"/>
        <v>0</v>
      </c>
      <c r="Y1398" s="50">
        <f t="shared" si="2374"/>
        <v>0</v>
      </c>
      <c r="Z1398" s="50">
        <f t="shared" si="2374"/>
        <v>0</v>
      </c>
      <c r="AA1398" s="50">
        <f t="shared" si="2374"/>
        <v>0</v>
      </c>
      <c r="AB1398" s="50">
        <f t="shared" si="2374"/>
        <v>0</v>
      </c>
      <c r="AC1398" s="50">
        <f t="shared" si="2374"/>
        <v>0</v>
      </c>
      <c r="AD1398" s="50">
        <f t="shared" si="2374"/>
        <v>0</v>
      </c>
      <c r="AE1398" s="124">
        <f t="shared" si="2374"/>
        <v>0</v>
      </c>
      <c r="AF1398" s="124">
        <f t="shared" si="2374"/>
        <v>0</v>
      </c>
      <c r="AG1398" s="50">
        <f t="shared" si="2374"/>
        <v>0</v>
      </c>
      <c r="AH1398" s="50">
        <f t="shared" si="2374"/>
        <v>0</v>
      </c>
      <c r="AI1398" s="50">
        <f t="shared" si="2374"/>
        <v>0</v>
      </c>
      <c r="AJ1398" s="50">
        <f t="shared" si="2374"/>
        <v>0</v>
      </c>
      <c r="AK1398" s="50">
        <f t="shared" si="2374"/>
        <v>0</v>
      </c>
      <c r="AL1398" s="50">
        <f t="shared" si="2374"/>
        <v>0</v>
      </c>
      <c r="AM1398" s="50">
        <f t="shared" si="2374"/>
        <v>0</v>
      </c>
      <c r="AN1398" s="50">
        <f t="shared" si="2374"/>
        <v>0</v>
      </c>
      <c r="AO1398" s="50">
        <f t="shared" si="2374"/>
        <v>0</v>
      </c>
      <c r="AP1398" s="50">
        <f t="shared" si="2374"/>
        <v>0</v>
      </c>
      <c r="AQ1398" s="124">
        <f t="shared" si="2374"/>
        <v>0</v>
      </c>
      <c r="AR1398" s="124">
        <f t="shared" si="2374"/>
        <v>0</v>
      </c>
      <c r="AS1398" s="50">
        <f t="shared" si="2374"/>
        <v>0</v>
      </c>
      <c r="AT1398" s="50">
        <f t="shared" si="2374"/>
        <v>0</v>
      </c>
      <c r="AU1398" s="50">
        <f t="shared" si="2374"/>
        <v>0</v>
      </c>
      <c r="AV1398" s="50">
        <f t="shared" si="2374"/>
        <v>0</v>
      </c>
      <c r="AW1398" s="50">
        <f t="shared" si="2374"/>
        <v>0</v>
      </c>
      <c r="AX1398" s="50">
        <f t="shared" si="2374"/>
        <v>0</v>
      </c>
      <c r="AY1398" s="50">
        <f t="shared" si="2374"/>
        <v>0</v>
      </c>
      <c r="AZ1398" s="50">
        <f t="shared" si="2374"/>
        <v>0</v>
      </c>
      <c r="BA1398" s="50">
        <f t="shared" si="2374"/>
        <v>0</v>
      </c>
      <c r="BB1398" s="50">
        <f t="shared" si="2374"/>
        <v>0</v>
      </c>
      <c r="BC1398" s="50">
        <f t="shared" si="2374"/>
        <v>0</v>
      </c>
      <c r="BD1398" s="50">
        <f t="shared" si="2374"/>
        <v>0</v>
      </c>
      <c r="BE1398" s="50">
        <f t="shared" si="2374"/>
        <v>0</v>
      </c>
      <c r="BF1398" s="50">
        <f t="shared" si="2374"/>
        <v>0</v>
      </c>
      <c r="BG1398" s="50">
        <f t="shared" si="2374"/>
        <v>0</v>
      </c>
      <c r="BH1398" s="50">
        <f t="shared" si="2374"/>
        <v>0</v>
      </c>
      <c r="BI1398" s="50">
        <f t="shared" si="2374"/>
        <v>0</v>
      </c>
      <c r="BJ1398" s="50">
        <f t="shared" si="2374"/>
        <v>0</v>
      </c>
    </row>
    <row r="1399" spans="1:62" ht="66" hidden="1">
      <c r="A1399" s="17" t="s">
        <v>640</v>
      </c>
      <c r="B1399" s="31">
        <v>920</v>
      </c>
      <c r="C1399" s="18" t="s">
        <v>130</v>
      </c>
      <c r="D1399" s="18" t="s">
        <v>73</v>
      </c>
      <c r="E1399" s="18" t="s">
        <v>342</v>
      </c>
      <c r="F1399" s="18" t="s">
        <v>118</v>
      </c>
      <c r="G1399" s="50"/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  <c r="R1399" s="50"/>
      <c r="S1399" s="50"/>
      <c r="T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50"/>
      <c r="AE1399" s="124"/>
      <c r="AF1399" s="124"/>
      <c r="AG1399" s="50"/>
      <c r="AH1399" s="50"/>
      <c r="AI1399" s="50"/>
      <c r="AJ1399" s="50"/>
      <c r="AK1399" s="50"/>
      <c r="AL1399" s="50"/>
      <c r="AM1399" s="50"/>
      <c r="AN1399" s="50"/>
      <c r="AO1399" s="50"/>
      <c r="AP1399" s="50"/>
      <c r="AQ1399" s="124"/>
      <c r="AR1399" s="124"/>
      <c r="AS1399" s="50"/>
      <c r="AT1399" s="50"/>
      <c r="AU1399" s="50"/>
      <c r="AV1399" s="50"/>
      <c r="AW1399" s="50"/>
      <c r="AX1399" s="50"/>
      <c r="AY1399" s="50"/>
      <c r="AZ1399" s="50"/>
      <c r="BA1399" s="50"/>
      <c r="BB1399" s="50"/>
      <c r="BC1399" s="50"/>
      <c r="BD1399" s="50"/>
      <c r="BE1399" s="50"/>
      <c r="BF1399" s="50"/>
      <c r="BG1399" s="50"/>
      <c r="BH1399" s="50"/>
      <c r="BI1399" s="50"/>
      <c r="BJ1399" s="50"/>
    </row>
    <row r="1400" spans="1:62" hidden="1">
      <c r="A1400" s="17" t="s">
        <v>59</v>
      </c>
      <c r="B1400" s="31">
        <v>920</v>
      </c>
      <c r="C1400" s="18" t="s">
        <v>130</v>
      </c>
      <c r="D1400" s="18" t="s">
        <v>73</v>
      </c>
      <c r="E1400" s="18" t="s">
        <v>342</v>
      </c>
      <c r="F1400" s="18" t="s">
        <v>60</v>
      </c>
      <c r="G1400" s="6">
        <f>G1401+G1402</f>
        <v>32604</v>
      </c>
      <c r="H1400" s="6">
        <f>H1401+H1402</f>
        <v>0</v>
      </c>
      <c r="I1400" s="6">
        <f t="shared" ref="I1400:N1400" si="2375">I1401+I1402</f>
        <v>0</v>
      </c>
      <c r="J1400" s="6">
        <f t="shared" si="2375"/>
        <v>0</v>
      </c>
      <c r="K1400" s="6">
        <f t="shared" si="2375"/>
        <v>0</v>
      </c>
      <c r="L1400" s="6">
        <f t="shared" si="2375"/>
        <v>0</v>
      </c>
      <c r="M1400" s="6">
        <f t="shared" si="2375"/>
        <v>32604</v>
      </c>
      <c r="N1400" s="6">
        <f t="shared" si="2375"/>
        <v>0</v>
      </c>
      <c r="O1400" s="6">
        <f t="shared" ref="O1400:T1400" si="2376">O1401+O1402</f>
        <v>0</v>
      </c>
      <c r="P1400" s="6">
        <f t="shared" si="2376"/>
        <v>0</v>
      </c>
      <c r="Q1400" s="6">
        <f t="shared" si="2376"/>
        <v>0</v>
      </c>
      <c r="R1400" s="6">
        <f t="shared" si="2376"/>
        <v>0</v>
      </c>
      <c r="S1400" s="6">
        <f t="shared" si="2376"/>
        <v>32604</v>
      </c>
      <c r="T1400" s="6">
        <f t="shared" si="2376"/>
        <v>0</v>
      </c>
      <c r="U1400" s="6">
        <f t="shared" ref="U1400:Z1400" si="2377">U1401+U1402</f>
        <v>0</v>
      </c>
      <c r="V1400" s="6">
        <f t="shared" si="2377"/>
        <v>0</v>
      </c>
      <c r="W1400" s="6">
        <f t="shared" si="2377"/>
        <v>0</v>
      </c>
      <c r="X1400" s="6">
        <f t="shared" si="2377"/>
        <v>0</v>
      </c>
      <c r="Y1400" s="6">
        <f t="shared" si="2377"/>
        <v>32604</v>
      </c>
      <c r="Z1400" s="6">
        <f t="shared" si="2377"/>
        <v>0</v>
      </c>
      <c r="AA1400" s="6">
        <f t="shared" ref="AA1400:AF1400" si="2378">AA1401+AA1402</f>
        <v>0</v>
      </c>
      <c r="AB1400" s="6">
        <f t="shared" si="2378"/>
        <v>5000</v>
      </c>
      <c r="AC1400" s="6">
        <f t="shared" si="2378"/>
        <v>0</v>
      </c>
      <c r="AD1400" s="6">
        <f t="shared" si="2378"/>
        <v>0</v>
      </c>
      <c r="AE1400" s="123">
        <f t="shared" si="2378"/>
        <v>37604</v>
      </c>
      <c r="AF1400" s="123">
        <f t="shared" si="2378"/>
        <v>0</v>
      </c>
      <c r="AG1400" s="6">
        <f t="shared" ref="AG1400:AL1400" si="2379">AG1401+AG1402</f>
        <v>0</v>
      </c>
      <c r="AH1400" s="6">
        <f t="shared" si="2379"/>
        <v>4</v>
      </c>
      <c r="AI1400" s="6">
        <f t="shared" si="2379"/>
        <v>0</v>
      </c>
      <c r="AJ1400" s="6">
        <f t="shared" si="2379"/>
        <v>0</v>
      </c>
      <c r="AK1400" s="6">
        <f t="shared" si="2379"/>
        <v>37608</v>
      </c>
      <c r="AL1400" s="6">
        <f t="shared" si="2379"/>
        <v>0</v>
      </c>
      <c r="AM1400" s="6">
        <f t="shared" ref="AM1400:AR1400" si="2380">AM1401+AM1402</f>
        <v>0</v>
      </c>
      <c r="AN1400" s="6">
        <f t="shared" si="2380"/>
        <v>0</v>
      </c>
      <c r="AO1400" s="6">
        <f t="shared" si="2380"/>
        <v>0</v>
      </c>
      <c r="AP1400" s="6">
        <f t="shared" si="2380"/>
        <v>0</v>
      </c>
      <c r="AQ1400" s="123">
        <f t="shared" si="2380"/>
        <v>37608</v>
      </c>
      <c r="AR1400" s="123">
        <f t="shared" si="2380"/>
        <v>0</v>
      </c>
      <c r="AS1400" s="6">
        <f t="shared" ref="AS1400:AX1400" si="2381">AS1401+AS1402</f>
        <v>0</v>
      </c>
      <c r="AT1400" s="6">
        <f t="shared" si="2381"/>
        <v>0</v>
      </c>
      <c r="AU1400" s="6">
        <f t="shared" si="2381"/>
        <v>0</v>
      </c>
      <c r="AV1400" s="6">
        <f t="shared" si="2381"/>
        <v>0</v>
      </c>
      <c r="AW1400" s="6">
        <f t="shared" si="2381"/>
        <v>37608</v>
      </c>
      <c r="AX1400" s="6">
        <f t="shared" si="2381"/>
        <v>0</v>
      </c>
      <c r="AY1400" s="6">
        <f t="shared" ref="AY1400:BD1400" si="2382">AY1401+AY1402</f>
        <v>0</v>
      </c>
      <c r="AZ1400" s="6">
        <f t="shared" si="2382"/>
        <v>0</v>
      </c>
      <c r="BA1400" s="6">
        <f t="shared" si="2382"/>
        <v>0</v>
      </c>
      <c r="BB1400" s="6">
        <f t="shared" si="2382"/>
        <v>0</v>
      </c>
      <c r="BC1400" s="6">
        <f t="shared" si="2382"/>
        <v>37608</v>
      </c>
      <c r="BD1400" s="6">
        <f t="shared" si="2382"/>
        <v>0</v>
      </c>
      <c r="BE1400" s="6">
        <f t="shared" ref="BE1400:BJ1400" si="2383">BE1401+BE1402</f>
        <v>0</v>
      </c>
      <c r="BF1400" s="6">
        <f t="shared" si="2383"/>
        <v>0</v>
      </c>
      <c r="BG1400" s="6">
        <f t="shared" si="2383"/>
        <v>0</v>
      </c>
      <c r="BH1400" s="6">
        <f t="shared" si="2383"/>
        <v>0</v>
      </c>
      <c r="BI1400" s="6">
        <f t="shared" si="2383"/>
        <v>37608</v>
      </c>
      <c r="BJ1400" s="6">
        <f t="shared" si="2383"/>
        <v>0</v>
      </c>
    </row>
    <row r="1401" spans="1:62" ht="49.5" hidden="1">
      <c r="A1401" s="17" t="s">
        <v>343</v>
      </c>
      <c r="B1401" s="31">
        <v>920</v>
      </c>
      <c r="C1401" s="18" t="s">
        <v>130</v>
      </c>
      <c r="D1401" s="18" t="s">
        <v>73</v>
      </c>
      <c r="E1401" s="18" t="s">
        <v>342</v>
      </c>
      <c r="F1401" s="18" t="s">
        <v>224</v>
      </c>
      <c r="G1401" s="50">
        <v>32600</v>
      </c>
      <c r="H1401" s="50"/>
      <c r="I1401" s="50"/>
      <c r="J1401" s="50"/>
      <c r="K1401" s="50"/>
      <c r="L1401" s="50"/>
      <c r="M1401" s="50">
        <f>G1401+I1401+J1401+K1401+L1401</f>
        <v>32600</v>
      </c>
      <c r="N1401" s="50">
        <f>H1401+L1401</f>
        <v>0</v>
      </c>
      <c r="O1401" s="50"/>
      <c r="P1401" s="50"/>
      <c r="Q1401" s="50"/>
      <c r="R1401" s="50"/>
      <c r="S1401" s="50">
        <f>M1401+O1401+P1401+Q1401+R1401</f>
        <v>32600</v>
      </c>
      <c r="T1401" s="50">
        <f>N1401+R1401</f>
        <v>0</v>
      </c>
      <c r="U1401" s="50"/>
      <c r="V1401" s="50"/>
      <c r="W1401" s="50"/>
      <c r="X1401" s="50"/>
      <c r="Y1401" s="50">
        <f>S1401+U1401+V1401+W1401+X1401</f>
        <v>32600</v>
      </c>
      <c r="Z1401" s="50">
        <f>T1401+X1401</f>
        <v>0</v>
      </c>
      <c r="AA1401" s="50"/>
      <c r="AB1401" s="50">
        <v>5000</v>
      </c>
      <c r="AC1401" s="50"/>
      <c r="AD1401" s="50"/>
      <c r="AE1401" s="124">
        <f>Y1401+AA1401+AB1401+AC1401+AD1401</f>
        <v>37600</v>
      </c>
      <c r="AF1401" s="124">
        <f>Z1401+AD1401</f>
        <v>0</v>
      </c>
      <c r="AG1401" s="50"/>
      <c r="AH1401" s="50"/>
      <c r="AI1401" s="50"/>
      <c r="AJ1401" s="50"/>
      <c r="AK1401" s="50">
        <f>AE1401+AG1401+AH1401+AI1401+AJ1401</f>
        <v>37600</v>
      </c>
      <c r="AL1401" s="50">
        <f>AF1401+AJ1401</f>
        <v>0</v>
      </c>
      <c r="AM1401" s="50"/>
      <c r="AN1401" s="50"/>
      <c r="AO1401" s="50"/>
      <c r="AP1401" s="50"/>
      <c r="AQ1401" s="124">
        <f>AK1401+AM1401+AN1401+AO1401+AP1401</f>
        <v>37600</v>
      </c>
      <c r="AR1401" s="124">
        <f>AL1401+AP1401</f>
        <v>0</v>
      </c>
      <c r="AS1401" s="50"/>
      <c r="AT1401" s="50"/>
      <c r="AU1401" s="50"/>
      <c r="AV1401" s="50"/>
      <c r="AW1401" s="50">
        <f>AQ1401+AS1401+AT1401+AU1401+AV1401</f>
        <v>37600</v>
      </c>
      <c r="AX1401" s="50">
        <f>AR1401+AV1401</f>
        <v>0</v>
      </c>
      <c r="AY1401" s="50"/>
      <c r="AZ1401" s="50"/>
      <c r="BA1401" s="50"/>
      <c r="BB1401" s="50"/>
      <c r="BC1401" s="50">
        <f>AW1401+AY1401+AZ1401+BA1401+BB1401</f>
        <v>37600</v>
      </c>
      <c r="BD1401" s="50">
        <f>AX1401+BB1401</f>
        <v>0</v>
      </c>
      <c r="BE1401" s="50"/>
      <c r="BF1401" s="50"/>
      <c r="BG1401" s="50"/>
      <c r="BH1401" s="50"/>
      <c r="BI1401" s="50">
        <f>BC1401+BE1401+BF1401+BG1401+BH1401</f>
        <v>37600</v>
      </c>
      <c r="BJ1401" s="50">
        <f>BD1401+BH1401</f>
        <v>0</v>
      </c>
    </row>
    <row r="1402" spans="1:62" hidden="1">
      <c r="A1402" s="20" t="s">
        <v>61</v>
      </c>
      <c r="B1402" s="31">
        <v>920</v>
      </c>
      <c r="C1402" s="18" t="s">
        <v>130</v>
      </c>
      <c r="D1402" s="18" t="s">
        <v>73</v>
      </c>
      <c r="E1402" s="18" t="s">
        <v>342</v>
      </c>
      <c r="F1402" s="18" t="s">
        <v>62</v>
      </c>
      <c r="G1402" s="50">
        <v>4</v>
      </c>
      <c r="H1402" s="50"/>
      <c r="I1402" s="50"/>
      <c r="J1402" s="50"/>
      <c r="K1402" s="50"/>
      <c r="L1402" s="50"/>
      <c r="M1402" s="50">
        <f>G1402+I1402+J1402+K1402+L1402</f>
        <v>4</v>
      </c>
      <c r="N1402" s="50">
        <f>H1402+L1402</f>
        <v>0</v>
      </c>
      <c r="O1402" s="50"/>
      <c r="P1402" s="50"/>
      <c r="Q1402" s="50"/>
      <c r="R1402" s="50"/>
      <c r="S1402" s="50">
        <f>M1402+O1402+P1402+Q1402+R1402</f>
        <v>4</v>
      </c>
      <c r="T1402" s="50">
        <f>N1402+R1402</f>
        <v>0</v>
      </c>
      <c r="U1402" s="50"/>
      <c r="V1402" s="50"/>
      <c r="W1402" s="50"/>
      <c r="X1402" s="50"/>
      <c r="Y1402" s="50">
        <f>S1402+U1402+V1402+W1402+X1402</f>
        <v>4</v>
      </c>
      <c r="Z1402" s="50">
        <f>T1402+X1402</f>
        <v>0</v>
      </c>
      <c r="AA1402" s="50"/>
      <c r="AB1402" s="50"/>
      <c r="AC1402" s="50"/>
      <c r="AD1402" s="50"/>
      <c r="AE1402" s="124">
        <f>Y1402+AA1402+AB1402+AC1402+AD1402</f>
        <v>4</v>
      </c>
      <c r="AF1402" s="124">
        <f>Z1402+AD1402</f>
        <v>0</v>
      </c>
      <c r="AG1402" s="50"/>
      <c r="AH1402" s="50">
        <v>4</v>
      </c>
      <c r="AI1402" s="50"/>
      <c r="AJ1402" s="50"/>
      <c r="AK1402" s="50">
        <f>AE1402+AG1402+AH1402+AI1402+AJ1402</f>
        <v>8</v>
      </c>
      <c r="AL1402" s="50">
        <f>AF1402+AJ1402</f>
        <v>0</v>
      </c>
      <c r="AM1402" s="50"/>
      <c r="AN1402" s="50"/>
      <c r="AO1402" s="50"/>
      <c r="AP1402" s="50"/>
      <c r="AQ1402" s="124">
        <f>AK1402+AM1402+AN1402+AO1402+AP1402</f>
        <v>8</v>
      </c>
      <c r="AR1402" s="124">
        <f>AL1402+AP1402</f>
        <v>0</v>
      </c>
      <c r="AS1402" s="50"/>
      <c r="AT1402" s="50"/>
      <c r="AU1402" s="50"/>
      <c r="AV1402" s="50"/>
      <c r="AW1402" s="50">
        <f>AQ1402+AS1402+AT1402+AU1402+AV1402</f>
        <v>8</v>
      </c>
      <c r="AX1402" s="50">
        <f>AR1402+AV1402</f>
        <v>0</v>
      </c>
      <c r="AY1402" s="50"/>
      <c r="AZ1402" s="50"/>
      <c r="BA1402" s="50"/>
      <c r="BB1402" s="50"/>
      <c r="BC1402" s="50">
        <f>AW1402+AY1402+AZ1402+BA1402+BB1402</f>
        <v>8</v>
      </c>
      <c r="BD1402" s="50">
        <f>AX1402+BB1402</f>
        <v>0</v>
      </c>
      <c r="BE1402" s="50"/>
      <c r="BF1402" s="50"/>
      <c r="BG1402" s="50"/>
      <c r="BH1402" s="50"/>
      <c r="BI1402" s="50">
        <f>BC1402+BE1402+BF1402+BG1402+BH1402</f>
        <v>8</v>
      </c>
      <c r="BJ1402" s="50">
        <f>BD1402+BH1402</f>
        <v>0</v>
      </c>
    </row>
    <row r="1403" spans="1:62" ht="66" hidden="1">
      <c r="A1403" s="17" t="s">
        <v>547</v>
      </c>
      <c r="B1403" s="31">
        <v>920</v>
      </c>
      <c r="C1403" s="18" t="s">
        <v>130</v>
      </c>
      <c r="D1403" s="18" t="s">
        <v>73</v>
      </c>
      <c r="E1403" s="18" t="s">
        <v>546</v>
      </c>
      <c r="F1403" s="18"/>
      <c r="G1403" s="85"/>
      <c r="H1403" s="85"/>
      <c r="I1403" s="85"/>
      <c r="J1403" s="85"/>
      <c r="K1403" s="85"/>
      <c r="L1403" s="85"/>
      <c r="M1403" s="85"/>
      <c r="N1403" s="85"/>
      <c r="O1403" s="85"/>
      <c r="P1403" s="85"/>
      <c r="Q1403" s="85"/>
      <c r="R1403" s="85"/>
      <c r="S1403" s="85"/>
      <c r="T1403" s="85"/>
      <c r="U1403" s="85"/>
      <c r="V1403" s="85"/>
      <c r="W1403" s="85"/>
      <c r="X1403" s="85"/>
      <c r="Y1403" s="85"/>
      <c r="Z1403" s="85"/>
      <c r="AA1403" s="85"/>
      <c r="AB1403" s="85"/>
      <c r="AC1403" s="85"/>
      <c r="AD1403" s="85"/>
      <c r="AE1403" s="126"/>
      <c r="AF1403" s="126"/>
      <c r="AG1403" s="85"/>
      <c r="AH1403" s="85"/>
      <c r="AI1403" s="85"/>
      <c r="AJ1403" s="85"/>
      <c r="AK1403" s="85"/>
      <c r="AL1403" s="85"/>
      <c r="AM1403" s="85"/>
      <c r="AN1403" s="85"/>
      <c r="AO1403" s="85"/>
      <c r="AP1403" s="85"/>
      <c r="AQ1403" s="126"/>
      <c r="AR1403" s="126"/>
      <c r="AS1403" s="85"/>
      <c r="AT1403" s="85"/>
      <c r="AU1403" s="85"/>
      <c r="AV1403" s="85"/>
      <c r="AW1403" s="85"/>
      <c r="AX1403" s="85"/>
      <c r="AY1403" s="85"/>
      <c r="AZ1403" s="85"/>
      <c r="BA1403" s="85"/>
      <c r="BB1403" s="85"/>
      <c r="BC1403" s="85"/>
      <c r="BD1403" s="85"/>
      <c r="BE1403" s="85"/>
      <c r="BF1403" s="85"/>
      <c r="BG1403" s="85"/>
      <c r="BH1403" s="85"/>
      <c r="BI1403" s="85"/>
      <c r="BJ1403" s="85"/>
    </row>
    <row r="1404" spans="1:62" ht="33" hidden="1">
      <c r="A1404" s="17" t="s">
        <v>218</v>
      </c>
      <c r="B1404" s="31">
        <v>920</v>
      </c>
      <c r="C1404" s="18" t="s">
        <v>130</v>
      </c>
      <c r="D1404" s="18" t="s">
        <v>73</v>
      </c>
      <c r="E1404" s="18" t="s">
        <v>546</v>
      </c>
      <c r="F1404" s="18" t="s">
        <v>29</v>
      </c>
      <c r="G1404" s="85"/>
      <c r="H1404" s="85"/>
      <c r="I1404" s="85"/>
      <c r="J1404" s="85"/>
      <c r="K1404" s="85"/>
      <c r="L1404" s="85"/>
      <c r="M1404" s="85"/>
      <c r="N1404" s="85"/>
      <c r="O1404" s="85"/>
      <c r="P1404" s="85"/>
      <c r="Q1404" s="85"/>
      <c r="R1404" s="85"/>
      <c r="S1404" s="85"/>
      <c r="T1404" s="85"/>
      <c r="U1404" s="85"/>
      <c r="V1404" s="85"/>
      <c r="W1404" s="85"/>
      <c r="X1404" s="85"/>
      <c r="Y1404" s="85"/>
      <c r="Z1404" s="85"/>
      <c r="AA1404" s="85"/>
      <c r="AB1404" s="85"/>
      <c r="AC1404" s="85"/>
      <c r="AD1404" s="85"/>
      <c r="AE1404" s="126"/>
      <c r="AF1404" s="126"/>
      <c r="AG1404" s="85"/>
      <c r="AH1404" s="85"/>
      <c r="AI1404" s="85"/>
      <c r="AJ1404" s="85"/>
      <c r="AK1404" s="85"/>
      <c r="AL1404" s="85"/>
      <c r="AM1404" s="85"/>
      <c r="AN1404" s="85"/>
      <c r="AO1404" s="85"/>
      <c r="AP1404" s="85"/>
      <c r="AQ1404" s="126"/>
      <c r="AR1404" s="126"/>
      <c r="AS1404" s="85"/>
      <c r="AT1404" s="85"/>
      <c r="AU1404" s="85"/>
      <c r="AV1404" s="85"/>
      <c r="AW1404" s="85"/>
      <c r="AX1404" s="85"/>
      <c r="AY1404" s="85"/>
      <c r="AZ1404" s="85"/>
      <c r="BA1404" s="85"/>
      <c r="BB1404" s="85"/>
      <c r="BC1404" s="85"/>
      <c r="BD1404" s="85"/>
      <c r="BE1404" s="85"/>
      <c r="BF1404" s="85"/>
      <c r="BG1404" s="85"/>
      <c r="BH1404" s="85"/>
      <c r="BI1404" s="85"/>
      <c r="BJ1404" s="85"/>
    </row>
    <row r="1405" spans="1:62" ht="33" hidden="1">
      <c r="A1405" s="17" t="s">
        <v>34</v>
      </c>
      <c r="B1405" s="31">
        <v>920</v>
      </c>
      <c r="C1405" s="18" t="s">
        <v>130</v>
      </c>
      <c r="D1405" s="18" t="s">
        <v>73</v>
      </c>
      <c r="E1405" s="18" t="s">
        <v>546</v>
      </c>
      <c r="F1405" s="18" t="s">
        <v>35</v>
      </c>
      <c r="G1405" s="85"/>
      <c r="H1405" s="85"/>
      <c r="I1405" s="85"/>
      <c r="J1405" s="85"/>
      <c r="K1405" s="85"/>
      <c r="L1405" s="85"/>
      <c r="M1405" s="85"/>
      <c r="N1405" s="85"/>
      <c r="O1405" s="85"/>
      <c r="P1405" s="85"/>
      <c r="Q1405" s="85"/>
      <c r="R1405" s="85"/>
      <c r="S1405" s="85"/>
      <c r="T1405" s="85"/>
      <c r="U1405" s="85"/>
      <c r="V1405" s="85"/>
      <c r="W1405" s="85"/>
      <c r="X1405" s="85"/>
      <c r="Y1405" s="85"/>
      <c r="Z1405" s="85"/>
      <c r="AA1405" s="85"/>
      <c r="AB1405" s="85"/>
      <c r="AC1405" s="85"/>
      <c r="AD1405" s="85"/>
      <c r="AE1405" s="126"/>
      <c r="AF1405" s="126"/>
      <c r="AG1405" s="85"/>
      <c r="AH1405" s="85"/>
      <c r="AI1405" s="85"/>
      <c r="AJ1405" s="85"/>
      <c r="AK1405" s="85"/>
      <c r="AL1405" s="85"/>
      <c r="AM1405" s="85"/>
      <c r="AN1405" s="85"/>
      <c r="AO1405" s="85"/>
      <c r="AP1405" s="85"/>
      <c r="AQ1405" s="126"/>
      <c r="AR1405" s="126"/>
      <c r="AS1405" s="85"/>
      <c r="AT1405" s="85"/>
      <c r="AU1405" s="85"/>
      <c r="AV1405" s="85"/>
      <c r="AW1405" s="85"/>
      <c r="AX1405" s="85"/>
      <c r="AY1405" s="85"/>
      <c r="AZ1405" s="85"/>
      <c r="BA1405" s="85"/>
      <c r="BB1405" s="85"/>
      <c r="BC1405" s="85"/>
      <c r="BD1405" s="85"/>
      <c r="BE1405" s="85"/>
      <c r="BF1405" s="85"/>
      <c r="BG1405" s="85"/>
      <c r="BH1405" s="85"/>
      <c r="BI1405" s="85"/>
      <c r="BJ1405" s="85"/>
    </row>
    <row r="1406" spans="1:62" ht="66" hidden="1">
      <c r="A1406" s="17" t="s">
        <v>539</v>
      </c>
      <c r="B1406" s="31">
        <v>920</v>
      </c>
      <c r="C1406" s="18" t="s">
        <v>130</v>
      </c>
      <c r="D1406" s="18" t="s">
        <v>73</v>
      </c>
      <c r="E1406" s="18" t="s">
        <v>538</v>
      </c>
      <c r="F1406" s="18"/>
      <c r="G1406" s="6">
        <f t="shared" ref="G1406:V1407" si="2384">G1407</f>
        <v>10154</v>
      </c>
      <c r="H1406" s="6">
        <f t="shared" si="2384"/>
        <v>0</v>
      </c>
      <c r="I1406" s="6">
        <f t="shared" si="2384"/>
        <v>0</v>
      </c>
      <c r="J1406" s="6">
        <f t="shared" si="2384"/>
        <v>0</v>
      </c>
      <c r="K1406" s="6">
        <f t="shared" si="2384"/>
        <v>0</v>
      </c>
      <c r="L1406" s="6">
        <f t="shared" si="2384"/>
        <v>0</v>
      </c>
      <c r="M1406" s="6">
        <f t="shared" si="2384"/>
        <v>10154</v>
      </c>
      <c r="N1406" s="6">
        <f t="shared" si="2384"/>
        <v>0</v>
      </c>
      <c r="O1406" s="6">
        <f t="shared" si="2384"/>
        <v>0</v>
      </c>
      <c r="P1406" s="6">
        <f t="shared" si="2384"/>
        <v>0</v>
      </c>
      <c r="Q1406" s="6">
        <f t="shared" si="2384"/>
        <v>0</v>
      </c>
      <c r="R1406" s="6">
        <f t="shared" si="2384"/>
        <v>0</v>
      </c>
      <c r="S1406" s="6">
        <f t="shared" si="2384"/>
        <v>10154</v>
      </c>
      <c r="T1406" s="6">
        <f t="shared" si="2384"/>
        <v>0</v>
      </c>
      <c r="U1406" s="6">
        <f t="shared" si="2384"/>
        <v>-1215</v>
      </c>
      <c r="V1406" s="6">
        <f t="shared" si="2384"/>
        <v>0</v>
      </c>
      <c r="W1406" s="6">
        <f t="shared" ref="U1406:AJ1407" si="2385">W1407</f>
        <v>0</v>
      </c>
      <c r="X1406" s="6">
        <f t="shared" si="2385"/>
        <v>23681</v>
      </c>
      <c r="Y1406" s="6">
        <f t="shared" si="2385"/>
        <v>32620</v>
      </c>
      <c r="Z1406" s="6">
        <f t="shared" si="2385"/>
        <v>23681</v>
      </c>
      <c r="AA1406" s="6">
        <f t="shared" si="2385"/>
        <v>0</v>
      </c>
      <c r="AB1406" s="6">
        <f t="shared" si="2385"/>
        <v>0</v>
      </c>
      <c r="AC1406" s="6">
        <f t="shared" si="2385"/>
        <v>0</v>
      </c>
      <c r="AD1406" s="6">
        <f t="shared" si="2385"/>
        <v>0</v>
      </c>
      <c r="AE1406" s="123">
        <f t="shared" si="2385"/>
        <v>32620</v>
      </c>
      <c r="AF1406" s="123">
        <f t="shared" si="2385"/>
        <v>23681</v>
      </c>
      <c r="AG1406" s="6">
        <f t="shared" si="2385"/>
        <v>0</v>
      </c>
      <c r="AH1406" s="6">
        <f t="shared" si="2385"/>
        <v>0</v>
      </c>
      <c r="AI1406" s="6">
        <f t="shared" si="2385"/>
        <v>0</v>
      </c>
      <c r="AJ1406" s="6">
        <f t="shared" si="2385"/>
        <v>0</v>
      </c>
      <c r="AK1406" s="6">
        <f t="shared" ref="AG1406:AY1407" si="2386">AK1407</f>
        <v>32620</v>
      </c>
      <c r="AL1406" s="6">
        <f t="shared" si="2386"/>
        <v>23681</v>
      </c>
      <c r="AM1406" s="6">
        <f t="shared" si="2386"/>
        <v>0</v>
      </c>
      <c r="AN1406" s="6">
        <f t="shared" si="2386"/>
        <v>0</v>
      </c>
      <c r="AO1406" s="6">
        <f t="shared" si="2386"/>
        <v>0</v>
      </c>
      <c r="AP1406" s="6">
        <f t="shared" si="2386"/>
        <v>0</v>
      </c>
      <c r="AQ1406" s="123">
        <f t="shared" si="2386"/>
        <v>32620</v>
      </c>
      <c r="AR1406" s="123">
        <f t="shared" si="2386"/>
        <v>23681</v>
      </c>
      <c r="AS1406" s="6">
        <f t="shared" si="2386"/>
        <v>0</v>
      </c>
      <c r="AT1406" s="6">
        <f t="shared" si="2386"/>
        <v>422</v>
      </c>
      <c r="AU1406" s="6">
        <f t="shared" si="2386"/>
        <v>0</v>
      </c>
      <c r="AV1406" s="6">
        <f t="shared" si="2386"/>
        <v>5188</v>
      </c>
      <c r="AW1406" s="6">
        <f t="shared" si="2386"/>
        <v>38230</v>
      </c>
      <c r="AX1406" s="6">
        <f t="shared" si="2386"/>
        <v>28869</v>
      </c>
      <c r="AY1406" s="6">
        <f t="shared" si="2386"/>
        <v>0</v>
      </c>
      <c r="AZ1406" s="6">
        <f t="shared" ref="AY1406:BJ1407" si="2387">AZ1407</f>
        <v>0</v>
      </c>
      <c r="BA1406" s="6">
        <f t="shared" si="2387"/>
        <v>0</v>
      </c>
      <c r="BB1406" s="6">
        <f t="shared" si="2387"/>
        <v>0</v>
      </c>
      <c r="BC1406" s="6">
        <f t="shared" si="2387"/>
        <v>38230</v>
      </c>
      <c r="BD1406" s="6">
        <f t="shared" si="2387"/>
        <v>28869</v>
      </c>
      <c r="BE1406" s="6">
        <f t="shared" si="2387"/>
        <v>0</v>
      </c>
      <c r="BF1406" s="6">
        <f t="shared" si="2387"/>
        <v>0</v>
      </c>
      <c r="BG1406" s="6">
        <f t="shared" si="2387"/>
        <v>0</v>
      </c>
      <c r="BH1406" s="6">
        <f t="shared" si="2387"/>
        <v>0</v>
      </c>
      <c r="BI1406" s="6">
        <f t="shared" si="2387"/>
        <v>38230</v>
      </c>
      <c r="BJ1406" s="6">
        <f t="shared" si="2387"/>
        <v>28869</v>
      </c>
    </row>
    <row r="1407" spans="1:62" ht="33" hidden="1">
      <c r="A1407" s="17" t="s">
        <v>218</v>
      </c>
      <c r="B1407" s="31">
        <v>920</v>
      </c>
      <c r="C1407" s="18" t="s">
        <v>130</v>
      </c>
      <c r="D1407" s="18" t="s">
        <v>73</v>
      </c>
      <c r="E1407" s="18" t="s">
        <v>538</v>
      </c>
      <c r="F1407" s="18" t="s">
        <v>29</v>
      </c>
      <c r="G1407" s="6">
        <f t="shared" si="2384"/>
        <v>10154</v>
      </c>
      <c r="H1407" s="6">
        <f t="shared" si="2384"/>
        <v>0</v>
      </c>
      <c r="I1407" s="6">
        <f t="shared" si="2384"/>
        <v>0</v>
      </c>
      <c r="J1407" s="6">
        <f t="shared" si="2384"/>
        <v>0</v>
      </c>
      <c r="K1407" s="6">
        <f t="shared" si="2384"/>
        <v>0</v>
      </c>
      <c r="L1407" s="6">
        <f t="shared" si="2384"/>
        <v>0</v>
      </c>
      <c r="M1407" s="6">
        <f t="shared" si="2384"/>
        <v>10154</v>
      </c>
      <c r="N1407" s="6">
        <f t="shared" si="2384"/>
        <v>0</v>
      </c>
      <c r="O1407" s="6">
        <f t="shared" si="2384"/>
        <v>0</v>
      </c>
      <c r="P1407" s="6">
        <f t="shared" si="2384"/>
        <v>0</v>
      </c>
      <c r="Q1407" s="6">
        <f t="shared" si="2384"/>
        <v>0</v>
      </c>
      <c r="R1407" s="6">
        <f t="shared" si="2384"/>
        <v>0</v>
      </c>
      <c r="S1407" s="6">
        <f t="shared" si="2384"/>
        <v>10154</v>
      </c>
      <c r="T1407" s="6">
        <f t="shared" si="2384"/>
        <v>0</v>
      </c>
      <c r="U1407" s="6">
        <f t="shared" si="2385"/>
        <v>-1215</v>
      </c>
      <c r="V1407" s="6">
        <f t="shared" si="2385"/>
        <v>0</v>
      </c>
      <c r="W1407" s="6">
        <f t="shared" si="2385"/>
        <v>0</v>
      </c>
      <c r="X1407" s="6">
        <f t="shared" si="2385"/>
        <v>23681</v>
      </c>
      <c r="Y1407" s="6">
        <f t="shared" si="2385"/>
        <v>32620</v>
      </c>
      <c r="Z1407" s="6">
        <f t="shared" si="2385"/>
        <v>23681</v>
      </c>
      <c r="AA1407" s="6">
        <f t="shared" si="2385"/>
        <v>0</v>
      </c>
      <c r="AB1407" s="6">
        <f t="shared" si="2385"/>
        <v>0</v>
      </c>
      <c r="AC1407" s="6">
        <f t="shared" si="2385"/>
        <v>0</v>
      </c>
      <c r="AD1407" s="6">
        <f t="shared" si="2385"/>
        <v>0</v>
      </c>
      <c r="AE1407" s="123">
        <f t="shared" si="2385"/>
        <v>32620</v>
      </c>
      <c r="AF1407" s="123">
        <f t="shared" si="2385"/>
        <v>23681</v>
      </c>
      <c r="AG1407" s="6">
        <f t="shared" si="2386"/>
        <v>0</v>
      </c>
      <c r="AH1407" s="6">
        <f t="shared" si="2386"/>
        <v>0</v>
      </c>
      <c r="AI1407" s="6">
        <f t="shared" si="2386"/>
        <v>0</v>
      </c>
      <c r="AJ1407" s="6">
        <f t="shared" si="2386"/>
        <v>0</v>
      </c>
      <c r="AK1407" s="6">
        <f t="shared" si="2386"/>
        <v>32620</v>
      </c>
      <c r="AL1407" s="6">
        <f t="shared" si="2386"/>
        <v>23681</v>
      </c>
      <c r="AM1407" s="6">
        <f t="shared" si="2386"/>
        <v>0</v>
      </c>
      <c r="AN1407" s="6">
        <f t="shared" si="2386"/>
        <v>0</v>
      </c>
      <c r="AO1407" s="6">
        <f t="shared" si="2386"/>
        <v>0</v>
      </c>
      <c r="AP1407" s="6">
        <f t="shared" si="2386"/>
        <v>0</v>
      </c>
      <c r="AQ1407" s="123">
        <f t="shared" si="2386"/>
        <v>32620</v>
      </c>
      <c r="AR1407" s="123">
        <f t="shared" si="2386"/>
        <v>23681</v>
      </c>
      <c r="AS1407" s="6">
        <f t="shared" si="2386"/>
        <v>0</v>
      </c>
      <c r="AT1407" s="6">
        <f t="shared" si="2386"/>
        <v>422</v>
      </c>
      <c r="AU1407" s="6">
        <f t="shared" si="2386"/>
        <v>0</v>
      </c>
      <c r="AV1407" s="6">
        <f t="shared" si="2386"/>
        <v>5188</v>
      </c>
      <c r="AW1407" s="6">
        <f t="shared" si="2386"/>
        <v>38230</v>
      </c>
      <c r="AX1407" s="6">
        <f t="shared" si="2386"/>
        <v>28869</v>
      </c>
      <c r="AY1407" s="6">
        <f t="shared" si="2387"/>
        <v>0</v>
      </c>
      <c r="AZ1407" s="6">
        <f t="shared" si="2387"/>
        <v>0</v>
      </c>
      <c r="BA1407" s="6">
        <f t="shared" si="2387"/>
        <v>0</v>
      </c>
      <c r="BB1407" s="6">
        <f t="shared" si="2387"/>
        <v>0</v>
      </c>
      <c r="BC1407" s="6">
        <f t="shared" si="2387"/>
        <v>38230</v>
      </c>
      <c r="BD1407" s="6">
        <f t="shared" si="2387"/>
        <v>28869</v>
      </c>
      <c r="BE1407" s="6">
        <f t="shared" si="2387"/>
        <v>0</v>
      </c>
      <c r="BF1407" s="6">
        <f t="shared" si="2387"/>
        <v>0</v>
      </c>
      <c r="BG1407" s="6">
        <f t="shared" si="2387"/>
        <v>0</v>
      </c>
      <c r="BH1407" s="6">
        <f t="shared" si="2387"/>
        <v>0</v>
      </c>
      <c r="BI1407" s="6">
        <f t="shared" si="2387"/>
        <v>38230</v>
      </c>
      <c r="BJ1407" s="6">
        <f t="shared" si="2387"/>
        <v>28869</v>
      </c>
    </row>
    <row r="1408" spans="1:62" ht="33" hidden="1">
      <c r="A1408" s="17" t="s">
        <v>34</v>
      </c>
      <c r="B1408" s="31">
        <v>920</v>
      </c>
      <c r="C1408" s="18" t="s">
        <v>130</v>
      </c>
      <c r="D1408" s="18" t="s">
        <v>73</v>
      </c>
      <c r="E1408" s="18" t="s">
        <v>538</v>
      </c>
      <c r="F1408" s="18" t="s">
        <v>35</v>
      </c>
      <c r="G1408" s="50">
        <v>10154</v>
      </c>
      <c r="H1408" s="50"/>
      <c r="I1408" s="50"/>
      <c r="J1408" s="50"/>
      <c r="K1408" s="50"/>
      <c r="L1408" s="50"/>
      <c r="M1408" s="50">
        <f>G1408+I1408+J1408+K1408+L1408</f>
        <v>10154</v>
      </c>
      <c r="N1408" s="50">
        <f>H1408+L1408</f>
        <v>0</v>
      </c>
      <c r="O1408" s="50"/>
      <c r="P1408" s="50"/>
      <c r="Q1408" s="50"/>
      <c r="R1408" s="50"/>
      <c r="S1408" s="50">
        <f>M1408+O1408+P1408+Q1408+R1408</f>
        <v>10154</v>
      </c>
      <c r="T1408" s="50">
        <f>N1408+R1408</f>
        <v>0</v>
      </c>
      <c r="U1408" s="50">
        <v>-1215</v>
      </c>
      <c r="V1408" s="50"/>
      <c r="W1408" s="50"/>
      <c r="X1408" s="50">
        <v>23681</v>
      </c>
      <c r="Y1408" s="50">
        <f>S1408+U1408+V1408+W1408+X1408</f>
        <v>32620</v>
      </c>
      <c r="Z1408" s="50">
        <f>T1408+X1408</f>
        <v>23681</v>
      </c>
      <c r="AA1408" s="50"/>
      <c r="AB1408" s="50"/>
      <c r="AC1408" s="50"/>
      <c r="AD1408" s="50"/>
      <c r="AE1408" s="124">
        <f>Y1408+AA1408+AB1408+AC1408+AD1408</f>
        <v>32620</v>
      </c>
      <c r="AF1408" s="124">
        <f>Z1408+AD1408</f>
        <v>23681</v>
      </c>
      <c r="AG1408" s="50"/>
      <c r="AH1408" s="50"/>
      <c r="AI1408" s="50"/>
      <c r="AJ1408" s="50"/>
      <c r="AK1408" s="50">
        <f>AE1408+AG1408+AH1408+AI1408+AJ1408</f>
        <v>32620</v>
      </c>
      <c r="AL1408" s="50">
        <f>AF1408+AJ1408</f>
        <v>23681</v>
      </c>
      <c r="AM1408" s="50"/>
      <c r="AN1408" s="50"/>
      <c r="AO1408" s="50"/>
      <c r="AP1408" s="50"/>
      <c r="AQ1408" s="124">
        <f>AK1408+AM1408+AN1408+AO1408+AP1408</f>
        <v>32620</v>
      </c>
      <c r="AR1408" s="124">
        <f>AL1408+AP1408</f>
        <v>23681</v>
      </c>
      <c r="AS1408" s="50"/>
      <c r="AT1408" s="50">
        <v>422</v>
      </c>
      <c r="AU1408" s="50"/>
      <c r="AV1408" s="50">
        <v>5188</v>
      </c>
      <c r="AW1408" s="50">
        <f>AQ1408+AS1408+AT1408+AU1408+AV1408</f>
        <v>38230</v>
      </c>
      <c r="AX1408" s="50">
        <f>AR1408+AV1408</f>
        <v>28869</v>
      </c>
      <c r="AY1408" s="50"/>
      <c r="AZ1408" s="50"/>
      <c r="BA1408" s="50"/>
      <c r="BB1408" s="50"/>
      <c r="BC1408" s="50">
        <f>AW1408+AY1408+AZ1408+BA1408+BB1408</f>
        <v>38230</v>
      </c>
      <c r="BD1408" s="50">
        <f>AX1408+BB1408</f>
        <v>28869</v>
      </c>
      <c r="BE1408" s="50"/>
      <c r="BF1408" s="50"/>
      <c r="BG1408" s="50"/>
      <c r="BH1408" s="50"/>
      <c r="BI1408" s="50">
        <f>BC1408+BE1408+BF1408+BG1408+BH1408</f>
        <v>38230</v>
      </c>
      <c r="BJ1408" s="50">
        <f>BD1408+BH1408</f>
        <v>28869</v>
      </c>
    </row>
    <row r="1409" spans="1:62" ht="82.5" hidden="1">
      <c r="A1409" s="17" t="s">
        <v>600</v>
      </c>
      <c r="B1409" s="31">
        <v>920</v>
      </c>
      <c r="C1409" s="18" t="s">
        <v>130</v>
      </c>
      <c r="D1409" s="18" t="s">
        <v>73</v>
      </c>
      <c r="E1409" s="18" t="s">
        <v>599</v>
      </c>
      <c r="F1409" s="18"/>
      <c r="G1409" s="85"/>
      <c r="H1409" s="85"/>
      <c r="I1409" s="85"/>
      <c r="J1409" s="85"/>
      <c r="K1409" s="85"/>
      <c r="L1409" s="85"/>
      <c r="M1409" s="85"/>
      <c r="N1409" s="85"/>
      <c r="O1409" s="85"/>
      <c r="P1409" s="85"/>
      <c r="Q1409" s="85"/>
      <c r="R1409" s="85"/>
      <c r="S1409" s="85"/>
      <c r="T1409" s="85"/>
      <c r="U1409" s="85"/>
      <c r="V1409" s="85"/>
      <c r="W1409" s="85"/>
      <c r="X1409" s="85"/>
      <c r="Y1409" s="85"/>
      <c r="Z1409" s="85"/>
      <c r="AA1409" s="85"/>
      <c r="AB1409" s="85"/>
      <c r="AC1409" s="85"/>
      <c r="AD1409" s="85"/>
      <c r="AE1409" s="126"/>
      <c r="AF1409" s="126"/>
      <c r="AG1409" s="85"/>
      <c r="AH1409" s="85"/>
      <c r="AI1409" s="85"/>
      <c r="AJ1409" s="85"/>
      <c r="AK1409" s="85"/>
      <c r="AL1409" s="85"/>
      <c r="AM1409" s="85"/>
      <c r="AN1409" s="85"/>
      <c r="AO1409" s="85"/>
      <c r="AP1409" s="85"/>
      <c r="AQ1409" s="126"/>
      <c r="AR1409" s="126"/>
      <c r="AS1409" s="85"/>
      <c r="AT1409" s="85"/>
      <c r="AU1409" s="85"/>
      <c r="AV1409" s="85"/>
      <c r="AW1409" s="85"/>
      <c r="AX1409" s="85"/>
      <c r="AY1409" s="85"/>
      <c r="AZ1409" s="85"/>
      <c r="BA1409" s="85"/>
      <c r="BB1409" s="85"/>
      <c r="BC1409" s="85"/>
      <c r="BD1409" s="85"/>
      <c r="BE1409" s="85"/>
      <c r="BF1409" s="85"/>
      <c r="BG1409" s="85"/>
      <c r="BH1409" s="85"/>
      <c r="BI1409" s="85"/>
      <c r="BJ1409" s="85"/>
    </row>
    <row r="1410" spans="1:62" ht="33" hidden="1">
      <c r="A1410" s="17" t="s">
        <v>218</v>
      </c>
      <c r="B1410" s="31">
        <v>920</v>
      </c>
      <c r="C1410" s="18" t="s">
        <v>130</v>
      </c>
      <c r="D1410" s="18" t="s">
        <v>73</v>
      </c>
      <c r="E1410" s="18" t="s">
        <v>599</v>
      </c>
      <c r="F1410" s="18" t="s">
        <v>29</v>
      </c>
      <c r="G1410" s="85"/>
      <c r="H1410" s="85"/>
      <c r="I1410" s="85"/>
      <c r="J1410" s="85"/>
      <c r="K1410" s="85"/>
      <c r="L1410" s="85"/>
      <c r="M1410" s="85"/>
      <c r="N1410" s="85"/>
      <c r="O1410" s="85"/>
      <c r="P1410" s="85"/>
      <c r="Q1410" s="85"/>
      <c r="R1410" s="85"/>
      <c r="S1410" s="85"/>
      <c r="T1410" s="85"/>
      <c r="U1410" s="85"/>
      <c r="V1410" s="85"/>
      <c r="W1410" s="85"/>
      <c r="X1410" s="85"/>
      <c r="Y1410" s="85"/>
      <c r="Z1410" s="85"/>
      <c r="AA1410" s="85"/>
      <c r="AB1410" s="85"/>
      <c r="AC1410" s="85"/>
      <c r="AD1410" s="85"/>
      <c r="AE1410" s="126"/>
      <c r="AF1410" s="126"/>
      <c r="AG1410" s="85"/>
      <c r="AH1410" s="85"/>
      <c r="AI1410" s="85"/>
      <c r="AJ1410" s="85"/>
      <c r="AK1410" s="85"/>
      <c r="AL1410" s="85"/>
      <c r="AM1410" s="85"/>
      <c r="AN1410" s="85"/>
      <c r="AO1410" s="85"/>
      <c r="AP1410" s="85"/>
      <c r="AQ1410" s="126"/>
      <c r="AR1410" s="126"/>
      <c r="AS1410" s="85"/>
      <c r="AT1410" s="85"/>
      <c r="AU1410" s="85"/>
      <c r="AV1410" s="85"/>
      <c r="AW1410" s="85"/>
      <c r="AX1410" s="85"/>
      <c r="AY1410" s="85"/>
      <c r="AZ1410" s="85"/>
      <c r="BA1410" s="85"/>
      <c r="BB1410" s="85"/>
      <c r="BC1410" s="85"/>
      <c r="BD1410" s="85"/>
      <c r="BE1410" s="85"/>
      <c r="BF1410" s="85"/>
      <c r="BG1410" s="85"/>
      <c r="BH1410" s="85"/>
      <c r="BI1410" s="85"/>
      <c r="BJ1410" s="85"/>
    </row>
    <row r="1411" spans="1:62" ht="33" hidden="1">
      <c r="A1411" s="17" t="s">
        <v>34</v>
      </c>
      <c r="B1411" s="31">
        <v>920</v>
      </c>
      <c r="C1411" s="18" t="s">
        <v>130</v>
      </c>
      <c r="D1411" s="18" t="s">
        <v>73</v>
      </c>
      <c r="E1411" s="18" t="s">
        <v>599</v>
      </c>
      <c r="F1411" s="18" t="s">
        <v>35</v>
      </c>
      <c r="G1411" s="85"/>
      <c r="H1411" s="85"/>
      <c r="I1411" s="85"/>
      <c r="J1411" s="85"/>
      <c r="K1411" s="85"/>
      <c r="L1411" s="85"/>
      <c r="M1411" s="85"/>
      <c r="N1411" s="85"/>
      <c r="O1411" s="85"/>
      <c r="P1411" s="85"/>
      <c r="Q1411" s="85"/>
      <c r="R1411" s="85"/>
      <c r="S1411" s="85"/>
      <c r="T1411" s="85"/>
      <c r="U1411" s="85"/>
      <c r="V1411" s="85"/>
      <c r="W1411" s="85"/>
      <c r="X1411" s="85"/>
      <c r="Y1411" s="85"/>
      <c r="Z1411" s="85"/>
      <c r="AA1411" s="85"/>
      <c r="AB1411" s="85"/>
      <c r="AC1411" s="85"/>
      <c r="AD1411" s="85"/>
      <c r="AE1411" s="126"/>
      <c r="AF1411" s="126"/>
      <c r="AG1411" s="85"/>
      <c r="AH1411" s="85"/>
      <c r="AI1411" s="85"/>
      <c r="AJ1411" s="85"/>
      <c r="AK1411" s="85"/>
      <c r="AL1411" s="85"/>
      <c r="AM1411" s="85"/>
      <c r="AN1411" s="85"/>
      <c r="AO1411" s="85"/>
      <c r="AP1411" s="85"/>
      <c r="AQ1411" s="126"/>
      <c r="AR1411" s="126"/>
      <c r="AS1411" s="85"/>
      <c r="AT1411" s="85"/>
      <c r="AU1411" s="85"/>
      <c r="AV1411" s="85"/>
      <c r="AW1411" s="85"/>
      <c r="AX1411" s="85"/>
      <c r="AY1411" s="85"/>
      <c r="AZ1411" s="85"/>
      <c r="BA1411" s="85"/>
      <c r="BB1411" s="85"/>
      <c r="BC1411" s="85"/>
      <c r="BD1411" s="85"/>
      <c r="BE1411" s="85"/>
      <c r="BF1411" s="85"/>
      <c r="BG1411" s="85"/>
      <c r="BH1411" s="85"/>
      <c r="BI1411" s="85"/>
      <c r="BJ1411" s="85"/>
    </row>
    <row r="1412" spans="1:62" ht="34.5" hidden="1">
      <c r="A1412" s="17" t="s">
        <v>509</v>
      </c>
      <c r="B1412" s="31">
        <v>920</v>
      </c>
      <c r="C1412" s="18" t="s">
        <v>130</v>
      </c>
      <c r="D1412" s="18" t="s">
        <v>73</v>
      </c>
      <c r="E1412" s="18" t="s">
        <v>458</v>
      </c>
      <c r="F1412" s="18"/>
      <c r="G1412" s="6">
        <f>G1413+G1426</f>
        <v>156064</v>
      </c>
      <c r="H1412" s="6">
        <f>H1413+H1426</f>
        <v>148261</v>
      </c>
      <c r="I1412" s="6">
        <f t="shared" ref="I1412:N1412" si="2388">I1413+I1426</f>
        <v>0</v>
      </c>
      <c r="J1412" s="6">
        <f t="shared" si="2388"/>
        <v>0</v>
      </c>
      <c r="K1412" s="6">
        <f t="shared" si="2388"/>
        <v>0</v>
      </c>
      <c r="L1412" s="6">
        <f t="shared" si="2388"/>
        <v>0</v>
      </c>
      <c r="M1412" s="6">
        <f t="shared" si="2388"/>
        <v>156064</v>
      </c>
      <c r="N1412" s="6">
        <f t="shared" si="2388"/>
        <v>148261</v>
      </c>
      <c r="O1412" s="6">
        <f t="shared" ref="O1412:T1412" si="2389">O1413+O1426</f>
        <v>0</v>
      </c>
      <c r="P1412" s="6">
        <f t="shared" si="2389"/>
        <v>0</v>
      </c>
      <c r="Q1412" s="6">
        <f t="shared" si="2389"/>
        <v>0</v>
      </c>
      <c r="R1412" s="6">
        <f t="shared" si="2389"/>
        <v>0</v>
      </c>
      <c r="S1412" s="6">
        <f t="shared" si="2389"/>
        <v>156064</v>
      </c>
      <c r="T1412" s="6">
        <f t="shared" si="2389"/>
        <v>148261</v>
      </c>
      <c r="U1412" s="6">
        <f t="shared" ref="U1412:AX1412" si="2390">U1413+U1426+U1420+U1423</f>
        <v>0</v>
      </c>
      <c r="V1412" s="6">
        <f t="shared" si="2390"/>
        <v>0</v>
      </c>
      <c r="W1412" s="6">
        <f t="shared" si="2390"/>
        <v>0</v>
      </c>
      <c r="X1412" s="6">
        <f t="shared" si="2390"/>
        <v>0</v>
      </c>
      <c r="Y1412" s="6">
        <f t="shared" si="2390"/>
        <v>156064</v>
      </c>
      <c r="Z1412" s="6">
        <f t="shared" si="2390"/>
        <v>148261</v>
      </c>
      <c r="AA1412" s="6">
        <f t="shared" si="2390"/>
        <v>0</v>
      </c>
      <c r="AB1412" s="6">
        <f t="shared" si="2390"/>
        <v>0</v>
      </c>
      <c r="AC1412" s="6">
        <f t="shared" si="2390"/>
        <v>0</v>
      </c>
      <c r="AD1412" s="6">
        <f t="shared" si="2390"/>
        <v>0</v>
      </c>
      <c r="AE1412" s="123">
        <f t="shared" si="2390"/>
        <v>156064</v>
      </c>
      <c r="AF1412" s="123">
        <f t="shared" si="2390"/>
        <v>148261</v>
      </c>
      <c r="AG1412" s="6">
        <f t="shared" si="2390"/>
        <v>0</v>
      </c>
      <c r="AH1412" s="6">
        <f t="shared" si="2390"/>
        <v>0</v>
      </c>
      <c r="AI1412" s="6">
        <f t="shared" si="2390"/>
        <v>0</v>
      </c>
      <c r="AJ1412" s="6">
        <f t="shared" si="2390"/>
        <v>0</v>
      </c>
      <c r="AK1412" s="6">
        <f t="shared" si="2390"/>
        <v>156064</v>
      </c>
      <c r="AL1412" s="6">
        <f t="shared" si="2390"/>
        <v>148261</v>
      </c>
      <c r="AM1412" s="6">
        <f t="shared" si="2390"/>
        <v>0</v>
      </c>
      <c r="AN1412" s="6">
        <f t="shared" si="2390"/>
        <v>0</v>
      </c>
      <c r="AO1412" s="6">
        <f t="shared" si="2390"/>
        <v>0</v>
      </c>
      <c r="AP1412" s="6">
        <f t="shared" si="2390"/>
        <v>0</v>
      </c>
      <c r="AQ1412" s="123">
        <f t="shared" si="2390"/>
        <v>156064</v>
      </c>
      <c r="AR1412" s="123">
        <f t="shared" si="2390"/>
        <v>148261</v>
      </c>
      <c r="AS1412" s="6">
        <f t="shared" si="2390"/>
        <v>0</v>
      </c>
      <c r="AT1412" s="6">
        <f t="shared" si="2390"/>
        <v>0</v>
      </c>
      <c r="AU1412" s="6">
        <f t="shared" si="2390"/>
        <v>0</v>
      </c>
      <c r="AV1412" s="6">
        <f t="shared" si="2390"/>
        <v>0</v>
      </c>
      <c r="AW1412" s="6">
        <f t="shared" si="2390"/>
        <v>156064</v>
      </c>
      <c r="AX1412" s="6">
        <f t="shared" si="2390"/>
        <v>148261</v>
      </c>
      <c r="AY1412" s="6">
        <f t="shared" ref="AY1412:BD1412" si="2391">AY1413+AY1426+AY1420+AY1423</f>
        <v>0</v>
      </c>
      <c r="AZ1412" s="6">
        <f t="shared" si="2391"/>
        <v>0</v>
      </c>
      <c r="BA1412" s="6">
        <f t="shared" si="2391"/>
        <v>0</v>
      </c>
      <c r="BB1412" s="6">
        <f t="shared" si="2391"/>
        <v>0</v>
      </c>
      <c r="BC1412" s="6">
        <f t="shared" si="2391"/>
        <v>156064</v>
      </c>
      <c r="BD1412" s="6">
        <f t="shared" si="2391"/>
        <v>148261</v>
      </c>
      <c r="BE1412" s="6">
        <f t="shared" ref="BE1412:BJ1412" si="2392">BE1413+BE1426+BE1420+BE1423</f>
        <v>0</v>
      </c>
      <c r="BF1412" s="6">
        <f t="shared" si="2392"/>
        <v>0</v>
      </c>
      <c r="BG1412" s="6">
        <f t="shared" si="2392"/>
        <v>0</v>
      </c>
      <c r="BH1412" s="6">
        <f t="shared" si="2392"/>
        <v>0</v>
      </c>
      <c r="BI1412" s="6">
        <f t="shared" si="2392"/>
        <v>156064</v>
      </c>
      <c r="BJ1412" s="6">
        <f t="shared" si="2392"/>
        <v>148261</v>
      </c>
    </row>
    <row r="1413" spans="1:62" ht="33" hidden="1">
      <c r="A1413" s="17" t="s">
        <v>510</v>
      </c>
      <c r="B1413" s="31">
        <v>920</v>
      </c>
      <c r="C1413" s="18" t="s">
        <v>130</v>
      </c>
      <c r="D1413" s="18" t="s">
        <v>73</v>
      </c>
      <c r="E1413" s="18" t="s">
        <v>511</v>
      </c>
      <c r="F1413" s="18"/>
      <c r="G1413" s="6">
        <f>G1414+G1416+G1418</f>
        <v>156064</v>
      </c>
      <c r="H1413" s="6">
        <f>H1414+H1416+H1418</f>
        <v>148261</v>
      </c>
      <c r="I1413" s="6">
        <f t="shared" ref="I1413:N1413" si="2393">I1414+I1416+I1418</f>
        <v>0</v>
      </c>
      <c r="J1413" s="6">
        <f t="shared" si="2393"/>
        <v>0</v>
      </c>
      <c r="K1413" s="6">
        <f t="shared" si="2393"/>
        <v>0</v>
      </c>
      <c r="L1413" s="6">
        <f t="shared" si="2393"/>
        <v>0</v>
      </c>
      <c r="M1413" s="6">
        <f t="shared" si="2393"/>
        <v>156064</v>
      </c>
      <c r="N1413" s="6">
        <f t="shared" si="2393"/>
        <v>148261</v>
      </c>
      <c r="O1413" s="6">
        <f t="shared" ref="O1413:T1413" si="2394">O1414+O1416+O1418</f>
        <v>0</v>
      </c>
      <c r="P1413" s="6">
        <f t="shared" si="2394"/>
        <v>0</v>
      </c>
      <c r="Q1413" s="6">
        <f t="shared" si="2394"/>
        <v>0</v>
      </c>
      <c r="R1413" s="6">
        <f t="shared" si="2394"/>
        <v>0</v>
      </c>
      <c r="S1413" s="6">
        <f t="shared" si="2394"/>
        <v>156064</v>
      </c>
      <c r="T1413" s="6">
        <f t="shared" si="2394"/>
        <v>148261</v>
      </c>
      <c r="U1413" s="6">
        <f t="shared" ref="U1413:Z1413" si="2395">U1414+U1416+U1418</f>
        <v>-7803</v>
      </c>
      <c r="V1413" s="6">
        <f t="shared" si="2395"/>
        <v>0</v>
      </c>
      <c r="W1413" s="6">
        <f t="shared" si="2395"/>
        <v>0</v>
      </c>
      <c r="X1413" s="6">
        <f t="shared" si="2395"/>
        <v>-148261</v>
      </c>
      <c r="Y1413" s="6">
        <f t="shared" si="2395"/>
        <v>0</v>
      </c>
      <c r="Z1413" s="6">
        <f t="shared" si="2395"/>
        <v>0</v>
      </c>
      <c r="AA1413" s="6">
        <f t="shared" ref="AA1413:AF1413" si="2396">AA1414+AA1416+AA1418</f>
        <v>0</v>
      </c>
      <c r="AB1413" s="6">
        <f t="shared" si="2396"/>
        <v>0</v>
      </c>
      <c r="AC1413" s="6">
        <f t="shared" si="2396"/>
        <v>0</v>
      </c>
      <c r="AD1413" s="6">
        <f t="shared" si="2396"/>
        <v>0</v>
      </c>
      <c r="AE1413" s="123">
        <f t="shared" si="2396"/>
        <v>0</v>
      </c>
      <c r="AF1413" s="123">
        <f t="shared" si="2396"/>
        <v>0</v>
      </c>
      <c r="AG1413" s="6">
        <f t="shared" ref="AG1413:AL1413" si="2397">AG1414+AG1416+AG1418</f>
        <v>0</v>
      </c>
      <c r="AH1413" s="6">
        <f t="shared" si="2397"/>
        <v>0</v>
      </c>
      <c r="AI1413" s="6">
        <f t="shared" si="2397"/>
        <v>0</v>
      </c>
      <c r="AJ1413" s="6">
        <f t="shared" si="2397"/>
        <v>0</v>
      </c>
      <c r="AK1413" s="6">
        <f t="shared" si="2397"/>
        <v>0</v>
      </c>
      <c r="AL1413" s="6">
        <f t="shared" si="2397"/>
        <v>0</v>
      </c>
      <c r="AM1413" s="6">
        <f t="shared" ref="AM1413:AR1413" si="2398">AM1414+AM1416+AM1418</f>
        <v>0</v>
      </c>
      <c r="AN1413" s="6">
        <f t="shared" si="2398"/>
        <v>0</v>
      </c>
      <c r="AO1413" s="6">
        <f t="shared" si="2398"/>
        <v>0</v>
      </c>
      <c r="AP1413" s="6">
        <f t="shared" si="2398"/>
        <v>0</v>
      </c>
      <c r="AQ1413" s="123">
        <f t="shared" si="2398"/>
        <v>0</v>
      </c>
      <c r="AR1413" s="123">
        <f t="shared" si="2398"/>
        <v>0</v>
      </c>
      <c r="AS1413" s="6">
        <f t="shared" ref="AS1413:AX1413" si="2399">AS1414+AS1416+AS1418</f>
        <v>0</v>
      </c>
      <c r="AT1413" s="6">
        <f t="shared" si="2399"/>
        <v>0</v>
      </c>
      <c r="AU1413" s="6">
        <f t="shared" si="2399"/>
        <v>0</v>
      </c>
      <c r="AV1413" s="6">
        <f t="shared" si="2399"/>
        <v>0</v>
      </c>
      <c r="AW1413" s="6">
        <f t="shared" si="2399"/>
        <v>0</v>
      </c>
      <c r="AX1413" s="6">
        <f t="shared" si="2399"/>
        <v>0</v>
      </c>
      <c r="AY1413" s="6">
        <f t="shared" ref="AY1413:BD1413" si="2400">AY1414+AY1416+AY1418</f>
        <v>0</v>
      </c>
      <c r="AZ1413" s="6">
        <f t="shared" si="2400"/>
        <v>0</v>
      </c>
      <c r="BA1413" s="6">
        <f t="shared" si="2400"/>
        <v>0</v>
      </c>
      <c r="BB1413" s="6">
        <f t="shared" si="2400"/>
        <v>0</v>
      </c>
      <c r="BC1413" s="6">
        <f t="shared" si="2400"/>
        <v>0</v>
      </c>
      <c r="BD1413" s="6">
        <f t="shared" si="2400"/>
        <v>0</v>
      </c>
      <c r="BE1413" s="6">
        <f t="shared" ref="BE1413:BJ1413" si="2401">BE1414+BE1416+BE1418</f>
        <v>0</v>
      </c>
      <c r="BF1413" s="6">
        <f t="shared" si="2401"/>
        <v>0</v>
      </c>
      <c r="BG1413" s="6">
        <f t="shared" si="2401"/>
        <v>0</v>
      </c>
      <c r="BH1413" s="6">
        <f t="shared" si="2401"/>
        <v>0</v>
      </c>
      <c r="BI1413" s="6">
        <f t="shared" si="2401"/>
        <v>0</v>
      </c>
      <c r="BJ1413" s="6">
        <f t="shared" si="2401"/>
        <v>0</v>
      </c>
    </row>
    <row r="1414" spans="1:62" ht="33" hidden="1">
      <c r="A1414" s="17" t="s">
        <v>218</v>
      </c>
      <c r="B1414" s="31">
        <v>920</v>
      </c>
      <c r="C1414" s="18" t="s">
        <v>130</v>
      </c>
      <c r="D1414" s="18" t="s">
        <v>73</v>
      </c>
      <c r="E1414" s="18" t="s">
        <v>511</v>
      </c>
      <c r="F1414" s="18" t="s">
        <v>29</v>
      </c>
      <c r="G1414" s="6">
        <f t="shared" ref="G1414:BJ1414" si="2402">G1415</f>
        <v>106355</v>
      </c>
      <c r="H1414" s="6">
        <f t="shared" si="2402"/>
        <v>101037</v>
      </c>
      <c r="I1414" s="6">
        <f t="shared" si="2402"/>
        <v>0</v>
      </c>
      <c r="J1414" s="6">
        <f t="shared" si="2402"/>
        <v>0</v>
      </c>
      <c r="K1414" s="6">
        <f t="shared" si="2402"/>
        <v>0</v>
      </c>
      <c r="L1414" s="6">
        <f t="shared" si="2402"/>
        <v>0</v>
      </c>
      <c r="M1414" s="6">
        <f t="shared" si="2402"/>
        <v>106355</v>
      </c>
      <c r="N1414" s="6">
        <f t="shared" si="2402"/>
        <v>101037</v>
      </c>
      <c r="O1414" s="6">
        <f t="shared" si="2402"/>
        <v>0</v>
      </c>
      <c r="P1414" s="6">
        <f t="shared" si="2402"/>
        <v>0</v>
      </c>
      <c r="Q1414" s="6">
        <f t="shared" si="2402"/>
        <v>0</v>
      </c>
      <c r="R1414" s="6">
        <f t="shared" si="2402"/>
        <v>0</v>
      </c>
      <c r="S1414" s="6">
        <f t="shared" si="2402"/>
        <v>106355</v>
      </c>
      <c r="T1414" s="6">
        <f t="shared" si="2402"/>
        <v>101037</v>
      </c>
      <c r="U1414" s="6">
        <f t="shared" si="2402"/>
        <v>-5318</v>
      </c>
      <c r="V1414" s="6">
        <f t="shared" si="2402"/>
        <v>0</v>
      </c>
      <c r="W1414" s="6">
        <f t="shared" si="2402"/>
        <v>0</v>
      </c>
      <c r="X1414" s="6">
        <f t="shared" si="2402"/>
        <v>-101037</v>
      </c>
      <c r="Y1414" s="6">
        <f t="shared" si="2402"/>
        <v>0</v>
      </c>
      <c r="Z1414" s="6">
        <f t="shared" si="2402"/>
        <v>0</v>
      </c>
      <c r="AA1414" s="6">
        <f t="shared" si="2402"/>
        <v>0</v>
      </c>
      <c r="AB1414" s="6">
        <f t="shared" si="2402"/>
        <v>0</v>
      </c>
      <c r="AC1414" s="6">
        <f t="shared" si="2402"/>
        <v>0</v>
      </c>
      <c r="AD1414" s="6">
        <f t="shared" si="2402"/>
        <v>0</v>
      </c>
      <c r="AE1414" s="123">
        <f t="shared" si="2402"/>
        <v>0</v>
      </c>
      <c r="AF1414" s="123">
        <f t="shared" si="2402"/>
        <v>0</v>
      </c>
      <c r="AG1414" s="6">
        <f t="shared" si="2402"/>
        <v>0</v>
      </c>
      <c r="AH1414" s="6">
        <f t="shared" si="2402"/>
        <v>0</v>
      </c>
      <c r="AI1414" s="6">
        <f t="shared" si="2402"/>
        <v>0</v>
      </c>
      <c r="AJ1414" s="6">
        <f t="shared" si="2402"/>
        <v>0</v>
      </c>
      <c r="AK1414" s="6">
        <f t="shared" si="2402"/>
        <v>0</v>
      </c>
      <c r="AL1414" s="6">
        <f t="shared" si="2402"/>
        <v>0</v>
      </c>
      <c r="AM1414" s="6">
        <f t="shared" si="2402"/>
        <v>0</v>
      </c>
      <c r="AN1414" s="6">
        <f t="shared" si="2402"/>
        <v>0</v>
      </c>
      <c r="AO1414" s="6">
        <f t="shared" si="2402"/>
        <v>0</v>
      </c>
      <c r="AP1414" s="6">
        <f t="shared" si="2402"/>
        <v>0</v>
      </c>
      <c r="AQ1414" s="123">
        <f t="shared" si="2402"/>
        <v>0</v>
      </c>
      <c r="AR1414" s="123">
        <f t="shared" si="2402"/>
        <v>0</v>
      </c>
      <c r="AS1414" s="6">
        <f t="shared" si="2402"/>
        <v>0</v>
      </c>
      <c r="AT1414" s="6">
        <f t="shared" si="2402"/>
        <v>0</v>
      </c>
      <c r="AU1414" s="6">
        <f t="shared" si="2402"/>
        <v>0</v>
      </c>
      <c r="AV1414" s="6">
        <f t="shared" si="2402"/>
        <v>0</v>
      </c>
      <c r="AW1414" s="6">
        <f t="shared" si="2402"/>
        <v>0</v>
      </c>
      <c r="AX1414" s="6">
        <f t="shared" si="2402"/>
        <v>0</v>
      </c>
      <c r="AY1414" s="6">
        <f t="shared" si="2402"/>
        <v>0</v>
      </c>
      <c r="AZ1414" s="6">
        <f t="shared" si="2402"/>
        <v>0</v>
      </c>
      <c r="BA1414" s="6">
        <f t="shared" si="2402"/>
        <v>0</v>
      </c>
      <c r="BB1414" s="6">
        <f t="shared" si="2402"/>
        <v>0</v>
      </c>
      <c r="BC1414" s="6">
        <f t="shared" si="2402"/>
        <v>0</v>
      </c>
      <c r="BD1414" s="6">
        <f t="shared" si="2402"/>
        <v>0</v>
      </c>
      <c r="BE1414" s="6">
        <f t="shared" si="2402"/>
        <v>0</v>
      </c>
      <c r="BF1414" s="6">
        <f t="shared" si="2402"/>
        <v>0</v>
      </c>
      <c r="BG1414" s="6">
        <f t="shared" si="2402"/>
        <v>0</v>
      </c>
      <c r="BH1414" s="6">
        <f t="shared" si="2402"/>
        <v>0</v>
      </c>
      <c r="BI1414" s="6">
        <f t="shared" si="2402"/>
        <v>0</v>
      </c>
      <c r="BJ1414" s="6">
        <f t="shared" si="2402"/>
        <v>0</v>
      </c>
    </row>
    <row r="1415" spans="1:62" ht="33" hidden="1">
      <c r="A1415" s="17" t="s">
        <v>34</v>
      </c>
      <c r="B1415" s="31">
        <v>920</v>
      </c>
      <c r="C1415" s="18" t="s">
        <v>130</v>
      </c>
      <c r="D1415" s="18" t="s">
        <v>73</v>
      </c>
      <c r="E1415" s="18" t="s">
        <v>511</v>
      </c>
      <c r="F1415" s="18" t="s">
        <v>35</v>
      </c>
      <c r="G1415" s="50">
        <f>5318+101037</f>
        <v>106355</v>
      </c>
      <c r="H1415" s="50">
        <v>101037</v>
      </c>
      <c r="I1415" s="50"/>
      <c r="J1415" s="50"/>
      <c r="K1415" s="50"/>
      <c r="L1415" s="50"/>
      <c r="M1415" s="50">
        <f>G1415+I1415+J1415+K1415+L1415</f>
        <v>106355</v>
      </c>
      <c r="N1415" s="50">
        <f>H1415+L1415</f>
        <v>101037</v>
      </c>
      <c r="O1415" s="50"/>
      <c r="P1415" s="50"/>
      <c r="Q1415" s="50"/>
      <c r="R1415" s="50"/>
      <c r="S1415" s="50">
        <f>M1415+O1415+P1415+Q1415+R1415</f>
        <v>106355</v>
      </c>
      <c r="T1415" s="50">
        <f>N1415+R1415</f>
        <v>101037</v>
      </c>
      <c r="U1415" s="50">
        <v>-5318</v>
      </c>
      <c r="V1415" s="50"/>
      <c r="W1415" s="50"/>
      <c r="X1415" s="50">
        <v>-101037</v>
      </c>
      <c r="Y1415" s="50">
        <f>S1415+U1415+V1415+W1415+X1415</f>
        <v>0</v>
      </c>
      <c r="Z1415" s="50">
        <f>T1415+X1415</f>
        <v>0</v>
      </c>
      <c r="AA1415" s="50"/>
      <c r="AB1415" s="50"/>
      <c r="AC1415" s="50"/>
      <c r="AD1415" s="50"/>
      <c r="AE1415" s="124">
        <f>Y1415+AA1415+AB1415+AC1415+AD1415</f>
        <v>0</v>
      </c>
      <c r="AF1415" s="124">
        <f>Z1415+AD1415</f>
        <v>0</v>
      </c>
      <c r="AG1415" s="50"/>
      <c r="AH1415" s="50"/>
      <c r="AI1415" s="50"/>
      <c r="AJ1415" s="50"/>
      <c r="AK1415" s="50">
        <f>AE1415+AG1415+AH1415+AI1415+AJ1415</f>
        <v>0</v>
      </c>
      <c r="AL1415" s="50">
        <f>AF1415+AJ1415</f>
        <v>0</v>
      </c>
      <c r="AM1415" s="50"/>
      <c r="AN1415" s="50"/>
      <c r="AO1415" s="50"/>
      <c r="AP1415" s="50"/>
      <c r="AQ1415" s="124">
        <f>AK1415+AM1415+AN1415+AO1415+AP1415</f>
        <v>0</v>
      </c>
      <c r="AR1415" s="124">
        <f>AL1415+AP1415</f>
        <v>0</v>
      </c>
      <c r="AS1415" s="50"/>
      <c r="AT1415" s="50"/>
      <c r="AU1415" s="50"/>
      <c r="AV1415" s="50"/>
      <c r="AW1415" s="50">
        <f>AQ1415+AS1415+AT1415+AU1415+AV1415</f>
        <v>0</v>
      </c>
      <c r="AX1415" s="50">
        <f>AR1415+AV1415</f>
        <v>0</v>
      </c>
      <c r="AY1415" s="50"/>
      <c r="AZ1415" s="50"/>
      <c r="BA1415" s="50"/>
      <c r="BB1415" s="50"/>
      <c r="BC1415" s="50">
        <f>AW1415+AY1415+AZ1415+BA1415+BB1415</f>
        <v>0</v>
      </c>
      <c r="BD1415" s="50">
        <f>AX1415+BB1415</f>
        <v>0</v>
      </c>
      <c r="BE1415" s="50"/>
      <c r="BF1415" s="50"/>
      <c r="BG1415" s="50"/>
      <c r="BH1415" s="50"/>
      <c r="BI1415" s="50">
        <f>BC1415+BE1415+BF1415+BG1415+BH1415</f>
        <v>0</v>
      </c>
      <c r="BJ1415" s="50">
        <f>BD1415+BH1415</f>
        <v>0</v>
      </c>
    </row>
    <row r="1416" spans="1:62" ht="33" hidden="1">
      <c r="A1416" s="17" t="s">
        <v>11</v>
      </c>
      <c r="B1416" s="31">
        <v>920</v>
      </c>
      <c r="C1416" s="18" t="s">
        <v>130</v>
      </c>
      <c r="D1416" s="18" t="s">
        <v>73</v>
      </c>
      <c r="E1416" s="18" t="s">
        <v>511</v>
      </c>
      <c r="F1416" s="37" t="s">
        <v>12</v>
      </c>
      <c r="G1416" s="6">
        <f t="shared" ref="G1416:BJ1416" si="2403">G1417</f>
        <v>0</v>
      </c>
      <c r="H1416" s="6">
        <f t="shared" si="2403"/>
        <v>0</v>
      </c>
      <c r="I1416" s="6">
        <f t="shared" si="2403"/>
        <v>0</v>
      </c>
      <c r="J1416" s="6">
        <f t="shared" si="2403"/>
        <v>0</v>
      </c>
      <c r="K1416" s="6">
        <f t="shared" si="2403"/>
        <v>0</v>
      </c>
      <c r="L1416" s="6">
        <f t="shared" si="2403"/>
        <v>0</v>
      </c>
      <c r="M1416" s="6">
        <f t="shared" si="2403"/>
        <v>0</v>
      </c>
      <c r="N1416" s="6">
        <f t="shared" si="2403"/>
        <v>0</v>
      </c>
      <c r="O1416" s="6">
        <f t="shared" si="2403"/>
        <v>0</v>
      </c>
      <c r="P1416" s="6">
        <f t="shared" si="2403"/>
        <v>0</v>
      </c>
      <c r="Q1416" s="6">
        <f t="shared" si="2403"/>
        <v>0</v>
      </c>
      <c r="R1416" s="6">
        <f t="shared" si="2403"/>
        <v>0</v>
      </c>
      <c r="S1416" s="6">
        <f t="shared" si="2403"/>
        <v>0</v>
      </c>
      <c r="T1416" s="6">
        <f t="shared" si="2403"/>
        <v>0</v>
      </c>
      <c r="U1416" s="6">
        <f t="shared" si="2403"/>
        <v>0</v>
      </c>
      <c r="V1416" s="6">
        <f t="shared" si="2403"/>
        <v>0</v>
      </c>
      <c r="W1416" s="6">
        <f t="shared" si="2403"/>
        <v>0</v>
      </c>
      <c r="X1416" s="6">
        <f t="shared" si="2403"/>
        <v>0</v>
      </c>
      <c r="Y1416" s="6">
        <f t="shared" si="2403"/>
        <v>0</v>
      </c>
      <c r="Z1416" s="6">
        <f t="shared" si="2403"/>
        <v>0</v>
      </c>
      <c r="AA1416" s="6">
        <f t="shared" si="2403"/>
        <v>0</v>
      </c>
      <c r="AB1416" s="6">
        <f t="shared" si="2403"/>
        <v>0</v>
      </c>
      <c r="AC1416" s="6">
        <f t="shared" si="2403"/>
        <v>0</v>
      </c>
      <c r="AD1416" s="6">
        <f t="shared" si="2403"/>
        <v>0</v>
      </c>
      <c r="AE1416" s="123">
        <f t="shared" si="2403"/>
        <v>0</v>
      </c>
      <c r="AF1416" s="123">
        <f t="shared" si="2403"/>
        <v>0</v>
      </c>
      <c r="AG1416" s="6">
        <f t="shared" si="2403"/>
        <v>0</v>
      </c>
      <c r="AH1416" s="6">
        <f t="shared" si="2403"/>
        <v>0</v>
      </c>
      <c r="AI1416" s="6">
        <f t="shared" si="2403"/>
        <v>0</v>
      </c>
      <c r="AJ1416" s="6">
        <f t="shared" si="2403"/>
        <v>0</v>
      </c>
      <c r="AK1416" s="6">
        <f t="shared" si="2403"/>
        <v>0</v>
      </c>
      <c r="AL1416" s="6">
        <f t="shared" si="2403"/>
        <v>0</v>
      </c>
      <c r="AM1416" s="6">
        <f t="shared" si="2403"/>
        <v>0</v>
      </c>
      <c r="AN1416" s="6">
        <f t="shared" si="2403"/>
        <v>0</v>
      </c>
      <c r="AO1416" s="6">
        <f t="shared" si="2403"/>
        <v>0</v>
      </c>
      <c r="AP1416" s="6">
        <f t="shared" si="2403"/>
        <v>0</v>
      </c>
      <c r="AQ1416" s="123">
        <f t="shared" si="2403"/>
        <v>0</v>
      </c>
      <c r="AR1416" s="123">
        <f t="shared" si="2403"/>
        <v>0</v>
      </c>
      <c r="AS1416" s="6">
        <f t="shared" si="2403"/>
        <v>0</v>
      </c>
      <c r="AT1416" s="6">
        <f t="shared" si="2403"/>
        <v>0</v>
      </c>
      <c r="AU1416" s="6">
        <f t="shared" si="2403"/>
        <v>0</v>
      </c>
      <c r="AV1416" s="6">
        <f t="shared" si="2403"/>
        <v>0</v>
      </c>
      <c r="AW1416" s="6">
        <f t="shared" si="2403"/>
        <v>0</v>
      </c>
      <c r="AX1416" s="6">
        <f t="shared" si="2403"/>
        <v>0</v>
      </c>
      <c r="AY1416" s="6">
        <f t="shared" si="2403"/>
        <v>0</v>
      </c>
      <c r="AZ1416" s="6">
        <f t="shared" si="2403"/>
        <v>0</v>
      </c>
      <c r="BA1416" s="6">
        <f t="shared" si="2403"/>
        <v>0</v>
      </c>
      <c r="BB1416" s="6">
        <f t="shared" si="2403"/>
        <v>0</v>
      </c>
      <c r="BC1416" s="6">
        <f t="shared" si="2403"/>
        <v>0</v>
      </c>
      <c r="BD1416" s="6">
        <f t="shared" si="2403"/>
        <v>0</v>
      </c>
      <c r="BE1416" s="6">
        <f t="shared" si="2403"/>
        <v>0</v>
      </c>
      <c r="BF1416" s="6">
        <f t="shared" si="2403"/>
        <v>0</v>
      </c>
      <c r="BG1416" s="6">
        <f t="shared" si="2403"/>
        <v>0</v>
      </c>
      <c r="BH1416" s="6">
        <f t="shared" si="2403"/>
        <v>0</v>
      </c>
      <c r="BI1416" s="6">
        <f t="shared" si="2403"/>
        <v>0</v>
      </c>
      <c r="BJ1416" s="6">
        <f t="shared" si="2403"/>
        <v>0</v>
      </c>
    </row>
    <row r="1417" spans="1:62" ht="66" hidden="1">
      <c r="A1417" s="17" t="s">
        <v>640</v>
      </c>
      <c r="B1417" s="31">
        <v>920</v>
      </c>
      <c r="C1417" s="18" t="s">
        <v>130</v>
      </c>
      <c r="D1417" s="18" t="s">
        <v>73</v>
      </c>
      <c r="E1417" s="18" t="s">
        <v>511</v>
      </c>
      <c r="F1417" s="37" t="s">
        <v>118</v>
      </c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50"/>
      <c r="AE1417" s="124"/>
      <c r="AF1417" s="124"/>
      <c r="AG1417" s="50"/>
      <c r="AH1417" s="50"/>
      <c r="AI1417" s="50"/>
      <c r="AJ1417" s="50"/>
      <c r="AK1417" s="50"/>
      <c r="AL1417" s="50"/>
      <c r="AM1417" s="50"/>
      <c r="AN1417" s="50"/>
      <c r="AO1417" s="50"/>
      <c r="AP1417" s="50"/>
      <c r="AQ1417" s="124"/>
      <c r="AR1417" s="124"/>
      <c r="AS1417" s="50"/>
      <c r="AT1417" s="50"/>
      <c r="AU1417" s="50"/>
      <c r="AV1417" s="50"/>
      <c r="AW1417" s="50"/>
      <c r="AX1417" s="50"/>
      <c r="AY1417" s="50"/>
      <c r="AZ1417" s="50"/>
      <c r="BA1417" s="50"/>
      <c r="BB1417" s="50"/>
      <c r="BC1417" s="50"/>
      <c r="BD1417" s="50"/>
      <c r="BE1417" s="50"/>
      <c r="BF1417" s="50"/>
      <c r="BG1417" s="50"/>
      <c r="BH1417" s="50"/>
      <c r="BI1417" s="50"/>
      <c r="BJ1417" s="50"/>
    </row>
    <row r="1418" spans="1:62" hidden="1">
      <c r="A1418" s="17" t="s">
        <v>59</v>
      </c>
      <c r="B1418" s="31">
        <v>920</v>
      </c>
      <c r="C1418" s="18" t="s">
        <v>130</v>
      </c>
      <c r="D1418" s="18" t="s">
        <v>73</v>
      </c>
      <c r="E1418" s="18" t="s">
        <v>511</v>
      </c>
      <c r="F1418" s="18" t="s">
        <v>60</v>
      </c>
      <c r="G1418" s="6">
        <f t="shared" ref="G1418:BJ1418" si="2404">G1419</f>
        <v>49709</v>
      </c>
      <c r="H1418" s="6">
        <f t="shared" si="2404"/>
        <v>47224</v>
      </c>
      <c r="I1418" s="6">
        <f t="shared" si="2404"/>
        <v>0</v>
      </c>
      <c r="J1418" s="6">
        <f t="shared" si="2404"/>
        <v>0</v>
      </c>
      <c r="K1418" s="6">
        <f t="shared" si="2404"/>
        <v>0</v>
      </c>
      <c r="L1418" s="6">
        <f t="shared" si="2404"/>
        <v>0</v>
      </c>
      <c r="M1418" s="6">
        <f t="shared" si="2404"/>
        <v>49709</v>
      </c>
      <c r="N1418" s="6">
        <f t="shared" si="2404"/>
        <v>47224</v>
      </c>
      <c r="O1418" s="6">
        <f t="shared" si="2404"/>
        <v>0</v>
      </c>
      <c r="P1418" s="6">
        <f t="shared" si="2404"/>
        <v>0</v>
      </c>
      <c r="Q1418" s="6">
        <f t="shared" si="2404"/>
        <v>0</v>
      </c>
      <c r="R1418" s="6">
        <f t="shared" si="2404"/>
        <v>0</v>
      </c>
      <c r="S1418" s="6">
        <f t="shared" si="2404"/>
        <v>49709</v>
      </c>
      <c r="T1418" s="6">
        <f t="shared" si="2404"/>
        <v>47224</v>
      </c>
      <c r="U1418" s="6">
        <f t="shared" si="2404"/>
        <v>-2485</v>
      </c>
      <c r="V1418" s="6">
        <f t="shared" si="2404"/>
        <v>0</v>
      </c>
      <c r="W1418" s="6">
        <f t="shared" si="2404"/>
        <v>0</v>
      </c>
      <c r="X1418" s="6">
        <f t="shared" si="2404"/>
        <v>-47224</v>
      </c>
      <c r="Y1418" s="6">
        <f t="shared" si="2404"/>
        <v>0</v>
      </c>
      <c r="Z1418" s="6">
        <f t="shared" si="2404"/>
        <v>0</v>
      </c>
      <c r="AA1418" s="6">
        <f t="shared" si="2404"/>
        <v>0</v>
      </c>
      <c r="AB1418" s="6">
        <f t="shared" si="2404"/>
        <v>0</v>
      </c>
      <c r="AC1418" s="6">
        <f t="shared" si="2404"/>
        <v>0</v>
      </c>
      <c r="AD1418" s="6">
        <f t="shared" si="2404"/>
        <v>0</v>
      </c>
      <c r="AE1418" s="123">
        <f t="shared" si="2404"/>
        <v>0</v>
      </c>
      <c r="AF1418" s="123">
        <f t="shared" si="2404"/>
        <v>0</v>
      </c>
      <c r="AG1418" s="6">
        <f t="shared" si="2404"/>
        <v>0</v>
      </c>
      <c r="AH1418" s="6">
        <f t="shared" si="2404"/>
        <v>0</v>
      </c>
      <c r="AI1418" s="6">
        <f t="shared" si="2404"/>
        <v>0</v>
      </c>
      <c r="AJ1418" s="6">
        <f t="shared" si="2404"/>
        <v>0</v>
      </c>
      <c r="AK1418" s="6">
        <f t="shared" si="2404"/>
        <v>0</v>
      </c>
      <c r="AL1418" s="6">
        <f t="shared" si="2404"/>
        <v>0</v>
      </c>
      <c r="AM1418" s="6">
        <f t="shared" si="2404"/>
        <v>0</v>
      </c>
      <c r="AN1418" s="6">
        <f t="shared" si="2404"/>
        <v>0</v>
      </c>
      <c r="AO1418" s="6">
        <f t="shared" si="2404"/>
        <v>0</v>
      </c>
      <c r="AP1418" s="6">
        <f t="shared" si="2404"/>
        <v>0</v>
      </c>
      <c r="AQ1418" s="123">
        <f t="shared" si="2404"/>
        <v>0</v>
      </c>
      <c r="AR1418" s="123">
        <f t="shared" si="2404"/>
        <v>0</v>
      </c>
      <c r="AS1418" s="6">
        <f t="shared" si="2404"/>
        <v>0</v>
      </c>
      <c r="AT1418" s="6">
        <f t="shared" si="2404"/>
        <v>0</v>
      </c>
      <c r="AU1418" s="6">
        <f t="shared" si="2404"/>
        <v>0</v>
      </c>
      <c r="AV1418" s="6">
        <f t="shared" si="2404"/>
        <v>0</v>
      </c>
      <c r="AW1418" s="6">
        <f t="shared" si="2404"/>
        <v>0</v>
      </c>
      <c r="AX1418" s="6">
        <f t="shared" si="2404"/>
        <v>0</v>
      </c>
      <c r="AY1418" s="6">
        <f t="shared" si="2404"/>
        <v>0</v>
      </c>
      <c r="AZ1418" s="6">
        <f t="shared" si="2404"/>
        <v>0</v>
      </c>
      <c r="BA1418" s="6">
        <f t="shared" si="2404"/>
        <v>0</v>
      </c>
      <c r="BB1418" s="6">
        <f t="shared" si="2404"/>
        <v>0</v>
      </c>
      <c r="BC1418" s="6">
        <f t="shared" si="2404"/>
        <v>0</v>
      </c>
      <c r="BD1418" s="6">
        <f t="shared" si="2404"/>
        <v>0</v>
      </c>
      <c r="BE1418" s="6">
        <f t="shared" si="2404"/>
        <v>0</v>
      </c>
      <c r="BF1418" s="6">
        <f t="shared" si="2404"/>
        <v>0</v>
      </c>
      <c r="BG1418" s="6">
        <f t="shared" si="2404"/>
        <v>0</v>
      </c>
      <c r="BH1418" s="6">
        <f t="shared" si="2404"/>
        <v>0</v>
      </c>
      <c r="BI1418" s="6">
        <f t="shared" si="2404"/>
        <v>0</v>
      </c>
      <c r="BJ1418" s="6">
        <f t="shared" si="2404"/>
        <v>0</v>
      </c>
    </row>
    <row r="1419" spans="1:62" ht="49.5" hidden="1">
      <c r="A1419" s="17" t="s">
        <v>343</v>
      </c>
      <c r="B1419" s="31">
        <v>920</v>
      </c>
      <c r="C1419" s="18" t="s">
        <v>130</v>
      </c>
      <c r="D1419" s="18" t="s">
        <v>73</v>
      </c>
      <c r="E1419" s="18" t="s">
        <v>511</v>
      </c>
      <c r="F1419" s="18" t="s">
        <v>224</v>
      </c>
      <c r="G1419" s="50">
        <f>2485+47224</f>
        <v>49709</v>
      </c>
      <c r="H1419" s="50">
        <v>47224</v>
      </c>
      <c r="I1419" s="50"/>
      <c r="J1419" s="50"/>
      <c r="K1419" s="50"/>
      <c r="L1419" s="50"/>
      <c r="M1419" s="50">
        <f>G1419+I1419+J1419+K1419+L1419</f>
        <v>49709</v>
      </c>
      <c r="N1419" s="50">
        <f>H1419+L1419</f>
        <v>47224</v>
      </c>
      <c r="O1419" s="50"/>
      <c r="P1419" s="50"/>
      <c r="Q1419" s="50"/>
      <c r="R1419" s="50"/>
      <c r="S1419" s="50">
        <f>M1419+O1419+P1419+Q1419+R1419</f>
        <v>49709</v>
      </c>
      <c r="T1419" s="50">
        <f>N1419+R1419</f>
        <v>47224</v>
      </c>
      <c r="U1419" s="50">
        <v>-2485</v>
      </c>
      <c r="V1419" s="50"/>
      <c r="W1419" s="50"/>
      <c r="X1419" s="50">
        <v>-47224</v>
      </c>
      <c r="Y1419" s="50">
        <f>S1419+U1419+V1419+W1419+X1419</f>
        <v>0</v>
      </c>
      <c r="Z1419" s="50">
        <f>T1419+X1419</f>
        <v>0</v>
      </c>
      <c r="AA1419" s="50"/>
      <c r="AB1419" s="50"/>
      <c r="AC1419" s="50"/>
      <c r="AD1419" s="50"/>
      <c r="AE1419" s="124">
        <f>Y1419+AA1419+AB1419+AC1419+AD1419</f>
        <v>0</v>
      </c>
      <c r="AF1419" s="124">
        <f>Z1419+AD1419</f>
        <v>0</v>
      </c>
      <c r="AG1419" s="50"/>
      <c r="AH1419" s="50"/>
      <c r="AI1419" s="50"/>
      <c r="AJ1419" s="50"/>
      <c r="AK1419" s="50">
        <f>AE1419+AG1419+AH1419+AI1419+AJ1419</f>
        <v>0</v>
      </c>
      <c r="AL1419" s="50">
        <f>AF1419+AJ1419</f>
        <v>0</v>
      </c>
      <c r="AM1419" s="50"/>
      <c r="AN1419" s="50"/>
      <c r="AO1419" s="50"/>
      <c r="AP1419" s="50"/>
      <c r="AQ1419" s="124">
        <f>AK1419+AM1419+AN1419+AO1419+AP1419</f>
        <v>0</v>
      </c>
      <c r="AR1419" s="124">
        <f>AL1419+AP1419</f>
        <v>0</v>
      </c>
      <c r="AS1419" s="50"/>
      <c r="AT1419" s="50"/>
      <c r="AU1419" s="50"/>
      <c r="AV1419" s="50"/>
      <c r="AW1419" s="50">
        <f>AQ1419+AS1419+AT1419+AU1419+AV1419</f>
        <v>0</v>
      </c>
      <c r="AX1419" s="50">
        <f>AR1419+AV1419</f>
        <v>0</v>
      </c>
      <c r="AY1419" s="50"/>
      <c r="AZ1419" s="50"/>
      <c r="BA1419" s="50"/>
      <c r="BB1419" s="50"/>
      <c r="BC1419" s="50">
        <f>AW1419+AY1419+AZ1419+BA1419+BB1419</f>
        <v>0</v>
      </c>
      <c r="BD1419" s="50">
        <f>AX1419+BB1419</f>
        <v>0</v>
      </c>
      <c r="BE1419" s="50"/>
      <c r="BF1419" s="50"/>
      <c r="BG1419" s="50"/>
      <c r="BH1419" s="50"/>
      <c r="BI1419" s="50">
        <f>BC1419+BE1419+BF1419+BG1419+BH1419</f>
        <v>0</v>
      </c>
      <c r="BJ1419" s="50">
        <f>BD1419+BH1419</f>
        <v>0</v>
      </c>
    </row>
    <row r="1420" spans="1:62" ht="33" hidden="1">
      <c r="A1420" s="17" t="s">
        <v>844</v>
      </c>
      <c r="B1420" s="31">
        <v>920</v>
      </c>
      <c r="C1420" s="18" t="s">
        <v>130</v>
      </c>
      <c r="D1420" s="18" t="s">
        <v>73</v>
      </c>
      <c r="E1420" s="18" t="s">
        <v>842</v>
      </c>
      <c r="F1420" s="18"/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R1420" s="50"/>
      <c r="S1420" s="50"/>
      <c r="T1420" s="50"/>
      <c r="U1420" s="50">
        <f>U1421</f>
        <v>2485</v>
      </c>
      <c r="V1420" s="50">
        <f t="shared" ref="V1420:AK1421" si="2405">V1421</f>
        <v>0</v>
      </c>
      <c r="W1420" s="50">
        <f t="shared" si="2405"/>
        <v>0</v>
      </c>
      <c r="X1420" s="50">
        <f t="shared" si="2405"/>
        <v>47224</v>
      </c>
      <c r="Y1420" s="50">
        <f t="shared" si="2405"/>
        <v>49709</v>
      </c>
      <c r="Z1420" s="50">
        <f t="shared" si="2405"/>
        <v>47224</v>
      </c>
      <c r="AA1420" s="50">
        <f>AA1421</f>
        <v>0</v>
      </c>
      <c r="AB1420" s="50">
        <f t="shared" si="2405"/>
        <v>0</v>
      </c>
      <c r="AC1420" s="50">
        <f t="shared" si="2405"/>
        <v>0</v>
      </c>
      <c r="AD1420" s="50">
        <f t="shared" si="2405"/>
        <v>0</v>
      </c>
      <c r="AE1420" s="124">
        <f t="shared" si="2405"/>
        <v>49709</v>
      </c>
      <c r="AF1420" s="124">
        <f t="shared" si="2405"/>
        <v>47224</v>
      </c>
      <c r="AG1420" s="50">
        <f>AG1421</f>
        <v>0</v>
      </c>
      <c r="AH1420" s="50">
        <f t="shared" si="2405"/>
        <v>0</v>
      </c>
      <c r="AI1420" s="50">
        <f t="shared" si="2405"/>
        <v>0</v>
      </c>
      <c r="AJ1420" s="50">
        <f t="shared" si="2405"/>
        <v>0</v>
      </c>
      <c r="AK1420" s="50">
        <f t="shared" si="2405"/>
        <v>49709</v>
      </c>
      <c r="AL1420" s="50">
        <f t="shared" ref="AH1420:AL1421" si="2406">AL1421</f>
        <v>47224</v>
      </c>
      <c r="AM1420" s="50">
        <f>AM1421</f>
        <v>0</v>
      </c>
      <c r="AN1420" s="50">
        <f t="shared" ref="AN1420:AR1421" si="2407">AN1421</f>
        <v>0</v>
      </c>
      <c r="AO1420" s="50">
        <f t="shared" si="2407"/>
        <v>0</v>
      </c>
      <c r="AP1420" s="50">
        <f t="shared" si="2407"/>
        <v>0</v>
      </c>
      <c r="AQ1420" s="124">
        <f t="shared" si="2407"/>
        <v>49709</v>
      </c>
      <c r="AR1420" s="124">
        <f t="shared" si="2407"/>
        <v>47224</v>
      </c>
      <c r="AS1420" s="50">
        <f>AS1421</f>
        <v>0</v>
      </c>
      <c r="AT1420" s="50">
        <f t="shared" ref="AT1420:BI1421" si="2408">AT1421</f>
        <v>0</v>
      </c>
      <c r="AU1420" s="50">
        <f t="shared" si="2408"/>
        <v>0</v>
      </c>
      <c r="AV1420" s="50">
        <f t="shared" si="2408"/>
        <v>0</v>
      </c>
      <c r="AW1420" s="50">
        <f t="shared" si="2408"/>
        <v>49709</v>
      </c>
      <c r="AX1420" s="50">
        <f t="shared" si="2408"/>
        <v>47224</v>
      </c>
      <c r="AY1420" s="50">
        <f>AY1421</f>
        <v>0</v>
      </c>
      <c r="AZ1420" s="50">
        <f t="shared" si="2408"/>
        <v>0</v>
      </c>
      <c r="BA1420" s="50">
        <f t="shared" si="2408"/>
        <v>0</v>
      </c>
      <c r="BB1420" s="50">
        <f t="shared" si="2408"/>
        <v>0</v>
      </c>
      <c r="BC1420" s="50">
        <f t="shared" si="2408"/>
        <v>49709</v>
      </c>
      <c r="BD1420" s="50">
        <f t="shared" si="2408"/>
        <v>47224</v>
      </c>
      <c r="BE1420" s="50">
        <f>BE1421</f>
        <v>0</v>
      </c>
      <c r="BF1420" s="50">
        <f t="shared" si="2408"/>
        <v>0</v>
      </c>
      <c r="BG1420" s="50">
        <f t="shared" si="2408"/>
        <v>0</v>
      </c>
      <c r="BH1420" s="50">
        <f t="shared" si="2408"/>
        <v>0</v>
      </c>
      <c r="BI1420" s="50">
        <f t="shared" si="2408"/>
        <v>49709</v>
      </c>
      <c r="BJ1420" s="50">
        <f t="shared" ref="BF1420:BJ1421" si="2409">BJ1421</f>
        <v>47224</v>
      </c>
    </row>
    <row r="1421" spans="1:62" hidden="1">
      <c r="A1421" s="17" t="s">
        <v>59</v>
      </c>
      <c r="B1421" s="31">
        <v>920</v>
      </c>
      <c r="C1421" s="18" t="s">
        <v>130</v>
      </c>
      <c r="D1421" s="18" t="s">
        <v>73</v>
      </c>
      <c r="E1421" s="18" t="s">
        <v>842</v>
      </c>
      <c r="F1421" s="18" t="s">
        <v>60</v>
      </c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>
        <f>U1422</f>
        <v>2485</v>
      </c>
      <c r="V1421" s="50">
        <f t="shared" si="2405"/>
        <v>0</v>
      </c>
      <c r="W1421" s="50">
        <f t="shared" si="2405"/>
        <v>0</v>
      </c>
      <c r="X1421" s="50">
        <f t="shared" si="2405"/>
        <v>47224</v>
      </c>
      <c r="Y1421" s="50">
        <f t="shared" si="2405"/>
        <v>49709</v>
      </c>
      <c r="Z1421" s="50">
        <f t="shared" si="2405"/>
        <v>47224</v>
      </c>
      <c r="AA1421" s="50">
        <f>AA1422</f>
        <v>0</v>
      </c>
      <c r="AB1421" s="50">
        <f t="shared" si="2405"/>
        <v>0</v>
      </c>
      <c r="AC1421" s="50">
        <f t="shared" si="2405"/>
        <v>0</v>
      </c>
      <c r="AD1421" s="50">
        <f t="shared" si="2405"/>
        <v>0</v>
      </c>
      <c r="AE1421" s="124">
        <f t="shared" si="2405"/>
        <v>49709</v>
      </c>
      <c r="AF1421" s="124">
        <f t="shared" si="2405"/>
        <v>47224</v>
      </c>
      <c r="AG1421" s="50">
        <f>AG1422</f>
        <v>0</v>
      </c>
      <c r="AH1421" s="50">
        <f t="shared" si="2406"/>
        <v>0</v>
      </c>
      <c r="AI1421" s="50">
        <f t="shared" si="2406"/>
        <v>0</v>
      </c>
      <c r="AJ1421" s="50">
        <f t="shared" si="2406"/>
        <v>0</v>
      </c>
      <c r="AK1421" s="50">
        <f t="shared" si="2406"/>
        <v>49709</v>
      </c>
      <c r="AL1421" s="50">
        <f t="shared" si="2406"/>
        <v>47224</v>
      </c>
      <c r="AM1421" s="50">
        <f>AM1422</f>
        <v>0</v>
      </c>
      <c r="AN1421" s="50">
        <f t="shared" si="2407"/>
        <v>0</v>
      </c>
      <c r="AO1421" s="50">
        <f t="shared" si="2407"/>
        <v>0</v>
      </c>
      <c r="AP1421" s="50">
        <f t="shared" si="2407"/>
        <v>0</v>
      </c>
      <c r="AQ1421" s="124">
        <f t="shared" si="2407"/>
        <v>49709</v>
      </c>
      <c r="AR1421" s="124">
        <f t="shared" si="2407"/>
        <v>47224</v>
      </c>
      <c r="AS1421" s="50">
        <f>AS1422</f>
        <v>0</v>
      </c>
      <c r="AT1421" s="50">
        <f t="shared" si="2408"/>
        <v>0</v>
      </c>
      <c r="AU1421" s="50">
        <f t="shared" si="2408"/>
        <v>0</v>
      </c>
      <c r="AV1421" s="50">
        <f t="shared" si="2408"/>
        <v>0</v>
      </c>
      <c r="AW1421" s="50">
        <f t="shared" si="2408"/>
        <v>49709</v>
      </c>
      <c r="AX1421" s="50">
        <f t="shared" si="2408"/>
        <v>47224</v>
      </c>
      <c r="AY1421" s="50">
        <f>AY1422</f>
        <v>0</v>
      </c>
      <c r="AZ1421" s="50">
        <f t="shared" si="2408"/>
        <v>0</v>
      </c>
      <c r="BA1421" s="50">
        <f t="shared" si="2408"/>
        <v>0</v>
      </c>
      <c r="BB1421" s="50">
        <f t="shared" si="2408"/>
        <v>0</v>
      </c>
      <c r="BC1421" s="50">
        <f t="shared" si="2408"/>
        <v>49709</v>
      </c>
      <c r="BD1421" s="50">
        <f t="shared" si="2408"/>
        <v>47224</v>
      </c>
      <c r="BE1421" s="50">
        <f>BE1422</f>
        <v>0</v>
      </c>
      <c r="BF1421" s="50">
        <f t="shared" si="2409"/>
        <v>0</v>
      </c>
      <c r="BG1421" s="50">
        <f t="shared" si="2409"/>
        <v>0</v>
      </c>
      <c r="BH1421" s="50">
        <f t="shared" si="2409"/>
        <v>0</v>
      </c>
      <c r="BI1421" s="50">
        <f t="shared" si="2409"/>
        <v>49709</v>
      </c>
      <c r="BJ1421" s="50">
        <f t="shared" si="2409"/>
        <v>47224</v>
      </c>
    </row>
    <row r="1422" spans="1:62" ht="49.5" hidden="1">
      <c r="A1422" s="17" t="s">
        <v>343</v>
      </c>
      <c r="B1422" s="31">
        <v>920</v>
      </c>
      <c r="C1422" s="18" t="s">
        <v>130</v>
      </c>
      <c r="D1422" s="18" t="s">
        <v>73</v>
      </c>
      <c r="E1422" s="18" t="s">
        <v>842</v>
      </c>
      <c r="F1422" s="18" t="s">
        <v>224</v>
      </c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>
        <v>2485</v>
      </c>
      <c r="V1422" s="50"/>
      <c r="W1422" s="50"/>
      <c r="X1422" s="50">
        <v>47224</v>
      </c>
      <c r="Y1422" s="50">
        <f>S1422+U1422+V1422+W1422+X1422</f>
        <v>49709</v>
      </c>
      <c r="Z1422" s="50">
        <f>T1422+X1422</f>
        <v>47224</v>
      </c>
      <c r="AA1422" s="50"/>
      <c r="AB1422" s="50"/>
      <c r="AC1422" s="50"/>
      <c r="AD1422" s="50"/>
      <c r="AE1422" s="124">
        <f>Y1422+AA1422+AB1422+AC1422+AD1422</f>
        <v>49709</v>
      </c>
      <c r="AF1422" s="124">
        <f>Z1422+AD1422</f>
        <v>47224</v>
      </c>
      <c r="AG1422" s="50"/>
      <c r="AH1422" s="50"/>
      <c r="AI1422" s="50"/>
      <c r="AJ1422" s="50"/>
      <c r="AK1422" s="50">
        <f>AE1422+AG1422+AH1422+AI1422+AJ1422</f>
        <v>49709</v>
      </c>
      <c r="AL1422" s="50">
        <f>AF1422+AJ1422</f>
        <v>47224</v>
      </c>
      <c r="AM1422" s="50"/>
      <c r="AN1422" s="50"/>
      <c r="AO1422" s="50"/>
      <c r="AP1422" s="50"/>
      <c r="AQ1422" s="124">
        <f>AK1422+AM1422+AN1422+AO1422+AP1422</f>
        <v>49709</v>
      </c>
      <c r="AR1422" s="124">
        <f>AL1422+AP1422</f>
        <v>47224</v>
      </c>
      <c r="AS1422" s="50"/>
      <c r="AT1422" s="50"/>
      <c r="AU1422" s="50"/>
      <c r="AV1422" s="50"/>
      <c r="AW1422" s="50">
        <f>AQ1422+AS1422+AT1422+AU1422+AV1422</f>
        <v>49709</v>
      </c>
      <c r="AX1422" s="50">
        <f>AR1422+AV1422</f>
        <v>47224</v>
      </c>
      <c r="AY1422" s="50"/>
      <c r="AZ1422" s="50"/>
      <c r="BA1422" s="50"/>
      <c r="BB1422" s="50"/>
      <c r="BC1422" s="50">
        <f>AW1422+AY1422+AZ1422+BA1422+BB1422</f>
        <v>49709</v>
      </c>
      <c r="BD1422" s="50">
        <f>AX1422+BB1422</f>
        <v>47224</v>
      </c>
      <c r="BE1422" s="50"/>
      <c r="BF1422" s="50"/>
      <c r="BG1422" s="50"/>
      <c r="BH1422" s="50"/>
      <c r="BI1422" s="50">
        <f>BC1422+BE1422+BF1422+BG1422+BH1422</f>
        <v>49709</v>
      </c>
      <c r="BJ1422" s="50">
        <f>BD1422+BH1422</f>
        <v>47224</v>
      </c>
    </row>
    <row r="1423" spans="1:62" ht="33" hidden="1">
      <c r="A1423" s="17" t="s">
        <v>845</v>
      </c>
      <c r="B1423" s="31">
        <v>920</v>
      </c>
      <c r="C1423" s="18" t="s">
        <v>130</v>
      </c>
      <c r="D1423" s="18" t="s">
        <v>73</v>
      </c>
      <c r="E1423" s="18" t="s">
        <v>843</v>
      </c>
      <c r="F1423" s="18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0"/>
      <c r="S1423" s="50"/>
      <c r="T1423" s="50"/>
      <c r="U1423" s="50">
        <f>U1424</f>
        <v>5318</v>
      </c>
      <c r="V1423" s="50">
        <f t="shared" ref="V1423:AK1424" si="2410">V1424</f>
        <v>0</v>
      </c>
      <c r="W1423" s="50">
        <f t="shared" si="2410"/>
        <v>0</v>
      </c>
      <c r="X1423" s="50">
        <f t="shared" si="2410"/>
        <v>101037</v>
      </c>
      <c r="Y1423" s="50">
        <f t="shared" si="2410"/>
        <v>106355</v>
      </c>
      <c r="Z1423" s="50">
        <f t="shared" si="2410"/>
        <v>101037</v>
      </c>
      <c r="AA1423" s="50">
        <f>AA1424</f>
        <v>0</v>
      </c>
      <c r="AB1423" s="50">
        <f t="shared" si="2410"/>
        <v>0</v>
      </c>
      <c r="AC1423" s="50">
        <f t="shared" si="2410"/>
        <v>0</v>
      </c>
      <c r="AD1423" s="50">
        <f t="shared" si="2410"/>
        <v>0</v>
      </c>
      <c r="AE1423" s="124">
        <f t="shared" si="2410"/>
        <v>106355</v>
      </c>
      <c r="AF1423" s="124">
        <f t="shared" si="2410"/>
        <v>101037</v>
      </c>
      <c r="AG1423" s="50">
        <f>AG1424</f>
        <v>0</v>
      </c>
      <c r="AH1423" s="50">
        <f t="shared" si="2410"/>
        <v>0</v>
      </c>
      <c r="AI1423" s="50">
        <f t="shared" si="2410"/>
        <v>0</v>
      </c>
      <c r="AJ1423" s="50">
        <f t="shared" si="2410"/>
        <v>0</v>
      </c>
      <c r="AK1423" s="50">
        <f t="shared" si="2410"/>
        <v>106355</v>
      </c>
      <c r="AL1423" s="50">
        <f t="shared" ref="AH1423:AL1424" si="2411">AL1424</f>
        <v>101037</v>
      </c>
      <c r="AM1423" s="50">
        <f>AM1424</f>
        <v>0</v>
      </c>
      <c r="AN1423" s="50">
        <f t="shared" ref="AN1423:AR1424" si="2412">AN1424</f>
        <v>0</v>
      </c>
      <c r="AO1423" s="50">
        <f t="shared" si="2412"/>
        <v>0</v>
      </c>
      <c r="AP1423" s="50">
        <f t="shared" si="2412"/>
        <v>0</v>
      </c>
      <c r="AQ1423" s="124">
        <f t="shared" si="2412"/>
        <v>106355</v>
      </c>
      <c r="AR1423" s="124">
        <f t="shared" si="2412"/>
        <v>101037</v>
      </c>
      <c r="AS1423" s="50">
        <f>AS1424</f>
        <v>0</v>
      </c>
      <c r="AT1423" s="50">
        <f t="shared" ref="AT1423:BI1424" si="2413">AT1424</f>
        <v>0</v>
      </c>
      <c r="AU1423" s="50">
        <f t="shared" si="2413"/>
        <v>0</v>
      </c>
      <c r="AV1423" s="50">
        <f t="shared" si="2413"/>
        <v>0</v>
      </c>
      <c r="AW1423" s="50">
        <f t="shared" si="2413"/>
        <v>106355</v>
      </c>
      <c r="AX1423" s="50">
        <f t="shared" si="2413"/>
        <v>101037</v>
      </c>
      <c r="AY1423" s="50">
        <f>AY1424</f>
        <v>0</v>
      </c>
      <c r="AZ1423" s="50">
        <f t="shared" si="2413"/>
        <v>0</v>
      </c>
      <c r="BA1423" s="50">
        <f t="shared" si="2413"/>
        <v>0</v>
      </c>
      <c r="BB1423" s="50">
        <f t="shared" si="2413"/>
        <v>0</v>
      </c>
      <c r="BC1423" s="50">
        <f t="shared" si="2413"/>
        <v>106355</v>
      </c>
      <c r="BD1423" s="50">
        <f t="shared" si="2413"/>
        <v>101037</v>
      </c>
      <c r="BE1423" s="50">
        <f>BE1424</f>
        <v>0</v>
      </c>
      <c r="BF1423" s="50">
        <f t="shared" si="2413"/>
        <v>0</v>
      </c>
      <c r="BG1423" s="50">
        <f t="shared" si="2413"/>
        <v>0</v>
      </c>
      <c r="BH1423" s="50">
        <f t="shared" si="2413"/>
        <v>0</v>
      </c>
      <c r="BI1423" s="50">
        <f t="shared" si="2413"/>
        <v>106355</v>
      </c>
      <c r="BJ1423" s="50">
        <f t="shared" ref="BF1423:BJ1424" si="2414">BJ1424</f>
        <v>101037</v>
      </c>
    </row>
    <row r="1424" spans="1:62" ht="33" hidden="1">
      <c r="A1424" s="17" t="s">
        <v>218</v>
      </c>
      <c r="B1424" s="31">
        <v>920</v>
      </c>
      <c r="C1424" s="18" t="s">
        <v>130</v>
      </c>
      <c r="D1424" s="18" t="s">
        <v>73</v>
      </c>
      <c r="E1424" s="18" t="s">
        <v>843</v>
      </c>
      <c r="F1424" s="18" t="s">
        <v>29</v>
      </c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>
        <f>U1425</f>
        <v>5318</v>
      </c>
      <c r="V1424" s="50">
        <f t="shared" si="2410"/>
        <v>0</v>
      </c>
      <c r="W1424" s="50">
        <f t="shared" si="2410"/>
        <v>0</v>
      </c>
      <c r="X1424" s="50">
        <f t="shared" si="2410"/>
        <v>101037</v>
      </c>
      <c r="Y1424" s="50">
        <f t="shared" si="2410"/>
        <v>106355</v>
      </c>
      <c r="Z1424" s="50">
        <f t="shared" si="2410"/>
        <v>101037</v>
      </c>
      <c r="AA1424" s="50">
        <f>AA1425</f>
        <v>0</v>
      </c>
      <c r="AB1424" s="50">
        <f t="shared" si="2410"/>
        <v>0</v>
      </c>
      <c r="AC1424" s="50">
        <f t="shared" si="2410"/>
        <v>0</v>
      </c>
      <c r="AD1424" s="50">
        <f t="shared" si="2410"/>
        <v>0</v>
      </c>
      <c r="AE1424" s="124">
        <f t="shared" si="2410"/>
        <v>106355</v>
      </c>
      <c r="AF1424" s="124">
        <f t="shared" si="2410"/>
        <v>101037</v>
      </c>
      <c r="AG1424" s="50">
        <f>AG1425</f>
        <v>0</v>
      </c>
      <c r="AH1424" s="50">
        <f t="shared" si="2411"/>
        <v>0</v>
      </c>
      <c r="AI1424" s="50">
        <f t="shared" si="2411"/>
        <v>0</v>
      </c>
      <c r="AJ1424" s="50">
        <f t="shared" si="2411"/>
        <v>0</v>
      </c>
      <c r="AK1424" s="50">
        <f t="shared" si="2411"/>
        <v>106355</v>
      </c>
      <c r="AL1424" s="50">
        <f t="shared" si="2411"/>
        <v>101037</v>
      </c>
      <c r="AM1424" s="50">
        <f>AM1425</f>
        <v>0</v>
      </c>
      <c r="AN1424" s="50">
        <f t="shared" si="2412"/>
        <v>0</v>
      </c>
      <c r="AO1424" s="50">
        <f t="shared" si="2412"/>
        <v>0</v>
      </c>
      <c r="AP1424" s="50">
        <f t="shared" si="2412"/>
        <v>0</v>
      </c>
      <c r="AQ1424" s="124">
        <f t="shared" si="2412"/>
        <v>106355</v>
      </c>
      <c r="AR1424" s="124">
        <f t="shared" si="2412"/>
        <v>101037</v>
      </c>
      <c r="AS1424" s="50">
        <f>AS1425</f>
        <v>0</v>
      </c>
      <c r="AT1424" s="50">
        <f t="shared" si="2413"/>
        <v>0</v>
      </c>
      <c r="AU1424" s="50">
        <f t="shared" si="2413"/>
        <v>0</v>
      </c>
      <c r="AV1424" s="50">
        <f t="shared" si="2413"/>
        <v>0</v>
      </c>
      <c r="AW1424" s="50">
        <f t="shared" si="2413"/>
        <v>106355</v>
      </c>
      <c r="AX1424" s="50">
        <f t="shared" si="2413"/>
        <v>101037</v>
      </c>
      <c r="AY1424" s="50">
        <f>AY1425</f>
        <v>0</v>
      </c>
      <c r="AZ1424" s="50">
        <f t="shared" si="2413"/>
        <v>0</v>
      </c>
      <c r="BA1424" s="50">
        <f t="shared" si="2413"/>
        <v>0</v>
      </c>
      <c r="BB1424" s="50">
        <f t="shared" si="2413"/>
        <v>0</v>
      </c>
      <c r="BC1424" s="50">
        <f t="shared" si="2413"/>
        <v>106355</v>
      </c>
      <c r="BD1424" s="50">
        <f t="shared" si="2413"/>
        <v>101037</v>
      </c>
      <c r="BE1424" s="50">
        <f>BE1425</f>
        <v>0</v>
      </c>
      <c r="BF1424" s="50">
        <f t="shared" si="2414"/>
        <v>0</v>
      </c>
      <c r="BG1424" s="50">
        <f t="shared" si="2414"/>
        <v>0</v>
      </c>
      <c r="BH1424" s="50">
        <f t="shared" si="2414"/>
        <v>0</v>
      </c>
      <c r="BI1424" s="50">
        <f t="shared" si="2414"/>
        <v>106355</v>
      </c>
      <c r="BJ1424" s="50">
        <f t="shared" si="2414"/>
        <v>101037</v>
      </c>
    </row>
    <row r="1425" spans="1:62" ht="33" hidden="1">
      <c r="A1425" s="17" t="s">
        <v>34</v>
      </c>
      <c r="B1425" s="31">
        <v>920</v>
      </c>
      <c r="C1425" s="18" t="s">
        <v>130</v>
      </c>
      <c r="D1425" s="18" t="s">
        <v>73</v>
      </c>
      <c r="E1425" s="18" t="s">
        <v>843</v>
      </c>
      <c r="F1425" s="18" t="s">
        <v>35</v>
      </c>
      <c r="G1425" s="50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  <c r="R1425" s="50"/>
      <c r="S1425" s="50"/>
      <c r="T1425" s="50"/>
      <c r="U1425" s="50">
        <v>5318</v>
      </c>
      <c r="V1425" s="50"/>
      <c r="W1425" s="50"/>
      <c r="X1425" s="50">
        <v>101037</v>
      </c>
      <c r="Y1425" s="50">
        <f>S1425+U1425+V1425+W1425+X1425</f>
        <v>106355</v>
      </c>
      <c r="Z1425" s="50">
        <f>T1425+X1425</f>
        <v>101037</v>
      </c>
      <c r="AA1425" s="50"/>
      <c r="AB1425" s="50"/>
      <c r="AC1425" s="50"/>
      <c r="AD1425" s="50"/>
      <c r="AE1425" s="124">
        <f>Y1425+AA1425+AB1425+AC1425+AD1425</f>
        <v>106355</v>
      </c>
      <c r="AF1425" s="124">
        <f>Z1425+AD1425</f>
        <v>101037</v>
      </c>
      <c r="AG1425" s="50"/>
      <c r="AH1425" s="50"/>
      <c r="AI1425" s="50"/>
      <c r="AJ1425" s="50"/>
      <c r="AK1425" s="50">
        <f>AE1425+AG1425+AH1425+AI1425+AJ1425</f>
        <v>106355</v>
      </c>
      <c r="AL1425" s="50">
        <f>AF1425+AJ1425</f>
        <v>101037</v>
      </c>
      <c r="AM1425" s="50"/>
      <c r="AN1425" s="50"/>
      <c r="AO1425" s="50"/>
      <c r="AP1425" s="50"/>
      <c r="AQ1425" s="124">
        <f>AK1425+AM1425+AN1425+AO1425+AP1425</f>
        <v>106355</v>
      </c>
      <c r="AR1425" s="124">
        <f>AL1425+AP1425</f>
        <v>101037</v>
      </c>
      <c r="AS1425" s="50"/>
      <c r="AT1425" s="50"/>
      <c r="AU1425" s="50"/>
      <c r="AV1425" s="50"/>
      <c r="AW1425" s="50">
        <f>AQ1425+AS1425+AT1425+AU1425+AV1425</f>
        <v>106355</v>
      </c>
      <c r="AX1425" s="50">
        <f>AR1425+AV1425</f>
        <v>101037</v>
      </c>
      <c r="AY1425" s="50"/>
      <c r="AZ1425" s="50"/>
      <c r="BA1425" s="50"/>
      <c r="BB1425" s="50"/>
      <c r="BC1425" s="50">
        <f>AW1425+AY1425+AZ1425+BA1425+BB1425</f>
        <v>106355</v>
      </c>
      <c r="BD1425" s="50">
        <f>AX1425+BB1425</f>
        <v>101037</v>
      </c>
      <c r="BE1425" s="50"/>
      <c r="BF1425" s="50"/>
      <c r="BG1425" s="50"/>
      <c r="BH1425" s="50"/>
      <c r="BI1425" s="50">
        <f>BC1425+BE1425+BF1425+BG1425+BH1425</f>
        <v>106355</v>
      </c>
      <c r="BJ1425" s="50">
        <f>BD1425+BH1425</f>
        <v>101037</v>
      </c>
    </row>
    <row r="1426" spans="1:62" ht="33" hidden="1">
      <c r="A1426" s="17" t="s">
        <v>510</v>
      </c>
      <c r="B1426" s="31">
        <v>920</v>
      </c>
      <c r="C1426" s="18" t="s">
        <v>130</v>
      </c>
      <c r="D1426" s="18" t="s">
        <v>73</v>
      </c>
      <c r="E1426" s="18" t="s">
        <v>715</v>
      </c>
      <c r="F1426" s="18"/>
      <c r="G1426" s="50">
        <f>G1427+G1429</f>
        <v>0</v>
      </c>
      <c r="H1426" s="50">
        <f>H1427+H1429</f>
        <v>0</v>
      </c>
      <c r="I1426" s="50">
        <f t="shared" ref="I1426:N1426" si="2415">I1427+I1429</f>
        <v>0</v>
      </c>
      <c r="J1426" s="50">
        <f t="shared" si="2415"/>
        <v>0</v>
      </c>
      <c r="K1426" s="50">
        <f t="shared" si="2415"/>
        <v>0</v>
      </c>
      <c r="L1426" s="50">
        <f t="shared" si="2415"/>
        <v>0</v>
      </c>
      <c r="M1426" s="50">
        <f t="shared" si="2415"/>
        <v>0</v>
      </c>
      <c r="N1426" s="50">
        <f t="shared" si="2415"/>
        <v>0</v>
      </c>
      <c r="O1426" s="50">
        <f t="shared" ref="O1426:T1426" si="2416">O1427+O1429</f>
        <v>0</v>
      </c>
      <c r="P1426" s="50">
        <f t="shared" si="2416"/>
        <v>0</v>
      </c>
      <c r="Q1426" s="50">
        <f t="shared" si="2416"/>
        <v>0</v>
      </c>
      <c r="R1426" s="50">
        <f t="shared" si="2416"/>
        <v>0</v>
      </c>
      <c r="S1426" s="50">
        <f t="shared" si="2416"/>
        <v>0</v>
      </c>
      <c r="T1426" s="50">
        <f t="shared" si="2416"/>
        <v>0</v>
      </c>
      <c r="U1426" s="50">
        <f t="shared" ref="U1426:Z1426" si="2417">U1427+U1429</f>
        <v>0</v>
      </c>
      <c r="V1426" s="50">
        <f t="shared" si="2417"/>
        <v>0</v>
      </c>
      <c r="W1426" s="50">
        <f t="shared" si="2417"/>
        <v>0</v>
      </c>
      <c r="X1426" s="50">
        <f t="shared" si="2417"/>
        <v>0</v>
      </c>
      <c r="Y1426" s="50">
        <f t="shared" si="2417"/>
        <v>0</v>
      </c>
      <c r="Z1426" s="50">
        <f t="shared" si="2417"/>
        <v>0</v>
      </c>
      <c r="AA1426" s="50">
        <f t="shared" ref="AA1426:AF1426" si="2418">AA1427+AA1429</f>
        <v>0</v>
      </c>
      <c r="AB1426" s="50">
        <f t="shared" si="2418"/>
        <v>0</v>
      </c>
      <c r="AC1426" s="50">
        <f t="shared" si="2418"/>
        <v>0</v>
      </c>
      <c r="AD1426" s="50">
        <f t="shared" si="2418"/>
        <v>0</v>
      </c>
      <c r="AE1426" s="124">
        <f t="shared" si="2418"/>
        <v>0</v>
      </c>
      <c r="AF1426" s="124">
        <f t="shared" si="2418"/>
        <v>0</v>
      </c>
      <c r="AG1426" s="50">
        <f t="shared" ref="AG1426:AL1426" si="2419">AG1427+AG1429</f>
        <v>0</v>
      </c>
      <c r="AH1426" s="50">
        <f t="shared" si="2419"/>
        <v>0</v>
      </c>
      <c r="AI1426" s="50">
        <f t="shared" si="2419"/>
        <v>0</v>
      </c>
      <c r="AJ1426" s="50">
        <f t="shared" si="2419"/>
        <v>0</v>
      </c>
      <c r="AK1426" s="50">
        <f t="shared" si="2419"/>
        <v>0</v>
      </c>
      <c r="AL1426" s="50">
        <f t="shared" si="2419"/>
        <v>0</v>
      </c>
      <c r="AM1426" s="50">
        <f t="shared" ref="AM1426:AR1426" si="2420">AM1427+AM1429</f>
        <v>0</v>
      </c>
      <c r="AN1426" s="50">
        <f t="shared" si="2420"/>
        <v>0</v>
      </c>
      <c r="AO1426" s="50">
        <f t="shared" si="2420"/>
        <v>0</v>
      </c>
      <c r="AP1426" s="50">
        <f t="shared" si="2420"/>
        <v>0</v>
      </c>
      <c r="AQ1426" s="124">
        <f t="shared" si="2420"/>
        <v>0</v>
      </c>
      <c r="AR1426" s="124">
        <f t="shared" si="2420"/>
        <v>0</v>
      </c>
      <c r="AS1426" s="50">
        <f t="shared" ref="AS1426:AX1426" si="2421">AS1427+AS1429</f>
        <v>0</v>
      </c>
      <c r="AT1426" s="50">
        <f t="shared" si="2421"/>
        <v>0</v>
      </c>
      <c r="AU1426" s="50">
        <f t="shared" si="2421"/>
        <v>0</v>
      </c>
      <c r="AV1426" s="50">
        <f t="shared" si="2421"/>
        <v>0</v>
      </c>
      <c r="AW1426" s="50">
        <f t="shared" si="2421"/>
        <v>0</v>
      </c>
      <c r="AX1426" s="50">
        <f t="shared" si="2421"/>
        <v>0</v>
      </c>
      <c r="AY1426" s="50">
        <f t="shared" ref="AY1426:BD1426" si="2422">AY1427+AY1429</f>
        <v>0</v>
      </c>
      <c r="AZ1426" s="50">
        <f t="shared" si="2422"/>
        <v>0</v>
      </c>
      <c r="BA1426" s="50">
        <f t="shared" si="2422"/>
        <v>0</v>
      </c>
      <c r="BB1426" s="50">
        <f t="shared" si="2422"/>
        <v>0</v>
      </c>
      <c r="BC1426" s="50">
        <f t="shared" si="2422"/>
        <v>0</v>
      </c>
      <c r="BD1426" s="50">
        <f t="shared" si="2422"/>
        <v>0</v>
      </c>
      <c r="BE1426" s="50">
        <f t="shared" ref="BE1426:BJ1426" si="2423">BE1427+BE1429</f>
        <v>0</v>
      </c>
      <c r="BF1426" s="50">
        <f t="shared" si="2423"/>
        <v>0</v>
      </c>
      <c r="BG1426" s="50">
        <f t="shared" si="2423"/>
        <v>0</v>
      </c>
      <c r="BH1426" s="50">
        <f t="shared" si="2423"/>
        <v>0</v>
      </c>
      <c r="BI1426" s="50">
        <f t="shared" si="2423"/>
        <v>0</v>
      </c>
      <c r="BJ1426" s="50">
        <f t="shared" si="2423"/>
        <v>0</v>
      </c>
    </row>
    <row r="1427" spans="1:62" ht="33" hidden="1">
      <c r="A1427" s="17" t="s">
        <v>218</v>
      </c>
      <c r="B1427" s="31">
        <v>920</v>
      </c>
      <c r="C1427" s="18" t="s">
        <v>130</v>
      </c>
      <c r="D1427" s="18" t="s">
        <v>73</v>
      </c>
      <c r="E1427" s="18" t="s">
        <v>715</v>
      </c>
      <c r="F1427" s="18" t="s">
        <v>29</v>
      </c>
      <c r="G1427" s="50">
        <f t="shared" ref="G1427:BJ1427" si="2424">G1428</f>
        <v>0</v>
      </c>
      <c r="H1427" s="50">
        <f t="shared" si="2424"/>
        <v>0</v>
      </c>
      <c r="I1427" s="50">
        <f t="shared" si="2424"/>
        <v>0</v>
      </c>
      <c r="J1427" s="50">
        <f t="shared" si="2424"/>
        <v>0</v>
      </c>
      <c r="K1427" s="50">
        <f t="shared" si="2424"/>
        <v>0</v>
      </c>
      <c r="L1427" s="50">
        <f t="shared" si="2424"/>
        <v>0</v>
      </c>
      <c r="M1427" s="50">
        <f t="shared" si="2424"/>
        <v>0</v>
      </c>
      <c r="N1427" s="50">
        <f t="shared" si="2424"/>
        <v>0</v>
      </c>
      <c r="O1427" s="50">
        <f t="shared" si="2424"/>
        <v>0</v>
      </c>
      <c r="P1427" s="50">
        <f t="shared" si="2424"/>
        <v>0</v>
      </c>
      <c r="Q1427" s="50">
        <f t="shared" si="2424"/>
        <v>0</v>
      </c>
      <c r="R1427" s="50">
        <f t="shared" si="2424"/>
        <v>0</v>
      </c>
      <c r="S1427" s="50">
        <f t="shared" si="2424"/>
        <v>0</v>
      </c>
      <c r="T1427" s="50">
        <f t="shared" si="2424"/>
        <v>0</v>
      </c>
      <c r="U1427" s="50">
        <f t="shared" si="2424"/>
        <v>0</v>
      </c>
      <c r="V1427" s="50">
        <f t="shared" si="2424"/>
        <v>0</v>
      </c>
      <c r="W1427" s="50">
        <f t="shared" si="2424"/>
        <v>0</v>
      </c>
      <c r="X1427" s="50">
        <f t="shared" si="2424"/>
        <v>0</v>
      </c>
      <c r="Y1427" s="50">
        <f t="shared" si="2424"/>
        <v>0</v>
      </c>
      <c r="Z1427" s="50">
        <f t="shared" si="2424"/>
        <v>0</v>
      </c>
      <c r="AA1427" s="50">
        <f t="shared" si="2424"/>
        <v>0</v>
      </c>
      <c r="AB1427" s="50">
        <f t="shared" si="2424"/>
        <v>0</v>
      </c>
      <c r="AC1427" s="50">
        <f t="shared" si="2424"/>
        <v>0</v>
      </c>
      <c r="AD1427" s="50">
        <f t="shared" si="2424"/>
        <v>0</v>
      </c>
      <c r="AE1427" s="124">
        <f t="shared" si="2424"/>
        <v>0</v>
      </c>
      <c r="AF1427" s="124">
        <f t="shared" si="2424"/>
        <v>0</v>
      </c>
      <c r="AG1427" s="50">
        <f t="shared" si="2424"/>
        <v>0</v>
      </c>
      <c r="AH1427" s="50">
        <f t="shared" si="2424"/>
        <v>0</v>
      </c>
      <c r="AI1427" s="50">
        <f t="shared" si="2424"/>
        <v>0</v>
      </c>
      <c r="AJ1427" s="50">
        <f t="shared" si="2424"/>
        <v>0</v>
      </c>
      <c r="AK1427" s="50">
        <f t="shared" si="2424"/>
        <v>0</v>
      </c>
      <c r="AL1427" s="50">
        <f t="shared" si="2424"/>
        <v>0</v>
      </c>
      <c r="AM1427" s="50">
        <f t="shared" si="2424"/>
        <v>0</v>
      </c>
      <c r="AN1427" s="50">
        <f t="shared" si="2424"/>
        <v>0</v>
      </c>
      <c r="AO1427" s="50">
        <f t="shared" si="2424"/>
        <v>0</v>
      </c>
      <c r="AP1427" s="50">
        <f t="shared" si="2424"/>
        <v>0</v>
      </c>
      <c r="AQ1427" s="124">
        <f t="shared" si="2424"/>
        <v>0</v>
      </c>
      <c r="AR1427" s="124">
        <f t="shared" si="2424"/>
        <v>0</v>
      </c>
      <c r="AS1427" s="50">
        <f t="shared" si="2424"/>
        <v>0</v>
      </c>
      <c r="AT1427" s="50">
        <f t="shared" si="2424"/>
        <v>0</v>
      </c>
      <c r="AU1427" s="50">
        <f t="shared" si="2424"/>
        <v>0</v>
      </c>
      <c r="AV1427" s="50">
        <f t="shared" si="2424"/>
        <v>0</v>
      </c>
      <c r="AW1427" s="50">
        <f t="shared" si="2424"/>
        <v>0</v>
      </c>
      <c r="AX1427" s="50">
        <f t="shared" si="2424"/>
        <v>0</v>
      </c>
      <c r="AY1427" s="50">
        <f t="shared" si="2424"/>
        <v>0</v>
      </c>
      <c r="AZ1427" s="50">
        <f t="shared" si="2424"/>
        <v>0</v>
      </c>
      <c r="BA1427" s="50">
        <f t="shared" si="2424"/>
        <v>0</v>
      </c>
      <c r="BB1427" s="50">
        <f t="shared" si="2424"/>
        <v>0</v>
      </c>
      <c r="BC1427" s="50">
        <f t="shared" si="2424"/>
        <v>0</v>
      </c>
      <c r="BD1427" s="50">
        <f t="shared" si="2424"/>
        <v>0</v>
      </c>
      <c r="BE1427" s="50">
        <f t="shared" si="2424"/>
        <v>0</v>
      </c>
      <c r="BF1427" s="50">
        <f t="shared" si="2424"/>
        <v>0</v>
      </c>
      <c r="BG1427" s="50">
        <f t="shared" si="2424"/>
        <v>0</v>
      </c>
      <c r="BH1427" s="50">
        <f t="shared" si="2424"/>
        <v>0</v>
      </c>
      <c r="BI1427" s="50">
        <f t="shared" si="2424"/>
        <v>0</v>
      </c>
      <c r="BJ1427" s="50">
        <f t="shared" si="2424"/>
        <v>0</v>
      </c>
    </row>
    <row r="1428" spans="1:62" ht="33" hidden="1">
      <c r="A1428" s="17" t="s">
        <v>34</v>
      </c>
      <c r="B1428" s="31">
        <v>920</v>
      </c>
      <c r="C1428" s="18" t="s">
        <v>130</v>
      </c>
      <c r="D1428" s="18" t="s">
        <v>73</v>
      </c>
      <c r="E1428" s="18" t="s">
        <v>715</v>
      </c>
      <c r="F1428" s="18" t="s">
        <v>35</v>
      </c>
      <c r="G1428" s="50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0"/>
      <c r="S1428" s="50"/>
      <c r="T1428" s="50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50"/>
      <c r="AE1428" s="124"/>
      <c r="AF1428" s="124"/>
      <c r="AG1428" s="50"/>
      <c r="AH1428" s="50"/>
      <c r="AI1428" s="50"/>
      <c r="AJ1428" s="50"/>
      <c r="AK1428" s="50"/>
      <c r="AL1428" s="50"/>
      <c r="AM1428" s="50"/>
      <c r="AN1428" s="50"/>
      <c r="AO1428" s="50"/>
      <c r="AP1428" s="50"/>
      <c r="AQ1428" s="124"/>
      <c r="AR1428" s="124"/>
      <c r="AS1428" s="50"/>
      <c r="AT1428" s="50"/>
      <c r="AU1428" s="50"/>
      <c r="AV1428" s="50"/>
      <c r="AW1428" s="50"/>
      <c r="AX1428" s="50"/>
      <c r="AY1428" s="50"/>
      <c r="AZ1428" s="50"/>
      <c r="BA1428" s="50"/>
      <c r="BB1428" s="50"/>
      <c r="BC1428" s="50"/>
      <c r="BD1428" s="50"/>
      <c r="BE1428" s="50"/>
      <c r="BF1428" s="50"/>
      <c r="BG1428" s="50"/>
      <c r="BH1428" s="50"/>
      <c r="BI1428" s="50"/>
      <c r="BJ1428" s="50"/>
    </row>
    <row r="1429" spans="1:62" hidden="1">
      <c r="A1429" s="17" t="s">
        <v>59</v>
      </c>
      <c r="B1429" s="31">
        <v>920</v>
      </c>
      <c r="C1429" s="18" t="s">
        <v>130</v>
      </c>
      <c r="D1429" s="18" t="s">
        <v>73</v>
      </c>
      <c r="E1429" s="18" t="s">
        <v>715</v>
      </c>
      <c r="F1429" s="18" t="s">
        <v>60</v>
      </c>
      <c r="G1429" s="50">
        <f t="shared" ref="G1429:BJ1429" si="2425">G1430</f>
        <v>0</v>
      </c>
      <c r="H1429" s="50">
        <f t="shared" si="2425"/>
        <v>0</v>
      </c>
      <c r="I1429" s="50">
        <f t="shared" si="2425"/>
        <v>0</v>
      </c>
      <c r="J1429" s="50">
        <f t="shared" si="2425"/>
        <v>0</v>
      </c>
      <c r="K1429" s="50">
        <f t="shared" si="2425"/>
        <v>0</v>
      </c>
      <c r="L1429" s="50">
        <f t="shared" si="2425"/>
        <v>0</v>
      </c>
      <c r="M1429" s="50">
        <f t="shared" si="2425"/>
        <v>0</v>
      </c>
      <c r="N1429" s="50">
        <f t="shared" si="2425"/>
        <v>0</v>
      </c>
      <c r="O1429" s="50">
        <f t="shared" si="2425"/>
        <v>0</v>
      </c>
      <c r="P1429" s="50">
        <f t="shared" si="2425"/>
        <v>0</v>
      </c>
      <c r="Q1429" s="50">
        <f t="shared" si="2425"/>
        <v>0</v>
      </c>
      <c r="R1429" s="50">
        <f t="shared" si="2425"/>
        <v>0</v>
      </c>
      <c r="S1429" s="50">
        <f t="shared" si="2425"/>
        <v>0</v>
      </c>
      <c r="T1429" s="50">
        <f t="shared" si="2425"/>
        <v>0</v>
      </c>
      <c r="U1429" s="50">
        <f t="shared" si="2425"/>
        <v>0</v>
      </c>
      <c r="V1429" s="50">
        <f t="shared" si="2425"/>
        <v>0</v>
      </c>
      <c r="W1429" s="50">
        <f t="shared" si="2425"/>
        <v>0</v>
      </c>
      <c r="X1429" s="50">
        <f t="shared" si="2425"/>
        <v>0</v>
      </c>
      <c r="Y1429" s="50">
        <f t="shared" si="2425"/>
        <v>0</v>
      </c>
      <c r="Z1429" s="50">
        <f t="shared" si="2425"/>
        <v>0</v>
      </c>
      <c r="AA1429" s="50">
        <f t="shared" si="2425"/>
        <v>0</v>
      </c>
      <c r="AB1429" s="50">
        <f t="shared" si="2425"/>
        <v>0</v>
      </c>
      <c r="AC1429" s="50">
        <f t="shared" si="2425"/>
        <v>0</v>
      </c>
      <c r="AD1429" s="50">
        <f t="shared" si="2425"/>
        <v>0</v>
      </c>
      <c r="AE1429" s="124">
        <f t="shared" si="2425"/>
        <v>0</v>
      </c>
      <c r="AF1429" s="124">
        <f t="shared" si="2425"/>
        <v>0</v>
      </c>
      <c r="AG1429" s="50">
        <f t="shared" si="2425"/>
        <v>0</v>
      </c>
      <c r="AH1429" s="50">
        <f t="shared" si="2425"/>
        <v>0</v>
      </c>
      <c r="AI1429" s="50">
        <f t="shared" si="2425"/>
        <v>0</v>
      </c>
      <c r="AJ1429" s="50">
        <f t="shared" si="2425"/>
        <v>0</v>
      </c>
      <c r="AK1429" s="50">
        <f t="shared" si="2425"/>
        <v>0</v>
      </c>
      <c r="AL1429" s="50">
        <f t="shared" si="2425"/>
        <v>0</v>
      </c>
      <c r="AM1429" s="50">
        <f t="shared" si="2425"/>
        <v>0</v>
      </c>
      <c r="AN1429" s="50">
        <f t="shared" si="2425"/>
        <v>0</v>
      </c>
      <c r="AO1429" s="50">
        <f t="shared" si="2425"/>
        <v>0</v>
      </c>
      <c r="AP1429" s="50">
        <f t="shared" si="2425"/>
        <v>0</v>
      </c>
      <c r="AQ1429" s="124">
        <f t="shared" si="2425"/>
        <v>0</v>
      </c>
      <c r="AR1429" s="124">
        <f t="shared" si="2425"/>
        <v>0</v>
      </c>
      <c r="AS1429" s="50">
        <f t="shared" si="2425"/>
        <v>0</v>
      </c>
      <c r="AT1429" s="50">
        <f t="shared" si="2425"/>
        <v>0</v>
      </c>
      <c r="AU1429" s="50">
        <f t="shared" si="2425"/>
        <v>0</v>
      </c>
      <c r="AV1429" s="50">
        <f t="shared" si="2425"/>
        <v>0</v>
      </c>
      <c r="AW1429" s="50">
        <f t="shared" si="2425"/>
        <v>0</v>
      </c>
      <c r="AX1429" s="50">
        <f t="shared" si="2425"/>
        <v>0</v>
      </c>
      <c r="AY1429" s="50">
        <f t="shared" si="2425"/>
        <v>0</v>
      </c>
      <c r="AZ1429" s="50">
        <f t="shared" si="2425"/>
        <v>0</v>
      </c>
      <c r="BA1429" s="50">
        <f t="shared" si="2425"/>
        <v>0</v>
      </c>
      <c r="BB1429" s="50">
        <f t="shared" si="2425"/>
        <v>0</v>
      </c>
      <c r="BC1429" s="50">
        <f t="shared" si="2425"/>
        <v>0</v>
      </c>
      <c r="BD1429" s="50">
        <f t="shared" si="2425"/>
        <v>0</v>
      </c>
      <c r="BE1429" s="50">
        <f t="shared" si="2425"/>
        <v>0</v>
      </c>
      <c r="BF1429" s="50">
        <f t="shared" si="2425"/>
        <v>0</v>
      </c>
      <c r="BG1429" s="50">
        <f t="shared" si="2425"/>
        <v>0</v>
      </c>
      <c r="BH1429" s="50">
        <f t="shared" si="2425"/>
        <v>0</v>
      </c>
      <c r="BI1429" s="50">
        <f t="shared" si="2425"/>
        <v>0</v>
      </c>
      <c r="BJ1429" s="50">
        <f t="shared" si="2425"/>
        <v>0</v>
      </c>
    </row>
    <row r="1430" spans="1:62" ht="49.5" hidden="1">
      <c r="A1430" s="17" t="s">
        <v>343</v>
      </c>
      <c r="B1430" s="31">
        <v>920</v>
      </c>
      <c r="C1430" s="18" t="s">
        <v>130</v>
      </c>
      <c r="D1430" s="18" t="s">
        <v>73</v>
      </c>
      <c r="E1430" s="18" t="s">
        <v>715</v>
      </c>
      <c r="F1430" s="18" t="s">
        <v>224</v>
      </c>
      <c r="G1430" s="50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0"/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50"/>
      <c r="AE1430" s="124"/>
      <c r="AF1430" s="124"/>
      <c r="AG1430" s="50"/>
      <c r="AH1430" s="50"/>
      <c r="AI1430" s="50"/>
      <c r="AJ1430" s="50"/>
      <c r="AK1430" s="50"/>
      <c r="AL1430" s="50"/>
      <c r="AM1430" s="50"/>
      <c r="AN1430" s="50"/>
      <c r="AO1430" s="50"/>
      <c r="AP1430" s="50"/>
      <c r="AQ1430" s="124"/>
      <c r="AR1430" s="124"/>
      <c r="AS1430" s="50"/>
      <c r="AT1430" s="50"/>
      <c r="AU1430" s="50"/>
      <c r="AV1430" s="50"/>
      <c r="AW1430" s="50"/>
      <c r="AX1430" s="50"/>
      <c r="AY1430" s="50"/>
      <c r="AZ1430" s="50"/>
      <c r="BA1430" s="50"/>
      <c r="BB1430" s="50"/>
      <c r="BC1430" s="50"/>
      <c r="BD1430" s="50"/>
      <c r="BE1430" s="50"/>
      <c r="BF1430" s="50"/>
      <c r="BG1430" s="50"/>
      <c r="BH1430" s="50"/>
      <c r="BI1430" s="50"/>
      <c r="BJ1430" s="50"/>
    </row>
    <row r="1431" spans="1:62" hidden="1">
      <c r="A1431" s="17" t="s">
        <v>55</v>
      </c>
      <c r="B1431" s="31">
        <v>920</v>
      </c>
      <c r="C1431" s="18" t="s">
        <v>130</v>
      </c>
      <c r="D1431" s="18" t="s">
        <v>73</v>
      </c>
      <c r="E1431" s="18" t="s">
        <v>56</v>
      </c>
      <c r="F1431" s="18"/>
      <c r="G1431" s="6">
        <f t="shared" ref="G1431:V1434" si="2426">G1432</f>
        <v>6035</v>
      </c>
      <c r="H1431" s="6">
        <f t="shared" si="2426"/>
        <v>0</v>
      </c>
      <c r="I1431" s="6">
        <f t="shared" si="2426"/>
        <v>0</v>
      </c>
      <c r="J1431" s="6">
        <f t="shared" si="2426"/>
        <v>0</v>
      </c>
      <c r="K1431" s="6">
        <f t="shared" si="2426"/>
        <v>0</v>
      </c>
      <c r="L1431" s="6">
        <f t="shared" si="2426"/>
        <v>0</v>
      </c>
      <c r="M1431" s="6">
        <f t="shared" si="2426"/>
        <v>6035</v>
      </c>
      <c r="N1431" s="6">
        <f t="shared" si="2426"/>
        <v>0</v>
      </c>
      <c r="O1431" s="6">
        <f t="shared" si="2426"/>
        <v>0</v>
      </c>
      <c r="P1431" s="6">
        <f t="shared" si="2426"/>
        <v>0</v>
      </c>
      <c r="Q1431" s="6">
        <f t="shared" si="2426"/>
        <v>0</v>
      </c>
      <c r="R1431" s="6">
        <f t="shared" si="2426"/>
        <v>0</v>
      </c>
      <c r="S1431" s="6">
        <f t="shared" si="2426"/>
        <v>6035</v>
      </c>
      <c r="T1431" s="6">
        <f t="shared" si="2426"/>
        <v>0</v>
      </c>
      <c r="U1431" s="6">
        <f t="shared" si="2426"/>
        <v>0</v>
      </c>
      <c r="V1431" s="6">
        <f t="shared" si="2426"/>
        <v>0</v>
      </c>
      <c r="W1431" s="6">
        <f t="shared" ref="U1431:AJ1434" si="2427">W1432</f>
        <v>0</v>
      </c>
      <c r="X1431" s="6">
        <f t="shared" si="2427"/>
        <v>0</v>
      </c>
      <c r="Y1431" s="6">
        <f t="shared" si="2427"/>
        <v>6035</v>
      </c>
      <c r="Z1431" s="6">
        <f t="shared" si="2427"/>
        <v>0</v>
      </c>
      <c r="AA1431" s="6">
        <f t="shared" si="2427"/>
        <v>0</v>
      </c>
      <c r="AB1431" s="6">
        <f t="shared" si="2427"/>
        <v>0</v>
      </c>
      <c r="AC1431" s="6">
        <f t="shared" si="2427"/>
        <v>0</v>
      </c>
      <c r="AD1431" s="6">
        <f t="shared" si="2427"/>
        <v>0</v>
      </c>
      <c r="AE1431" s="123">
        <f t="shared" si="2427"/>
        <v>6035</v>
      </c>
      <c r="AF1431" s="123">
        <f t="shared" si="2427"/>
        <v>0</v>
      </c>
      <c r="AG1431" s="6">
        <f t="shared" si="2427"/>
        <v>0</v>
      </c>
      <c r="AH1431" s="6">
        <f t="shared" si="2427"/>
        <v>0</v>
      </c>
      <c r="AI1431" s="6">
        <f t="shared" si="2427"/>
        <v>0</v>
      </c>
      <c r="AJ1431" s="6">
        <f t="shared" si="2427"/>
        <v>0</v>
      </c>
      <c r="AK1431" s="6">
        <f t="shared" ref="AG1431:AY1434" si="2428">AK1432</f>
        <v>6035</v>
      </c>
      <c r="AL1431" s="6">
        <f t="shared" si="2428"/>
        <v>0</v>
      </c>
      <c r="AM1431" s="6">
        <f t="shared" si="2428"/>
        <v>0</v>
      </c>
      <c r="AN1431" s="6">
        <f t="shared" si="2428"/>
        <v>0</v>
      </c>
      <c r="AO1431" s="6">
        <f t="shared" si="2428"/>
        <v>0</v>
      </c>
      <c r="AP1431" s="6">
        <f t="shared" si="2428"/>
        <v>0</v>
      </c>
      <c r="AQ1431" s="123">
        <f t="shared" si="2428"/>
        <v>6035</v>
      </c>
      <c r="AR1431" s="123">
        <f t="shared" si="2428"/>
        <v>0</v>
      </c>
      <c r="AS1431" s="6">
        <f t="shared" si="2428"/>
        <v>0</v>
      </c>
      <c r="AT1431" s="6">
        <f t="shared" si="2428"/>
        <v>0</v>
      </c>
      <c r="AU1431" s="6">
        <f t="shared" si="2428"/>
        <v>0</v>
      </c>
      <c r="AV1431" s="6">
        <f t="shared" si="2428"/>
        <v>0</v>
      </c>
      <c r="AW1431" s="6">
        <f t="shared" si="2428"/>
        <v>6035</v>
      </c>
      <c r="AX1431" s="6">
        <f t="shared" si="2428"/>
        <v>0</v>
      </c>
      <c r="AY1431" s="6">
        <f t="shared" si="2428"/>
        <v>0</v>
      </c>
      <c r="AZ1431" s="6">
        <f t="shared" ref="AY1431:BJ1434" si="2429">AZ1432</f>
        <v>0</v>
      </c>
      <c r="BA1431" s="6">
        <f t="shared" si="2429"/>
        <v>0</v>
      </c>
      <c r="BB1431" s="6">
        <f t="shared" si="2429"/>
        <v>0</v>
      </c>
      <c r="BC1431" s="6">
        <f t="shared" si="2429"/>
        <v>6035</v>
      </c>
      <c r="BD1431" s="6">
        <f t="shared" si="2429"/>
        <v>0</v>
      </c>
      <c r="BE1431" s="6">
        <f t="shared" si="2429"/>
        <v>0</v>
      </c>
      <c r="BF1431" s="6">
        <f t="shared" si="2429"/>
        <v>0</v>
      </c>
      <c r="BG1431" s="6">
        <f t="shared" si="2429"/>
        <v>0</v>
      </c>
      <c r="BH1431" s="6">
        <f t="shared" si="2429"/>
        <v>0</v>
      </c>
      <c r="BI1431" s="6">
        <f t="shared" si="2429"/>
        <v>6035</v>
      </c>
      <c r="BJ1431" s="6">
        <f t="shared" si="2429"/>
        <v>0</v>
      </c>
    </row>
    <row r="1432" spans="1:62" hidden="1">
      <c r="A1432" s="17" t="s">
        <v>14</v>
      </c>
      <c r="B1432" s="31">
        <v>920</v>
      </c>
      <c r="C1432" s="18" t="s">
        <v>130</v>
      </c>
      <c r="D1432" s="18" t="s">
        <v>73</v>
      </c>
      <c r="E1432" s="18" t="s">
        <v>57</v>
      </c>
      <c r="F1432" s="18"/>
      <c r="G1432" s="6">
        <f t="shared" si="2426"/>
        <v>6035</v>
      </c>
      <c r="H1432" s="6">
        <f t="shared" si="2426"/>
        <v>0</v>
      </c>
      <c r="I1432" s="6">
        <f t="shared" si="2426"/>
        <v>0</v>
      </c>
      <c r="J1432" s="6">
        <f t="shared" si="2426"/>
        <v>0</v>
      </c>
      <c r="K1432" s="6">
        <f t="shared" si="2426"/>
        <v>0</v>
      </c>
      <c r="L1432" s="6">
        <f t="shared" si="2426"/>
        <v>0</v>
      </c>
      <c r="M1432" s="6">
        <f t="shared" si="2426"/>
        <v>6035</v>
      </c>
      <c r="N1432" s="6">
        <f t="shared" si="2426"/>
        <v>0</v>
      </c>
      <c r="O1432" s="6">
        <f t="shared" si="2426"/>
        <v>0</v>
      </c>
      <c r="P1432" s="6">
        <f t="shared" si="2426"/>
        <v>0</v>
      </c>
      <c r="Q1432" s="6">
        <f t="shared" si="2426"/>
        <v>0</v>
      </c>
      <c r="R1432" s="6">
        <f t="shared" si="2426"/>
        <v>0</v>
      </c>
      <c r="S1432" s="6">
        <f t="shared" si="2426"/>
        <v>6035</v>
      </c>
      <c r="T1432" s="6">
        <f t="shared" si="2426"/>
        <v>0</v>
      </c>
      <c r="U1432" s="6">
        <f t="shared" si="2427"/>
        <v>0</v>
      </c>
      <c r="V1432" s="6">
        <f t="shared" si="2427"/>
        <v>0</v>
      </c>
      <c r="W1432" s="6">
        <f t="shared" si="2427"/>
        <v>0</v>
      </c>
      <c r="X1432" s="6">
        <f t="shared" si="2427"/>
        <v>0</v>
      </c>
      <c r="Y1432" s="6">
        <f t="shared" si="2427"/>
        <v>6035</v>
      </c>
      <c r="Z1432" s="6">
        <f t="shared" si="2427"/>
        <v>0</v>
      </c>
      <c r="AA1432" s="6">
        <f t="shared" si="2427"/>
        <v>0</v>
      </c>
      <c r="AB1432" s="6">
        <f t="shared" si="2427"/>
        <v>0</v>
      </c>
      <c r="AC1432" s="6">
        <f t="shared" si="2427"/>
        <v>0</v>
      </c>
      <c r="AD1432" s="6">
        <f t="shared" si="2427"/>
        <v>0</v>
      </c>
      <c r="AE1432" s="123">
        <f t="shared" si="2427"/>
        <v>6035</v>
      </c>
      <c r="AF1432" s="123">
        <f t="shared" si="2427"/>
        <v>0</v>
      </c>
      <c r="AG1432" s="6">
        <f t="shared" si="2428"/>
        <v>0</v>
      </c>
      <c r="AH1432" s="6">
        <f t="shared" si="2428"/>
        <v>0</v>
      </c>
      <c r="AI1432" s="6">
        <f t="shared" si="2428"/>
        <v>0</v>
      </c>
      <c r="AJ1432" s="6">
        <f t="shared" si="2428"/>
        <v>0</v>
      </c>
      <c r="AK1432" s="6">
        <f t="shared" si="2428"/>
        <v>6035</v>
      </c>
      <c r="AL1432" s="6">
        <f t="shared" si="2428"/>
        <v>0</v>
      </c>
      <c r="AM1432" s="6">
        <f t="shared" si="2428"/>
        <v>0</v>
      </c>
      <c r="AN1432" s="6">
        <f t="shared" si="2428"/>
        <v>0</v>
      </c>
      <c r="AO1432" s="6">
        <f t="shared" si="2428"/>
        <v>0</v>
      </c>
      <c r="AP1432" s="6">
        <f t="shared" si="2428"/>
        <v>0</v>
      </c>
      <c r="AQ1432" s="123">
        <f t="shared" si="2428"/>
        <v>6035</v>
      </c>
      <c r="AR1432" s="123">
        <f t="shared" si="2428"/>
        <v>0</v>
      </c>
      <c r="AS1432" s="6">
        <f t="shared" si="2428"/>
        <v>0</v>
      </c>
      <c r="AT1432" s="6">
        <f t="shared" si="2428"/>
        <v>0</v>
      </c>
      <c r="AU1432" s="6">
        <f t="shared" si="2428"/>
        <v>0</v>
      </c>
      <c r="AV1432" s="6">
        <f t="shared" si="2428"/>
        <v>0</v>
      </c>
      <c r="AW1432" s="6">
        <f t="shared" si="2428"/>
        <v>6035</v>
      </c>
      <c r="AX1432" s="6">
        <f t="shared" si="2428"/>
        <v>0</v>
      </c>
      <c r="AY1432" s="6">
        <f t="shared" si="2429"/>
        <v>0</v>
      </c>
      <c r="AZ1432" s="6">
        <f t="shared" si="2429"/>
        <v>0</v>
      </c>
      <c r="BA1432" s="6">
        <f t="shared" si="2429"/>
        <v>0</v>
      </c>
      <c r="BB1432" s="6">
        <f t="shared" si="2429"/>
        <v>0</v>
      </c>
      <c r="BC1432" s="6">
        <f t="shared" si="2429"/>
        <v>6035</v>
      </c>
      <c r="BD1432" s="6">
        <f t="shared" si="2429"/>
        <v>0</v>
      </c>
      <c r="BE1432" s="6">
        <f t="shared" si="2429"/>
        <v>0</v>
      </c>
      <c r="BF1432" s="6">
        <f t="shared" si="2429"/>
        <v>0</v>
      </c>
      <c r="BG1432" s="6">
        <f t="shared" si="2429"/>
        <v>0</v>
      </c>
      <c r="BH1432" s="6">
        <f t="shared" si="2429"/>
        <v>0</v>
      </c>
      <c r="BI1432" s="6">
        <f t="shared" si="2429"/>
        <v>6035</v>
      </c>
      <c r="BJ1432" s="6">
        <f t="shared" si="2429"/>
        <v>0</v>
      </c>
    </row>
    <row r="1433" spans="1:62" hidden="1">
      <c r="A1433" s="17" t="s">
        <v>277</v>
      </c>
      <c r="B1433" s="31">
        <v>920</v>
      </c>
      <c r="C1433" s="18" t="s">
        <v>130</v>
      </c>
      <c r="D1433" s="18" t="s">
        <v>73</v>
      </c>
      <c r="E1433" s="18" t="s">
        <v>326</v>
      </c>
      <c r="F1433" s="18"/>
      <c r="G1433" s="6">
        <f t="shared" si="2426"/>
        <v>6035</v>
      </c>
      <c r="H1433" s="6">
        <f t="shared" si="2426"/>
        <v>0</v>
      </c>
      <c r="I1433" s="6">
        <f t="shared" si="2426"/>
        <v>0</v>
      </c>
      <c r="J1433" s="6">
        <f t="shared" si="2426"/>
        <v>0</v>
      </c>
      <c r="K1433" s="6">
        <f t="shared" si="2426"/>
        <v>0</v>
      </c>
      <c r="L1433" s="6">
        <f t="shared" si="2426"/>
        <v>0</v>
      </c>
      <c r="M1433" s="6">
        <f t="shared" si="2426"/>
        <v>6035</v>
      </c>
      <c r="N1433" s="6">
        <f t="shared" si="2426"/>
        <v>0</v>
      </c>
      <c r="O1433" s="6">
        <f t="shared" si="2426"/>
        <v>0</v>
      </c>
      <c r="P1433" s="6">
        <f t="shared" si="2426"/>
        <v>0</v>
      </c>
      <c r="Q1433" s="6">
        <f t="shared" si="2426"/>
        <v>0</v>
      </c>
      <c r="R1433" s="6">
        <f t="shared" si="2426"/>
        <v>0</v>
      </c>
      <c r="S1433" s="6">
        <f t="shared" si="2426"/>
        <v>6035</v>
      </c>
      <c r="T1433" s="6">
        <f t="shared" si="2426"/>
        <v>0</v>
      </c>
      <c r="U1433" s="6">
        <f t="shared" si="2427"/>
        <v>0</v>
      </c>
      <c r="V1433" s="6">
        <f t="shared" si="2427"/>
        <v>0</v>
      </c>
      <c r="W1433" s="6">
        <f t="shared" si="2427"/>
        <v>0</v>
      </c>
      <c r="X1433" s="6">
        <f t="shared" si="2427"/>
        <v>0</v>
      </c>
      <c r="Y1433" s="6">
        <f t="shared" si="2427"/>
        <v>6035</v>
      </c>
      <c r="Z1433" s="6">
        <f t="shared" si="2427"/>
        <v>0</v>
      </c>
      <c r="AA1433" s="6">
        <f t="shared" si="2427"/>
        <v>0</v>
      </c>
      <c r="AB1433" s="6">
        <f t="shared" si="2427"/>
        <v>0</v>
      </c>
      <c r="AC1433" s="6">
        <f t="shared" si="2427"/>
        <v>0</v>
      </c>
      <c r="AD1433" s="6">
        <f t="shared" si="2427"/>
        <v>0</v>
      </c>
      <c r="AE1433" s="123">
        <f t="shared" si="2427"/>
        <v>6035</v>
      </c>
      <c r="AF1433" s="123">
        <f t="shared" si="2427"/>
        <v>0</v>
      </c>
      <c r="AG1433" s="6">
        <f t="shared" si="2428"/>
        <v>0</v>
      </c>
      <c r="AH1433" s="6">
        <f t="shared" si="2428"/>
        <v>0</v>
      </c>
      <c r="AI1433" s="6">
        <f t="shared" si="2428"/>
        <v>0</v>
      </c>
      <c r="AJ1433" s="6">
        <f t="shared" si="2428"/>
        <v>0</v>
      </c>
      <c r="AK1433" s="6">
        <f t="shared" si="2428"/>
        <v>6035</v>
      </c>
      <c r="AL1433" s="6">
        <f t="shared" si="2428"/>
        <v>0</v>
      </c>
      <c r="AM1433" s="6">
        <f t="shared" si="2428"/>
        <v>0</v>
      </c>
      <c r="AN1433" s="6">
        <f t="shared" si="2428"/>
        <v>0</v>
      </c>
      <c r="AO1433" s="6">
        <f t="shared" si="2428"/>
        <v>0</v>
      </c>
      <c r="AP1433" s="6">
        <f t="shared" si="2428"/>
        <v>0</v>
      </c>
      <c r="AQ1433" s="123">
        <f t="shared" si="2428"/>
        <v>6035</v>
      </c>
      <c r="AR1433" s="123">
        <f t="shared" si="2428"/>
        <v>0</v>
      </c>
      <c r="AS1433" s="6">
        <f t="shared" si="2428"/>
        <v>0</v>
      </c>
      <c r="AT1433" s="6">
        <f t="shared" si="2428"/>
        <v>0</v>
      </c>
      <c r="AU1433" s="6">
        <f t="shared" si="2428"/>
        <v>0</v>
      </c>
      <c r="AV1433" s="6">
        <f t="shared" si="2428"/>
        <v>0</v>
      </c>
      <c r="AW1433" s="6">
        <f t="shared" si="2428"/>
        <v>6035</v>
      </c>
      <c r="AX1433" s="6">
        <f t="shared" si="2428"/>
        <v>0</v>
      </c>
      <c r="AY1433" s="6">
        <f t="shared" si="2429"/>
        <v>0</v>
      </c>
      <c r="AZ1433" s="6">
        <f t="shared" si="2429"/>
        <v>0</v>
      </c>
      <c r="BA1433" s="6">
        <f t="shared" si="2429"/>
        <v>0</v>
      </c>
      <c r="BB1433" s="6">
        <f t="shared" si="2429"/>
        <v>0</v>
      </c>
      <c r="BC1433" s="6">
        <f t="shared" si="2429"/>
        <v>6035</v>
      </c>
      <c r="BD1433" s="6">
        <f t="shared" si="2429"/>
        <v>0</v>
      </c>
      <c r="BE1433" s="6">
        <f t="shared" si="2429"/>
        <v>0</v>
      </c>
      <c r="BF1433" s="6">
        <f t="shared" si="2429"/>
        <v>0</v>
      </c>
      <c r="BG1433" s="6">
        <f t="shared" si="2429"/>
        <v>0</v>
      </c>
      <c r="BH1433" s="6">
        <f t="shared" si="2429"/>
        <v>0</v>
      </c>
      <c r="BI1433" s="6">
        <f t="shared" si="2429"/>
        <v>6035</v>
      </c>
      <c r="BJ1433" s="6">
        <f t="shared" si="2429"/>
        <v>0</v>
      </c>
    </row>
    <row r="1434" spans="1:62" ht="33" hidden="1">
      <c r="A1434" s="17" t="s">
        <v>218</v>
      </c>
      <c r="B1434" s="31">
        <v>920</v>
      </c>
      <c r="C1434" s="18" t="s">
        <v>130</v>
      </c>
      <c r="D1434" s="18" t="s">
        <v>73</v>
      </c>
      <c r="E1434" s="18" t="s">
        <v>326</v>
      </c>
      <c r="F1434" s="18" t="s">
        <v>29</v>
      </c>
      <c r="G1434" s="6">
        <f t="shared" si="2426"/>
        <v>6035</v>
      </c>
      <c r="H1434" s="6">
        <f t="shared" si="2426"/>
        <v>0</v>
      </c>
      <c r="I1434" s="6">
        <f t="shared" si="2426"/>
        <v>0</v>
      </c>
      <c r="J1434" s="6">
        <f t="shared" si="2426"/>
        <v>0</v>
      </c>
      <c r="K1434" s="6">
        <f t="shared" si="2426"/>
        <v>0</v>
      </c>
      <c r="L1434" s="6">
        <f t="shared" si="2426"/>
        <v>0</v>
      </c>
      <c r="M1434" s="6">
        <f t="shared" si="2426"/>
        <v>6035</v>
      </c>
      <c r="N1434" s="6">
        <f t="shared" si="2426"/>
        <v>0</v>
      </c>
      <c r="O1434" s="6">
        <f t="shared" si="2426"/>
        <v>0</v>
      </c>
      <c r="P1434" s="6">
        <f t="shared" si="2426"/>
        <v>0</v>
      </c>
      <c r="Q1434" s="6">
        <f t="shared" si="2426"/>
        <v>0</v>
      </c>
      <c r="R1434" s="6">
        <f t="shared" si="2426"/>
        <v>0</v>
      </c>
      <c r="S1434" s="6">
        <f t="shared" si="2426"/>
        <v>6035</v>
      </c>
      <c r="T1434" s="6">
        <f t="shared" si="2426"/>
        <v>0</v>
      </c>
      <c r="U1434" s="6">
        <f t="shared" si="2427"/>
        <v>0</v>
      </c>
      <c r="V1434" s="6">
        <f t="shared" si="2427"/>
        <v>0</v>
      </c>
      <c r="W1434" s="6">
        <f t="shared" si="2427"/>
        <v>0</v>
      </c>
      <c r="X1434" s="6">
        <f t="shared" si="2427"/>
        <v>0</v>
      </c>
      <c r="Y1434" s="6">
        <f t="shared" si="2427"/>
        <v>6035</v>
      </c>
      <c r="Z1434" s="6">
        <f t="shared" si="2427"/>
        <v>0</v>
      </c>
      <c r="AA1434" s="6">
        <f t="shared" si="2427"/>
        <v>0</v>
      </c>
      <c r="AB1434" s="6">
        <f t="shared" si="2427"/>
        <v>0</v>
      </c>
      <c r="AC1434" s="6">
        <f t="shared" si="2427"/>
        <v>0</v>
      </c>
      <c r="AD1434" s="6">
        <f t="shared" si="2427"/>
        <v>0</v>
      </c>
      <c r="AE1434" s="123">
        <f t="shared" si="2427"/>
        <v>6035</v>
      </c>
      <c r="AF1434" s="123">
        <f t="shared" si="2427"/>
        <v>0</v>
      </c>
      <c r="AG1434" s="6">
        <f t="shared" si="2428"/>
        <v>0</v>
      </c>
      <c r="AH1434" s="6">
        <f t="shared" si="2428"/>
        <v>0</v>
      </c>
      <c r="AI1434" s="6">
        <f t="shared" si="2428"/>
        <v>0</v>
      </c>
      <c r="AJ1434" s="6">
        <f t="shared" si="2428"/>
        <v>0</v>
      </c>
      <c r="AK1434" s="6">
        <f t="shared" si="2428"/>
        <v>6035</v>
      </c>
      <c r="AL1434" s="6">
        <f t="shared" si="2428"/>
        <v>0</v>
      </c>
      <c r="AM1434" s="6">
        <f t="shared" si="2428"/>
        <v>0</v>
      </c>
      <c r="AN1434" s="6">
        <f t="shared" si="2428"/>
        <v>0</v>
      </c>
      <c r="AO1434" s="6">
        <f t="shared" si="2428"/>
        <v>0</v>
      </c>
      <c r="AP1434" s="6">
        <f t="shared" si="2428"/>
        <v>0</v>
      </c>
      <c r="AQ1434" s="123">
        <f t="shared" si="2428"/>
        <v>6035</v>
      </c>
      <c r="AR1434" s="123">
        <f t="shared" si="2428"/>
        <v>0</v>
      </c>
      <c r="AS1434" s="6">
        <f t="shared" si="2428"/>
        <v>0</v>
      </c>
      <c r="AT1434" s="6">
        <f t="shared" si="2428"/>
        <v>0</v>
      </c>
      <c r="AU1434" s="6">
        <f t="shared" si="2428"/>
        <v>0</v>
      </c>
      <c r="AV1434" s="6">
        <f t="shared" si="2428"/>
        <v>0</v>
      </c>
      <c r="AW1434" s="6">
        <f t="shared" si="2428"/>
        <v>6035</v>
      </c>
      <c r="AX1434" s="6">
        <f t="shared" si="2428"/>
        <v>0</v>
      </c>
      <c r="AY1434" s="6">
        <f t="shared" si="2429"/>
        <v>0</v>
      </c>
      <c r="AZ1434" s="6">
        <f t="shared" si="2429"/>
        <v>0</v>
      </c>
      <c r="BA1434" s="6">
        <f t="shared" si="2429"/>
        <v>0</v>
      </c>
      <c r="BB1434" s="6">
        <f t="shared" si="2429"/>
        <v>0</v>
      </c>
      <c r="BC1434" s="6">
        <f t="shared" si="2429"/>
        <v>6035</v>
      </c>
      <c r="BD1434" s="6">
        <f t="shared" si="2429"/>
        <v>0</v>
      </c>
      <c r="BE1434" s="6">
        <f t="shared" si="2429"/>
        <v>0</v>
      </c>
      <c r="BF1434" s="6">
        <f t="shared" si="2429"/>
        <v>0</v>
      </c>
      <c r="BG1434" s="6">
        <f t="shared" si="2429"/>
        <v>0</v>
      </c>
      <c r="BH1434" s="6">
        <f t="shared" si="2429"/>
        <v>0</v>
      </c>
      <c r="BI1434" s="6">
        <f t="shared" si="2429"/>
        <v>6035</v>
      </c>
      <c r="BJ1434" s="6">
        <f t="shared" si="2429"/>
        <v>0</v>
      </c>
    </row>
    <row r="1435" spans="1:62" ht="33" hidden="1">
      <c r="A1435" s="17" t="s">
        <v>34</v>
      </c>
      <c r="B1435" s="31">
        <v>920</v>
      </c>
      <c r="C1435" s="18" t="s">
        <v>130</v>
      </c>
      <c r="D1435" s="18" t="s">
        <v>73</v>
      </c>
      <c r="E1435" s="18" t="s">
        <v>326</v>
      </c>
      <c r="F1435" s="18" t="s">
        <v>35</v>
      </c>
      <c r="G1435" s="50">
        <v>6035</v>
      </c>
      <c r="H1435" s="50"/>
      <c r="I1435" s="50"/>
      <c r="J1435" s="50"/>
      <c r="K1435" s="50"/>
      <c r="L1435" s="50"/>
      <c r="M1435" s="50">
        <f>G1435+I1435+J1435+K1435+L1435</f>
        <v>6035</v>
      </c>
      <c r="N1435" s="50">
        <f>H1435+L1435</f>
        <v>0</v>
      </c>
      <c r="O1435" s="50"/>
      <c r="P1435" s="50"/>
      <c r="Q1435" s="50"/>
      <c r="R1435" s="50"/>
      <c r="S1435" s="50">
        <f>M1435+O1435+P1435+Q1435+R1435</f>
        <v>6035</v>
      </c>
      <c r="T1435" s="50">
        <f>N1435+R1435</f>
        <v>0</v>
      </c>
      <c r="U1435" s="50"/>
      <c r="V1435" s="50"/>
      <c r="W1435" s="50"/>
      <c r="X1435" s="50"/>
      <c r="Y1435" s="50">
        <f>S1435+U1435+V1435+W1435+X1435</f>
        <v>6035</v>
      </c>
      <c r="Z1435" s="50">
        <f>T1435+X1435</f>
        <v>0</v>
      </c>
      <c r="AA1435" s="50"/>
      <c r="AB1435" s="50"/>
      <c r="AC1435" s="50"/>
      <c r="AD1435" s="50"/>
      <c r="AE1435" s="124">
        <f>Y1435+AA1435+AB1435+AC1435+AD1435</f>
        <v>6035</v>
      </c>
      <c r="AF1435" s="124">
        <f>Z1435+AD1435</f>
        <v>0</v>
      </c>
      <c r="AG1435" s="50"/>
      <c r="AH1435" s="50"/>
      <c r="AI1435" s="50"/>
      <c r="AJ1435" s="50"/>
      <c r="AK1435" s="50">
        <f>AE1435+AG1435+AH1435+AI1435+AJ1435</f>
        <v>6035</v>
      </c>
      <c r="AL1435" s="50">
        <f>AF1435+AJ1435</f>
        <v>0</v>
      </c>
      <c r="AM1435" s="50"/>
      <c r="AN1435" s="50"/>
      <c r="AO1435" s="50"/>
      <c r="AP1435" s="50"/>
      <c r="AQ1435" s="124">
        <f>AK1435+AM1435+AN1435+AO1435+AP1435</f>
        <v>6035</v>
      </c>
      <c r="AR1435" s="124">
        <f>AL1435+AP1435</f>
        <v>0</v>
      </c>
      <c r="AS1435" s="50"/>
      <c r="AT1435" s="50"/>
      <c r="AU1435" s="50"/>
      <c r="AV1435" s="50"/>
      <c r="AW1435" s="50">
        <f>AQ1435+AS1435+AT1435+AU1435+AV1435</f>
        <v>6035</v>
      </c>
      <c r="AX1435" s="50">
        <f>AR1435+AV1435</f>
        <v>0</v>
      </c>
      <c r="AY1435" s="50"/>
      <c r="AZ1435" s="50"/>
      <c r="BA1435" s="50"/>
      <c r="BB1435" s="50"/>
      <c r="BC1435" s="50">
        <f>AW1435+AY1435+AZ1435+BA1435+BB1435</f>
        <v>6035</v>
      </c>
      <c r="BD1435" s="50">
        <f>AX1435+BB1435</f>
        <v>0</v>
      </c>
      <c r="BE1435" s="50"/>
      <c r="BF1435" s="50"/>
      <c r="BG1435" s="50"/>
      <c r="BH1435" s="50"/>
      <c r="BI1435" s="50">
        <f>BC1435+BE1435+BF1435+BG1435+BH1435</f>
        <v>6035</v>
      </c>
      <c r="BJ1435" s="50">
        <f>BD1435+BH1435</f>
        <v>0</v>
      </c>
    </row>
    <row r="1436" spans="1:62" hidden="1">
      <c r="A1436" s="17" t="s">
        <v>59</v>
      </c>
      <c r="B1436" s="31">
        <v>920</v>
      </c>
      <c r="C1436" s="18" t="s">
        <v>130</v>
      </c>
      <c r="D1436" s="18" t="s">
        <v>73</v>
      </c>
      <c r="E1436" s="18" t="s">
        <v>326</v>
      </c>
      <c r="F1436" s="18" t="s">
        <v>60</v>
      </c>
      <c r="G1436" s="85"/>
      <c r="H1436" s="85"/>
      <c r="I1436" s="85"/>
      <c r="J1436" s="85"/>
      <c r="K1436" s="85"/>
      <c r="L1436" s="85"/>
      <c r="M1436" s="85"/>
      <c r="N1436" s="85"/>
      <c r="O1436" s="85"/>
      <c r="P1436" s="85"/>
      <c r="Q1436" s="85"/>
      <c r="R1436" s="85"/>
      <c r="S1436" s="85"/>
      <c r="T1436" s="85"/>
      <c r="U1436" s="85"/>
      <c r="V1436" s="85"/>
      <c r="W1436" s="85"/>
      <c r="X1436" s="85"/>
      <c r="Y1436" s="85"/>
      <c r="Z1436" s="85"/>
      <c r="AA1436" s="85"/>
      <c r="AB1436" s="85"/>
      <c r="AC1436" s="85"/>
      <c r="AD1436" s="85"/>
      <c r="AE1436" s="126"/>
      <c r="AF1436" s="126"/>
      <c r="AG1436" s="85"/>
      <c r="AH1436" s="85"/>
      <c r="AI1436" s="85"/>
      <c r="AJ1436" s="85"/>
      <c r="AK1436" s="85"/>
      <c r="AL1436" s="85"/>
      <c r="AM1436" s="85"/>
      <c r="AN1436" s="85"/>
      <c r="AO1436" s="85"/>
      <c r="AP1436" s="85"/>
      <c r="AQ1436" s="126"/>
      <c r="AR1436" s="126"/>
      <c r="AS1436" s="85"/>
      <c r="AT1436" s="85"/>
      <c r="AU1436" s="85"/>
      <c r="AV1436" s="85"/>
      <c r="AW1436" s="85"/>
      <c r="AX1436" s="85"/>
      <c r="AY1436" s="85"/>
      <c r="AZ1436" s="85"/>
      <c r="BA1436" s="85"/>
      <c r="BB1436" s="85"/>
      <c r="BC1436" s="85"/>
      <c r="BD1436" s="85"/>
      <c r="BE1436" s="85"/>
      <c r="BF1436" s="85"/>
      <c r="BG1436" s="85"/>
      <c r="BH1436" s="85"/>
      <c r="BI1436" s="85"/>
      <c r="BJ1436" s="85"/>
    </row>
    <row r="1437" spans="1:62" hidden="1">
      <c r="A1437" s="20" t="s">
        <v>61</v>
      </c>
      <c r="B1437" s="31">
        <v>920</v>
      </c>
      <c r="C1437" s="18" t="s">
        <v>130</v>
      </c>
      <c r="D1437" s="18" t="s">
        <v>73</v>
      </c>
      <c r="E1437" s="18" t="s">
        <v>326</v>
      </c>
      <c r="F1437" s="18" t="s">
        <v>62</v>
      </c>
      <c r="G1437" s="85"/>
      <c r="H1437" s="85"/>
      <c r="I1437" s="85"/>
      <c r="J1437" s="85"/>
      <c r="K1437" s="85"/>
      <c r="L1437" s="85"/>
      <c r="M1437" s="85"/>
      <c r="N1437" s="85"/>
      <c r="O1437" s="85"/>
      <c r="P1437" s="85"/>
      <c r="Q1437" s="85"/>
      <c r="R1437" s="85"/>
      <c r="S1437" s="85"/>
      <c r="T1437" s="85"/>
      <c r="U1437" s="85"/>
      <c r="V1437" s="85"/>
      <c r="W1437" s="85"/>
      <c r="X1437" s="85"/>
      <c r="Y1437" s="85"/>
      <c r="Z1437" s="85"/>
      <c r="AA1437" s="85"/>
      <c r="AB1437" s="85"/>
      <c r="AC1437" s="85"/>
      <c r="AD1437" s="85"/>
      <c r="AE1437" s="126"/>
      <c r="AF1437" s="126"/>
      <c r="AG1437" s="85"/>
      <c r="AH1437" s="85"/>
      <c r="AI1437" s="85"/>
      <c r="AJ1437" s="85"/>
      <c r="AK1437" s="85"/>
      <c r="AL1437" s="85"/>
      <c r="AM1437" s="85"/>
      <c r="AN1437" s="85"/>
      <c r="AO1437" s="85"/>
      <c r="AP1437" s="85"/>
      <c r="AQ1437" s="126"/>
      <c r="AR1437" s="126"/>
      <c r="AS1437" s="85"/>
      <c r="AT1437" s="85"/>
      <c r="AU1437" s="85"/>
      <c r="AV1437" s="85"/>
      <c r="AW1437" s="85"/>
      <c r="AX1437" s="85"/>
      <c r="AY1437" s="85"/>
      <c r="AZ1437" s="85"/>
      <c r="BA1437" s="85"/>
      <c r="BB1437" s="85"/>
      <c r="BC1437" s="85"/>
      <c r="BD1437" s="85"/>
      <c r="BE1437" s="85"/>
      <c r="BF1437" s="85"/>
      <c r="BG1437" s="85"/>
      <c r="BH1437" s="85"/>
      <c r="BI1437" s="85"/>
      <c r="BJ1437" s="85"/>
    </row>
    <row r="1438" spans="1:62" hidden="1">
      <c r="A1438" s="17"/>
      <c r="B1438" s="31"/>
      <c r="C1438" s="18"/>
      <c r="D1438" s="18"/>
      <c r="E1438" s="18"/>
      <c r="F1438" s="18"/>
      <c r="G1438" s="85"/>
      <c r="H1438" s="85"/>
      <c r="I1438" s="85"/>
      <c r="J1438" s="85"/>
      <c r="K1438" s="85"/>
      <c r="L1438" s="85"/>
      <c r="M1438" s="85"/>
      <c r="N1438" s="85"/>
      <c r="O1438" s="85"/>
      <c r="P1438" s="85"/>
      <c r="Q1438" s="85"/>
      <c r="R1438" s="85"/>
      <c r="S1438" s="85"/>
      <c r="T1438" s="85"/>
      <c r="U1438" s="85"/>
      <c r="V1438" s="85"/>
      <c r="W1438" s="85"/>
      <c r="X1438" s="85"/>
      <c r="Y1438" s="85"/>
      <c r="Z1438" s="85"/>
      <c r="AA1438" s="85"/>
      <c r="AB1438" s="85"/>
      <c r="AC1438" s="85"/>
      <c r="AD1438" s="85"/>
      <c r="AE1438" s="126"/>
      <c r="AF1438" s="126"/>
      <c r="AG1438" s="85"/>
      <c r="AH1438" s="85"/>
      <c r="AI1438" s="85"/>
      <c r="AJ1438" s="85"/>
      <c r="AK1438" s="85"/>
      <c r="AL1438" s="85"/>
      <c r="AM1438" s="85"/>
      <c r="AN1438" s="85"/>
      <c r="AO1438" s="85"/>
      <c r="AP1438" s="85"/>
      <c r="AQ1438" s="126"/>
      <c r="AR1438" s="126"/>
      <c r="AS1438" s="85"/>
      <c r="AT1438" s="85"/>
      <c r="AU1438" s="85"/>
      <c r="AV1438" s="85"/>
      <c r="AW1438" s="85"/>
      <c r="AX1438" s="85"/>
      <c r="AY1438" s="85"/>
      <c r="AZ1438" s="85"/>
      <c r="BA1438" s="85"/>
      <c r="BB1438" s="85"/>
      <c r="BC1438" s="85"/>
      <c r="BD1438" s="85"/>
      <c r="BE1438" s="85"/>
      <c r="BF1438" s="85"/>
      <c r="BG1438" s="85"/>
      <c r="BH1438" s="85"/>
      <c r="BI1438" s="85"/>
      <c r="BJ1438" s="85"/>
    </row>
    <row r="1439" spans="1:62" ht="38.25" hidden="1">
      <c r="A1439" s="15" t="s">
        <v>278</v>
      </c>
      <c r="B1439" s="30">
        <v>920</v>
      </c>
      <c r="C1439" s="16" t="s">
        <v>130</v>
      </c>
      <c r="D1439" s="16" t="s">
        <v>130</v>
      </c>
      <c r="E1439" s="108"/>
      <c r="F1439" s="16"/>
      <c r="G1439" s="11">
        <f>G1445+G1454+G1440+G1459+G1464</f>
        <v>221755</v>
      </c>
      <c r="H1439" s="11">
        <f>H1445+H1454+H1440+H1459+H1464</f>
        <v>0</v>
      </c>
      <c r="I1439" s="11">
        <f t="shared" ref="I1439:N1439" si="2430">I1445+I1454+I1440+I1459+I1464</f>
        <v>0</v>
      </c>
      <c r="J1439" s="11">
        <f t="shared" si="2430"/>
        <v>0</v>
      </c>
      <c r="K1439" s="11">
        <f t="shared" si="2430"/>
        <v>0</v>
      </c>
      <c r="L1439" s="11">
        <f t="shared" si="2430"/>
        <v>0</v>
      </c>
      <c r="M1439" s="11">
        <f t="shared" si="2430"/>
        <v>221755</v>
      </c>
      <c r="N1439" s="11">
        <f t="shared" si="2430"/>
        <v>0</v>
      </c>
      <c r="O1439" s="11">
        <f t="shared" ref="O1439:T1439" si="2431">O1445+O1454+O1440+O1459+O1464</f>
        <v>0</v>
      </c>
      <c r="P1439" s="11">
        <f t="shared" si="2431"/>
        <v>0</v>
      </c>
      <c r="Q1439" s="11">
        <f t="shared" si="2431"/>
        <v>0</v>
      </c>
      <c r="R1439" s="11">
        <f t="shared" si="2431"/>
        <v>0</v>
      </c>
      <c r="S1439" s="11">
        <f t="shared" si="2431"/>
        <v>221755</v>
      </c>
      <c r="T1439" s="11">
        <f t="shared" si="2431"/>
        <v>0</v>
      </c>
      <c r="U1439" s="11">
        <f t="shared" ref="U1439:Z1439" si="2432">U1445+U1454+U1440+U1459+U1464</f>
        <v>0</v>
      </c>
      <c r="V1439" s="11">
        <f t="shared" si="2432"/>
        <v>3</v>
      </c>
      <c r="W1439" s="11">
        <f t="shared" si="2432"/>
        <v>0</v>
      </c>
      <c r="X1439" s="11">
        <f t="shared" si="2432"/>
        <v>0</v>
      </c>
      <c r="Y1439" s="11">
        <f t="shared" si="2432"/>
        <v>221758</v>
      </c>
      <c r="Z1439" s="11">
        <f t="shared" si="2432"/>
        <v>0</v>
      </c>
      <c r="AA1439" s="11">
        <f t="shared" ref="AA1439:AF1439" si="2433">AA1445+AA1454+AA1440+AA1459+AA1464</f>
        <v>0</v>
      </c>
      <c r="AB1439" s="11">
        <f t="shared" si="2433"/>
        <v>0</v>
      </c>
      <c r="AC1439" s="11">
        <f t="shared" si="2433"/>
        <v>0</v>
      </c>
      <c r="AD1439" s="11">
        <f t="shared" si="2433"/>
        <v>0</v>
      </c>
      <c r="AE1439" s="132">
        <f t="shared" si="2433"/>
        <v>221758</v>
      </c>
      <c r="AF1439" s="132">
        <f t="shared" si="2433"/>
        <v>0</v>
      </c>
      <c r="AG1439" s="11">
        <f t="shared" ref="AG1439:AL1439" si="2434">AG1445+AG1454+AG1440+AG1459+AG1464</f>
        <v>0</v>
      </c>
      <c r="AH1439" s="11">
        <f t="shared" si="2434"/>
        <v>0</v>
      </c>
      <c r="AI1439" s="11">
        <f t="shared" si="2434"/>
        <v>0</v>
      </c>
      <c r="AJ1439" s="11">
        <f t="shared" si="2434"/>
        <v>0</v>
      </c>
      <c r="AK1439" s="11">
        <f t="shared" si="2434"/>
        <v>221758</v>
      </c>
      <c r="AL1439" s="11">
        <f t="shared" si="2434"/>
        <v>0</v>
      </c>
      <c r="AM1439" s="11">
        <f t="shared" ref="AM1439:AR1439" si="2435">AM1445+AM1454+AM1440+AM1459+AM1464</f>
        <v>0</v>
      </c>
      <c r="AN1439" s="11">
        <f t="shared" si="2435"/>
        <v>0</v>
      </c>
      <c r="AO1439" s="11">
        <f t="shared" si="2435"/>
        <v>0</v>
      </c>
      <c r="AP1439" s="11">
        <f t="shared" si="2435"/>
        <v>0</v>
      </c>
      <c r="AQ1439" s="132">
        <f t="shared" si="2435"/>
        <v>221758</v>
      </c>
      <c r="AR1439" s="132">
        <f t="shared" si="2435"/>
        <v>0</v>
      </c>
      <c r="AS1439" s="11">
        <f t="shared" ref="AS1439:AX1439" si="2436">AS1445+AS1454+AS1440+AS1459+AS1464</f>
        <v>0</v>
      </c>
      <c r="AT1439" s="11">
        <f t="shared" si="2436"/>
        <v>0</v>
      </c>
      <c r="AU1439" s="11">
        <f t="shared" si="2436"/>
        <v>0</v>
      </c>
      <c r="AV1439" s="11">
        <f t="shared" si="2436"/>
        <v>0</v>
      </c>
      <c r="AW1439" s="11">
        <f t="shared" si="2436"/>
        <v>221758</v>
      </c>
      <c r="AX1439" s="11">
        <f t="shared" si="2436"/>
        <v>0</v>
      </c>
      <c r="AY1439" s="11">
        <f t="shared" ref="AY1439:BD1439" si="2437">AY1445+AY1454+AY1440+AY1459+AY1464</f>
        <v>0</v>
      </c>
      <c r="AZ1439" s="11">
        <f t="shared" si="2437"/>
        <v>0</v>
      </c>
      <c r="BA1439" s="11">
        <f t="shared" si="2437"/>
        <v>0</v>
      </c>
      <c r="BB1439" s="11">
        <f t="shared" si="2437"/>
        <v>0</v>
      </c>
      <c r="BC1439" s="11">
        <f t="shared" si="2437"/>
        <v>221758</v>
      </c>
      <c r="BD1439" s="11">
        <f t="shared" si="2437"/>
        <v>0</v>
      </c>
      <c r="BE1439" s="11">
        <f t="shared" ref="BE1439:BJ1439" si="2438">BE1445+BE1454+BE1440+BE1459+BE1464</f>
        <v>0</v>
      </c>
      <c r="BF1439" s="11">
        <f t="shared" si="2438"/>
        <v>2058</v>
      </c>
      <c r="BG1439" s="11">
        <f t="shared" si="2438"/>
        <v>0</v>
      </c>
      <c r="BH1439" s="11">
        <f t="shared" si="2438"/>
        <v>0</v>
      </c>
      <c r="BI1439" s="11">
        <f t="shared" si="2438"/>
        <v>223816</v>
      </c>
      <c r="BJ1439" s="11">
        <f t="shared" si="2438"/>
        <v>0</v>
      </c>
    </row>
    <row r="1440" spans="1:62" ht="82.5" hidden="1">
      <c r="A1440" s="17" t="s">
        <v>661</v>
      </c>
      <c r="B1440" s="31">
        <v>920</v>
      </c>
      <c r="C1440" s="18" t="s">
        <v>130</v>
      </c>
      <c r="D1440" s="18" t="s">
        <v>130</v>
      </c>
      <c r="E1440" s="18" t="s">
        <v>108</v>
      </c>
      <c r="F1440" s="32"/>
      <c r="G1440" s="6">
        <f t="shared" ref="G1440:V1443" si="2439">G1441</f>
        <v>1848</v>
      </c>
      <c r="H1440" s="6">
        <f t="shared" si="2439"/>
        <v>0</v>
      </c>
      <c r="I1440" s="6">
        <f t="shared" si="2439"/>
        <v>0</v>
      </c>
      <c r="J1440" s="6">
        <f t="shared" si="2439"/>
        <v>0</v>
      </c>
      <c r="K1440" s="6">
        <f t="shared" si="2439"/>
        <v>0</v>
      </c>
      <c r="L1440" s="6">
        <f t="shared" si="2439"/>
        <v>0</v>
      </c>
      <c r="M1440" s="6">
        <f t="shared" si="2439"/>
        <v>1848</v>
      </c>
      <c r="N1440" s="6">
        <f t="shared" si="2439"/>
        <v>0</v>
      </c>
      <c r="O1440" s="6">
        <f t="shared" si="2439"/>
        <v>0</v>
      </c>
      <c r="P1440" s="6">
        <f t="shared" si="2439"/>
        <v>0</v>
      </c>
      <c r="Q1440" s="6">
        <f t="shared" si="2439"/>
        <v>0</v>
      </c>
      <c r="R1440" s="6">
        <f t="shared" si="2439"/>
        <v>0</v>
      </c>
      <c r="S1440" s="6">
        <f t="shared" si="2439"/>
        <v>1848</v>
      </c>
      <c r="T1440" s="6">
        <f t="shared" si="2439"/>
        <v>0</v>
      </c>
      <c r="U1440" s="6">
        <f t="shared" si="2439"/>
        <v>0</v>
      </c>
      <c r="V1440" s="6">
        <f t="shared" si="2439"/>
        <v>0</v>
      </c>
      <c r="W1440" s="6">
        <f t="shared" ref="U1440:AJ1443" si="2440">W1441</f>
        <v>0</v>
      </c>
      <c r="X1440" s="6">
        <f t="shared" si="2440"/>
        <v>0</v>
      </c>
      <c r="Y1440" s="6">
        <f t="shared" si="2440"/>
        <v>1848</v>
      </c>
      <c r="Z1440" s="6">
        <f t="shared" si="2440"/>
        <v>0</v>
      </c>
      <c r="AA1440" s="6">
        <f t="shared" si="2440"/>
        <v>0</v>
      </c>
      <c r="AB1440" s="6">
        <f t="shared" si="2440"/>
        <v>0</v>
      </c>
      <c r="AC1440" s="6">
        <f t="shared" si="2440"/>
        <v>0</v>
      </c>
      <c r="AD1440" s="6">
        <f t="shared" si="2440"/>
        <v>0</v>
      </c>
      <c r="AE1440" s="123">
        <f t="shared" si="2440"/>
        <v>1848</v>
      </c>
      <c r="AF1440" s="123">
        <f t="shared" si="2440"/>
        <v>0</v>
      </c>
      <c r="AG1440" s="6">
        <f t="shared" si="2440"/>
        <v>0</v>
      </c>
      <c r="AH1440" s="6">
        <f t="shared" si="2440"/>
        <v>0</v>
      </c>
      <c r="AI1440" s="6">
        <f t="shared" si="2440"/>
        <v>0</v>
      </c>
      <c r="AJ1440" s="6">
        <f t="shared" si="2440"/>
        <v>0</v>
      </c>
      <c r="AK1440" s="6">
        <f t="shared" ref="AG1440:AY1443" si="2441">AK1441</f>
        <v>1848</v>
      </c>
      <c r="AL1440" s="6">
        <f t="shared" si="2441"/>
        <v>0</v>
      </c>
      <c r="AM1440" s="6">
        <f t="shared" si="2441"/>
        <v>0</v>
      </c>
      <c r="AN1440" s="6">
        <f t="shared" si="2441"/>
        <v>0</v>
      </c>
      <c r="AO1440" s="6">
        <f t="shared" si="2441"/>
        <v>0</v>
      </c>
      <c r="AP1440" s="6">
        <f t="shared" si="2441"/>
        <v>0</v>
      </c>
      <c r="AQ1440" s="123">
        <f t="shared" si="2441"/>
        <v>1848</v>
      </c>
      <c r="AR1440" s="123">
        <f t="shared" si="2441"/>
        <v>0</v>
      </c>
      <c r="AS1440" s="6">
        <f t="shared" si="2441"/>
        <v>0</v>
      </c>
      <c r="AT1440" s="6">
        <f t="shared" si="2441"/>
        <v>0</v>
      </c>
      <c r="AU1440" s="6">
        <f t="shared" si="2441"/>
        <v>0</v>
      </c>
      <c r="AV1440" s="6">
        <f t="shared" si="2441"/>
        <v>0</v>
      </c>
      <c r="AW1440" s="6">
        <f t="shared" si="2441"/>
        <v>1848</v>
      </c>
      <c r="AX1440" s="6">
        <f t="shared" si="2441"/>
        <v>0</v>
      </c>
      <c r="AY1440" s="6">
        <f t="shared" si="2441"/>
        <v>0</v>
      </c>
      <c r="AZ1440" s="6">
        <f t="shared" ref="AY1440:BJ1443" si="2442">AZ1441</f>
        <v>0</v>
      </c>
      <c r="BA1440" s="6">
        <f t="shared" si="2442"/>
        <v>0</v>
      </c>
      <c r="BB1440" s="6">
        <f t="shared" si="2442"/>
        <v>0</v>
      </c>
      <c r="BC1440" s="6">
        <f t="shared" si="2442"/>
        <v>1848</v>
      </c>
      <c r="BD1440" s="6">
        <f t="shared" si="2442"/>
        <v>0</v>
      </c>
      <c r="BE1440" s="6">
        <f t="shared" si="2442"/>
        <v>0</v>
      </c>
      <c r="BF1440" s="6">
        <f t="shared" si="2442"/>
        <v>0</v>
      </c>
      <c r="BG1440" s="6">
        <f t="shared" si="2442"/>
        <v>0</v>
      </c>
      <c r="BH1440" s="6">
        <f t="shared" si="2442"/>
        <v>0</v>
      </c>
      <c r="BI1440" s="6">
        <f t="shared" si="2442"/>
        <v>1848</v>
      </c>
      <c r="BJ1440" s="6">
        <f t="shared" si="2442"/>
        <v>0</v>
      </c>
    </row>
    <row r="1441" spans="1:62" ht="33" hidden="1">
      <c r="A1441" s="20" t="s">
        <v>70</v>
      </c>
      <c r="B1441" s="31">
        <v>920</v>
      </c>
      <c r="C1441" s="18" t="s">
        <v>130</v>
      </c>
      <c r="D1441" s="18" t="s">
        <v>130</v>
      </c>
      <c r="E1441" s="18" t="s">
        <v>131</v>
      </c>
      <c r="F1441" s="32"/>
      <c r="G1441" s="6">
        <f t="shared" si="2439"/>
        <v>1848</v>
      </c>
      <c r="H1441" s="6">
        <f t="shared" si="2439"/>
        <v>0</v>
      </c>
      <c r="I1441" s="6">
        <f t="shared" si="2439"/>
        <v>0</v>
      </c>
      <c r="J1441" s="6">
        <f t="shared" si="2439"/>
        <v>0</v>
      </c>
      <c r="K1441" s="6">
        <f t="shared" si="2439"/>
        <v>0</v>
      </c>
      <c r="L1441" s="6">
        <f t="shared" si="2439"/>
        <v>0</v>
      </c>
      <c r="M1441" s="6">
        <f t="shared" si="2439"/>
        <v>1848</v>
      </c>
      <c r="N1441" s="6">
        <f t="shared" si="2439"/>
        <v>0</v>
      </c>
      <c r="O1441" s="6">
        <f t="shared" si="2439"/>
        <v>0</v>
      </c>
      <c r="P1441" s="6">
        <f t="shared" si="2439"/>
        <v>0</v>
      </c>
      <c r="Q1441" s="6">
        <f t="shared" si="2439"/>
        <v>0</v>
      </c>
      <c r="R1441" s="6">
        <f t="shared" si="2439"/>
        <v>0</v>
      </c>
      <c r="S1441" s="6">
        <f t="shared" si="2439"/>
        <v>1848</v>
      </c>
      <c r="T1441" s="6">
        <f t="shared" si="2439"/>
        <v>0</v>
      </c>
      <c r="U1441" s="6">
        <f t="shared" si="2440"/>
        <v>0</v>
      </c>
      <c r="V1441" s="6">
        <f t="shared" si="2440"/>
        <v>0</v>
      </c>
      <c r="W1441" s="6">
        <f t="shared" si="2440"/>
        <v>0</v>
      </c>
      <c r="X1441" s="6">
        <f t="shared" si="2440"/>
        <v>0</v>
      </c>
      <c r="Y1441" s="6">
        <f t="shared" si="2440"/>
        <v>1848</v>
      </c>
      <c r="Z1441" s="6">
        <f t="shared" si="2440"/>
        <v>0</v>
      </c>
      <c r="AA1441" s="6">
        <f t="shared" si="2440"/>
        <v>0</v>
      </c>
      <c r="AB1441" s="6">
        <f t="shared" si="2440"/>
        <v>0</v>
      </c>
      <c r="AC1441" s="6">
        <f t="shared" si="2440"/>
        <v>0</v>
      </c>
      <c r="AD1441" s="6">
        <f t="shared" si="2440"/>
        <v>0</v>
      </c>
      <c r="AE1441" s="123">
        <f t="shared" si="2440"/>
        <v>1848</v>
      </c>
      <c r="AF1441" s="123">
        <f t="shared" si="2440"/>
        <v>0</v>
      </c>
      <c r="AG1441" s="6">
        <f t="shared" si="2441"/>
        <v>0</v>
      </c>
      <c r="AH1441" s="6">
        <f t="shared" si="2441"/>
        <v>0</v>
      </c>
      <c r="AI1441" s="6">
        <f t="shared" si="2441"/>
        <v>0</v>
      </c>
      <c r="AJ1441" s="6">
        <f t="shared" si="2441"/>
        <v>0</v>
      </c>
      <c r="AK1441" s="6">
        <f t="shared" si="2441"/>
        <v>1848</v>
      </c>
      <c r="AL1441" s="6">
        <f t="shared" si="2441"/>
        <v>0</v>
      </c>
      <c r="AM1441" s="6">
        <f t="shared" si="2441"/>
        <v>0</v>
      </c>
      <c r="AN1441" s="6">
        <f t="shared" si="2441"/>
        <v>0</v>
      </c>
      <c r="AO1441" s="6">
        <f t="shared" si="2441"/>
        <v>0</v>
      </c>
      <c r="AP1441" s="6">
        <f t="shared" si="2441"/>
        <v>0</v>
      </c>
      <c r="AQ1441" s="123">
        <f t="shared" si="2441"/>
        <v>1848</v>
      </c>
      <c r="AR1441" s="123">
        <f t="shared" si="2441"/>
        <v>0</v>
      </c>
      <c r="AS1441" s="6">
        <f t="shared" si="2441"/>
        <v>0</v>
      </c>
      <c r="AT1441" s="6">
        <f t="shared" si="2441"/>
        <v>0</v>
      </c>
      <c r="AU1441" s="6">
        <f t="shared" si="2441"/>
        <v>0</v>
      </c>
      <c r="AV1441" s="6">
        <f t="shared" si="2441"/>
        <v>0</v>
      </c>
      <c r="AW1441" s="6">
        <f t="shared" si="2441"/>
        <v>1848</v>
      </c>
      <c r="AX1441" s="6">
        <f t="shared" si="2441"/>
        <v>0</v>
      </c>
      <c r="AY1441" s="6">
        <f t="shared" si="2442"/>
        <v>0</v>
      </c>
      <c r="AZ1441" s="6">
        <f t="shared" si="2442"/>
        <v>0</v>
      </c>
      <c r="BA1441" s="6">
        <f t="shared" si="2442"/>
        <v>0</v>
      </c>
      <c r="BB1441" s="6">
        <f t="shared" si="2442"/>
        <v>0</v>
      </c>
      <c r="BC1441" s="6">
        <f t="shared" si="2442"/>
        <v>1848</v>
      </c>
      <c r="BD1441" s="6">
        <f t="shared" si="2442"/>
        <v>0</v>
      </c>
      <c r="BE1441" s="6">
        <f t="shared" si="2442"/>
        <v>0</v>
      </c>
      <c r="BF1441" s="6">
        <f t="shared" si="2442"/>
        <v>0</v>
      </c>
      <c r="BG1441" s="6">
        <f t="shared" si="2442"/>
        <v>0</v>
      </c>
      <c r="BH1441" s="6">
        <f t="shared" si="2442"/>
        <v>0</v>
      </c>
      <c r="BI1441" s="6">
        <f t="shared" si="2442"/>
        <v>1848</v>
      </c>
      <c r="BJ1441" s="6">
        <f t="shared" si="2442"/>
        <v>0</v>
      </c>
    </row>
    <row r="1442" spans="1:62" ht="33" hidden="1">
      <c r="A1442" s="20" t="s">
        <v>279</v>
      </c>
      <c r="B1442" s="31">
        <v>920</v>
      </c>
      <c r="C1442" s="18" t="s">
        <v>130</v>
      </c>
      <c r="D1442" s="18" t="s">
        <v>130</v>
      </c>
      <c r="E1442" s="18" t="s">
        <v>298</v>
      </c>
      <c r="F1442" s="32"/>
      <c r="G1442" s="6">
        <f t="shared" si="2439"/>
        <v>1848</v>
      </c>
      <c r="H1442" s="6">
        <f t="shared" si="2439"/>
        <v>0</v>
      </c>
      <c r="I1442" s="6">
        <f t="shared" si="2439"/>
        <v>0</v>
      </c>
      <c r="J1442" s="6">
        <f t="shared" si="2439"/>
        <v>0</v>
      </c>
      <c r="K1442" s="6">
        <f t="shared" si="2439"/>
        <v>0</v>
      </c>
      <c r="L1442" s="6">
        <f t="shared" si="2439"/>
        <v>0</v>
      </c>
      <c r="M1442" s="6">
        <f t="shared" si="2439"/>
        <v>1848</v>
      </c>
      <c r="N1442" s="6">
        <f t="shared" si="2439"/>
        <v>0</v>
      </c>
      <c r="O1442" s="6">
        <f t="shared" si="2439"/>
        <v>0</v>
      </c>
      <c r="P1442" s="6">
        <f t="shared" si="2439"/>
        <v>0</v>
      </c>
      <c r="Q1442" s="6">
        <f t="shared" si="2439"/>
        <v>0</v>
      </c>
      <c r="R1442" s="6">
        <f t="shared" si="2439"/>
        <v>0</v>
      </c>
      <c r="S1442" s="6">
        <f t="shared" si="2439"/>
        <v>1848</v>
      </c>
      <c r="T1442" s="6">
        <f t="shared" si="2439"/>
        <v>0</v>
      </c>
      <c r="U1442" s="6">
        <f t="shared" si="2440"/>
        <v>0</v>
      </c>
      <c r="V1442" s="6">
        <f t="shared" si="2440"/>
        <v>0</v>
      </c>
      <c r="W1442" s="6">
        <f t="shared" si="2440"/>
        <v>0</v>
      </c>
      <c r="X1442" s="6">
        <f t="shared" si="2440"/>
        <v>0</v>
      </c>
      <c r="Y1442" s="6">
        <f t="shared" si="2440"/>
        <v>1848</v>
      </c>
      <c r="Z1442" s="6">
        <f t="shared" si="2440"/>
        <v>0</v>
      </c>
      <c r="AA1442" s="6">
        <f t="shared" si="2440"/>
        <v>0</v>
      </c>
      <c r="AB1442" s="6">
        <f t="shared" si="2440"/>
        <v>0</v>
      </c>
      <c r="AC1442" s="6">
        <f t="shared" si="2440"/>
        <v>0</v>
      </c>
      <c r="AD1442" s="6">
        <f t="shared" si="2440"/>
        <v>0</v>
      </c>
      <c r="AE1442" s="123">
        <f t="shared" si="2440"/>
        <v>1848</v>
      </c>
      <c r="AF1442" s="123">
        <f t="shared" si="2440"/>
        <v>0</v>
      </c>
      <c r="AG1442" s="6">
        <f t="shared" si="2441"/>
        <v>0</v>
      </c>
      <c r="AH1442" s="6">
        <f t="shared" si="2441"/>
        <v>0</v>
      </c>
      <c r="AI1442" s="6">
        <f t="shared" si="2441"/>
        <v>0</v>
      </c>
      <c r="AJ1442" s="6">
        <f t="shared" si="2441"/>
        <v>0</v>
      </c>
      <c r="AK1442" s="6">
        <f t="shared" si="2441"/>
        <v>1848</v>
      </c>
      <c r="AL1442" s="6">
        <f t="shared" si="2441"/>
        <v>0</v>
      </c>
      <c r="AM1442" s="6">
        <f t="shared" si="2441"/>
        <v>0</v>
      </c>
      <c r="AN1442" s="6">
        <f t="shared" si="2441"/>
        <v>0</v>
      </c>
      <c r="AO1442" s="6">
        <f t="shared" si="2441"/>
        <v>0</v>
      </c>
      <c r="AP1442" s="6">
        <f t="shared" si="2441"/>
        <v>0</v>
      </c>
      <c r="AQ1442" s="123">
        <f t="shared" si="2441"/>
        <v>1848</v>
      </c>
      <c r="AR1442" s="123">
        <f t="shared" si="2441"/>
        <v>0</v>
      </c>
      <c r="AS1442" s="6">
        <f t="shared" si="2441"/>
        <v>0</v>
      </c>
      <c r="AT1442" s="6">
        <f t="shared" si="2441"/>
        <v>0</v>
      </c>
      <c r="AU1442" s="6">
        <f t="shared" si="2441"/>
        <v>0</v>
      </c>
      <c r="AV1442" s="6">
        <f t="shared" si="2441"/>
        <v>0</v>
      </c>
      <c r="AW1442" s="6">
        <f t="shared" si="2441"/>
        <v>1848</v>
      </c>
      <c r="AX1442" s="6">
        <f t="shared" si="2441"/>
        <v>0</v>
      </c>
      <c r="AY1442" s="6">
        <f t="shared" si="2442"/>
        <v>0</v>
      </c>
      <c r="AZ1442" s="6">
        <f t="shared" si="2442"/>
        <v>0</v>
      </c>
      <c r="BA1442" s="6">
        <f t="shared" si="2442"/>
        <v>0</v>
      </c>
      <c r="BB1442" s="6">
        <f t="shared" si="2442"/>
        <v>0</v>
      </c>
      <c r="BC1442" s="6">
        <f t="shared" si="2442"/>
        <v>1848</v>
      </c>
      <c r="BD1442" s="6">
        <f t="shared" si="2442"/>
        <v>0</v>
      </c>
      <c r="BE1442" s="6">
        <f t="shared" si="2442"/>
        <v>0</v>
      </c>
      <c r="BF1442" s="6">
        <f t="shared" si="2442"/>
        <v>0</v>
      </c>
      <c r="BG1442" s="6">
        <f t="shared" si="2442"/>
        <v>0</v>
      </c>
      <c r="BH1442" s="6">
        <f t="shared" si="2442"/>
        <v>0</v>
      </c>
      <c r="BI1442" s="6">
        <f t="shared" si="2442"/>
        <v>1848</v>
      </c>
      <c r="BJ1442" s="6">
        <f t="shared" si="2442"/>
        <v>0</v>
      </c>
    </row>
    <row r="1443" spans="1:62" ht="33" hidden="1">
      <c r="A1443" s="17" t="s">
        <v>11</v>
      </c>
      <c r="B1443" s="31">
        <v>920</v>
      </c>
      <c r="C1443" s="18" t="s">
        <v>130</v>
      </c>
      <c r="D1443" s="18" t="s">
        <v>130</v>
      </c>
      <c r="E1443" s="18" t="s">
        <v>298</v>
      </c>
      <c r="F1443" s="18">
        <v>600</v>
      </c>
      <c r="G1443" s="6">
        <f t="shared" si="2439"/>
        <v>1848</v>
      </c>
      <c r="H1443" s="6">
        <f t="shared" si="2439"/>
        <v>0</v>
      </c>
      <c r="I1443" s="6">
        <f t="shared" si="2439"/>
        <v>0</v>
      </c>
      <c r="J1443" s="6">
        <f t="shared" si="2439"/>
        <v>0</v>
      </c>
      <c r="K1443" s="6">
        <f t="shared" si="2439"/>
        <v>0</v>
      </c>
      <c r="L1443" s="6">
        <f t="shared" si="2439"/>
        <v>0</v>
      </c>
      <c r="M1443" s="6">
        <f t="shared" si="2439"/>
        <v>1848</v>
      </c>
      <c r="N1443" s="6">
        <f t="shared" si="2439"/>
        <v>0</v>
      </c>
      <c r="O1443" s="6">
        <f t="shared" si="2439"/>
        <v>0</v>
      </c>
      <c r="P1443" s="6">
        <f t="shared" si="2439"/>
        <v>0</v>
      </c>
      <c r="Q1443" s="6">
        <f t="shared" si="2439"/>
        <v>0</v>
      </c>
      <c r="R1443" s="6">
        <f t="shared" si="2439"/>
        <v>0</v>
      </c>
      <c r="S1443" s="6">
        <f t="shared" si="2439"/>
        <v>1848</v>
      </c>
      <c r="T1443" s="6">
        <f t="shared" si="2439"/>
        <v>0</v>
      </c>
      <c r="U1443" s="6">
        <f t="shared" si="2440"/>
        <v>0</v>
      </c>
      <c r="V1443" s="6">
        <f t="shared" si="2440"/>
        <v>0</v>
      </c>
      <c r="W1443" s="6">
        <f t="shared" si="2440"/>
        <v>0</v>
      </c>
      <c r="X1443" s="6">
        <f t="shared" si="2440"/>
        <v>0</v>
      </c>
      <c r="Y1443" s="6">
        <f t="shared" si="2440"/>
        <v>1848</v>
      </c>
      <c r="Z1443" s="6">
        <f t="shared" si="2440"/>
        <v>0</v>
      </c>
      <c r="AA1443" s="6">
        <f t="shared" si="2440"/>
        <v>0</v>
      </c>
      <c r="AB1443" s="6">
        <f t="shared" si="2440"/>
        <v>0</v>
      </c>
      <c r="AC1443" s="6">
        <f t="shared" si="2440"/>
        <v>0</v>
      </c>
      <c r="AD1443" s="6">
        <f t="shared" si="2440"/>
        <v>0</v>
      </c>
      <c r="AE1443" s="123">
        <f t="shared" si="2440"/>
        <v>1848</v>
      </c>
      <c r="AF1443" s="123">
        <f t="shared" si="2440"/>
        <v>0</v>
      </c>
      <c r="AG1443" s="6">
        <f t="shared" si="2441"/>
        <v>0</v>
      </c>
      <c r="AH1443" s="6">
        <f t="shared" si="2441"/>
        <v>0</v>
      </c>
      <c r="AI1443" s="6">
        <f t="shared" si="2441"/>
        <v>0</v>
      </c>
      <c r="AJ1443" s="6">
        <f t="shared" si="2441"/>
        <v>0</v>
      </c>
      <c r="AK1443" s="6">
        <f t="shared" si="2441"/>
        <v>1848</v>
      </c>
      <c r="AL1443" s="6">
        <f t="shared" si="2441"/>
        <v>0</v>
      </c>
      <c r="AM1443" s="6">
        <f t="shared" si="2441"/>
        <v>0</v>
      </c>
      <c r="AN1443" s="6">
        <f t="shared" si="2441"/>
        <v>0</v>
      </c>
      <c r="AO1443" s="6">
        <f t="shared" si="2441"/>
        <v>0</v>
      </c>
      <c r="AP1443" s="6">
        <f t="shared" si="2441"/>
        <v>0</v>
      </c>
      <c r="AQ1443" s="123">
        <f t="shared" si="2441"/>
        <v>1848</v>
      </c>
      <c r="AR1443" s="123">
        <f t="shared" si="2441"/>
        <v>0</v>
      </c>
      <c r="AS1443" s="6">
        <f t="shared" si="2441"/>
        <v>0</v>
      </c>
      <c r="AT1443" s="6">
        <f t="shared" si="2441"/>
        <v>0</v>
      </c>
      <c r="AU1443" s="6">
        <f t="shared" si="2441"/>
        <v>0</v>
      </c>
      <c r="AV1443" s="6">
        <f t="shared" si="2441"/>
        <v>0</v>
      </c>
      <c r="AW1443" s="6">
        <f t="shared" si="2441"/>
        <v>1848</v>
      </c>
      <c r="AX1443" s="6">
        <f t="shared" si="2441"/>
        <v>0</v>
      </c>
      <c r="AY1443" s="6">
        <f t="shared" si="2442"/>
        <v>0</v>
      </c>
      <c r="AZ1443" s="6">
        <f t="shared" si="2442"/>
        <v>0</v>
      </c>
      <c r="BA1443" s="6">
        <f t="shared" si="2442"/>
        <v>0</v>
      </c>
      <c r="BB1443" s="6">
        <f t="shared" si="2442"/>
        <v>0</v>
      </c>
      <c r="BC1443" s="6">
        <f t="shared" si="2442"/>
        <v>1848</v>
      </c>
      <c r="BD1443" s="6">
        <f t="shared" si="2442"/>
        <v>0</v>
      </c>
      <c r="BE1443" s="6">
        <f t="shared" si="2442"/>
        <v>0</v>
      </c>
      <c r="BF1443" s="6">
        <f t="shared" si="2442"/>
        <v>0</v>
      </c>
      <c r="BG1443" s="6">
        <f t="shared" si="2442"/>
        <v>0</v>
      </c>
      <c r="BH1443" s="6">
        <f t="shared" si="2442"/>
        <v>0</v>
      </c>
      <c r="BI1443" s="6">
        <f t="shared" si="2442"/>
        <v>1848</v>
      </c>
      <c r="BJ1443" s="6">
        <f t="shared" si="2442"/>
        <v>0</v>
      </c>
    </row>
    <row r="1444" spans="1:62" hidden="1">
      <c r="A1444" s="17" t="s">
        <v>13</v>
      </c>
      <c r="B1444" s="31">
        <v>920</v>
      </c>
      <c r="C1444" s="18" t="s">
        <v>130</v>
      </c>
      <c r="D1444" s="18" t="s">
        <v>130</v>
      </c>
      <c r="E1444" s="18" t="s">
        <v>298</v>
      </c>
      <c r="F1444" s="18">
        <v>610</v>
      </c>
      <c r="G1444" s="50">
        <v>1848</v>
      </c>
      <c r="H1444" s="50"/>
      <c r="I1444" s="50"/>
      <c r="J1444" s="50"/>
      <c r="K1444" s="50"/>
      <c r="L1444" s="50"/>
      <c r="M1444" s="50">
        <f>G1444+I1444+J1444+K1444+L1444</f>
        <v>1848</v>
      </c>
      <c r="N1444" s="50">
        <f>H1444+L1444</f>
        <v>0</v>
      </c>
      <c r="O1444" s="50"/>
      <c r="P1444" s="50"/>
      <c r="Q1444" s="50"/>
      <c r="R1444" s="50"/>
      <c r="S1444" s="50">
        <f>M1444+O1444+P1444+Q1444+R1444</f>
        <v>1848</v>
      </c>
      <c r="T1444" s="50">
        <f>N1444+R1444</f>
        <v>0</v>
      </c>
      <c r="U1444" s="50"/>
      <c r="V1444" s="50"/>
      <c r="W1444" s="50"/>
      <c r="X1444" s="50"/>
      <c r="Y1444" s="50">
        <f>S1444+U1444+V1444+W1444+X1444</f>
        <v>1848</v>
      </c>
      <c r="Z1444" s="50">
        <f>T1444+X1444</f>
        <v>0</v>
      </c>
      <c r="AA1444" s="50"/>
      <c r="AB1444" s="50"/>
      <c r="AC1444" s="50"/>
      <c r="AD1444" s="50"/>
      <c r="AE1444" s="124">
        <f>Y1444+AA1444+AB1444+AC1444+AD1444</f>
        <v>1848</v>
      </c>
      <c r="AF1444" s="124">
        <f>Z1444+AD1444</f>
        <v>0</v>
      </c>
      <c r="AG1444" s="50"/>
      <c r="AH1444" s="50"/>
      <c r="AI1444" s="50"/>
      <c r="AJ1444" s="50"/>
      <c r="AK1444" s="50">
        <f>AE1444+AG1444+AH1444+AI1444+AJ1444</f>
        <v>1848</v>
      </c>
      <c r="AL1444" s="50">
        <f>AF1444+AJ1444</f>
        <v>0</v>
      </c>
      <c r="AM1444" s="50"/>
      <c r="AN1444" s="50"/>
      <c r="AO1444" s="50"/>
      <c r="AP1444" s="50"/>
      <c r="AQ1444" s="124">
        <f>AK1444+AM1444+AN1444+AO1444+AP1444</f>
        <v>1848</v>
      </c>
      <c r="AR1444" s="124">
        <f>AL1444+AP1444</f>
        <v>0</v>
      </c>
      <c r="AS1444" s="50"/>
      <c r="AT1444" s="50"/>
      <c r="AU1444" s="50"/>
      <c r="AV1444" s="50"/>
      <c r="AW1444" s="50">
        <f>AQ1444+AS1444+AT1444+AU1444+AV1444</f>
        <v>1848</v>
      </c>
      <c r="AX1444" s="50">
        <f>AR1444+AV1444</f>
        <v>0</v>
      </c>
      <c r="AY1444" s="50"/>
      <c r="AZ1444" s="50"/>
      <c r="BA1444" s="50"/>
      <c r="BB1444" s="50"/>
      <c r="BC1444" s="50">
        <f>AW1444+AY1444+AZ1444+BA1444+BB1444</f>
        <v>1848</v>
      </c>
      <c r="BD1444" s="50">
        <f>AX1444+BB1444</f>
        <v>0</v>
      </c>
      <c r="BE1444" s="50"/>
      <c r="BF1444" s="50"/>
      <c r="BG1444" s="50"/>
      <c r="BH1444" s="50"/>
      <c r="BI1444" s="50">
        <f>BC1444+BE1444+BF1444+BG1444+BH1444</f>
        <v>1848</v>
      </c>
      <c r="BJ1444" s="50">
        <f>BD1444+BH1444</f>
        <v>0</v>
      </c>
    </row>
    <row r="1445" spans="1:62" ht="33.75" hidden="1">
      <c r="A1445" s="59" t="s">
        <v>537</v>
      </c>
      <c r="B1445" s="31">
        <v>920</v>
      </c>
      <c r="C1445" s="18" t="s">
        <v>130</v>
      </c>
      <c r="D1445" s="18" t="s">
        <v>130</v>
      </c>
      <c r="E1445" s="18" t="s">
        <v>299</v>
      </c>
      <c r="F1445" s="18"/>
      <c r="G1445" s="6">
        <f>G1446+G1450</f>
        <v>216090</v>
      </c>
      <c r="H1445" s="6">
        <f>H1446+H1450</f>
        <v>0</v>
      </c>
      <c r="I1445" s="6">
        <f t="shared" ref="I1445:N1445" si="2443">I1446+I1450</f>
        <v>0</v>
      </c>
      <c r="J1445" s="6">
        <f t="shared" si="2443"/>
        <v>0</v>
      </c>
      <c r="K1445" s="6">
        <f t="shared" si="2443"/>
        <v>0</v>
      </c>
      <c r="L1445" s="6">
        <f t="shared" si="2443"/>
        <v>0</v>
      </c>
      <c r="M1445" s="6">
        <f t="shared" si="2443"/>
        <v>216090</v>
      </c>
      <c r="N1445" s="6">
        <f t="shared" si="2443"/>
        <v>0</v>
      </c>
      <c r="O1445" s="6">
        <f t="shared" ref="O1445:T1445" si="2444">O1446+O1450</f>
        <v>0</v>
      </c>
      <c r="P1445" s="6">
        <f t="shared" si="2444"/>
        <v>0</v>
      </c>
      <c r="Q1445" s="6">
        <f t="shared" si="2444"/>
        <v>0</v>
      </c>
      <c r="R1445" s="6">
        <f t="shared" si="2444"/>
        <v>0</v>
      </c>
      <c r="S1445" s="6">
        <f t="shared" si="2444"/>
        <v>216090</v>
      </c>
      <c r="T1445" s="6">
        <f t="shared" si="2444"/>
        <v>0</v>
      </c>
      <c r="U1445" s="6">
        <f t="shared" ref="U1445:Z1445" si="2445">U1446+U1450</f>
        <v>0</v>
      </c>
      <c r="V1445" s="6">
        <f t="shared" si="2445"/>
        <v>3</v>
      </c>
      <c r="W1445" s="6">
        <f t="shared" si="2445"/>
        <v>0</v>
      </c>
      <c r="X1445" s="6">
        <f t="shared" si="2445"/>
        <v>0</v>
      </c>
      <c r="Y1445" s="6">
        <f t="shared" si="2445"/>
        <v>216093</v>
      </c>
      <c r="Z1445" s="6">
        <f t="shared" si="2445"/>
        <v>0</v>
      </c>
      <c r="AA1445" s="6">
        <f t="shared" ref="AA1445:AF1445" si="2446">AA1446+AA1450</f>
        <v>0</v>
      </c>
      <c r="AB1445" s="6">
        <f t="shared" si="2446"/>
        <v>0</v>
      </c>
      <c r="AC1445" s="6">
        <f t="shared" si="2446"/>
        <v>0</v>
      </c>
      <c r="AD1445" s="6">
        <f t="shared" si="2446"/>
        <v>0</v>
      </c>
      <c r="AE1445" s="123">
        <f t="shared" si="2446"/>
        <v>216093</v>
      </c>
      <c r="AF1445" s="123">
        <f t="shared" si="2446"/>
        <v>0</v>
      </c>
      <c r="AG1445" s="6">
        <f t="shared" ref="AG1445:AL1445" si="2447">AG1446+AG1450</f>
        <v>0</v>
      </c>
      <c r="AH1445" s="6">
        <f t="shared" si="2447"/>
        <v>0</v>
      </c>
      <c r="AI1445" s="6">
        <f t="shared" si="2447"/>
        <v>0</v>
      </c>
      <c r="AJ1445" s="6">
        <f t="shared" si="2447"/>
        <v>0</v>
      </c>
      <c r="AK1445" s="6">
        <f t="shared" si="2447"/>
        <v>216093</v>
      </c>
      <c r="AL1445" s="6">
        <f t="shared" si="2447"/>
        <v>0</v>
      </c>
      <c r="AM1445" s="6">
        <f t="shared" ref="AM1445:AR1445" si="2448">AM1446+AM1450</f>
        <v>0</v>
      </c>
      <c r="AN1445" s="6">
        <f t="shared" si="2448"/>
        <v>0</v>
      </c>
      <c r="AO1445" s="6">
        <f t="shared" si="2448"/>
        <v>0</v>
      </c>
      <c r="AP1445" s="6">
        <f t="shared" si="2448"/>
        <v>0</v>
      </c>
      <c r="AQ1445" s="123">
        <f t="shared" si="2448"/>
        <v>216093</v>
      </c>
      <c r="AR1445" s="123">
        <f t="shared" si="2448"/>
        <v>0</v>
      </c>
      <c r="AS1445" s="6">
        <f t="shared" ref="AS1445:AX1445" si="2449">AS1446+AS1450</f>
        <v>0</v>
      </c>
      <c r="AT1445" s="6">
        <f t="shared" si="2449"/>
        <v>0</v>
      </c>
      <c r="AU1445" s="6">
        <f t="shared" si="2449"/>
        <v>0</v>
      </c>
      <c r="AV1445" s="6">
        <f t="shared" si="2449"/>
        <v>0</v>
      </c>
      <c r="AW1445" s="6">
        <f t="shared" si="2449"/>
        <v>216093</v>
      </c>
      <c r="AX1445" s="6">
        <f t="shared" si="2449"/>
        <v>0</v>
      </c>
      <c r="AY1445" s="6">
        <f t="shared" ref="AY1445:BD1445" si="2450">AY1446+AY1450</f>
        <v>0</v>
      </c>
      <c r="AZ1445" s="6">
        <f t="shared" si="2450"/>
        <v>0</v>
      </c>
      <c r="BA1445" s="6">
        <f t="shared" si="2450"/>
        <v>0</v>
      </c>
      <c r="BB1445" s="6">
        <f t="shared" si="2450"/>
        <v>0</v>
      </c>
      <c r="BC1445" s="6">
        <f t="shared" si="2450"/>
        <v>216093</v>
      </c>
      <c r="BD1445" s="6">
        <f t="shared" si="2450"/>
        <v>0</v>
      </c>
      <c r="BE1445" s="6">
        <f t="shared" ref="BE1445:BJ1445" si="2451">BE1446+BE1450</f>
        <v>0</v>
      </c>
      <c r="BF1445" s="6">
        <f t="shared" si="2451"/>
        <v>2058</v>
      </c>
      <c r="BG1445" s="6">
        <f t="shared" si="2451"/>
        <v>0</v>
      </c>
      <c r="BH1445" s="6">
        <f t="shared" si="2451"/>
        <v>0</v>
      </c>
      <c r="BI1445" s="6">
        <f t="shared" si="2451"/>
        <v>218151</v>
      </c>
      <c r="BJ1445" s="6">
        <f t="shared" si="2451"/>
        <v>0</v>
      </c>
    </row>
    <row r="1446" spans="1:62" ht="33" hidden="1">
      <c r="A1446" s="20" t="s">
        <v>70</v>
      </c>
      <c r="B1446" s="31">
        <v>920</v>
      </c>
      <c r="C1446" s="18" t="s">
        <v>130</v>
      </c>
      <c r="D1446" s="18" t="s">
        <v>130</v>
      </c>
      <c r="E1446" s="18" t="s">
        <v>302</v>
      </c>
      <c r="F1446" s="18"/>
      <c r="G1446" s="6">
        <f t="shared" ref="G1446:V1448" si="2452">G1447</f>
        <v>194119</v>
      </c>
      <c r="H1446" s="6">
        <f t="shared" si="2452"/>
        <v>0</v>
      </c>
      <c r="I1446" s="6">
        <f t="shared" si="2452"/>
        <v>0</v>
      </c>
      <c r="J1446" s="6">
        <f t="shared" si="2452"/>
        <v>0</v>
      </c>
      <c r="K1446" s="6">
        <f t="shared" si="2452"/>
        <v>0</v>
      </c>
      <c r="L1446" s="6">
        <f t="shared" si="2452"/>
        <v>0</v>
      </c>
      <c r="M1446" s="6">
        <f t="shared" si="2452"/>
        <v>194119</v>
      </c>
      <c r="N1446" s="6">
        <f t="shared" si="2452"/>
        <v>0</v>
      </c>
      <c r="O1446" s="6">
        <f t="shared" si="2452"/>
        <v>0</v>
      </c>
      <c r="P1446" s="6">
        <f t="shared" si="2452"/>
        <v>0</v>
      </c>
      <c r="Q1446" s="6">
        <f t="shared" si="2452"/>
        <v>0</v>
      </c>
      <c r="R1446" s="6">
        <f t="shared" si="2452"/>
        <v>0</v>
      </c>
      <c r="S1446" s="6">
        <f t="shared" si="2452"/>
        <v>194119</v>
      </c>
      <c r="T1446" s="6">
        <f t="shared" si="2452"/>
        <v>0</v>
      </c>
      <c r="U1446" s="6">
        <f t="shared" si="2452"/>
        <v>0</v>
      </c>
      <c r="V1446" s="6">
        <f t="shared" si="2452"/>
        <v>0</v>
      </c>
      <c r="W1446" s="6">
        <f t="shared" ref="U1446:AJ1448" si="2453">W1447</f>
        <v>0</v>
      </c>
      <c r="X1446" s="6">
        <f t="shared" si="2453"/>
        <v>0</v>
      </c>
      <c r="Y1446" s="6">
        <f t="shared" si="2453"/>
        <v>194119</v>
      </c>
      <c r="Z1446" s="6">
        <f t="shared" si="2453"/>
        <v>0</v>
      </c>
      <c r="AA1446" s="6">
        <f t="shared" si="2453"/>
        <v>0</v>
      </c>
      <c r="AB1446" s="6">
        <f t="shared" si="2453"/>
        <v>0</v>
      </c>
      <c r="AC1446" s="6">
        <f t="shared" si="2453"/>
        <v>0</v>
      </c>
      <c r="AD1446" s="6">
        <f t="shared" si="2453"/>
        <v>0</v>
      </c>
      <c r="AE1446" s="123">
        <f t="shared" si="2453"/>
        <v>194119</v>
      </c>
      <c r="AF1446" s="123">
        <f t="shared" si="2453"/>
        <v>0</v>
      </c>
      <c r="AG1446" s="6">
        <f t="shared" si="2453"/>
        <v>0</v>
      </c>
      <c r="AH1446" s="6">
        <f t="shared" si="2453"/>
        <v>0</v>
      </c>
      <c r="AI1446" s="6">
        <f t="shared" si="2453"/>
        <v>0</v>
      </c>
      <c r="AJ1446" s="6">
        <f t="shared" si="2453"/>
        <v>0</v>
      </c>
      <c r="AK1446" s="6">
        <f t="shared" ref="AG1446:AY1448" si="2454">AK1447</f>
        <v>194119</v>
      </c>
      <c r="AL1446" s="6">
        <f t="shared" si="2454"/>
        <v>0</v>
      </c>
      <c r="AM1446" s="6">
        <f t="shared" si="2454"/>
        <v>0</v>
      </c>
      <c r="AN1446" s="6">
        <f t="shared" si="2454"/>
        <v>0</v>
      </c>
      <c r="AO1446" s="6">
        <f t="shared" si="2454"/>
        <v>0</v>
      </c>
      <c r="AP1446" s="6">
        <f t="shared" si="2454"/>
        <v>0</v>
      </c>
      <c r="AQ1446" s="123">
        <f t="shared" si="2454"/>
        <v>194119</v>
      </c>
      <c r="AR1446" s="123">
        <f t="shared" si="2454"/>
        <v>0</v>
      </c>
      <c r="AS1446" s="6">
        <f t="shared" si="2454"/>
        <v>0</v>
      </c>
      <c r="AT1446" s="6">
        <f t="shared" si="2454"/>
        <v>0</v>
      </c>
      <c r="AU1446" s="6">
        <f t="shared" si="2454"/>
        <v>0</v>
      </c>
      <c r="AV1446" s="6">
        <f t="shared" si="2454"/>
        <v>0</v>
      </c>
      <c r="AW1446" s="6">
        <f t="shared" si="2454"/>
        <v>194119</v>
      </c>
      <c r="AX1446" s="6">
        <f t="shared" si="2454"/>
        <v>0</v>
      </c>
      <c r="AY1446" s="6">
        <f t="shared" si="2454"/>
        <v>0</v>
      </c>
      <c r="AZ1446" s="6">
        <f t="shared" ref="AY1446:BJ1448" si="2455">AZ1447</f>
        <v>0</v>
      </c>
      <c r="BA1446" s="6">
        <f t="shared" si="2455"/>
        <v>0</v>
      </c>
      <c r="BB1446" s="6">
        <f t="shared" si="2455"/>
        <v>0</v>
      </c>
      <c r="BC1446" s="6">
        <f t="shared" si="2455"/>
        <v>194119</v>
      </c>
      <c r="BD1446" s="6">
        <f t="shared" si="2455"/>
        <v>0</v>
      </c>
      <c r="BE1446" s="6">
        <f t="shared" si="2455"/>
        <v>0</v>
      </c>
      <c r="BF1446" s="6">
        <f t="shared" si="2455"/>
        <v>2058</v>
      </c>
      <c r="BG1446" s="6">
        <f t="shared" si="2455"/>
        <v>0</v>
      </c>
      <c r="BH1446" s="6">
        <f t="shared" si="2455"/>
        <v>0</v>
      </c>
      <c r="BI1446" s="6">
        <f t="shared" si="2455"/>
        <v>196177</v>
      </c>
      <c r="BJ1446" s="6">
        <f t="shared" si="2455"/>
        <v>0</v>
      </c>
    </row>
    <row r="1447" spans="1:62" ht="33" hidden="1">
      <c r="A1447" s="17" t="s">
        <v>279</v>
      </c>
      <c r="B1447" s="31">
        <v>920</v>
      </c>
      <c r="C1447" s="18" t="s">
        <v>130</v>
      </c>
      <c r="D1447" s="18" t="s">
        <v>130</v>
      </c>
      <c r="E1447" s="18" t="s">
        <v>303</v>
      </c>
      <c r="F1447" s="18"/>
      <c r="G1447" s="6">
        <f t="shared" si="2452"/>
        <v>194119</v>
      </c>
      <c r="H1447" s="6">
        <f t="shared" si="2452"/>
        <v>0</v>
      </c>
      <c r="I1447" s="6">
        <f t="shared" si="2452"/>
        <v>0</v>
      </c>
      <c r="J1447" s="6">
        <f t="shared" si="2452"/>
        <v>0</v>
      </c>
      <c r="K1447" s="6">
        <f t="shared" si="2452"/>
        <v>0</v>
      </c>
      <c r="L1447" s="6">
        <f t="shared" si="2452"/>
        <v>0</v>
      </c>
      <c r="M1447" s="6">
        <f t="shared" si="2452"/>
        <v>194119</v>
      </c>
      <c r="N1447" s="6">
        <f t="shared" si="2452"/>
        <v>0</v>
      </c>
      <c r="O1447" s="6">
        <f t="shared" si="2452"/>
        <v>0</v>
      </c>
      <c r="P1447" s="6">
        <f t="shared" si="2452"/>
        <v>0</v>
      </c>
      <c r="Q1447" s="6">
        <f t="shared" si="2452"/>
        <v>0</v>
      </c>
      <c r="R1447" s="6">
        <f t="shared" si="2452"/>
        <v>0</v>
      </c>
      <c r="S1447" s="6">
        <f t="shared" si="2452"/>
        <v>194119</v>
      </c>
      <c r="T1447" s="6">
        <f t="shared" si="2452"/>
        <v>0</v>
      </c>
      <c r="U1447" s="6">
        <f t="shared" si="2453"/>
        <v>0</v>
      </c>
      <c r="V1447" s="6">
        <f t="shared" si="2453"/>
        <v>0</v>
      </c>
      <c r="W1447" s="6">
        <f t="shared" si="2453"/>
        <v>0</v>
      </c>
      <c r="X1447" s="6">
        <f t="shared" si="2453"/>
        <v>0</v>
      </c>
      <c r="Y1447" s="6">
        <f t="shared" si="2453"/>
        <v>194119</v>
      </c>
      <c r="Z1447" s="6">
        <f t="shared" si="2453"/>
        <v>0</v>
      </c>
      <c r="AA1447" s="6">
        <f t="shared" si="2453"/>
        <v>0</v>
      </c>
      <c r="AB1447" s="6">
        <f t="shared" si="2453"/>
        <v>0</v>
      </c>
      <c r="AC1447" s="6">
        <f t="shared" si="2453"/>
        <v>0</v>
      </c>
      <c r="AD1447" s="6">
        <f t="shared" si="2453"/>
        <v>0</v>
      </c>
      <c r="AE1447" s="123">
        <f t="shared" si="2453"/>
        <v>194119</v>
      </c>
      <c r="AF1447" s="123">
        <f t="shared" si="2453"/>
        <v>0</v>
      </c>
      <c r="AG1447" s="6">
        <f t="shared" si="2454"/>
        <v>0</v>
      </c>
      <c r="AH1447" s="6">
        <f t="shared" si="2454"/>
        <v>0</v>
      </c>
      <c r="AI1447" s="6">
        <f t="shared" si="2454"/>
        <v>0</v>
      </c>
      <c r="AJ1447" s="6">
        <f t="shared" si="2454"/>
        <v>0</v>
      </c>
      <c r="AK1447" s="6">
        <f t="shared" si="2454"/>
        <v>194119</v>
      </c>
      <c r="AL1447" s="6">
        <f t="shared" si="2454"/>
        <v>0</v>
      </c>
      <c r="AM1447" s="6">
        <f t="shared" si="2454"/>
        <v>0</v>
      </c>
      <c r="AN1447" s="6">
        <f t="shared" si="2454"/>
        <v>0</v>
      </c>
      <c r="AO1447" s="6">
        <f t="shared" si="2454"/>
        <v>0</v>
      </c>
      <c r="AP1447" s="6">
        <f t="shared" si="2454"/>
        <v>0</v>
      </c>
      <c r="AQ1447" s="123">
        <f t="shared" si="2454"/>
        <v>194119</v>
      </c>
      <c r="AR1447" s="123">
        <f t="shared" si="2454"/>
        <v>0</v>
      </c>
      <c r="AS1447" s="6">
        <f t="shared" si="2454"/>
        <v>0</v>
      </c>
      <c r="AT1447" s="6">
        <f t="shared" si="2454"/>
        <v>0</v>
      </c>
      <c r="AU1447" s="6">
        <f t="shared" si="2454"/>
        <v>0</v>
      </c>
      <c r="AV1447" s="6">
        <f t="shared" si="2454"/>
        <v>0</v>
      </c>
      <c r="AW1447" s="6">
        <f t="shared" si="2454"/>
        <v>194119</v>
      </c>
      <c r="AX1447" s="6">
        <f t="shared" si="2454"/>
        <v>0</v>
      </c>
      <c r="AY1447" s="6">
        <f t="shared" si="2455"/>
        <v>0</v>
      </c>
      <c r="AZ1447" s="6">
        <f t="shared" si="2455"/>
        <v>0</v>
      </c>
      <c r="BA1447" s="6">
        <f t="shared" si="2455"/>
        <v>0</v>
      </c>
      <c r="BB1447" s="6">
        <f t="shared" si="2455"/>
        <v>0</v>
      </c>
      <c r="BC1447" s="6">
        <f t="shared" si="2455"/>
        <v>194119</v>
      </c>
      <c r="BD1447" s="6">
        <f t="shared" si="2455"/>
        <v>0</v>
      </c>
      <c r="BE1447" s="6">
        <f t="shared" si="2455"/>
        <v>0</v>
      </c>
      <c r="BF1447" s="6">
        <f t="shared" si="2455"/>
        <v>2058</v>
      </c>
      <c r="BG1447" s="6">
        <f t="shared" si="2455"/>
        <v>0</v>
      </c>
      <c r="BH1447" s="6">
        <f t="shared" si="2455"/>
        <v>0</v>
      </c>
      <c r="BI1447" s="6">
        <f t="shared" si="2455"/>
        <v>196177</v>
      </c>
      <c r="BJ1447" s="6">
        <f t="shared" si="2455"/>
        <v>0</v>
      </c>
    </row>
    <row r="1448" spans="1:62" ht="33" hidden="1">
      <c r="A1448" s="17" t="s">
        <v>11</v>
      </c>
      <c r="B1448" s="31">
        <v>920</v>
      </c>
      <c r="C1448" s="18" t="s">
        <v>130</v>
      </c>
      <c r="D1448" s="18" t="s">
        <v>130</v>
      </c>
      <c r="E1448" s="18" t="s">
        <v>303</v>
      </c>
      <c r="F1448" s="18" t="s">
        <v>12</v>
      </c>
      <c r="G1448" s="6">
        <f t="shared" si="2452"/>
        <v>194119</v>
      </c>
      <c r="H1448" s="6">
        <f t="shared" si="2452"/>
        <v>0</v>
      </c>
      <c r="I1448" s="6">
        <f t="shared" si="2452"/>
        <v>0</v>
      </c>
      <c r="J1448" s="6">
        <f t="shared" si="2452"/>
        <v>0</v>
      </c>
      <c r="K1448" s="6">
        <f t="shared" si="2452"/>
        <v>0</v>
      </c>
      <c r="L1448" s="6">
        <f t="shared" si="2452"/>
        <v>0</v>
      </c>
      <c r="M1448" s="6">
        <f t="shared" si="2452"/>
        <v>194119</v>
      </c>
      <c r="N1448" s="6">
        <f t="shared" si="2452"/>
        <v>0</v>
      </c>
      <c r="O1448" s="6">
        <f t="shared" si="2452"/>
        <v>0</v>
      </c>
      <c r="P1448" s="6">
        <f t="shared" si="2452"/>
        <v>0</v>
      </c>
      <c r="Q1448" s="6">
        <f t="shared" si="2452"/>
        <v>0</v>
      </c>
      <c r="R1448" s="6">
        <f t="shared" si="2452"/>
        <v>0</v>
      </c>
      <c r="S1448" s="6">
        <f t="shared" si="2452"/>
        <v>194119</v>
      </c>
      <c r="T1448" s="6">
        <f t="shared" si="2452"/>
        <v>0</v>
      </c>
      <c r="U1448" s="6">
        <f t="shared" si="2453"/>
        <v>0</v>
      </c>
      <c r="V1448" s="6">
        <f t="shared" si="2453"/>
        <v>0</v>
      </c>
      <c r="W1448" s="6">
        <f t="shared" si="2453"/>
        <v>0</v>
      </c>
      <c r="X1448" s="6">
        <f t="shared" si="2453"/>
        <v>0</v>
      </c>
      <c r="Y1448" s="6">
        <f t="shared" si="2453"/>
        <v>194119</v>
      </c>
      <c r="Z1448" s="6">
        <f t="shared" si="2453"/>
        <v>0</v>
      </c>
      <c r="AA1448" s="6">
        <f t="shared" si="2453"/>
        <v>0</v>
      </c>
      <c r="AB1448" s="6">
        <f t="shared" si="2453"/>
        <v>0</v>
      </c>
      <c r="AC1448" s="6">
        <f t="shared" si="2453"/>
        <v>0</v>
      </c>
      <c r="AD1448" s="6">
        <f t="shared" si="2453"/>
        <v>0</v>
      </c>
      <c r="AE1448" s="123">
        <f t="shared" si="2453"/>
        <v>194119</v>
      </c>
      <c r="AF1448" s="123">
        <f t="shared" si="2453"/>
        <v>0</v>
      </c>
      <c r="AG1448" s="6">
        <f t="shared" si="2454"/>
        <v>0</v>
      </c>
      <c r="AH1448" s="6">
        <f t="shared" si="2454"/>
        <v>0</v>
      </c>
      <c r="AI1448" s="6">
        <f t="shared" si="2454"/>
        <v>0</v>
      </c>
      <c r="AJ1448" s="6">
        <f t="shared" si="2454"/>
        <v>0</v>
      </c>
      <c r="AK1448" s="6">
        <f t="shared" si="2454"/>
        <v>194119</v>
      </c>
      <c r="AL1448" s="6">
        <f t="shared" si="2454"/>
        <v>0</v>
      </c>
      <c r="AM1448" s="6">
        <f t="shared" si="2454"/>
        <v>0</v>
      </c>
      <c r="AN1448" s="6">
        <f t="shared" si="2454"/>
        <v>0</v>
      </c>
      <c r="AO1448" s="6">
        <f t="shared" si="2454"/>
        <v>0</v>
      </c>
      <c r="AP1448" s="6">
        <f t="shared" si="2454"/>
        <v>0</v>
      </c>
      <c r="AQ1448" s="123">
        <f t="shared" si="2454"/>
        <v>194119</v>
      </c>
      <c r="AR1448" s="123">
        <f t="shared" si="2454"/>
        <v>0</v>
      </c>
      <c r="AS1448" s="6">
        <f t="shared" si="2454"/>
        <v>0</v>
      </c>
      <c r="AT1448" s="6">
        <f t="shared" si="2454"/>
        <v>0</v>
      </c>
      <c r="AU1448" s="6">
        <f t="shared" si="2454"/>
        <v>0</v>
      </c>
      <c r="AV1448" s="6">
        <f t="shared" si="2454"/>
        <v>0</v>
      </c>
      <c r="AW1448" s="6">
        <f t="shared" si="2454"/>
        <v>194119</v>
      </c>
      <c r="AX1448" s="6">
        <f t="shared" si="2454"/>
        <v>0</v>
      </c>
      <c r="AY1448" s="6">
        <f t="shared" si="2455"/>
        <v>0</v>
      </c>
      <c r="AZ1448" s="6">
        <f t="shared" si="2455"/>
        <v>0</v>
      </c>
      <c r="BA1448" s="6">
        <f t="shared" si="2455"/>
        <v>0</v>
      </c>
      <c r="BB1448" s="6">
        <f t="shared" si="2455"/>
        <v>0</v>
      </c>
      <c r="BC1448" s="6">
        <f t="shared" si="2455"/>
        <v>194119</v>
      </c>
      <c r="BD1448" s="6">
        <f t="shared" si="2455"/>
        <v>0</v>
      </c>
      <c r="BE1448" s="6">
        <f t="shared" si="2455"/>
        <v>0</v>
      </c>
      <c r="BF1448" s="6">
        <f t="shared" si="2455"/>
        <v>2058</v>
      </c>
      <c r="BG1448" s="6">
        <f t="shared" si="2455"/>
        <v>0</v>
      </c>
      <c r="BH1448" s="6">
        <f t="shared" si="2455"/>
        <v>0</v>
      </c>
      <c r="BI1448" s="6">
        <f t="shared" si="2455"/>
        <v>196177</v>
      </c>
      <c r="BJ1448" s="6">
        <f t="shared" si="2455"/>
        <v>0</v>
      </c>
    </row>
    <row r="1449" spans="1:62" hidden="1">
      <c r="A1449" s="17" t="s">
        <v>13</v>
      </c>
      <c r="B1449" s="31">
        <v>920</v>
      </c>
      <c r="C1449" s="18" t="s">
        <v>130</v>
      </c>
      <c r="D1449" s="18" t="s">
        <v>130</v>
      </c>
      <c r="E1449" s="18" t="s">
        <v>303</v>
      </c>
      <c r="F1449" s="18" t="s">
        <v>32</v>
      </c>
      <c r="G1449" s="50">
        <v>194119</v>
      </c>
      <c r="H1449" s="50"/>
      <c r="I1449" s="50"/>
      <c r="J1449" s="50"/>
      <c r="K1449" s="50"/>
      <c r="L1449" s="50"/>
      <c r="M1449" s="50">
        <f>G1449+I1449+J1449+K1449+L1449</f>
        <v>194119</v>
      </c>
      <c r="N1449" s="50">
        <f>H1449+L1449</f>
        <v>0</v>
      </c>
      <c r="O1449" s="50"/>
      <c r="P1449" s="50"/>
      <c r="Q1449" s="50"/>
      <c r="R1449" s="50"/>
      <c r="S1449" s="50">
        <f>M1449+O1449+P1449+Q1449+R1449</f>
        <v>194119</v>
      </c>
      <c r="T1449" s="50">
        <f>N1449+R1449</f>
        <v>0</v>
      </c>
      <c r="U1449" s="50"/>
      <c r="V1449" s="50"/>
      <c r="W1449" s="50"/>
      <c r="X1449" s="50"/>
      <c r="Y1449" s="50">
        <f>S1449+U1449+V1449+W1449+X1449</f>
        <v>194119</v>
      </c>
      <c r="Z1449" s="50">
        <f>T1449+X1449</f>
        <v>0</v>
      </c>
      <c r="AA1449" s="50"/>
      <c r="AB1449" s="50"/>
      <c r="AC1449" s="50"/>
      <c r="AD1449" s="50"/>
      <c r="AE1449" s="124">
        <f>Y1449+AA1449+AB1449+AC1449+AD1449</f>
        <v>194119</v>
      </c>
      <c r="AF1449" s="124">
        <f>Z1449+AD1449</f>
        <v>0</v>
      </c>
      <c r="AG1449" s="50"/>
      <c r="AH1449" s="50"/>
      <c r="AI1449" s="50"/>
      <c r="AJ1449" s="50"/>
      <c r="AK1449" s="50">
        <f>AE1449+AG1449+AH1449+AI1449+AJ1449</f>
        <v>194119</v>
      </c>
      <c r="AL1449" s="50">
        <f>AF1449+AJ1449</f>
        <v>0</v>
      </c>
      <c r="AM1449" s="50"/>
      <c r="AN1449" s="50"/>
      <c r="AO1449" s="50"/>
      <c r="AP1449" s="50"/>
      <c r="AQ1449" s="124">
        <f>AK1449+AM1449+AN1449+AO1449+AP1449</f>
        <v>194119</v>
      </c>
      <c r="AR1449" s="124">
        <f>AL1449+AP1449</f>
        <v>0</v>
      </c>
      <c r="AS1449" s="50"/>
      <c r="AT1449" s="50"/>
      <c r="AU1449" s="50"/>
      <c r="AV1449" s="50"/>
      <c r="AW1449" s="50">
        <f>AQ1449+AS1449+AT1449+AU1449+AV1449</f>
        <v>194119</v>
      </c>
      <c r="AX1449" s="50">
        <f>AR1449+AV1449</f>
        <v>0</v>
      </c>
      <c r="AY1449" s="50"/>
      <c r="AZ1449" s="50"/>
      <c r="BA1449" s="50"/>
      <c r="BB1449" s="50"/>
      <c r="BC1449" s="50">
        <f>AW1449+AY1449+AZ1449+BA1449+BB1449</f>
        <v>194119</v>
      </c>
      <c r="BD1449" s="50">
        <f>AX1449+BB1449</f>
        <v>0</v>
      </c>
      <c r="BE1449" s="50"/>
      <c r="BF1449" s="50">
        <v>2058</v>
      </c>
      <c r="BG1449" s="50"/>
      <c r="BH1449" s="50"/>
      <c r="BI1449" s="50">
        <f>BC1449+BE1449+BF1449+BG1449+BH1449</f>
        <v>196177</v>
      </c>
      <c r="BJ1449" s="50">
        <f>BD1449+BH1449</f>
        <v>0</v>
      </c>
    </row>
    <row r="1450" spans="1:62" hidden="1">
      <c r="A1450" s="17" t="s">
        <v>14</v>
      </c>
      <c r="B1450" s="31">
        <v>920</v>
      </c>
      <c r="C1450" s="18" t="s">
        <v>130</v>
      </c>
      <c r="D1450" s="18" t="s">
        <v>130</v>
      </c>
      <c r="E1450" s="18" t="s">
        <v>300</v>
      </c>
      <c r="F1450" s="18"/>
      <c r="G1450" s="6">
        <f t="shared" ref="G1450:V1452" si="2456">G1451</f>
        <v>21971</v>
      </c>
      <c r="H1450" s="6">
        <f t="shared" si="2456"/>
        <v>0</v>
      </c>
      <c r="I1450" s="6">
        <f t="shared" si="2456"/>
        <v>0</v>
      </c>
      <c r="J1450" s="6">
        <f t="shared" si="2456"/>
        <v>0</v>
      </c>
      <c r="K1450" s="6">
        <f t="shared" si="2456"/>
        <v>0</v>
      </c>
      <c r="L1450" s="6">
        <f t="shared" si="2456"/>
        <v>0</v>
      </c>
      <c r="M1450" s="6">
        <f t="shared" si="2456"/>
        <v>21971</v>
      </c>
      <c r="N1450" s="6">
        <f t="shared" si="2456"/>
        <v>0</v>
      </c>
      <c r="O1450" s="6">
        <f t="shared" si="2456"/>
        <v>0</v>
      </c>
      <c r="P1450" s="6">
        <f t="shared" si="2456"/>
        <v>0</v>
      </c>
      <c r="Q1450" s="6">
        <f t="shared" si="2456"/>
        <v>0</v>
      </c>
      <c r="R1450" s="6">
        <f t="shared" si="2456"/>
        <v>0</v>
      </c>
      <c r="S1450" s="6">
        <f t="shared" si="2456"/>
        <v>21971</v>
      </c>
      <c r="T1450" s="6">
        <f t="shared" si="2456"/>
        <v>0</v>
      </c>
      <c r="U1450" s="6">
        <f t="shared" si="2456"/>
        <v>0</v>
      </c>
      <c r="V1450" s="6">
        <f t="shared" si="2456"/>
        <v>3</v>
      </c>
      <c r="W1450" s="6">
        <f t="shared" ref="U1450:AJ1452" si="2457">W1451</f>
        <v>0</v>
      </c>
      <c r="X1450" s="6">
        <f t="shared" si="2457"/>
        <v>0</v>
      </c>
      <c r="Y1450" s="6">
        <f t="shared" si="2457"/>
        <v>21974</v>
      </c>
      <c r="Z1450" s="6">
        <f t="shared" si="2457"/>
        <v>0</v>
      </c>
      <c r="AA1450" s="6">
        <f t="shared" si="2457"/>
        <v>0</v>
      </c>
      <c r="AB1450" s="6">
        <f t="shared" si="2457"/>
        <v>0</v>
      </c>
      <c r="AC1450" s="6">
        <f t="shared" si="2457"/>
        <v>0</v>
      </c>
      <c r="AD1450" s="6">
        <f t="shared" si="2457"/>
        <v>0</v>
      </c>
      <c r="AE1450" s="123">
        <f t="shared" si="2457"/>
        <v>21974</v>
      </c>
      <c r="AF1450" s="123">
        <f t="shared" si="2457"/>
        <v>0</v>
      </c>
      <c r="AG1450" s="6">
        <f t="shared" si="2457"/>
        <v>0</v>
      </c>
      <c r="AH1450" s="6">
        <f t="shared" si="2457"/>
        <v>0</v>
      </c>
      <c r="AI1450" s="6">
        <f t="shared" si="2457"/>
        <v>0</v>
      </c>
      <c r="AJ1450" s="6">
        <f t="shared" si="2457"/>
        <v>0</v>
      </c>
      <c r="AK1450" s="6">
        <f t="shared" ref="AG1450:AY1452" si="2458">AK1451</f>
        <v>21974</v>
      </c>
      <c r="AL1450" s="6">
        <f t="shared" si="2458"/>
        <v>0</v>
      </c>
      <c r="AM1450" s="6">
        <f t="shared" si="2458"/>
        <v>0</v>
      </c>
      <c r="AN1450" s="6">
        <f t="shared" si="2458"/>
        <v>0</v>
      </c>
      <c r="AO1450" s="6">
        <f t="shared" si="2458"/>
        <v>0</v>
      </c>
      <c r="AP1450" s="6">
        <f t="shared" si="2458"/>
        <v>0</v>
      </c>
      <c r="AQ1450" s="123">
        <f t="shared" si="2458"/>
        <v>21974</v>
      </c>
      <c r="AR1450" s="123">
        <f t="shared" si="2458"/>
        <v>0</v>
      </c>
      <c r="AS1450" s="6">
        <f t="shared" si="2458"/>
        <v>0</v>
      </c>
      <c r="AT1450" s="6">
        <f t="shared" si="2458"/>
        <v>0</v>
      </c>
      <c r="AU1450" s="6">
        <f t="shared" si="2458"/>
        <v>0</v>
      </c>
      <c r="AV1450" s="6">
        <f t="shared" si="2458"/>
        <v>0</v>
      </c>
      <c r="AW1450" s="6">
        <f t="shared" si="2458"/>
        <v>21974</v>
      </c>
      <c r="AX1450" s="6">
        <f t="shared" si="2458"/>
        <v>0</v>
      </c>
      <c r="AY1450" s="6">
        <f t="shared" si="2458"/>
        <v>0</v>
      </c>
      <c r="AZ1450" s="6">
        <f t="shared" ref="AY1450:BJ1452" si="2459">AZ1451</f>
        <v>0</v>
      </c>
      <c r="BA1450" s="6">
        <f t="shared" si="2459"/>
        <v>0</v>
      </c>
      <c r="BB1450" s="6">
        <f t="shared" si="2459"/>
        <v>0</v>
      </c>
      <c r="BC1450" s="6">
        <f t="shared" si="2459"/>
        <v>21974</v>
      </c>
      <c r="BD1450" s="6">
        <f t="shared" si="2459"/>
        <v>0</v>
      </c>
      <c r="BE1450" s="6">
        <f t="shared" si="2459"/>
        <v>0</v>
      </c>
      <c r="BF1450" s="6">
        <f t="shared" si="2459"/>
        <v>0</v>
      </c>
      <c r="BG1450" s="6">
        <f t="shared" si="2459"/>
        <v>0</v>
      </c>
      <c r="BH1450" s="6">
        <f t="shared" si="2459"/>
        <v>0</v>
      </c>
      <c r="BI1450" s="6">
        <f t="shared" si="2459"/>
        <v>21974</v>
      </c>
      <c r="BJ1450" s="6">
        <f t="shared" si="2459"/>
        <v>0</v>
      </c>
    </row>
    <row r="1451" spans="1:62" ht="37.5" hidden="1" customHeight="1">
      <c r="A1451" s="17" t="s">
        <v>280</v>
      </c>
      <c r="B1451" s="31">
        <v>920</v>
      </c>
      <c r="C1451" s="18" t="s">
        <v>130</v>
      </c>
      <c r="D1451" s="18" t="s">
        <v>130</v>
      </c>
      <c r="E1451" s="18" t="s">
        <v>304</v>
      </c>
      <c r="F1451" s="18"/>
      <c r="G1451" s="6">
        <f t="shared" si="2456"/>
        <v>21971</v>
      </c>
      <c r="H1451" s="6">
        <f t="shared" si="2456"/>
        <v>0</v>
      </c>
      <c r="I1451" s="6">
        <f t="shared" si="2456"/>
        <v>0</v>
      </c>
      <c r="J1451" s="6">
        <f t="shared" si="2456"/>
        <v>0</v>
      </c>
      <c r="K1451" s="6">
        <f t="shared" si="2456"/>
        <v>0</v>
      </c>
      <c r="L1451" s="6">
        <f t="shared" si="2456"/>
        <v>0</v>
      </c>
      <c r="M1451" s="6">
        <f t="shared" si="2456"/>
        <v>21971</v>
      </c>
      <c r="N1451" s="6">
        <f t="shared" si="2456"/>
        <v>0</v>
      </c>
      <c r="O1451" s="6">
        <f t="shared" si="2456"/>
        <v>0</v>
      </c>
      <c r="P1451" s="6">
        <f t="shared" si="2456"/>
        <v>0</v>
      </c>
      <c r="Q1451" s="6">
        <f t="shared" si="2456"/>
        <v>0</v>
      </c>
      <c r="R1451" s="6">
        <f t="shared" si="2456"/>
        <v>0</v>
      </c>
      <c r="S1451" s="6">
        <f t="shared" si="2456"/>
        <v>21971</v>
      </c>
      <c r="T1451" s="6">
        <f t="shared" si="2456"/>
        <v>0</v>
      </c>
      <c r="U1451" s="6">
        <f t="shared" si="2457"/>
        <v>0</v>
      </c>
      <c r="V1451" s="6">
        <f t="shared" si="2457"/>
        <v>3</v>
      </c>
      <c r="W1451" s="6">
        <f t="shared" si="2457"/>
        <v>0</v>
      </c>
      <c r="X1451" s="6">
        <f t="shared" si="2457"/>
        <v>0</v>
      </c>
      <c r="Y1451" s="6">
        <f t="shared" si="2457"/>
        <v>21974</v>
      </c>
      <c r="Z1451" s="6">
        <f t="shared" si="2457"/>
        <v>0</v>
      </c>
      <c r="AA1451" s="6">
        <f t="shared" si="2457"/>
        <v>0</v>
      </c>
      <c r="AB1451" s="6">
        <f t="shared" si="2457"/>
        <v>0</v>
      </c>
      <c r="AC1451" s="6">
        <f t="shared" si="2457"/>
        <v>0</v>
      </c>
      <c r="AD1451" s="6">
        <f t="shared" si="2457"/>
        <v>0</v>
      </c>
      <c r="AE1451" s="123">
        <f t="shared" si="2457"/>
        <v>21974</v>
      </c>
      <c r="AF1451" s="123">
        <f t="shared" si="2457"/>
        <v>0</v>
      </c>
      <c r="AG1451" s="6">
        <f t="shared" si="2458"/>
        <v>0</v>
      </c>
      <c r="AH1451" s="6">
        <f t="shared" si="2458"/>
        <v>0</v>
      </c>
      <c r="AI1451" s="6">
        <f t="shared" si="2458"/>
        <v>0</v>
      </c>
      <c r="AJ1451" s="6">
        <f t="shared" si="2458"/>
        <v>0</v>
      </c>
      <c r="AK1451" s="6">
        <f t="shared" si="2458"/>
        <v>21974</v>
      </c>
      <c r="AL1451" s="6">
        <f t="shared" si="2458"/>
        <v>0</v>
      </c>
      <c r="AM1451" s="6">
        <f t="shared" si="2458"/>
        <v>0</v>
      </c>
      <c r="AN1451" s="6">
        <f t="shared" si="2458"/>
        <v>0</v>
      </c>
      <c r="AO1451" s="6">
        <f t="shared" si="2458"/>
        <v>0</v>
      </c>
      <c r="AP1451" s="6">
        <f t="shared" si="2458"/>
        <v>0</v>
      </c>
      <c r="AQ1451" s="123">
        <f t="shared" si="2458"/>
        <v>21974</v>
      </c>
      <c r="AR1451" s="123">
        <f t="shared" si="2458"/>
        <v>0</v>
      </c>
      <c r="AS1451" s="6">
        <f t="shared" si="2458"/>
        <v>0</v>
      </c>
      <c r="AT1451" s="6">
        <f t="shared" si="2458"/>
        <v>0</v>
      </c>
      <c r="AU1451" s="6">
        <f t="shared" si="2458"/>
        <v>0</v>
      </c>
      <c r="AV1451" s="6">
        <f t="shared" si="2458"/>
        <v>0</v>
      </c>
      <c r="AW1451" s="6">
        <f t="shared" si="2458"/>
        <v>21974</v>
      </c>
      <c r="AX1451" s="6">
        <f t="shared" si="2458"/>
        <v>0</v>
      </c>
      <c r="AY1451" s="6">
        <f t="shared" si="2459"/>
        <v>0</v>
      </c>
      <c r="AZ1451" s="6">
        <f t="shared" si="2459"/>
        <v>0</v>
      </c>
      <c r="BA1451" s="6">
        <f t="shared" si="2459"/>
        <v>0</v>
      </c>
      <c r="BB1451" s="6">
        <f t="shared" si="2459"/>
        <v>0</v>
      </c>
      <c r="BC1451" s="6">
        <f t="shared" si="2459"/>
        <v>21974</v>
      </c>
      <c r="BD1451" s="6">
        <f t="shared" si="2459"/>
        <v>0</v>
      </c>
      <c r="BE1451" s="6">
        <f t="shared" si="2459"/>
        <v>0</v>
      </c>
      <c r="BF1451" s="6">
        <f t="shared" si="2459"/>
        <v>0</v>
      </c>
      <c r="BG1451" s="6">
        <f t="shared" si="2459"/>
        <v>0</v>
      </c>
      <c r="BH1451" s="6">
        <f t="shared" si="2459"/>
        <v>0</v>
      </c>
      <c r="BI1451" s="6">
        <f t="shared" si="2459"/>
        <v>21974</v>
      </c>
      <c r="BJ1451" s="6">
        <f t="shared" si="2459"/>
        <v>0</v>
      </c>
    </row>
    <row r="1452" spans="1:62" ht="33" hidden="1">
      <c r="A1452" s="17" t="s">
        <v>11</v>
      </c>
      <c r="B1452" s="31">
        <v>920</v>
      </c>
      <c r="C1452" s="18" t="s">
        <v>130</v>
      </c>
      <c r="D1452" s="18" t="s">
        <v>130</v>
      </c>
      <c r="E1452" s="18" t="s">
        <v>304</v>
      </c>
      <c r="F1452" s="18" t="s">
        <v>12</v>
      </c>
      <c r="G1452" s="6">
        <f t="shared" si="2456"/>
        <v>21971</v>
      </c>
      <c r="H1452" s="6">
        <f t="shared" si="2456"/>
        <v>0</v>
      </c>
      <c r="I1452" s="6">
        <f t="shared" si="2456"/>
        <v>0</v>
      </c>
      <c r="J1452" s="6">
        <f t="shared" si="2456"/>
        <v>0</v>
      </c>
      <c r="K1452" s="6">
        <f t="shared" si="2456"/>
        <v>0</v>
      </c>
      <c r="L1452" s="6">
        <f t="shared" si="2456"/>
        <v>0</v>
      </c>
      <c r="M1452" s="6">
        <f t="shared" si="2456"/>
        <v>21971</v>
      </c>
      <c r="N1452" s="6">
        <f t="shared" si="2456"/>
        <v>0</v>
      </c>
      <c r="O1452" s="6">
        <f t="shared" si="2456"/>
        <v>0</v>
      </c>
      <c r="P1452" s="6">
        <f t="shared" si="2456"/>
        <v>0</v>
      </c>
      <c r="Q1452" s="6">
        <f t="shared" si="2456"/>
        <v>0</v>
      </c>
      <c r="R1452" s="6">
        <f t="shared" si="2456"/>
        <v>0</v>
      </c>
      <c r="S1452" s="6">
        <f t="shared" si="2456"/>
        <v>21971</v>
      </c>
      <c r="T1452" s="6">
        <f t="shared" si="2456"/>
        <v>0</v>
      </c>
      <c r="U1452" s="6">
        <f t="shared" si="2457"/>
        <v>0</v>
      </c>
      <c r="V1452" s="6">
        <f t="shared" si="2457"/>
        <v>3</v>
      </c>
      <c r="W1452" s="6">
        <f t="shared" si="2457"/>
        <v>0</v>
      </c>
      <c r="X1452" s="6">
        <f t="shared" si="2457"/>
        <v>0</v>
      </c>
      <c r="Y1452" s="6">
        <f t="shared" si="2457"/>
        <v>21974</v>
      </c>
      <c r="Z1452" s="6">
        <f t="shared" si="2457"/>
        <v>0</v>
      </c>
      <c r="AA1452" s="6">
        <f t="shared" si="2457"/>
        <v>0</v>
      </c>
      <c r="AB1452" s="6">
        <f t="shared" si="2457"/>
        <v>0</v>
      </c>
      <c r="AC1452" s="6">
        <f t="shared" si="2457"/>
        <v>0</v>
      </c>
      <c r="AD1452" s="6">
        <f t="shared" si="2457"/>
        <v>0</v>
      </c>
      <c r="AE1452" s="123">
        <f t="shared" si="2457"/>
        <v>21974</v>
      </c>
      <c r="AF1452" s="123">
        <f t="shared" si="2457"/>
        <v>0</v>
      </c>
      <c r="AG1452" s="6">
        <f t="shared" si="2458"/>
        <v>0</v>
      </c>
      <c r="AH1452" s="6">
        <f t="shared" si="2458"/>
        <v>0</v>
      </c>
      <c r="AI1452" s="6">
        <f t="shared" si="2458"/>
        <v>0</v>
      </c>
      <c r="AJ1452" s="6">
        <f t="shared" si="2458"/>
        <v>0</v>
      </c>
      <c r="AK1452" s="6">
        <f t="shared" si="2458"/>
        <v>21974</v>
      </c>
      <c r="AL1452" s="6">
        <f t="shared" si="2458"/>
        <v>0</v>
      </c>
      <c r="AM1452" s="6">
        <f t="shared" si="2458"/>
        <v>0</v>
      </c>
      <c r="AN1452" s="6">
        <f t="shared" si="2458"/>
        <v>0</v>
      </c>
      <c r="AO1452" s="6">
        <f t="shared" si="2458"/>
        <v>0</v>
      </c>
      <c r="AP1452" s="6">
        <f t="shared" si="2458"/>
        <v>0</v>
      </c>
      <c r="AQ1452" s="123">
        <f t="shared" si="2458"/>
        <v>21974</v>
      </c>
      <c r="AR1452" s="123">
        <f t="shared" si="2458"/>
        <v>0</v>
      </c>
      <c r="AS1452" s="6">
        <f t="shared" si="2458"/>
        <v>0</v>
      </c>
      <c r="AT1452" s="6">
        <f t="shared" si="2458"/>
        <v>0</v>
      </c>
      <c r="AU1452" s="6">
        <f t="shared" si="2458"/>
        <v>0</v>
      </c>
      <c r="AV1452" s="6">
        <f t="shared" si="2458"/>
        <v>0</v>
      </c>
      <c r="AW1452" s="6">
        <f t="shared" si="2458"/>
        <v>21974</v>
      </c>
      <c r="AX1452" s="6">
        <f t="shared" si="2458"/>
        <v>0</v>
      </c>
      <c r="AY1452" s="6">
        <f t="shared" si="2459"/>
        <v>0</v>
      </c>
      <c r="AZ1452" s="6">
        <f t="shared" si="2459"/>
        <v>0</v>
      </c>
      <c r="BA1452" s="6">
        <f t="shared" si="2459"/>
        <v>0</v>
      </c>
      <c r="BB1452" s="6">
        <f t="shared" si="2459"/>
        <v>0</v>
      </c>
      <c r="BC1452" s="6">
        <f t="shared" si="2459"/>
        <v>21974</v>
      </c>
      <c r="BD1452" s="6">
        <f t="shared" si="2459"/>
        <v>0</v>
      </c>
      <c r="BE1452" s="6">
        <f t="shared" si="2459"/>
        <v>0</v>
      </c>
      <c r="BF1452" s="6">
        <f t="shared" si="2459"/>
        <v>0</v>
      </c>
      <c r="BG1452" s="6">
        <f t="shared" si="2459"/>
        <v>0</v>
      </c>
      <c r="BH1452" s="6">
        <f t="shared" si="2459"/>
        <v>0</v>
      </c>
      <c r="BI1452" s="6">
        <f t="shared" si="2459"/>
        <v>21974</v>
      </c>
      <c r="BJ1452" s="6">
        <f t="shared" si="2459"/>
        <v>0</v>
      </c>
    </row>
    <row r="1453" spans="1:62" hidden="1">
      <c r="A1453" s="17" t="s">
        <v>13</v>
      </c>
      <c r="B1453" s="31">
        <v>920</v>
      </c>
      <c r="C1453" s="18" t="s">
        <v>130</v>
      </c>
      <c r="D1453" s="18" t="s">
        <v>130</v>
      </c>
      <c r="E1453" s="18" t="s">
        <v>304</v>
      </c>
      <c r="F1453" s="18" t="s">
        <v>32</v>
      </c>
      <c r="G1453" s="50">
        <v>21971</v>
      </c>
      <c r="H1453" s="50"/>
      <c r="I1453" s="50"/>
      <c r="J1453" s="50"/>
      <c r="K1453" s="50"/>
      <c r="L1453" s="50"/>
      <c r="M1453" s="50">
        <f>G1453+I1453+J1453+K1453+L1453</f>
        <v>21971</v>
      </c>
      <c r="N1453" s="50">
        <f>H1453+L1453</f>
        <v>0</v>
      </c>
      <c r="O1453" s="50"/>
      <c r="P1453" s="50"/>
      <c r="Q1453" s="50"/>
      <c r="R1453" s="50"/>
      <c r="S1453" s="50">
        <f>M1453+O1453+P1453+Q1453+R1453</f>
        <v>21971</v>
      </c>
      <c r="T1453" s="50">
        <f>N1453+R1453</f>
        <v>0</v>
      </c>
      <c r="U1453" s="50"/>
      <c r="V1453" s="50">
        <v>3</v>
      </c>
      <c r="W1453" s="50"/>
      <c r="X1453" s="50"/>
      <c r="Y1453" s="50">
        <f>S1453+U1453+V1453+W1453+X1453</f>
        <v>21974</v>
      </c>
      <c r="Z1453" s="50">
        <f>T1453+X1453</f>
        <v>0</v>
      </c>
      <c r="AA1453" s="50"/>
      <c r="AB1453" s="50"/>
      <c r="AC1453" s="50"/>
      <c r="AD1453" s="50"/>
      <c r="AE1453" s="124">
        <f>Y1453+AA1453+AB1453+AC1453+AD1453</f>
        <v>21974</v>
      </c>
      <c r="AF1453" s="124">
        <f>Z1453+AD1453</f>
        <v>0</v>
      </c>
      <c r="AG1453" s="50"/>
      <c r="AH1453" s="50"/>
      <c r="AI1453" s="50"/>
      <c r="AJ1453" s="50"/>
      <c r="AK1453" s="50">
        <f>AE1453+AG1453+AH1453+AI1453+AJ1453</f>
        <v>21974</v>
      </c>
      <c r="AL1453" s="50">
        <f>AF1453+AJ1453</f>
        <v>0</v>
      </c>
      <c r="AM1453" s="50"/>
      <c r="AN1453" s="50"/>
      <c r="AO1453" s="50"/>
      <c r="AP1453" s="50"/>
      <c r="AQ1453" s="124">
        <f>AK1453+AM1453+AN1453+AO1453+AP1453</f>
        <v>21974</v>
      </c>
      <c r="AR1453" s="124">
        <f>AL1453+AP1453</f>
        <v>0</v>
      </c>
      <c r="AS1453" s="50"/>
      <c r="AT1453" s="50"/>
      <c r="AU1453" s="50"/>
      <c r="AV1453" s="50"/>
      <c r="AW1453" s="50">
        <f>AQ1453+AS1453+AT1453+AU1453+AV1453</f>
        <v>21974</v>
      </c>
      <c r="AX1453" s="50">
        <f>AR1453+AV1453</f>
        <v>0</v>
      </c>
      <c r="AY1453" s="50"/>
      <c r="AZ1453" s="50"/>
      <c r="BA1453" s="50"/>
      <c r="BB1453" s="50"/>
      <c r="BC1453" s="50">
        <f>AW1453+AY1453+AZ1453+BA1453+BB1453</f>
        <v>21974</v>
      </c>
      <c r="BD1453" s="50">
        <f>AX1453+BB1453</f>
        <v>0</v>
      </c>
      <c r="BE1453" s="50"/>
      <c r="BF1453" s="50"/>
      <c r="BG1453" s="50"/>
      <c r="BH1453" s="50"/>
      <c r="BI1453" s="50">
        <f>BC1453+BE1453+BF1453+BG1453+BH1453</f>
        <v>21974</v>
      </c>
      <c r="BJ1453" s="50">
        <f>BD1453+BH1453</f>
        <v>0</v>
      </c>
    </row>
    <row r="1454" spans="1:62" ht="49.5" hidden="1">
      <c r="A1454" s="17" t="s">
        <v>493</v>
      </c>
      <c r="B1454" s="31">
        <v>920</v>
      </c>
      <c r="C1454" s="18" t="s">
        <v>130</v>
      </c>
      <c r="D1454" s="18" t="s">
        <v>130</v>
      </c>
      <c r="E1454" s="18" t="s">
        <v>316</v>
      </c>
      <c r="F1454" s="18"/>
      <c r="G1454" s="85"/>
      <c r="H1454" s="85"/>
      <c r="I1454" s="85"/>
      <c r="J1454" s="85"/>
      <c r="K1454" s="85"/>
      <c r="L1454" s="85"/>
      <c r="M1454" s="85"/>
      <c r="N1454" s="85"/>
      <c r="O1454" s="85"/>
      <c r="P1454" s="85"/>
      <c r="Q1454" s="85"/>
      <c r="R1454" s="85"/>
      <c r="S1454" s="85"/>
      <c r="T1454" s="85"/>
      <c r="U1454" s="85"/>
      <c r="V1454" s="85"/>
      <c r="W1454" s="85"/>
      <c r="X1454" s="85"/>
      <c r="Y1454" s="85"/>
      <c r="Z1454" s="85"/>
      <c r="AA1454" s="85"/>
      <c r="AB1454" s="85"/>
      <c r="AC1454" s="85"/>
      <c r="AD1454" s="85"/>
      <c r="AE1454" s="126"/>
      <c r="AF1454" s="126"/>
      <c r="AG1454" s="85"/>
      <c r="AH1454" s="85"/>
      <c r="AI1454" s="85"/>
      <c r="AJ1454" s="85"/>
      <c r="AK1454" s="85"/>
      <c r="AL1454" s="85"/>
      <c r="AM1454" s="85"/>
      <c r="AN1454" s="85"/>
      <c r="AO1454" s="85"/>
      <c r="AP1454" s="85"/>
      <c r="AQ1454" s="126"/>
      <c r="AR1454" s="126"/>
      <c r="AS1454" s="85"/>
      <c r="AT1454" s="85"/>
      <c r="AU1454" s="85"/>
      <c r="AV1454" s="85"/>
      <c r="AW1454" s="85"/>
      <c r="AX1454" s="85"/>
      <c r="AY1454" s="85"/>
      <c r="AZ1454" s="85"/>
      <c r="BA1454" s="85"/>
      <c r="BB1454" s="85"/>
      <c r="BC1454" s="85"/>
      <c r="BD1454" s="85"/>
      <c r="BE1454" s="85"/>
      <c r="BF1454" s="85"/>
      <c r="BG1454" s="85"/>
      <c r="BH1454" s="85"/>
      <c r="BI1454" s="85"/>
      <c r="BJ1454" s="85"/>
    </row>
    <row r="1455" spans="1:62" ht="33" hidden="1">
      <c r="A1455" s="17" t="s">
        <v>70</v>
      </c>
      <c r="B1455" s="31">
        <v>920</v>
      </c>
      <c r="C1455" s="18" t="s">
        <v>130</v>
      </c>
      <c r="D1455" s="18" t="s">
        <v>130</v>
      </c>
      <c r="E1455" s="18" t="s">
        <v>320</v>
      </c>
      <c r="F1455" s="18"/>
      <c r="G1455" s="85"/>
      <c r="H1455" s="85"/>
      <c r="I1455" s="85"/>
      <c r="J1455" s="85"/>
      <c r="K1455" s="85"/>
      <c r="L1455" s="85"/>
      <c r="M1455" s="85"/>
      <c r="N1455" s="85"/>
      <c r="O1455" s="85"/>
      <c r="P1455" s="85"/>
      <c r="Q1455" s="85"/>
      <c r="R1455" s="85"/>
      <c r="S1455" s="85"/>
      <c r="T1455" s="85"/>
      <c r="U1455" s="85"/>
      <c r="V1455" s="85"/>
      <c r="W1455" s="85"/>
      <c r="X1455" s="85"/>
      <c r="Y1455" s="85"/>
      <c r="Z1455" s="85"/>
      <c r="AA1455" s="85"/>
      <c r="AB1455" s="85"/>
      <c r="AC1455" s="85"/>
      <c r="AD1455" s="85"/>
      <c r="AE1455" s="126"/>
      <c r="AF1455" s="126"/>
      <c r="AG1455" s="85"/>
      <c r="AH1455" s="85"/>
      <c r="AI1455" s="85"/>
      <c r="AJ1455" s="85"/>
      <c r="AK1455" s="85"/>
      <c r="AL1455" s="85"/>
      <c r="AM1455" s="85"/>
      <c r="AN1455" s="85"/>
      <c r="AO1455" s="85"/>
      <c r="AP1455" s="85"/>
      <c r="AQ1455" s="126"/>
      <c r="AR1455" s="126"/>
      <c r="AS1455" s="85"/>
      <c r="AT1455" s="85"/>
      <c r="AU1455" s="85"/>
      <c r="AV1455" s="85"/>
      <c r="AW1455" s="85"/>
      <c r="AX1455" s="85"/>
      <c r="AY1455" s="85"/>
      <c r="AZ1455" s="85"/>
      <c r="BA1455" s="85"/>
      <c r="BB1455" s="85"/>
      <c r="BC1455" s="85"/>
      <c r="BD1455" s="85"/>
      <c r="BE1455" s="85"/>
      <c r="BF1455" s="85"/>
      <c r="BG1455" s="85"/>
      <c r="BH1455" s="85"/>
      <c r="BI1455" s="85"/>
      <c r="BJ1455" s="85"/>
    </row>
    <row r="1456" spans="1:62" ht="33" hidden="1">
      <c r="A1456" s="17" t="s">
        <v>279</v>
      </c>
      <c r="B1456" s="31">
        <v>920</v>
      </c>
      <c r="C1456" s="18" t="s">
        <v>130</v>
      </c>
      <c r="D1456" s="18" t="s">
        <v>130</v>
      </c>
      <c r="E1456" s="18" t="s">
        <v>319</v>
      </c>
      <c r="F1456" s="18"/>
      <c r="G1456" s="85"/>
      <c r="H1456" s="85"/>
      <c r="I1456" s="85"/>
      <c r="J1456" s="85"/>
      <c r="K1456" s="85"/>
      <c r="L1456" s="85"/>
      <c r="M1456" s="85"/>
      <c r="N1456" s="85"/>
      <c r="O1456" s="85"/>
      <c r="P1456" s="85"/>
      <c r="Q1456" s="85"/>
      <c r="R1456" s="85"/>
      <c r="S1456" s="85"/>
      <c r="T1456" s="85"/>
      <c r="U1456" s="85"/>
      <c r="V1456" s="85"/>
      <c r="W1456" s="85"/>
      <c r="X1456" s="85"/>
      <c r="Y1456" s="85"/>
      <c r="Z1456" s="85"/>
      <c r="AA1456" s="85"/>
      <c r="AB1456" s="85"/>
      <c r="AC1456" s="85"/>
      <c r="AD1456" s="85"/>
      <c r="AE1456" s="126"/>
      <c r="AF1456" s="126"/>
      <c r="AG1456" s="85"/>
      <c r="AH1456" s="85"/>
      <c r="AI1456" s="85"/>
      <c r="AJ1456" s="85"/>
      <c r="AK1456" s="85"/>
      <c r="AL1456" s="85"/>
      <c r="AM1456" s="85"/>
      <c r="AN1456" s="85"/>
      <c r="AO1456" s="85"/>
      <c r="AP1456" s="85"/>
      <c r="AQ1456" s="126"/>
      <c r="AR1456" s="126"/>
      <c r="AS1456" s="85"/>
      <c r="AT1456" s="85"/>
      <c r="AU1456" s="85"/>
      <c r="AV1456" s="85"/>
      <c r="AW1456" s="85"/>
      <c r="AX1456" s="85"/>
      <c r="AY1456" s="85"/>
      <c r="AZ1456" s="85"/>
      <c r="BA1456" s="85"/>
      <c r="BB1456" s="85"/>
      <c r="BC1456" s="85"/>
      <c r="BD1456" s="85"/>
      <c r="BE1456" s="85"/>
      <c r="BF1456" s="85"/>
      <c r="BG1456" s="85"/>
      <c r="BH1456" s="85"/>
      <c r="BI1456" s="85"/>
      <c r="BJ1456" s="85"/>
    </row>
    <row r="1457" spans="1:62" ht="33" hidden="1">
      <c r="A1457" s="17" t="s">
        <v>11</v>
      </c>
      <c r="B1457" s="31">
        <v>920</v>
      </c>
      <c r="C1457" s="18" t="s">
        <v>130</v>
      </c>
      <c r="D1457" s="18" t="s">
        <v>130</v>
      </c>
      <c r="E1457" s="18" t="s">
        <v>319</v>
      </c>
      <c r="F1457" s="18" t="s">
        <v>12</v>
      </c>
      <c r="G1457" s="85"/>
      <c r="H1457" s="85"/>
      <c r="I1457" s="85"/>
      <c r="J1457" s="85"/>
      <c r="K1457" s="85"/>
      <c r="L1457" s="85"/>
      <c r="M1457" s="85"/>
      <c r="N1457" s="85"/>
      <c r="O1457" s="85"/>
      <c r="P1457" s="85"/>
      <c r="Q1457" s="85"/>
      <c r="R1457" s="85"/>
      <c r="S1457" s="85"/>
      <c r="T1457" s="85"/>
      <c r="U1457" s="85"/>
      <c r="V1457" s="85"/>
      <c r="W1457" s="85"/>
      <c r="X1457" s="85"/>
      <c r="Y1457" s="85"/>
      <c r="Z1457" s="85"/>
      <c r="AA1457" s="85"/>
      <c r="AB1457" s="85"/>
      <c r="AC1457" s="85"/>
      <c r="AD1457" s="85"/>
      <c r="AE1457" s="126"/>
      <c r="AF1457" s="126"/>
      <c r="AG1457" s="85"/>
      <c r="AH1457" s="85"/>
      <c r="AI1457" s="85"/>
      <c r="AJ1457" s="85"/>
      <c r="AK1457" s="85"/>
      <c r="AL1457" s="85"/>
      <c r="AM1457" s="85"/>
      <c r="AN1457" s="85"/>
      <c r="AO1457" s="85"/>
      <c r="AP1457" s="85"/>
      <c r="AQ1457" s="126"/>
      <c r="AR1457" s="126"/>
      <c r="AS1457" s="85"/>
      <c r="AT1457" s="85"/>
      <c r="AU1457" s="85"/>
      <c r="AV1457" s="85"/>
      <c r="AW1457" s="85"/>
      <c r="AX1457" s="85"/>
      <c r="AY1457" s="85"/>
      <c r="AZ1457" s="85"/>
      <c r="BA1457" s="85"/>
      <c r="BB1457" s="85"/>
      <c r="BC1457" s="85"/>
      <c r="BD1457" s="85"/>
      <c r="BE1457" s="85"/>
      <c r="BF1457" s="85"/>
      <c r="BG1457" s="85"/>
      <c r="BH1457" s="85"/>
      <c r="BI1457" s="85"/>
      <c r="BJ1457" s="85"/>
    </row>
    <row r="1458" spans="1:62" hidden="1">
      <c r="A1458" s="17" t="s">
        <v>13</v>
      </c>
      <c r="B1458" s="31">
        <v>920</v>
      </c>
      <c r="C1458" s="18" t="s">
        <v>130</v>
      </c>
      <c r="D1458" s="18" t="s">
        <v>130</v>
      </c>
      <c r="E1458" s="18" t="s">
        <v>319</v>
      </c>
      <c r="F1458" s="18" t="s">
        <v>32</v>
      </c>
      <c r="G1458" s="85"/>
      <c r="H1458" s="85"/>
      <c r="I1458" s="85"/>
      <c r="J1458" s="85"/>
      <c r="K1458" s="85"/>
      <c r="L1458" s="85"/>
      <c r="M1458" s="85"/>
      <c r="N1458" s="85"/>
      <c r="O1458" s="85"/>
      <c r="P1458" s="85"/>
      <c r="Q1458" s="85"/>
      <c r="R1458" s="85"/>
      <c r="S1458" s="85"/>
      <c r="T1458" s="85"/>
      <c r="U1458" s="85"/>
      <c r="V1458" s="85"/>
      <c r="W1458" s="85"/>
      <c r="X1458" s="85"/>
      <c r="Y1458" s="85"/>
      <c r="Z1458" s="85"/>
      <c r="AA1458" s="85"/>
      <c r="AB1458" s="85"/>
      <c r="AC1458" s="85"/>
      <c r="AD1458" s="85"/>
      <c r="AE1458" s="126"/>
      <c r="AF1458" s="126"/>
      <c r="AG1458" s="85"/>
      <c r="AH1458" s="85"/>
      <c r="AI1458" s="85"/>
      <c r="AJ1458" s="85"/>
      <c r="AK1458" s="85"/>
      <c r="AL1458" s="85"/>
      <c r="AM1458" s="85"/>
      <c r="AN1458" s="85"/>
      <c r="AO1458" s="85"/>
      <c r="AP1458" s="85"/>
      <c r="AQ1458" s="126"/>
      <c r="AR1458" s="126"/>
      <c r="AS1458" s="85"/>
      <c r="AT1458" s="85"/>
      <c r="AU1458" s="85"/>
      <c r="AV1458" s="85"/>
      <c r="AW1458" s="85"/>
      <c r="AX1458" s="85"/>
      <c r="AY1458" s="85"/>
      <c r="AZ1458" s="85"/>
      <c r="BA1458" s="85"/>
      <c r="BB1458" s="85"/>
      <c r="BC1458" s="85"/>
      <c r="BD1458" s="85"/>
      <c r="BE1458" s="85"/>
      <c r="BF1458" s="85"/>
      <c r="BG1458" s="85"/>
      <c r="BH1458" s="85"/>
      <c r="BI1458" s="85"/>
      <c r="BJ1458" s="85"/>
    </row>
    <row r="1459" spans="1:62" ht="49.5" hidden="1">
      <c r="A1459" s="59" t="s">
        <v>399</v>
      </c>
      <c r="B1459" s="31">
        <v>920</v>
      </c>
      <c r="C1459" s="18" t="s">
        <v>130</v>
      </c>
      <c r="D1459" s="18" t="s">
        <v>130</v>
      </c>
      <c r="E1459" s="18" t="s">
        <v>330</v>
      </c>
      <c r="F1459" s="18"/>
      <c r="G1459" s="6">
        <f t="shared" ref="G1459:V1467" si="2460">G1460</f>
        <v>3817</v>
      </c>
      <c r="H1459" s="6">
        <f t="shared" si="2460"/>
        <v>0</v>
      </c>
      <c r="I1459" s="6">
        <f t="shared" si="2460"/>
        <v>0</v>
      </c>
      <c r="J1459" s="6">
        <f t="shared" si="2460"/>
        <v>0</v>
      </c>
      <c r="K1459" s="6">
        <f t="shared" si="2460"/>
        <v>0</v>
      </c>
      <c r="L1459" s="6">
        <f t="shared" si="2460"/>
        <v>0</v>
      </c>
      <c r="M1459" s="6">
        <f t="shared" si="2460"/>
        <v>3817</v>
      </c>
      <c r="N1459" s="6">
        <f t="shared" si="2460"/>
        <v>0</v>
      </c>
      <c r="O1459" s="6">
        <f t="shared" si="2460"/>
        <v>0</v>
      </c>
      <c r="P1459" s="6">
        <f t="shared" si="2460"/>
        <v>0</v>
      </c>
      <c r="Q1459" s="6">
        <f t="shared" si="2460"/>
        <v>0</v>
      </c>
      <c r="R1459" s="6">
        <f t="shared" si="2460"/>
        <v>0</v>
      </c>
      <c r="S1459" s="6">
        <f t="shared" si="2460"/>
        <v>3817</v>
      </c>
      <c r="T1459" s="6">
        <f t="shared" si="2460"/>
        <v>0</v>
      </c>
      <c r="U1459" s="6">
        <f t="shared" si="2460"/>
        <v>0</v>
      </c>
      <c r="V1459" s="6">
        <f t="shared" si="2460"/>
        <v>0</v>
      </c>
      <c r="W1459" s="6">
        <f t="shared" ref="U1459:AJ1467" si="2461">W1460</f>
        <v>0</v>
      </c>
      <c r="X1459" s="6">
        <f t="shared" si="2461"/>
        <v>0</v>
      </c>
      <c r="Y1459" s="6">
        <f t="shared" si="2461"/>
        <v>3817</v>
      </c>
      <c r="Z1459" s="6">
        <f t="shared" si="2461"/>
        <v>0</v>
      </c>
      <c r="AA1459" s="6">
        <f t="shared" si="2461"/>
        <v>0</v>
      </c>
      <c r="AB1459" s="6">
        <f t="shared" si="2461"/>
        <v>0</v>
      </c>
      <c r="AC1459" s="6">
        <f t="shared" si="2461"/>
        <v>0</v>
      </c>
      <c r="AD1459" s="6">
        <f t="shared" si="2461"/>
        <v>0</v>
      </c>
      <c r="AE1459" s="123">
        <f t="shared" si="2461"/>
        <v>3817</v>
      </c>
      <c r="AF1459" s="123">
        <f t="shared" si="2461"/>
        <v>0</v>
      </c>
      <c r="AG1459" s="6">
        <f t="shared" si="2461"/>
        <v>0</v>
      </c>
      <c r="AH1459" s="6">
        <f t="shared" si="2461"/>
        <v>0</v>
      </c>
      <c r="AI1459" s="6">
        <f t="shared" si="2461"/>
        <v>0</v>
      </c>
      <c r="AJ1459" s="6">
        <f t="shared" si="2461"/>
        <v>0</v>
      </c>
      <c r="AK1459" s="6">
        <f t="shared" ref="AG1459:AY1467" si="2462">AK1460</f>
        <v>3817</v>
      </c>
      <c r="AL1459" s="6">
        <f t="shared" si="2462"/>
        <v>0</v>
      </c>
      <c r="AM1459" s="6">
        <f t="shared" si="2462"/>
        <v>0</v>
      </c>
      <c r="AN1459" s="6">
        <f t="shared" si="2462"/>
        <v>0</v>
      </c>
      <c r="AO1459" s="6">
        <f t="shared" si="2462"/>
        <v>0</v>
      </c>
      <c r="AP1459" s="6">
        <f t="shared" si="2462"/>
        <v>0</v>
      </c>
      <c r="AQ1459" s="123">
        <f t="shared" si="2462"/>
        <v>3817</v>
      </c>
      <c r="AR1459" s="123">
        <f t="shared" si="2462"/>
        <v>0</v>
      </c>
      <c r="AS1459" s="6">
        <f t="shared" si="2462"/>
        <v>0</v>
      </c>
      <c r="AT1459" s="6">
        <f t="shared" si="2462"/>
        <v>0</v>
      </c>
      <c r="AU1459" s="6">
        <f t="shared" si="2462"/>
        <v>0</v>
      </c>
      <c r="AV1459" s="6">
        <f t="shared" si="2462"/>
        <v>0</v>
      </c>
      <c r="AW1459" s="6">
        <f t="shared" si="2462"/>
        <v>3817</v>
      </c>
      <c r="AX1459" s="6">
        <f t="shared" si="2462"/>
        <v>0</v>
      </c>
      <c r="AY1459" s="6">
        <f t="shared" si="2462"/>
        <v>0</v>
      </c>
      <c r="AZ1459" s="6">
        <f t="shared" ref="AY1459:BJ1467" si="2463">AZ1460</f>
        <v>0</v>
      </c>
      <c r="BA1459" s="6">
        <f t="shared" si="2463"/>
        <v>0</v>
      </c>
      <c r="BB1459" s="6">
        <f t="shared" si="2463"/>
        <v>0</v>
      </c>
      <c r="BC1459" s="6">
        <f t="shared" si="2463"/>
        <v>3817</v>
      </c>
      <c r="BD1459" s="6">
        <f t="shared" si="2463"/>
        <v>0</v>
      </c>
      <c r="BE1459" s="6">
        <f t="shared" si="2463"/>
        <v>0</v>
      </c>
      <c r="BF1459" s="6">
        <f t="shared" si="2463"/>
        <v>0</v>
      </c>
      <c r="BG1459" s="6">
        <f t="shared" si="2463"/>
        <v>0</v>
      </c>
      <c r="BH1459" s="6">
        <f t="shared" si="2463"/>
        <v>0</v>
      </c>
      <c r="BI1459" s="6">
        <f t="shared" si="2463"/>
        <v>3817</v>
      </c>
      <c r="BJ1459" s="6">
        <f t="shared" si="2463"/>
        <v>0</v>
      </c>
    </row>
    <row r="1460" spans="1:62" ht="33" hidden="1">
      <c r="A1460" s="17" t="s">
        <v>70</v>
      </c>
      <c r="B1460" s="31">
        <v>920</v>
      </c>
      <c r="C1460" s="18" t="s">
        <v>130</v>
      </c>
      <c r="D1460" s="18" t="s">
        <v>130</v>
      </c>
      <c r="E1460" s="18" t="s">
        <v>335</v>
      </c>
      <c r="F1460" s="18"/>
      <c r="G1460" s="6">
        <f t="shared" si="2460"/>
        <v>3817</v>
      </c>
      <c r="H1460" s="6">
        <f t="shared" si="2460"/>
        <v>0</v>
      </c>
      <c r="I1460" s="6">
        <f t="shared" si="2460"/>
        <v>0</v>
      </c>
      <c r="J1460" s="6">
        <f t="shared" si="2460"/>
        <v>0</v>
      </c>
      <c r="K1460" s="6">
        <f t="shared" si="2460"/>
        <v>0</v>
      </c>
      <c r="L1460" s="6">
        <f t="shared" si="2460"/>
        <v>0</v>
      </c>
      <c r="M1460" s="6">
        <f t="shared" si="2460"/>
        <v>3817</v>
      </c>
      <c r="N1460" s="6">
        <f t="shared" si="2460"/>
        <v>0</v>
      </c>
      <c r="O1460" s="6">
        <f t="shared" si="2460"/>
        <v>0</v>
      </c>
      <c r="P1460" s="6">
        <f t="shared" si="2460"/>
        <v>0</v>
      </c>
      <c r="Q1460" s="6">
        <f t="shared" si="2460"/>
        <v>0</v>
      </c>
      <c r="R1460" s="6">
        <f t="shared" si="2460"/>
        <v>0</v>
      </c>
      <c r="S1460" s="6">
        <f t="shared" si="2460"/>
        <v>3817</v>
      </c>
      <c r="T1460" s="6">
        <f t="shared" si="2460"/>
        <v>0</v>
      </c>
      <c r="U1460" s="6">
        <f t="shared" si="2461"/>
        <v>0</v>
      </c>
      <c r="V1460" s="6">
        <f t="shared" si="2461"/>
        <v>0</v>
      </c>
      <c r="W1460" s="6">
        <f t="shared" si="2461"/>
        <v>0</v>
      </c>
      <c r="X1460" s="6">
        <f t="shared" si="2461"/>
        <v>0</v>
      </c>
      <c r="Y1460" s="6">
        <f t="shared" si="2461"/>
        <v>3817</v>
      </c>
      <c r="Z1460" s="6">
        <f t="shared" si="2461"/>
        <v>0</v>
      </c>
      <c r="AA1460" s="6">
        <f t="shared" si="2461"/>
        <v>0</v>
      </c>
      <c r="AB1460" s="6">
        <f t="shared" si="2461"/>
        <v>0</v>
      </c>
      <c r="AC1460" s="6">
        <f t="shared" si="2461"/>
        <v>0</v>
      </c>
      <c r="AD1460" s="6">
        <f t="shared" si="2461"/>
        <v>0</v>
      </c>
      <c r="AE1460" s="123">
        <f t="shared" si="2461"/>
        <v>3817</v>
      </c>
      <c r="AF1460" s="123">
        <f t="shared" si="2461"/>
        <v>0</v>
      </c>
      <c r="AG1460" s="6">
        <f t="shared" si="2462"/>
        <v>0</v>
      </c>
      <c r="AH1460" s="6">
        <f t="shared" si="2462"/>
        <v>0</v>
      </c>
      <c r="AI1460" s="6">
        <f t="shared" si="2462"/>
        <v>0</v>
      </c>
      <c r="AJ1460" s="6">
        <f t="shared" si="2462"/>
        <v>0</v>
      </c>
      <c r="AK1460" s="6">
        <f t="shared" si="2462"/>
        <v>3817</v>
      </c>
      <c r="AL1460" s="6">
        <f t="shared" si="2462"/>
        <v>0</v>
      </c>
      <c r="AM1460" s="6">
        <f t="shared" si="2462"/>
        <v>0</v>
      </c>
      <c r="AN1460" s="6">
        <f t="shared" si="2462"/>
        <v>0</v>
      </c>
      <c r="AO1460" s="6">
        <f t="shared" si="2462"/>
        <v>0</v>
      </c>
      <c r="AP1460" s="6">
        <f t="shared" si="2462"/>
        <v>0</v>
      </c>
      <c r="AQ1460" s="123">
        <f t="shared" si="2462"/>
        <v>3817</v>
      </c>
      <c r="AR1460" s="123">
        <f t="shared" si="2462"/>
        <v>0</v>
      </c>
      <c r="AS1460" s="6">
        <f t="shared" si="2462"/>
        <v>0</v>
      </c>
      <c r="AT1460" s="6">
        <f t="shared" si="2462"/>
        <v>0</v>
      </c>
      <c r="AU1460" s="6">
        <f t="shared" si="2462"/>
        <v>0</v>
      </c>
      <c r="AV1460" s="6">
        <f t="shared" si="2462"/>
        <v>0</v>
      </c>
      <c r="AW1460" s="6">
        <f t="shared" si="2462"/>
        <v>3817</v>
      </c>
      <c r="AX1460" s="6">
        <f t="shared" si="2462"/>
        <v>0</v>
      </c>
      <c r="AY1460" s="6">
        <f t="shared" si="2463"/>
        <v>0</v>
      </c>
      <c r="AZ1460" s="6">
        <f t="shared" si="2463"/>
        <v>0</v>
      </c>
      <c r="BA1460" s="6">
        <f t="shared" si="2463"/>
        <v>0</v>
      </c>
      <c r="BB1460" s="6">
        <f t="shared" si="2463"/>
        <v>0</v>
      </c>
      <c r="BC1460" s="6">
        <f t="shared" si="2463"/>
        <v>3817</v>
      </c>
      <c r="BD1460" s="6">
        <f t="shared" si="2463"/>
        <v>0</v>
      </c>
      <c r="BE1460" s="6">
        <f t="shared" si="2463"/>
        <v>0</v>
      </c>
      <c r="BF1460" s="6">
        <f t="shared" si="2463"/>
        <v>0</v>
      </c>
      <c r="BG1460" s="6">
        <f t="shared" si="2463"/>
        <v>0</v>
      </c>
      <c r="BH1460" s="6">
        <f t="shared" si="2463"/>
        <v>0</v>
      </c>
      <c r="BI1460" s="6">
        <f t="shared" si="2463"/>
        <v>3817</v>
      </c>
      <c r="BJ1460" s="6">
        <f t="shared" si="2463"/>
        <v>0</v>
      </c>
    </row>
    <row r="1461" spans="1:62" ht="33" hidden="1">
      <c r="A1461" s="17" t="s">
        <v>279</v>
      </c>
      <c r="B1461" s="31">
        <v>920</v>
      </c>
      <c r="C1461" s="18" t="s">
        <v>130</v>
      </c>
      <c r="D1461" s="18" t="s">
        <v>130</v>
      </c>
      <c r="E1461" s="18" t="s">
        <v>336</v>
      </c>
      <c r="F1461" s="18"/>
      <c r="G1461" s="6">
        <f t="shared" si="2460"/>
        <v>3817</v>
      </c>
      <c r="H1461" s="6">
        <f t="shared" si="2460"/>
        <v>0</v>
      </c>
      <c r="I1461" s="6">
        <f t="shared" si="2460"/>
        <v>0</v>
      </c>
      <c r="J1461" s="6">
        <f t="shared" si="2460"/>
        <v>0</v>
      </c>
      <c r="K1461" s="6">
        <f t="shared" si="2460"/>
        <v>0</v>
      </c>
      <c r="L1461" s="6">
        <f t="shared" si="2460"/>
        <v>0</v>
      </c>
      <c r="M1461" s="6">
        <f t="shared" si="2460"/>
        <v>3817</v>
      </c>
      <c r="N1461" s="6">
        <f t="shared" si="2460"/>
        <v>0</v>
      </c>
      <c r="O1461" s="6">
        <f t="shared" si="2460"/>
        <v>0</v>
      </c>
      <c r="P1461" s="6">
        <f t="shared" si="2460"/>
        <v>0</v>
      </c>
      <c r="Q1461" s="6">
        <f t="shared" si="2460"/>
        <v>0</v>
      </c>
      <c r="R1461" s="6">
        <f t="shared" si="2460"/>
        <v>0</v>
      </c>
      <c r="S1461" s="6">
        <f t="shared" si="2460"/>
        <v>3817</v>
      </c>
      <c r="T1461" s="6">
        <f t="shared" si="2460"/>
        <v>0</v>
      </c>
      <c r="U1461" s="6">
        <f t="shared" si="2461"/>
        <v>0</v>
      </c>
      <c r="V1461" s="6">
        <f t="shared" si="2461"/>
        <v>0</v>
      </c>
      <c r="W1461" s="6">
        <f t="shared" si="2461"/>
        <v>0</v>
      </c>
      <c r="X1461" s="6">
        <f t="shared" si="2461"/>
        <v>0</v>
      </c>
      <c r="Y1461" s="6">
        <f t="shared" si="2461"/>
        <v>3817</v>
      </c>
      <c r="Z1461" s="6">
        <f t="shared" si="2461"/>
        <v>0</v>
      </c>
      <c r="AA1461" s="6">
        <f t="shared" si="2461"/>
        <v>0</v>
      </c>
      <c r="AB1461" s="6">
        <f t="shared" si="2461"/>
        <v>0</v>
      </c>
      <c r="AC1461" s="6">
        <f t="shared" si="2461"/>
        <v>0</v>
      </c>
      <c r="AD1461" s="6">
        <f t="shared" si="2461"/>
        <v>0</v>
      </c>
      <c r="AE1461" s="123">
        <f t="shared" si="2461"/>
        <v>3817</v>
      </c>
      <c r="AF1461" s="123">
        <f t="shared" si="2461"/>
        <v>0</v>
      </c>
      <c r="AG1461" s="6">
        <f t="shared" si="2462"/>
        <v>0</v>
      </c>
      <c r="AH1461" s="6">
        <f t="shared" si="2462"/>
        <v>0</v>
      </c>
      <c r="AI1461" s="6">
        <f t="shared" si="2462"/>
        <v>0</v>
      </c>
      <c r="AJ1461" s="6">
        <f t="shared" si="2462"/>
        <v>0</v>
      </c>
      <c r="AK1461" s="6">
        <f t="shared" si="2462"/>
        <v>3817</v>
      </c>
      <c r="AL1461" s="6">
        <f t="shared" si="2462"/>
        <v>0</v>
      </c>
      <c r="AM1461" s="6">
        <f t="shared" si="2462"/>
        <v>0</v>
      </c>
      <c r="AN1461" s="6">
        <f t="shared" si="2462"/>
        <v>0</v>
      </c>
      <c r="AO1461" s="6">
        <f t="shared" si="2462"/>
        <v>0</v>
      </c>
      <c r="AP1461" s="6">
        <f t="shared" si="2462"/>
        <v>0</v>
      </c>
      <c r="AQ1461" s="123">
        <f t="shared" si="2462"/>
        <v>3817</v>
      </c>
      <c r="AR1461" s="123">
        <f t="shared" si="2462"/>
        <v>0</v>
      </c>
      <c r="AS1461" s="6">
        <f t="shared" si="2462"/>
        <v>0</v>
      </c>
      <c r="AT1461" s="6">
        <f t="shared" si="2462"/>
        <v>0</v>
      </c>
      <c r="AU1461" s="6">
        <f t="shared" si="2462"/>
        <v>0</v>
      </c>
      <c r="AV1461" s="6">
        <f t="shared" si="2462"/>
        <v>0</v>
      </c>
      <c r="AW1461" s="6">
        <f t="shared" si="2462"/>
        <v>3817</v>
      </c>
      <c r="AX1461" s="6">
        <f t="shared" si="2462"/>
        <v>0</v>
      </c>
      <c r="AY1461" s="6">
        <f t="shared" si="2463"/>
        <v>0</v>
      </c>
      <c r="AZ1461" s="6">
        <f t="shared" si="2463"/>
        <v>0</v>
      </c>
      <c r="BA1461" s="6">
        <f t="shared" si="2463"/>
        <v>0</v>
      </c>
      <c r="BB1461" s="6">
        <f t="shared" si="2463"/>
        <v>0</v>
      </c>
      <c r="BC1461" s="6">
        <f t="shared" si="2463"/>
        <v>3817</v>
      </c>
      <c r="BD1461" s="6">
        <f t="shared" si="2463"/>
        <v>0</v>
      </c>
      <c r="BE1461" s="6">
        <f t="shared" si="2463"/>
        <v>0</v>
      </c>
      <c r="BF1461" s="6">
        <f t="shared" si="2463"/>
        <v>0</v>
      </c>
      <c r="BG1461" s="6">
        <f t="shared" si="2463"/>
        <v>0</v>
      </c>
      <c r="BH1461" s="6">
        <f t="shared" si="2463"/>
        <v>0</v>
      </c>
      <c r="BI1461" s="6">
        <f t="shared" si="2463"/>
        <v>3817</v>
      </c>
      <c r="BJ1461" s="6">
        <f t="shared" si="2463"/>
        <v>0</v>
      </c>
    </row>
    <row r="1462" spans="1:62" ht="33" hidden="1">
      <c r="A1462" s="17" t="s">
        <v>11</v>
      </c>
      <c r="B1462" s="31">
        <v>920</v>
      </c>
      <c r="C1462" s="18" t="s">
        <v>130</v>
      </c>
      <c r="D1462" s="18" t="s">
        <v>130</v>
      </c>
      <c r="E1462" s="18" t="s">
        <v>336</v>
      </c>
      <c r="F1462" s="18" t="s">
        <v>12</v>
      </c>
      <c r="G1462" s="6">
        <f t="shared" si="2460"/>
        <v>3817</v>
      </c>
      <c r="H1462" s="6">
        <f t="shared" si="2460"/>
        <v>0</v>
      </c>
      <c r="I1462" s="6">
        <f t="shared" si="2460"/>
        <v>0</v>
      </c>
      <c r="J1462" s="6">
        <f t="shared" si="2460"/>
        <v>0</v>
      </c>
      <c r="K1462" s="6">
        <f t="shared" si="2460"/>
        <v>0</v>
      </c>
      <c r="L1462" s="6">
        <f t="shared" si="2460"/>
        <v>0</v>
      </c>
      <c r="M1462" s="6">
        <f t="shared" si="2460"/>
        <v>3817</v>
      </c>
      <c r="N1462" s="6">
        <f t="shared" si="2460"/>
        <v>0</v>
      </c>
      <c r="O1462" s="6">
        <f t="shared" si="2460"/>
        <v>0</v>
      </c>
      <c r="P1462" s="6">
        <f t="shared" si="2460"/>
        <v>0</v>
      </c>
      <c r="Q1462" s="6">
        <f t="shared" si="2460"/>
        <v>0</v>
      </c>
      <c r="R1462" s="6">
        <f t="shared" si="2460"/>
        <v>0</v>
      </c>
      <c r="S1462" s="6">
        <f t="shared" si="2460"/>
        <v>3817</v>
      </c>
      <c r="T1462" s="6">
        <f t="shared" si="2460"/>
        <v>0</v>
      </c>
      <c r="U1462" s="6">
        <f t="shared" si="2461"/>
        <v>0</v>
      </c>
      <c r="V1462" s="6">
        <f t="shared" si="2461"/>
        <v>0</v>
      </c>
      <c r="W1462" s="6">
        <f t="shared" si="2461"/>
        <v>0</v>
      </c>
      <c r="X1462" s="6">
        <f t="shared" si="2461"/>
        <v>0</v>
      </c>
      <c r="Y1462" s="6">
        <f t="shared" si="2461"/>
        <v>3817</v>
      </c>
      <c r="Z1462" s="6">
        <f t="shared" si="2461"/>
        <v>0</v>
      </c>
      <c r="AA1462" s="6">
        <f t="shared" si="2461"/>
        <v>0</v>
      </c>
      <c r="AB1462" s="6">
        <f t="shared" si="2461"/>
        <v>0</v>
      </c>
      <c r="AC1462" s="6">
        <f t="shared" si="2461"/>
        <v>0</v>
      </c>
      <c r="AD1462" s="6">
        <f t="shared" si="2461"/>
        <v>0</v>
      </c>
      <c r="AE1462" s="123">
        <f t="shared" si="2461"/>
        <v>3817</v>
      </c>
      <c r="AF1462" s="123">
        <f t="shared" si="2461"/>
        <v>0</v>
      </c>
      <c r="AG1462" s="6">
        <f t="shared" si="2462"/>
        <v>0</v>
      </c>
      <c r="AH1462" s="6">
        <f t="shared" si="2462"/>
        <v>0</v>
      </c>
      <c r="AI1462" s="6">
        <f t="shared" si="2462"/>
        <v>0</v>
      </c>
      <c r="AJ1462" s="6">
        <f t="shared" si="2462"/>
        <v>0</v>
      </c>
      <c r="AK1462" s="6">
        <f t="shared" si="2462"/>
        <v>3817</v>
      </c>
      <c r="AL1462" s="6">
        <f t="shared" si="2462"/>
        <v>0</v>
      </c>
      <c r="AM1462" s="6">
        <f t="shared" si="2462"/>
        <v>0</v>
      </c>
      <c r="AN1462" s="6">
        <f t="shared" si="2462"/>
        <v>0</v>
      </c>
      <c r="AO1462" s="6">
        <f t="shared" si="2462"/>
        <v>0</v>
      </c>
      <c r="AP1462" s="6">
        <f t="shared" si="2462"/>
        <v>0</v>
      </c>
      <c r="AQ1462" s="123">
        <f t="shared" si="2462"/>
        <v>3817</v>
      </c>
      <c r="AR1462" s="123">
        <f t="shared" si="2462"/>
        <v>0</v>
      </c>
      <c r="AS1462" s="6">
        <f t="shared" si="2462"/>
        <v>0</v>
      </c>
      <c r="AT1462" s="6">
        <f t="shared" si="2462"/>
        <v>0</v>
      </c>
      <c r="AU1462" s="6">
        <f t="shared" si="2462"/>
        <v>0</v>
      </c>
      <c r="AV1462" s="6">
        <f t="shared" si="2462"/>
        <v>0</v>
      </c>
      <c r="AW1462" s="6">
        <f t="shared" si="2462"/>
        <v>3817</v>
      </c>
      <c r="AX1462" s="6">
        <f t="shared" si="2462"/>
        <v>0</v>
      </c>
      <c r="AY1462" s="6">
        <f t="shared" si="2463"/>
        <v>0</v>
      </c>
      <c r="AZ1462" s="6">
        <f t="shared" si="2463"/>
        <v>0</v>
      </c>
      <c r="BA1462" s="6">
        <f t="shared" si="2463"/>
        <v>0</v>
      </c>
      <c r="BB1462" s="6">
        <f t="shared" si="2463"/>
        <v>0</v>
      </c>
      <c r="BC1462" s="6">
        <f t="shared" si="2463"/>
        <v>3817</v>
      </c>
      <c r="BD1462" s="6">
        <f t="shared" si="2463"/>
        <v>0</v>
      </c>
      <c r="BE1462" s="6">
        <f t="shared" si="2463"/>
        <v>0</v>
      </c>
      <c r="BF1462" s="6">
        <f t="shared" si="2463"/>
        <v>0</v>
      </c>
      <c r="BG1462" s="6">
        <f t="shared" si="2463"/>
        <v>0</v>
      </c>
      <c r="BH1462" s="6">
        <f t="shared" si="2463"/>
        <v>0</v>
      </c>
      <c r="BI1462" s="6">
        <f t="shared" si="2463"/>
        <v>3817</v>
      </c>
      <c r="BJ1462" s="6">
        <f t="shared" si="2463"/>
        <v>0</v>
      </c>
    </row>
    <row r="1463" spans="1:62" hidden="1">
      <c r="A1463" s="17" t="s">
        <v>13</v>
      </c>
      <c r="B1463" s="31">
        <v>920</v>
      </c>
      <c r="C1463" s="18" t="s">
        <v>130</v>
      </c>
      <c r="D1463" s="18" t="s">
        <v>130</v>
      </c>
      <c r="E1463" s="18" t="s">
        <v>336</v>
      </c>
      <c r="F1463" s="18" t="s">
        <v>32</v>
      </c>
      <c r="G1463" s="50">
        <v>3817</v>
      </c>
      <c r="H1463" s="50"/>
      <c r="I1463" s="50"/>
      <c r="J1463" s="50"/>
      <c r="K1463" s="50"/>
      <c r="L1463" s="50"/>
      <c r="M1463" s="50">
        <f>G1463+I1463+J1463+K1463+L1463</f>
        <v>3817</v>
      </c>
      <c r="N1463" s="50">
        <f>H1463+L1463</f>
        <v>0</v>
      </c>
      <c r="O1463" s="50"/>
      <c r="P1463" s="50"/>
      <c r="Q1463" s="50"/>
      <c r="R1463" s="50"/>
      <c r="S1463" s="50">
        <f>M1463+O1463+P1463+Q1463+R1463</f>
        <v>3817</v>
      </c>
      <c r="T1463" s="50">
        <f>N1463+R1463</f>
        <v>0</v>
      </c>
      <c r="U1463" s="50"/>
      <c r="V1463" s="50"/>
      <c r="W1463" s="50"/>
      <c r="X1463" s="50"/>
      <c r="Y1463" s="50">
        <f>S1463+U1463+V1463+W1463+X1463</f>
        <v>3817</v>
      </c>
      <c r="Z1463" s="50">
        <f>T1463+X1463</f>
        <v>0</v>
      </c>
      <c r="AA1463" s="50"/>
      <c r="AB1463" s="50"/>
      <c r="AC1463" s="50"/>
      <c r="AD1463" s="50"/>
      <c r="AE1463" s="124">
        <f>Y1463+AA1463+AB1463+AC1463+AD1463</f>
        <v>3817</v>
      </c>
      <c r="AF1463" s="124">
        <f>Z1463+AD1463</f>
        <v>0</v>
      </c>
      <c r="AG1463" s="50"/>
      <c r="AH1463" s="50"/>
      <c r="AI1463" s="50"/>
      <c r="AJ1463" s="50"/>
      <c r="AK1463" s="50">
        <f>AE1463+AG1463+AH1463+AI1463+AJ1463</f>
        <v>3817</v>
      </c>
      <c r="AL1463" s="50">
        <f>AF1463+AJ1463</f>
        <v>0</v>
      </c>
      <c r="AM1463" s="50"/>
      <c r="AN1463" s="50"/>
      <c r="AO1463" s="50"/>
      <c r="AP1463" s="50"/>
      <c r="AQ1463" s="124">
        <f>AK1463+AM1463+AN1463+AO1463+AP1463</f>
        <v>3817</v>
      </c>
      <c r="AR1463" s="124">
        <f>AL1463+AP1463</f>
        <v>0</v>
      </c>
      <c r="AS1463" s="50"/>
      <c r="AT1463" s="50"/>
      <c r="AU1463" s="50"/>
      <c r="AV1463" s="50"/>
      <c r="AW1463" s="50">
        <f>AQ1463+AS1463+AT1463+AU1463+AV1463</f>
        <v>3817</v>
      </c>
      <c r="AX1463" s="50">
        <f>AR1463+AV1463</f>
        <v>0</v>
      </c>
      <c r="AY1463" s="50"/>
      <c r="AZ1463" s="50"/>
      <c r="BA1463" s="50"/>
      <c r="BB1463" s="50"/>
      <c r="BC1463" s="50">
        <f>AW1463+AY1463+AZ1463+BA1463+BB1463</f>
        <v>3817</v>
      </c>
      <c r="BD1463" s="50">
        <f>AX1463+BB1463</f>
        <v>0</v>
      </c>
      <c r="BE1463" s="50"/>
      <c r="BF1463" s="50"/>
      <c r="BG1463" s="50"/>
      <c r="BH1463" s="50"/>
      <c r="BI1463" s="50">
        <f>BC1463+BE1463+BF1463+BG1463+BH1463</f>
        <v>3817</v>
      </c>
      <c r="BJ1463" s="50">
        <f>BD1463+BH1463</f>
        <v>0</v>
      </c>
    </row>
    <row r="1464" spans="1:62" s="45" customFormat="1" ht="33" hidden="1">
      <c r="A1464" s="17" t="s">
        <v>274</v>
      </c>
      <c r="B1464" s="31">
        <v>920</v>
      </c>
      <c r="C1464" s="18" t="s">
        <v>130</v>
      </c>
      <c r="D1464" s="18" t="s">
        <v>130</v>
      </c>
      <c r="E1464" s="18" t="s">
        <v>333</v>
      </c>
      <c r="F1464" s="18"/>
      <c r="G1464" s="6">
        <f t="shared" si="2460"/>
        <v>0</v>
      </c>
      <c r="H1464" s="6">
        <f t="shared" si="2460"/>
        <v>0</v>
      </c>
      <c r="I1464" s="6">
        <f t="shared" si="2460"/>
        <v>0</v>
      </c>
      <c r="J1464" s="6">
        <f t="shared" si="2460"/>
        <v>0</v>
      </c>
      <c r="K1464" s="6">
        <f t="shared" si="2460"/>
        <v>0</v>
      </c>
      <c r="L1464" s="6">
        <f t="shared" si="2460"/>
        <v>0</v>
      </c>
      <c r="M1464" s="6">
        <f t="shared" si="2460"/>
        <v>0</v>
      </c>
      <c r="N1464" s="6">
        <f t="shared" si="2460"/>
        <v>0</v>
      </c>
      <c r="O1464" s="6">
        <f t="shared" si="2460"/>
        <v>0</v>
      </c>
      <c r="P1464" s="6">
        <f t="shared" si="2460"/>
        <v>0</v>
      </c>
      <c r="Q1464" s="6">
        <f t="shared" si="2460"/>
        <v>0</v>
      </c>
      <c r="R1464" s="6">
        <f t="shared" si="2460"/>
        <v>0</v>
      </c>
      <c r="S1464" s="6">
        <f t="shared" si="2460"/>
        <v>0</v>
      </c>
      <c r="T1464" s="6">
        <f t="shared" si="2460"/>
        <v>0</v>
      </c>
      <c r="U1464" s="6">
        <f t="shared" si="2461"/>
        <v>0</v>
      </c>
      <c r="V1464" s="6">
        <f t="shared" si="2461"/>
        <v>0</v>
      </c>
      <c r="W1464" s="6">
        <f t="shared" si="2461"/>
        <v>0</v>
      </c>
      <c r="X1464" s="6">
        <f t="shared" si="2461"/>
        <v>0</v>
      </c>
      <c r="Y1464" s="6">
        <f t="shared" si="2461"/>
        <v>0</v>
      </c>
      <c r="Z1464" s="6">
        <f t="shared" si="2461"/>
        <v>0</v>
      </c>
      <c r="AA1464" s="6">
        <f t="shared" si="2461"/>
        <v>0</v>
      </c>
      <c r="AB1464" s="6">
        <f t="shared" si="2461"/>
        <v>0</v>
      </c>
      <c r="AC1464" s="6">
        <f t="shared" si="2461"/>
        <v>0</v>
      </c>
      <c r="AD1464" s="6">
        <f t="shared" si="2461"/>
        <v>0</v>
      </c>
      <c r="AE1464" s="123">
        <f t="shared" si="2461"/>
        <v>0</v>
      </c>
      <c r="AF1464" s="123">
        <f t="shared" si="2461"/>
        <v>0</v>
      </c>
      <c r="AG1464" s="6">
        <f t="shared" si="2462"/>
        <v>0</v>
      </c>
      <c r="AH1464" s="6">
        <f t="shared" si="2462"/>
        <v>0</v>
      </c>
      <c r="AI1464" s="6">
        <f t="shared" si="2462"/>
        <v>0</v>
      </c>
      <c r="AJ1464" s="6">
        <f t="shared" si="2462"/>
        <v>0</v>
      </c>
      <c r="AK1464" s="6">
        <f t="shared" si="2462"/>
        <v>0</v>
      </c>
      <c r="AL1464" s="6">
        <f t="shared" si="2462"/>
        <v>0</v>
      </c>
      <c r="AM1464" s="6">
        <f t="shared" si="2462"/>
        <v>0</v>
      </c>
      <c r="AN1464" s="6">
        <f t="shared" si="2462"/>
        <v>0</v>
      </c>
      <c r="AO1464" s="6">
        <f t="shared" si="2462"/>
        <v>0</v>
      </c>
      <c r="AP1464" s="6">
        <f t="shared" si="2462"/>
        <v>0</v>
      </c>
      <c r="AQ1464" s="123">
        <f t="shared" si="2462"/>
        <v>0</v>
      </c>
      <c r="AR1464" s="123">
        <f t="shared" si="2462"/>
        <v>0</v>
      </c>
      <c r="AS1464" s="6">
        <f t="shared" si="2462"/>
        <v>0</v>
      </c>
      <c r="AT1464" s="6">
        <f t="shared" si="2462"/>
        <v>0</v>
      </c>
      <c r="AU1464" s="6">
        <f t="shared" si="2462"/>
        <v>0</v>
      </c>
      <c r="AV1464" s="6">
        <f t="shared" si="2462"/>
        <v>0</v>
      </c>
      <c r="AW1464" s="6">
        <f t="shared" si="2462"/>
        <v>0</v>
      </c>
      <c r="AX1464" s="6">
        <f t="shared" si="2462"/>
        <v>0</v>
      </c>
      <c r="AY1464" s="6">
        <f t="shared" si="2463"/>
        <v>0</v>
      </c>
      <c r="AZ1464" s="6">
        <f t="shared" si="2463"/>
        <v>0</v>
      </c>
      <c r="BA1464" s="6">
        <f t="shared" si="2463"/>
        <v>0</v>
      </c>
      <c r="BB1464" s="6">
        <f t="shared" si="2463"/>
        <v>0</v>
      </c>
      <c r="BC1464" s="6">
        <f t="shared" si="2463"/>
        <v>0</v>
      </c>
      <c r="BD1464" s="6">
        <f t="shared" si="2463"/>
        <v>0</v>
      </c>
      <c r="BE1464" s="6">
        <f t="shared" si="2463"/>
        <v>0</v>
      </c>
      <c r="BF1464" s="6">
        <f t="shared" si="2463"/>
        <v>0</v>
      </c>
      <c r="BG1464" s="6">
        <f t="shared" si="2463"/>
        <v>0</v>
      </c>
      <c r="BH1464" s="6">
        <f t="shared" si="2463"/>
        <v>0</v>
      </c>
      <c r="BI1464" s="6">
        <f t="shared" si="2463"/>
        <v>0</v>
      </c>
      <c r="BJ1464" s="6">
        <f t="shared" si="2463"/>
        <v>0</v>
      </c>
    </row>
    <row r="1465" spans="1:62" s="45" customFormat="1" hidden="1">
      <c r="A1465" s="17" t="s">
        <v>14</v>
      </c>
      <c r="B1465" s="31">
        <v>920</v>
      </c>
      <c r="C1465" s="18" t="s">
        <v>130</v>
      </c>
      <c r="D1465" s="18" t="s">
        <v>130</v>
      </c>
      <c r="E1465" s="18" t="s">
        <v>334</v>
      </c>
      <c r="F1465" s="18"/>
      <c r="G1465" s="6">
        <f t="shared" si="2460"/>
        <v>0</v>
      </c>
      <c r="H1465" s="6">
        <f t="shared" si="2460"/>
        <v>0</v>
      </c>
      <c r="I1465" s="6">
        <f t="shared" si="2460"/>
        <v>0</v>
      </c>
      <c r="J1465" s="6">
        <f t="shared" si="2460"/>
        <v>0</v>
      </c>
      <c r="K1465" s="6">
        <f t="shared" si="2460"/>
        <v>0</v>
      </c>
      <c r="L1465" s="6">
        <f t="shared" si="2460"/>
        <v>0</v>
      </c>
      <c r="M1465" s="6">
        <f t="shared" si="2460"/>
        <v>0</v>
      </c>
      <c r="N1465" s="6">
        <f t="shared" si="2460"/>
        <v>0</v>
      </c>
      <c r="O1465" s="6">
        <f t="shared" si="2460"/>
        <v>0</v>
      </c>
      <c r="P1465" s="6">
        <f t="shared" si="2460"/>
        <v>0</v>
      </c>
      <c r="Q1465" s="6">
        <f t="shared" si="2460"/>
        <v>0</v>
      </c>
      <c r="R1465" s="6">
        <f t="shared" si="2460"/>
        <v>0</v>
      </c>
      <c r="S1465" s="6">
        <f t="shared" si="2460"/>
        <v>0</v>
      </c>
      <c r="T1465" s="6">
        <f t="shared" si="2460"/>
        <v>0</v>
      </c>
      <c r="U1465" s="6">
        <f t="shared" si="2461"/>
        <v>0</v>
      </c>
      <c r="V1465" s="6">
        <f t="shared" si="2461"/>
        <v>0</v>
      </c>
      <c r="W1465" s="6">
        <f t="shared" si="2461"/>
        <v>0</v>
      </c>
      <c r="X1465" s="6">
        <f t="shared" si="2461"/>
        <v>0</v>
      </c>
      <c r="Y1465" s="6">
        <f t="shared" si="2461"/>
        <v>0</v>
      </c>
      <c r="Z1465" s="6">
        <f t="shared" si="2461"/>
        <v>0</v>
      </c>
      <c r="AA1465" s="6">
        <f t="shared" si="2461"/>
        <v>0</v>
      </c>
      <c r="AB1465" s="6">
        <f t="shared" si="2461"/>
        <v>0</v>
      </c>
      <c r="AC1465" s="6">
        <f t="shared" si="2461"/>
        <v>0</v>
      </c>
      <c r="AD1465" s="6">
        <f t="shared" si="2461"/>
        <v>0</v>
      </c>
      <c r="AE1465" s="123">
        <f t="shared" si="2461"/>
        <v>0</v>
      </c>
      <c r="AF1465" s="123">
        <f t="shared" si="2461"/>
        <v>0</v>
      </c>
      <c r="AG1465" s="6">
        <f t="shared" si="2462"/>
        <v>0</v>
      </c>
      <c r="AH1465" s="6">
        <f t="shared" si="2462"/>
        <v>0</v>
      </c>
      <c r="AI1465" s="6">
        <f t="shared" si="2462"/>
        <v>0</v>
      </c>
      <c r="AJ1465" s="6">
        <f t="shared" si="2462"/>
        <v>0</v>
      </c>
      <c r="AK1465" s="6">
        <f t="shared" si="2462"/>
        <v>0</v>
      </c>
      <c r="AL1465" s="6">
        <f t="shared" si="2462"/>
        <v>0</v>
      </c>
      <c r="AM1465" s="6">
        <f t="shared" si="2462"/>
        <v>0</v>
      </c>
      <c r="AN1465" s="6">
        <f t="shared" si="2462"/>
        <v>0</v>
      </c>
      <c r="AO1465" s="6">
        <f t="shared" si="2462"/>
        <v>0</v>
      </c>
      <c r="AP1465" s="6">
        <f t="shared" si="2462"/>
        <v>0</v>
      </c>
      <c r="AQ1465" s="123">
        <f t="shared" si="2462"/>
        <v>0</v>
      </c>
      <c r="AR1465" s="123">
        <f t="shared" si="2462"/>
        <v>0</v>
      </c>
      <c r="AS1465" s="6">
        <f t="shared" si="2462"/>
        <v>0</v>
      </c>
      <c r="AT1465" s="6">
        <f t="shared" si="2462"/>
        <v>0</v>
      </c>
      <c r="AU1465" s="6">
        <f t="shared" si="2462"/>
        <v>0</v>
      </c>
      <c r="AV1465" s="6">
        <f t="shared" si="2462"/>
        <v>0</v>
      </c>
      <c r="AW1465" s="6">
        <f t="shared" si="2462"/>
        <v>0</v>
      </c>
      <c r="AX1465" s="6">
        <f t="shared" si="2462"/>
        <v>0</v>
      </c>
      <c r="AY1465" s="6">
        <f t="shared" si="2463"/>
        <v>0</v>
      </c>
      <c r="AZ1465" s="6">
        <f t="shared" si="2463"/>
        <v>0</v>
      </c>
      <c r="BA1465" s="6">
        <f t="shared" si="2463"/>
        <v>0</v>
      </c>
      <c r="BB1465" s="6">
        <f t="shared" si="2463"/>
        <v>0</v>
      </c>
      <c r="BC1465" s="6">
        <f t="shared" si="2463"/>
        <v>0</v>
      </c>
      <c r="BD1465" s="6">
        <f t="shared" si="2463"/>
        <v>0</v>
      </c>
      <c r="BE1465" s="6">
        <f t="shared" si="2463"/>
        <v>0</v>
      </c>
      <c r="BF1465" s="6">
        <f t="shared" si="2463"/>
        <v>0</v>
      </c>
      <c r="BG1465" s="6">
        <f t="shared" si="2463"/>
        <v>0</v>
      </c>
      <c r="BH1465" s="6">
        <f t="shared" si="2463"/>
        <v>0</v>
      </c>
      <c r="BI1465" s="6">
        <f t="shared" si="2463"/>
        <v>0</v>
      </c>
      <c r="BJ1465" s="6">
        <f t="shared" si="2463"/>
        <v>0</v>
      </c>
    </row>
    <row r="1466" spans="1:62" s="45" customFormat="1" ht="49.5" hidden="1">
      <c r="A1466" s="17" t="s">
        <v>280</v>
      </c>
      <c r="B1466" s="31">
        <v>920</v>
      </c>
      <c r="C1466" s="18" t="s">
        <v>130</v>
      </c>
      <c r="D1466" s="18" t="s">
        <v>130</v>
      </c>
      <c r="E1466" s="18" t="s">
        <v>601</v>
      </c>
      <c r="F1466" s="18"/>
      <c r="G1466" s="6">
        <f t="shared" si="2460"/>
        <v>0</v>
      </c>
      <c r="H1466" s="6">
        <f t="shared" si="2460"/>
        <v>0</v>
      </c>
      <c r="I1466" s="6">
        <f t="shared" si="2460"/>
        <v>0</v>
      </c>
      <c r="J1466" s="6">
        <f t="shared" si="2460"/>
        <v>0</v>
      </c>
      <c r="K1466" s="6">
        <f t="shared" si="2460"/>
        <v>0</v>
      </c>
      <c r="L1466" s="6">
        <f t="shared" si="2460"/>
        <v>0</v>
      </c>
      <c r="M1466" s="6">
        <f t="shared" si="2460"/>
        <v>0</v>
      </c>
      <c r="N1466" s="6">
        <f t="shared" si="2460"/>
        <v>0</v>
      </c>
      <c r="O1466" s="6">
        <f t="shared" si="2460"/>
        <v>0</v>
      </c>
      <c r="P1466" s="6">
        <f t="shared" si="2460"/>
        <v>0</v>
      </c>
      <c r="Q1466" s="6">
        <f t="shared" si="2460"/>
        <v>0</v>
      </c>
      <c r="R1466" s="6">
        <f t="shared" si="2460"/>
        <v>0</v>
      </c>
      <c r="S1466" s="6">
        <f t="shared" si="2460"/>
        <v>0</v>
      </c>
      <c r="T1466" s="6">
        <f t="shared" si="2460"/>
        <v>0</v>
      </c>
      <c r="U1466" s="6">
        <f t="shared" si="2461"/>
        <v>0</v>
      </c>
      <c r="V1466" s="6">
        <f t="shared" si="2461"/>
        <v>0</v>
      </c>
      <c r="W1466" s="6">
        <f t="shared" si="2461"/>
        <v>0</v>
      </c>
      <c r="X1466" s="6">
        <f t="shared" si="2461"/>
        <v>0</v>
      </c>
      <c r="Y1466" s="6">
        <f t="shared" si="2461"/>
        <v>0</v>
      </c>
      <c r="Z1466" s="6">
        <f t="shared" si="2461"/>
        <v>0</v>
      </c>
      <c r="AA1466" s="6">
        <f t="shared" si="2461"/>
        <v>0</v>
      </c>
      <c r="AB1466" s="6">
        <f t="shared" si="2461"/>
        <v>0</v>
      </c>
      <c r="AC1466" s="6">
        <f t="shared" si="2461"/>
        <v>0</v>
      </c>
      <c r="AD1466" s="6">
        <f t="shared" si="2461"/>
        <v>0</v>
      </c>
      <c r="AE1466" s="123">
        <f t="shared" si="2461"/>
        <v>0</v>
      </c>
      <c r="AF1466" s="123">
        <f t="shared" si="2461"/>
        <v>0</v>
      </c>
      <c r="AG1466" s="6">
        <f t="shared" si="2462"/>
        <v>0</v>
      </c>
      <c r="AH1466" s="6">
        <f t="shared" si="2462"/>
        <v>0</v>
      </c>
      <c r="AI1466" s="6">
        <f t="shared" si="2462"/>
        <v>0</v>
      </c>
      <c r="AJ1466" s="6">
        <f t="shared" si="2462"/>
        <v>0</v>
      </c>
      <c r="AK1466" s="6">
        <f t="shared" si="2462"/>
        <v>0</v>
      </c>
      <c r="AL1466" s="6">
        <f t="shared" si="2462"/>
        <v>0</v>
      </c>
      <c r="AM1466" s="6">
        <f t="shared" si="2462"/>
        <v>0</v>
      </c>
      <c r="AN1466" s="6">
        <f t="shared" si="2462"/>
        <v>0</v>
      </c>
      <c r="AO1466" s="6">
        <f t="shared" si="2462"/>
        <v>0</v>
      </c>
      <c r="AP1466" s="6">
        <f t="shared" si="2462"/>
        <v>0</v>
      </c>
      <c r="AQ1466" s="123">
        <f t="shared" si="2462"/>
        <v>0</v>
      </c>
      <c r="AR1466" s="123">
        <f t="shared" si="2462"/>
        <v>0</v>
      </c>
      <c r="AS1466" s="6">
        <f t="shared" si="2462"/>
        <v>0</v>
      </c>
      <c r="AT1466" s="6">
        <f t="shared" si="2462"/>
        <v>0</v>
      </c>
      <c r="AU1466" s="6">
        <f t="shared" si="2462"/>
        <v>0</v>
      </c>
      <c r="AV1466" s="6">
        <f t="shared" si="2462"/>
        <v>0</v>
      </c>
      <c r="AW1466" s="6">
        <f t="shared" si="2462"/>
        <v>0</v>
      </c>
      <c r="AX1466" s="6">
        <f t="shared" si="2462"/>
        <v>0</v>
      </c>
      <c r="AY1466" s="6">
        <f t="shared" si="2463"/>
        <v>0</v>
      </c>
      <c r="AZ1466" s="6">
        <f t="shared" si="2463"/>
        <v>0</v>
      </c>
      <c r="BA1466" s="6">
        <f t="shared" si="2463"/>
        <v>0</v>
      </c>
      <c r="BB1466" s="6">
        <f t="shared" si="2463"/>
        <v>0</v>
      </c>
      <c r="BC1466" s="6">
        <f t="shared" si="2463"/>
        <v>0</v>
      </c>
      <c r="BD1466" s="6">
        <f t="shared" si="2463"/>
        <v>0</v>
      </c>
      <c r="BE1466" s="6">
        <f t="shared" si="2463"/>
        <v>0</v>
      </c>
      <c r="BF1466" s="6">
        <f t="shared" si="2463"/>
        <v>0</v>
      </c>
      <c r="BG1466" s="6">
        <f t="shared" si="2463"/>
        <v>0</v>
      </c>
      <c r="BH1466" s="6">
        <f t="shared" si="2463"/>
        <v>0</v>
      </c>
      <c r="BI1466" s="6">
        <f t="shared" si="2463"/>
        <v>0</v>
      </c>
      <c r="BJ1466" s="6">
        <f t="shared" si="2463"/>
        <v>0</v>
      </c>
    </row>
    <row r="1467" spans="1:62" s="45" customFormat="1" ht="33" hidden="1">
      <c r="A1467" s="17" t="s">
        <v>11</v>
      </c>
      <c r="B1467" s="31">
        <v>920</v>
      </c>
      <c r="C1467" s="18" t="s">
        <v>130</v>
      </c>
      <c r="D1467" s="18" t="s">
        <v>130</v>
      </c>
      <c r="E1467" s="18" t="s">
        <v>601</v>
      </c>
      <c r="F1467" s="18" t="s">
        <v>12</v>
      </c>
      <c r="G1467" s="6">
        <f t="shared" si="2460"/>
        <v>0</v>
      </c>
      <c r="H1467" s="6">
        <f t="shared" si="2460"/>
        <v>0</v>
      </c>
      <c r="I1467" s="6">
        <f t="shared" si="2460"/>
        <v>0</v>
      </c>
      <c r="J1467" s="6">
        <f t="shared" si="2460"/>
        <v>0</v>
      </c>
      <c r="K1467" s="6">
        <f t="shared" si="2460"/>
        <v>0</v>
      </c>
      <c r="L1467" s="6">
        <f t="shared" si="2460"/>
        <v>0</v>
      </c>
      <c r="M1467" s="6">
        <f t="shared" si="2460"/>
        <v>0</v>
      </c>
      <c r="N1467" s="6">
        <f t="shared" si="2460"/>
        <v>0</v>
      </c>
      <c r="O1467" s="6">
        <f t="shared" si="2460"/>
        <v>0</v>
      </c>
      <c r="P1467" s="6">
        <f t="shared" si="2460"/>
        <v>0</v>
      </c>
      <c r="Q1467" s="6">
        <f t="shared" si="2460"/>
        <v>0</v>
      </c>
      <c r="R1467" s="6">
        <f t="shared" si="2460"/>
        <v>0</v>
      </c>
      <c r="S1467" s="6">
        <f t="shared" si="2460"/>
        <v>0</v>
      </c>
      <c r="T1467" s="6">
        <f t="shared" si="2460"/>
        <v>0</v>
      </c>
      <c r="U1467" s="6">
        <f t="shared" si="2461"/>
        <v>0</v>
      </c>
      <c r="V1467" s="6">
        <f t="shared" si="2461"/>
        <v>0</v>
      </c>
      <c r="W1467" s="6">
        <f t="shared" si="2461"/>
        <v>0</v>
      </c>
      <c r="X1467" s="6">
        <f t="shared" si="2461"/>
        <v>0</v>
      </c>
      <c r="Y1467" s="6">
        <f t="shared" si="2461"/>
        <v>0</v>
      </c>
      <c r="Z1467" s="6">
        <f t="shared" si="2461"/>
        <v>0</v>
      </c>
      <c r="AA1467" s="6">
        <f t="shared" si="2461"/>
        <v>0</v>
      </c>
      <c r="AB1467" s="6">
        <f t="shared" si="2461"/>
        <v>0</v>
      </c>
      <c r="AC1467" s="6">
        <f t="shared" si="2461"/>
        <v>0</v>
      </c>
      <c r="AD1467" s="6">
        <f t="shared" si="2461"/>
        <v>0</v>
      </c>
      <c r="AE1467" s="123">
        <f t="shared" si="2461"/>
        <v>0</v>
      </c>
      <c r="AF1467" s="123">
        <f t="shared" si="2461"/>
        <v>0</v>
      </c>
      <c r="AG1467" s="6">
        <f t="shared" si="2462"/>
        <v>0</v>
      </c>
      <c r="AH1467" s="6">
        <f t="shared" si="2462"/>
        <v>0</v>
      </c>
      <c r="AI1467" s="6">
        <f t="shared" si="2462"/>
        <v>0</v>
      </c>
      <c r="AJ1467" s="6">
        <f t="shared" si="2462"/>
        <v>0</v>
      </c>
      <c r="AK1467" s="6">
        <f t="shared" si="2462"/>
        <v>0</v>
      </c>
      <c r="AL1467" s="6">
        <f t="shared" si="2462"/>
        <v>0</v>
      </c>
      <c r="AM1467" s="6">
        <f t="shared" si="2462"/>
        <v>0</v>
      </c>
      <c r="AN1467" s="6">
        <f t="shared" si="2462"/>
        <v>0</v>
      </c>
      <c r="AO1467" s="6">
        <f t="shared" si="2462"/>
        <v>0</v>
      </c>
      <c r="AP1467" s="6">
        <f t="shared" si="2462"/>
        <v>0</v>
      </c>
      <c r="AQ1467" s="123">
        <f t="shared" si="2462"/>
        <v>0</v>
      </c>
      <c r="AR1467" s="123">
        <f t="shared" si="2462"/>
        <v>0</v>
      </c>
      <c r="AS1467" s="6">
        <f t="shared" si="2462"/>
        <v>0</v>
      </c>
      <c r="AT1467" s="6">
        <f t="shared" si="2462"/>
        <v>0</v>
      </c>
      <c r="AU1467" s="6">
        <f t="shared" si="2462"/>
        <v>0</v>
      </c>
      <c r="AV1467" s="6">
        <f t="shared" si="2462"/>
        <v>0</v>
      </c>
      <c r="AW1467" s="6">
        <f t="shared" si="2462"/>
        <v>0</v>
      </c>
      <c r="AX1467" s="6">
        <f t="shared" si="2462"/>
        <v>0</v>
      </c>
      <c r="AY1467" s="6">
        <f t="shared" si="2463"/>
        <v>0</v>
      </c>
      <c r="AZ1467" s="6">
        <f t="shared" si="2463"/>
        <v>0</v>
      </c>
      <c r="BA1467" s="6">
        <f t="shared" si="2463"/>
        <v>0</v>
      </c>
      <c r="BB1467" s="6">
        <f t="shared" si="2463"/>
        <v>0</v>
      </c>
      <c r="BC1467" s="6">
        <f t="shared" si="2463"/>
        <v>0</v>
      </c>
      <c r="BD1467" s="6">
        <f t="shared" si="2463"/>
        <v>0</v>
      </c>
      <c r="BE1467" s="6">
        <f t="shared" si="2463"/>
        <v>0</v>
      </c>
      <c r="BF1467" s="6">
        <f t="shared" si="2463"/>
        <v>0</v>
      </c>
      <c r="BG1467" s="6">
        <f t="shared" si="2463"/>
        <v>0</v>
      </c>
      <c r="BH1467" s="6">
        <f t="shared" si="2463"/>
        <v>0</v>
      </c>
      <c r="BI1467" s="6">
        <f t="shared" si="2463"/>
        <v>0</v>
      </c>
      <c r="BJ1467" s="6">
        <f t="shared" si="2463"/>
        <v>0</v>
      </c>
    </row>
    <row r="1468" spans="1:62" s="45" customFormat="1" hidden="1">
      <c r="A1468" s="17" t="s">
        <v>13</v>
      </c>
      <c r="B1468" s="31">
        <v>920</v>
      </c>
      <c r="C1468" s="18" t="s">
        <v>130</v>
      </c>
      <c r="D1468" s="18" t="s">
        <v>130</v>
      </c>
      <c r="E1468" s="18" t="s">
        <v>601</v>
      </c>
      <c r="F1468" s="18" t="s">
        <v>32</v>
      </c>
      <c r="G1468" s="50"/>
      <c r="H1468" s="50"/>
      <c r="I1468" s="50"/>
      <c r="J1468" s="50"/>
      <c r="K1468" s="50"/>
      <c r="L1468" s="50"/>
      <c r="M1468" s="50"/>
      <c r="N1468" s="50"/>
      <c r="O1468" s="50"/>
      <c r="P1468" s="50"/>
      <c r="Q1468" s="50"/>
      <c r="R1468" s="50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50"/>
      <c r="AE1468" s="124"/>
      <c r="AF1468" s="124"/>
      <c r="AG1468" s="50"/>
      <c r="AH1468" s="50"/>
      <c r="AI1468" s="50"/>
      <c r="AJ1468" s="50"/>
      <c r="AK1468" s="50"/>
      <c r="AL1468" s="50"/>
      <c r="AM1468" s="50"/>
      <c r="AN1468" s="50"/>
      <c r="AO1468" s="50"/>
      <c r="AP1468" s="50"/>
      <c r="AQ1468" s="124"/>
      <c r="AR1468" s="124"/>
      <c r="AS1468" s="50"/>
      <c r="AT1468" s="50"/>
      <c r="AU1468" s="50"/>
      <c r="AV1468" s="50"/>
      <c r="AW1468" s="50"/>
      <c r="AX1468" s="50"/>
      <c r="AY1468" s="50"/>
      <c r="AZ1468" s="50"/>
      <c r="BA1468" s="50"/>
      <c r="BB1468" s="50"/>
      <c r="BC1468" s="50"/>
      <c r="BD1468" s="50"/>
      <c r="BE1468" s="50"/>
      <c r="BF1468" s="50"/>
      <c r="BG1468" s="50"/>
      <c r="BH1468" s="50"/>
      <c r="BI1468" s="50"/>
      <c r="BJ1468" s="50"/>
    </row>
    <row r="1469" spans="1:62" s="45" customFormat="1" ht="82.5" hidden="1">
      <c r="A1469" s="17" t="s">
        <v>641</v>
      </c>
      <c r="B1469" s="31">
        <v>920</v>
      </c>
      <c r="C1469" s="18" t="s">
        <v>130</v>
      </c>
      <c r="D1469" s="18" t="s">
        <v>130</v>
      </c>
      <c r="E1469" s="18" t="s">
        <v>642</v>
      </c>
      <c r="F1469" s="18"/>
      <c r="G1469" s="87"/>
      <c r="H1469" s="87"/>
      <c r="I1469" s="87"/>
      <c r="J1469" s="87"/>
      <c r="K1469" s="87"/>
      <c r="L1469" s="87"/>
      <c r="M1469" s="87"/>
      <c r="N1469" s="87"/>
      <c r="O1469" s="87"/>
      <c r="P1469" s="87"/>
      <c r="Q1469" s="87"/>
      <c r="R1469" s="87"/>
      <c r="S1469" s="87"/>
      <c r="T1469" s="87"/>
      <c r="U1469" s="87"/>
      <c r="V1469" s="87"/>
      <c r="W1469" s="87"/>
      <c r="X1469" s="87"/>
      <c r="Y1469" s="87"/>
      <c r="Z1469" s="87"/>
      <c r="AA1469" s="87"/>
      <c r="AB1469" s="87"/>
      <c r="AC1469" s="87"/>
      <c r="AD1469" s="87"/>
      <c r="AE1469" s="136"/>
      <c r="AF1469" s="136"/>
      <c r="AG1469" s="87"/>
      <c r="AH1469" s="87"/>
      <c r="AI1469" s="87"/>
      <c r="AJ1469" s="87"/>
      <c r="AK1469" s="87"/>
      <c r="AL1469" s="87"/>
      <c r="AM1469" s="87"/>
      <c r="AN1469" s="87"/>
      <c r="AO1469" s="87"/>
      <c r="AP1469" s="87"/>
      <c r="AQ1469" s="136"/>
      <c r="AR1469" s="136"/>
      <c r="AS1469" s="87"/>
      <c r="AT1469" s="87"/>
      <c r="AU1469" s="87"/>
      <c r="AV1469" s="87"/>
      <c r="AW1469" s="87"/>
      <c r="AX1469" s="87"/>
      <c r="AY1469" s="87"/>
      <c r="AZ1469" s="87"/>
      <c r="BA1469" s="87"/>
      <c r="BB1469" s="87"/>
      <c r="BC1469" s="87"/>
      <c r="BD1469" s="87"/>
      <c r="BE1469" s="87"/>
      <c r="BF1469" s="87"/>
      <c r="BG1469" s="87"/>
      <c r="BH1469" s="87"/>
      <c r="BI1469" s="87"/>
      <c r="BJ1469" s="87"/>
    </row>
    <row r="1470" spans="1:62" s="45" customFormat="1" ht="33" hidden="1">
      <c r="A1470" s="17" t="s">
        <v>11</v>
      </c>
      <c r="B1470" s="31">
        <v>920</v>
      </c>
      <c r="C1470" s="18" t="s">
        <v>130</v>
      </c>
      <c r="D1470" s="18" t="s">
        <v>130</v>
      </c>
      <c r="E1470" s="18" t="s">
        <v>642</v>
      </c>
      <c r="F1470" s="18" t="s">
        <v>12</v>
      </c>
      <c r="G1470" s="87"/>
      <c r="H1470" s="87"/>
      <c r="I1470" s="87"/>
      <c r="J1470" s="87"/>
      <c r="K1470" s="87"/>
      <c r="L1470" s="87"/>
      <c r="M1470" s="87"/>
      <c r="N1470" s="87"/>
      <c r="O1470" s="87"/>
      <c r="P1470" s="87"/>
      <c r="Q1470" s="87"/>
      <c r="R1470" s="87"/>
      <c r="S1470" s="87"/>
      <c r="T1470" s="87"/>
      <c r="U1470" s="87"/>
      <c r="V1470" s="87"/>
      <c r="W1470" s="87"/>
      <c r="X1470" s="87"/>
      <c r="Y1470" s="87"/>
      <c r="Z1470" s="87"/>
      <c r="AA1470" s="87"/>
      <c r="AB1470" s="87"/>
      <c r="AC1470" s="87"/>
      <c r="AD1470" s="87"/>
      <c r="AE1470" s="136"/>
      <c r="AF1470" s="136"/>
      <c r="AG1470" s="87"/>
      <c r="AH1470" s="87"/>
      <c r="AI1470" s="87"/>
      <c r="AJ1470" s="87"/>
      <c r="AK1470" s="87"/>
      <c r="AL1470" s="87"/>
      <c r="AM1470" s="87"/>
      <c r="AN1470" s="87"/>
      <c r="AO1470" s="87"/>
      <c r="AP1470" s="87"/>
      <c r="AQ1470" s="136"/>
      <c r="AR1470" s="136"/>
      <c r="AS1470" s="87"/>
      <c r="AT1470" s="87"/>
      <c r="AU1470" s="87"/>
      <c r="AV1470" s="87"/>
      <c r="AW1470" s="87"/>
      <c r="AX1470" s="87"/>
      <c r="AY1470" s="87"/>
      <c r="AZ1470" s="87"/>
      <c r="BA1470" s="87"/>
      <c r="BB1470" s="87"/>
      <c r="BC1470" s="87"/>
      <c r="BD1470" s="87"/>
      <c r="BE1470" s="87"/>
      <c r="BF1470" s="87"/>
      <c r="BG1470" s="87"/>
      <c r="BH1470" s="87"/>
      <c r="BI1470" s="87"/>
      <c r="BJ1470" s="87"/>
    </row>
    <row r="1471" spans="1:62" s="45" customFormat="1" hidden="1">
      <c r="A1471" s="17" t="s">
        <v>13</v>
      </c>
      <c r="B1471" s="31">
        <v>920</v>
      </c>
      <c r="C1471" s="18" t="s">
        <v>130</v>
      </c>
      <c r="D1471" s="18" t="s">
        <v>130</v>
      </c>
      <c r="E1471" s="18" t="s">
        <v>642</v>
      </c>
      <c r="F1471" s="18" t="s">
        <v>32</v>
      </c>
      <c r="G1471" s="87"/>
      <c r="H1471" s="87"/>
      <c r="I1471" s="87"/>
      <c r="J1471" s="87"/>
      <c r="K1471" s="87"/>
      <c r="L1471" s="87"/>
      <c r="M1471" s="87"/>
      <c r="N1471" s="87"/>
      <c r="O1471" s="87"/>
      <c r="P1471" s="87"/>
      <c r="Q1471" s="87"/>
      <c r="R1471" s="87"/>
      <c r="S1471" s="87"/>
      <c r="T1471" s="87"/>
      <c r="U1471" s="87"/>
      <c r="V1471" s="87"/>
      <c r="W1471" s="87"/>
      <c r="X1471" s="87"/>
      <c r="Y1471" s="87"/>
      <c r="Z1471" s="87"/>
      <c r="AA1471" s="87"/>
      <c r="AB1471" s="87"/>
      <c r="AC1471" s="87"/>
      <c r="AD1471" s="87"/>
      <c r="AE1471" s="136"/>
      <c r="AF1471" s="136"/>
      <c r="AG1471" s="87"/>
      <c r="AH1471" s="87"/>
      <c r="AI1471" s="87"/>
      <c r="AJ1471" s="87"/>
      <c r="AK1471" s="87"/>
      <c r="AL1471" s="87"/>
      <c r="AM1471" s="87"/>
      <c r="AN1471" s="87"/>
      <c r="AO1471" s="87"/>
      <c r="AP1471" s="87"/>
      <c r="AQ1471" s="136"/>
      <c r="AR1471" s="136"/>
      <c r="AS1471" s="87"/>
      <c r="AT1471" s="87"/>
      <c r="AU1471" s="87"/>
      <c r="AV1471" s="87"/>
      <c r="AW1471" s="87"/>
      <c r="AX1471" s="87"/>
      <c r="AY1471" s="87"/>
      <c r="AZ1471" s="87"/>
      <c r="BA1471" s="87"/>
      <c r="BB1471" s="87"/>
      <c r="BC1471" s="87"/>
      <c r="BD1471" s="87"/>
      <c r="BE1471" s="87"/>
      <c r="BF1471" s="87"/>
      <c r="BG1471" s="87"/>
      <c r="BH1471" s="87"/>
      <c r="BI1471" s="87"/>
      <c r="BJ1471" s="87"/>
    </row>
    <row r="1472" spans="1:62" s="45" customFormat="1" ht="66" hidden="1">
      <c r="A1472" s="17" t="s">
        <v>539</v>
      </c>
      <c r="B1472" s="31">
        <v>920</v>
      </c>
      <c r="C1472" s="18" t="s">
        <v>130</v>
      </c>
      <c r="D1472" s="18" t="s">
        <v>130</v>
      </c>
      <c r="E1472" s="18" t="s">
        <v>538</v>
      </c>
      <c r="F1472" s="18"/>
      <c r="G1472" s="87"/>
      <c r="H1472" s="87"/>
      <c r="I1472" s="87"/>
      <c r="J1472" s="87"/>
      <c r="K1472" s="87"/>
      <c r="L1472" s="87"/>
      <c r="M1472" s="87"/>
      <c r="N1472" s="87"/>
      <c r="O1472" s="87"/>
      <c r="P1472" s="87"/>
      <c r="Q1472" s="87"/>
      <c r="R1472" s="87"/>
      <c r="S1472" s="87"/>
      <c r="T1472" s="87"/>
      <c r="U1472" s="87"/>
      <c r="V1472" s="87"/>
      <c r="W1472" s="87"/>
      <c r="X1472" s="87"/>
      <c r="Y1472" s="87"/>
      <c r="Z1472" s="87"/>
      <c r="AA1472" s="87"/>
      <c r="AB1472" s="87"/>
      <c r="AC1472" s="87"/>
      <c r="AD1472" s="87"/>
      <c r="AE1472" s="136"/>
      <c r="AF1472" s="136"/>
      <c r="AG1472" s="87"/>
      <c r="AH1472" s="87"/>
      <c r="AI1472" s="87"/>
      <c r="AJ1472" s="87"/>
      <c r="AK1472" s="87"/>
      <c r="AL1472" s="87"/>
      <c r="AM1472" s="87"/>
      <c r="AN1472" s="87"/>
      <c r="AO1472" s="87"/>
      <c r="AP1472" s="87"/>
      <c r="AQ1472" s="136"/>
      <c r="AR1472" s="136"/>
      <c r="AS1472" s="87"/>
      <c r="AT1472" s="87"/>
      <c r="AU1472" s="87"/>
      <c r="AV1472" s="87"/>
      <c r="AW1472" s="87"/>
      <c r="AX1472" s="87"/>
      <c r="AY1472" s="87"/>
      <c r="AZ1472" s="87"/>
      <c r="BA1472" s="87"/>
      <c r="BB1472" s="87"/>
      <c r="BC1472" s="87"/>
      <c r="BD1472" s="87"/>
      <c r="BE1472" s="87"/>
      <c r="BF1472" s="87"/>
      <c r="BG1472" s="87"/>
      <c r="BH1472" s="87"/>
      <c r="BI1472" s="87"/>
      <c r="BJ1472" s="87"/>
    </row>
    <row r="1473" spans="1:62" s="45" customFormat="1" ht="33" hidden="1">
      <c r="A1473" s="17" t="s">
        <v>11</v>
      </c>
      <c r="B1473" s="31">
        <v>920</v>
      </c>
      <c r="C1473" s="18" t="s">
        <v>130</v>
      </c>
      <c r="D1473" s="18" t="s">
        <v>130</v>
      </c>
      <c r="E1473" s="18" t="s">
        <v>538</v>
      </c>
      <c r="F1473" s="18" t="s">
        <v>12</v>
      </c>
      <c r="G1473" s="87"/>
      <c r="H1473" s="87"/>
      <c r="I1473" s="87"/>
      <c r="J1473" s="87"/>
      <c r="K1473" s="87"/>
      <c r="L1473" s="87"/>
      <c r="M1473" s="87"/>
      <c r="N1473" s="87"/>
      <c r="O1473" s="87"/>
      <c r="P1473" s="87"/>
      <c r="Q1473" s="87"/>
      <c r="R1473" s="87"/>
      <c r="S1473" s="87"/>
      <c r="T1473" s="87"/>
      <c r="U1473" s="87"/>
      <c r="V1473" s="87"/>
      <c r="W1473" s="87"/>
      <c r="X1473" s="87"/>
      <c r="Y1473" s="87"/>
      <c r="Z1473" s="87"/>
      <c r="AA1473" s="87"/>
      <c r="AB1473" s="87"/>
      <c r="AC1473" s="87"/>
      <c r="AD1473" s="87"/>
      <c r="AE1473" s="136"/>
      <c r="AF1473" s="136"/>
      <c r="AG1473" s="87"/>
      <c r="AH1473" s="87"/>
      <c r="AI1473" s="87"/>
      <c r="AJ1473" s="87"/>
      <c r="AK1473" s="87"/>
      <c r="AL1473" s="87"/>
      <c r="AM1473" s="87"/>
      <c r="AN1473" s="87"/>
      <c r="AO1473" s="87"/>
      <c r="AP1473" s="87"/>
      <c r="AQ1473" s="136"/>
      <c r="AR1473" s="136"/>
      <c r="AS1473" s="87"/>
      <c r="AT1473" s="87"/>
      <c r="AU1473" s="87"/>
      <c r="AV1473" s="87"/>
      <c r="AW1473" s="87"/>
      <c r="AX1473" s="87"/>
      <c r="AY1473" s="87"/>
      <c r="AZ1473" s="87"/>
      <c r="BA1473" s="87"/>
      <c r="BB1473" s="87"/>
      <c r="BC1473" s="87"/>
      <c r="BD1473" s="87"/>
      <c r="BE1473" s="87"/>
      <c r="BF1473" s="87"/>
      <c r="BG1473" s="87"/>
      <c r="BH1473" s="87"/>
      <c r="BI1473" s="87"/>
      <c r="BJ1473" s="87"/>
    </row>
    <row r="1474" spans="1:62" s="45" customFormat="1" hidden="1">
      <c r="A1474" s="17" t="s">
        <v>13</v>
      </c>
      <c r="B1474" s="31">
        <v>920</v>
      </c>
      <c r="C1474" s="18" t="s">
        <v>130</v>
      </c>
      <c r="D1474" s="18" t="s">
        <v>130</v>
      </c>
      <c r="E1474" s="18" t="s">
        <v>538</v>
      </c>
      <c r="F1474" s="18" t="s">
        <v>32</v>
      </c>
      <c r="G1474" s="87"/>
      <c r="H1474" s="87"/>
      <c r="I1474" s="87"/>
      <c r="J1474" s="87"/>
      <c r="K1474" s="87"/>
      <c r="L1474" s="87"/>
      <c r="M1474" s="87"/>
      <c r="N1474" s="87"/>
      <c r="O1474" s="87"/>
      <c r="P1474" s="87"/>
      <c r="Q1474" s="87"/>
      <c r="R1474" s="87"/>
      <c r="S1474" s="87"/>
      <c r="T1474" s="87"/>
      <c r="U1474" s="87"/>
      <c r="V1474" s="87"/>
      <c r="W1474" s="87"/>
      <c r="X1474" s="87"/>
      <c r="Y1474" s="87"/>
      <c r="Z1474" s="87"/>
      <c r="AA1474" s="87"/>
      <c r="AB1474" s="87"/>
      <c r="AC1474" s="87"/>
      <c r="AD1474" s="87"/>
      <c r="AE1474" s="136"/>
      <c r="AF1474" s="136"/>
      <c r="AG1474" s="87"/>
      <c r="AH1474" s="87"/>
      <c r="AI1474" s="87"/>
      <c r="AJ1474" s="87"/>
      <c r="AK1474" s="87"/>
      <c r="AL1474" s="87"/>
      <c r="AM1474" s="87"/>
      <c r="AN1474" s="87"/>
      <c r="AO1474" s="87"/>
      <c r="AP1474" s="87"/>
      <c r="AQ1474" s="136"/>
      <c r="AR1474" s="136"/>
      <c r="AS1474" s="87"/>
      <c r="AT1474" s="87"/>
      <c r="AU1474" s="87"/>
      <c r="AV1474" s="87"/>
      <c r="AW1474" s="87"/>
      <c r="AX1474" s="87"/>
      <c r="AY1474" s="87"/>
      <c r="AZ1474" s="87"/>
      <c r="BA1474" s="87"/>
      <c r="BB1474" s="87"/>
      <c r="BC1474" s="87"/>
      <c r="BD1474" s="87"/>
      <c r="BE1474" s="87"/>
      <c r="BF1474" s="87"/>
      <c r="BG1474" s="87"/>
      <c r="BH1474" s="87"/>
      <c r="BI1474" s="87"/>
      <c r="BJ1474" s="87"/>
    </row>
    <row r="1475" spans="1:62" s="45" customFormat="1" hidden="1">
      <c r="A1475" s="17"/>
      <c r="B1475" s="31"/>
      <c r="C1475" s="18"/>
      <c r="D1475" s="18"/>
      <c r="E1475" s="18"/>
      <c r="F1475" s="18"/>
      <c r="G1475" s="87"/>
      <c r="H1475" s="87"/>
      <c r="I1475" s="87"/>
      <c r="J1475" s="87"/>
      <c r="K1475" s="87"/>
      <c r="L1475" s="87"/>
      <c r="M1475" s="87"/>
      <c r="N1475" s="87"/>
      <c r="O1475" s="87"/>
      <c r="P1475" s="87"/>
      <c r="Q1475" s="87"/>
      <c r="R1475" s="87"/>
      <c r="S1475" s="87"/>
      <c r="T1475" s="87"/>
      <c r="U1475" s="87"/>
      <c r="V1475" s="87"/>
      <c r="W1475" s="87"/>
      <c r="X1475" s="87"/>
      <c r="Y1475" s="87"/>
      <c r="Z1475" s="87"/>
      <c r="AA1475" s="87"/>
      <c r="AB1475" s="87"/>
      <c r="AC1475" s="87"/>
      <c r="AD1475" s="87"/>
      <c r="AE1475" s="136"/>
      <c r="AF1475" s="136"/>
      <c r="AG1475" s="87"/>
      <c r="AH1475" s="87"/>
      <c r="AI1475" s="87"/>
      <c r="AJ1475" s="87"/>
      <c r="AK1475" s="87"/>
      <c r="AL1475" s="87"/>
      <c r="AM1475" s="87"/>
      <c r="AN1475" s="87"/>
      <c r="AO1475" s="87"/>
      <c r="AP1475" s="87"/>
      <c r="AQ1475" s="136"/>
      <c r="AR1475" s="136"/>
      <c r="AS1475" s="87"/>
      <c r="AT1475" s="87"/>
      <c r="AU1475" s="87"/>
      <c r="AV1475" s="87"/>
      <c r="AW1475" s="87"/>
      <c r="AX1475" s="87"/>
      <c r="AY1475" s="87"/>
      <c r="AZ1475" s="87"/>
      <c r="BA1475" s="87"/>
      <c r="BB1475" s="87"/>
      <c r="BC1475" s="87"/>
      <c r="BD1475" s="87"/>
      <c r="BE1475" s="87"/>
      <c r="BF1475" s="87"/>
      <c r="BG1475" s="87"/>
      <c r="BH1475" s="87"/>
      <c r="BI1475" s="87"/>
      <c r="BJ1475" s="87"/>
    </row>
    <row r="1476" spans="1:62" ht="18.75" hidden="1">
      <c r="A1476" s="24" t="s">
        <v>281</v>
      </c>
      <c r="B1476" s="30">
        <v>920</v>
      </c>
      <c r="C1476" s="16" t="s">
        <v>16</v>
      </c>
      <c r="D1476" s="16" t="s">
        <v>8</v>
      </c>
      <c r="E1476" s="16"/>
      <c r="F1476" s="16"/>
      <c r="G1476" s="11">
        <f t="shared" ref="G1476:V1480" si="2464">G1477</f>
        <v>500</v>
      </c>
      <c r="H1476" s="11">
        <f t="shared" si="2464"/>
        <v>0</v>
      </c>
      <c r="I1476" s="11">
        <f t="shared" si="2464"/>
        <v>0</v>
      </c>
      <c r="J1476" s="11">
        <f t="shared" si="2464"/>
        <v>0</v>
      </c>
      <c r="K1476" s="11">
        <f t="shared" si="2464"/>
        <v>0</v>
      </c>
      <c r="L1476" s="11">
        <f t="shared" si="2464"/>
        <v>0</v>
      </c>
      <c r="M1476" s="11">
        <f t="shared" si="2464"/>
        <v>500</v>
      </c>
      <c r="N1476" s="11">
        <f t="shared" si="2464"/>
        <v>0</v>
      </c>
      <c r="O1476" s="11">
        <f t="shared" si="2464"/>
        <v>0</v>
      </c>
      <c r="P1476" s="11">
        <f t="shared" si="2464"/>
        <v>0</v>
      </c>
      <c r="Q1476" s="11">
        <f t="shared" si="2464"/>
        <v>0</v>
      </c>
      <c r="R1476" s="11">
        <f t="shared" si="2464"/>
        <v>0</v>
      </c>
      <c r="S1476" s="11">
        <f t="shared" si="2464"/>
        <v>500</v>
      </c>
      <c r="T1476" s="11">
        <f t="shared" si="2464"/>
        <v>0</v>
      </c>
      <c r="U1476" s="11">
        <f t="shared" si="2464"/>
        <v>0</v>
      </c>
      <c r="V1476" s="11">
        <f t="shared" si="2464"/>
        <v>0</v>
      </c>
      <c r="W1476" s="11">
        <f t="shared" ref="U1476:AJ1480" si="2465">W1477</f>
        <v>0</v>
      </c>
      <c r="X1476" s="11">
        <f t="shared" si="2465"/>
        <v>0</v>
      </c>
      <c r="Y1476" s="11">
        <f t="shared" si="2465"/>
        <v>500</v>
      </c>
      <c r="Z1476" s="11">
        <f t="shared" si="2465"/>
        <v>0</v>
      </c>
      <c r="AA1476" s="11">
        <f t="shared" si="2465"/>
        <v>0</v>
      </c>
      <c r="AB1476" s="11">
        <f t="shared" si="2465"/>
        <v>0</v>
      </c>
      <c r="AC1476" s="11">
        <f t="shared" si="2465"/>
        <v>0</v>
      </c>
      <c r="AD1476" s="11">
        <f t="shared" si="2465"/>
        <v>0</v>
      </c>
      <c r="AE1476" s="132">
        <f t="shared" si="2465"/>
        <v>500</v>
      </c>
      <c r="AF1476" s="132">
        <f t="shared" si="2465"/>
        <v>0</v>
      </c>
      <c r="AG1476" s="11">
        <f t="shared" si="2465"/>
        <v>0</v>
      </c>
      <c r="AH1476" s="11">
        <f t="shared" si="2465"/>
        <v>0</v>
      </c>
      <c r="AI1476" s="11">
        <f t="shared" si="2465"/>
        <v>0</v>
      </c>
      <c r="AJ1476" s="11">
        <f t="shared" si="2465"/>
        <v>0</v>
      </c>
      <c r="AK1476" s="11">
        <f t="shared" ref="AG1476:AY1480" si="2466">AK1477</f>
        <v>500</v>
      </c>
      <c r="AL1476" s="11">
        <f t="shared" si="2466"/>
        <v>0</v>
      </c>
      <c r="AM1476" s="11">
        <f t="shared" si="2466"/>
        <v>0</v>
      </c>
      <c r="AN1476" s="11">
        <f t="shared" si="2466"/>
        <v>0</v>
      </c>
      <c r="AO1476" s="11">
        <f t="shared" si="2466"/>
        <v>0</v>
      </c>
      <c r="AP1476" s="11">
        <f t="shared" si="2466"/>
        <v>0</v>
      </c>
      <c r="AQ1476" s="132">
        <f t="shared" si="2466"/>
        <v>500</v>
      </c>
      <c r="AR1476" s="132">
        <f t="shared" si="2466"/>
        <v>0</v>
      </c>
      <c r="AS1476" s="11">
        <f t="shared" si="2466"/>
        <v>0</v>
      </c>
      <c r="AT1476" s="11">
        <f t="shared" si="2466"/>
        <v>0</v>
      </c>
      <c r="AU1476" s="11">
        <f t="shared" si="2466"/>
        <v>0</v>
      </c>
      <c r="AV1476" s="11">
        <f t="shared" si="2466"/>
        <v>0</v>
      </c>
      <c r="AW1476" s="11">
        <f t="shared" si="2466"/>
        <v>500</v>
      </c>
      <c r="AX1476" s="11">
        <f t="shared" si="2466"/>
        <v>0</v>
      </c>
      <c r="AY1476" s="11">
        <f t="shared" si="2466"/>
        <v>0</v>
      </c>
      <c r="AZ1476" s="11">
        <f t="shared" ref="AY1476:BJ1480" si="2467">AZ1477</f>
        <v>0</v>
      </c>
      <c r="BA1476" s="11">
        <f t="shared" si="2467"/>
        <v>0</v>
      </c>
      <c r="BB1476" s="11">
        <f t="shared" si="2467"/>
        <v>0</v>
      </c>
      <c r="BC1476" s="11">
        <f t="shared" si="2467"/>
        <v>500</v>
      </c>
      <c r="BD1476" s="11">
        <f t="shared" si="2467"/>
        <v>0</v>
      </c>
      <c r="BE1476" s="11">
        <f t="shared" si="2467"/>
        <v>0</v>
      </c>
      <c r="BF1476" s="11">
        <f t="shared" si="2467"/>
        <v>0</v>
      </c>
      <c r="BG1476" s="11">
        <f t="shared" si="2467"/>
        <v>0</v>
      </c>
      <c r="BH1476" s="11">
        <f t="shared" si="2467"/>
        <v>0</v>
      </c>
      <c r="BI1476" s="11">
        <f t="shared" si="2467"/>
        <v>500</v>
      </c>
      <c r="BJ1476" s="11">
        <f t="shared" si="2467"/>
        <v>0</v>
      </c>
    </row>
    <row r="1477" spans="1:62" ht="33" hidden="1">
      <c r="A1477" s="20" t="s">
        <v>770</v>
      </c>
      <c r="B1477" s="31">
        <v>920</v>
      </c>
      <c r="C1477" s="18" t="s">
        <v>16</v>
      </c>
      <c r="D1477" s="18" t="s">
        <v>8</v>
      </c>
      <c r="E1477" s="18" t="s">
        <v>294</v>
      </c>
      <c r="F1477" s="18" t="s">
        <v>273</v>
      </c>
      <c r="G1477" s="6">
        <f t="shared" si="2464"/>
        <v>500</v>
      </c>
      <c r="H1477" s="6">
        <f t="shared" si="2464"/>
        <v>0</v>
      </c>
      <c r="I1477" s="6">
        <f t="shared" si="2464"/>
        <v>0</v>
      </c>
      <c r="J1477" s="6">
        <f t="shared" si="2464"/>
        <v>0</v>
      </c>
      <c r="K1477" s="6">
        <f t="shared" si="2464"/>
        <v>0</v>
      </c>
      <c r="L1477" s="6">
        <f t="shared" si="2464"/>
        <v>0</v>
      </c>
      <c r="M1477" s="6">
        <f t="shared" si="2464"/>
        <v>500</v>
      </c>
      <c r="N1477" s="6">
        <f t="shared" si="2464"/>
        <v>0</v>
      </c>
      <c r="O1477" s="6">
        <f t="shared" si="2464"/>
        <v>0</v>
      </c>
      <c r="P1477" s="6">
        <f t="shared" si="2464"/>
        <v>0</v>
      </c>
      <c r="Q1477" s="6">
        <f t="shared" si="2464"/>
        <v>0</v>
      </c>
      <c r="R1477" s="6">
        <f t="shared" si="2464"/>
        <v>0</v>
      </c>
      <c r="S1477" s="6">
        <f t="shared" si="2464"/>
        <v>500</v>
      </c>
      <c r="T1477" s="6">
        <f t="shared" si="2464"/>
        <v>0</v>
      </c>
      <c r="U1477" s="6">
        <f t="shared" si="2465"/>
        <v>0</v>
      </c>
      <c r="V1477" s="6">
        <f t="shared" si="2465"/>
        <v>0</v>
      </c>
      <c r="W1477" s="6">
        <f t="shared" si="2465"/>
        <v>0</v>
      </c>
      <c r="X1477" s="6">
        <f t="shared" si="2465"/>
        <v>0</v>
      </c>
      <c r="Y1477" s="6">
        <f t="shared" si="2465"/>
        <v>500</v>
      </c>
      <c r="Z1477" s="6">
        <f t="shared" si="2465"/>
        <v>0</v>
      </c>
      <c r="AA1477" s="6">
        <f t="shared" si="2465"/>
        <v>0</v>
      </c>
      <c r="AB1477" s="6">
        <f t="shared" si="2465"/>
        <v>0</v>
      </c>
      <c r="AC1477" s="6">
        <f t="shared" si="2465"/>
        <v>0</v>
      </c>
      <c r="AD1477" s="6">
        <f t="shared" si="2465"/>
        <v>0</v>
      </c>
      <c r="AE1477" s="123">
        <f t="shared" si="2465"/>
        <v>500</v>
      </c>
      <c r="AF1477" s="123">
        <f t="shared" si="2465"/>
        <v>0</v>
      </c>
      <c r="AG1477" s="6">
        <f t="shared" si="2466"/>
        <v>0</v>
      </c>
      <c r="AH1477" s="6">
        <f t="shared" si="2466"/>
        <v>0</v>
      </c>
      <c r="AI1477" s="6">
        <f t="shared" si="2466"/>
        <v>0</v>
      </c>
      <c r="AJ1477" s="6">
        <f t="shared" si="2466"/>
        <v>0</v>
      </c>
      <c r="AK1477" s="6">
        <f t="shared" si="2466"/>
        <v>500</v>
      </c>
      <c r="AL1477" s="6">
        <f t="shared" si="2466"/>
        <v>0</v>
      </c>
      <c r="AM1477" s="6">
        <f t="shared" si="2466"/>
        <v>0</v>
      </c>
      <c r="AN1477" s="6">
        <f t="shared" si="2466"/>
        <v>0</v>
      </c>
      <c r="AO1477" s="6">
        <f t="shared" si="2466"/>
        <v>0</v>
      </c>
      <c r="AP1477" s="6">
        <f t="shared" si="2466"/>
        <v>0</v>
      </c>
      <c r="AQ1477" s="123">
        <f t="shared" si="2466"/>
        <v>500</v>
      </c>
      <c r="AR1477" s="123">
        <f t="shared" si="2466"/>
        <v>0</v>
      </c>
      <c r="AS1477" s="6">
        <f t="shared" si="2466"/>
        <v>0</v>
      </c>
      <c r="AT1477" s="6">
        <f t="shared" si="2466"/>
        <v>0</v>
      </c>
      <c r="AU1477" s="6">
        <f t="shared" si="2466"/>
        <v>0</v>
      </c>
      <c r="AV1477" s="6">
        <f t="shared" si="2466"/>
        <v>0</v>
      </c>
      <c r="AW1477" s="6">
        <f t="shared" si="2466"/>
        <v>500</v>
      </c>
      <c r="AX1477" s="6">
        <f t="shared" si="2466"/>
        <v>0</v>
      </c>
      <c r="AY1477" s="6">
        <f t="shared" si="2467"/>
        <v>0</v>
      </c>
      <c r="AZ1477" s="6">
        <f t="shared" si="2467"/>
        <v>0</v>
      </c>
      <c r="BA1477" s="6">
        <f t="shared" si="2467"/>
        <v>0</v>
      </c>
      <c r="BB1477" s="6">
        <f t="shared" si="2467"/>
        <v>0</v>
      </c>
      <c r="BC1477" s="6">
        <f t="shared" si="2467"/>
        <v>500</v>
      </c>
      <c r="BD1477" s="6">
        <f t="shared" si="2467"/>
        <v>0</v>
      </c>
      <c r="BE1477" s="6">
        <f t="shared" si="2467"/>
        <v>0</v>
      </c>
      <c r="BF1477" s="6">
        <f t="shared" si="2467"/>
        <v>0</v>
      </c>
      <c r="BG1477" s="6">
        <f t="shared" si="2467"/>
        <v>0</v>
      </c>
      <c r="BH1477" s="6">
        <f t="shared" si="2467"/>
        <v>0</v>
      </c>
      <c r="BI1477" s="6">
        <f t="shared" si="2467"/>
        <v>500</v>
      </c>
      <c r="BJ1477" s="6">
        <f t="shared" si="2467"/>
        <v>0</v>
      </c>
    </row>
    <row r="1478" spans="1:62" hidden="1">
      <c r="A1478" s="17" t="s">
        <v>14</v>
      </c>
      <c r="B1478" s="31">
        <v>920</v>
      </c>
      <c r="C1478" s="18" t="s">
        <v>16</v>
      </c>
      <c r="D1478" s="18" t="s">
        <v>8</v>
      </c>
      <c r="E1478" s="18" t="s">
        <v>295</v>
      </c>
      <c r="F1478" s="18"/>
      <c r="G1478" s="6">
        <f t="shared" si="2464"/>
        <v>500</v>
      </c>
      <c r="H1478" s="6">
        <f t="shared" si="2464"/>
        <v>0</v>
      </c>
      <c r="I1478" s="6">
        <f t="shared" si="2464"/>
        <v>0</v>
      </c>
      <c r="J1478" s="6">
        <f t="shared" si="2464"/>
        <v>0</v>
      </c>
      <c r="K1478" s="6">
        <f t="shared" si="2464"/>
        <v>0</v>
      </c>
      <c r="L1478" s="6">
        <f t="shared" si="2464"/>
        <v>0</v>
      </c>
      <c r="M1478" s="6">
        <f t="shared" si="2464"/>
        <v>500</v>
      </c>
      <c r="N1478" s="6">
        <f t="shared" si="2464"/>
        <v>0</v>
      </c>
      <c r="O1478" s="6">
        <f t="shared" si="2464"/>
        <v>0</v>
      </c>
      <c r="P1478" s="6">
        <f t="shared" si="2464"/>
        <v>0</v>
      </c>
      <c r="Q1478" s="6">
        <f t="shared" si="2464"/>
        <v>0</v>
      </c>
      <c r="R1478" s="6">
        <f t="shared" si="2464"/>
        <v>0</v>
      </c>
      <c r="S1478" s="6">
        <f t="shared" si="2464"/>
        <v>500</v>
      </c>
      <c r="T1478" s="6">
        <f t="shared" si="2464"/>
        <v>0</v>
      </c>
      <c r="U1478" s="6">
        <f t="shared" si="2465"/>
        <v>0</v>
      </c>
      <c r="V1478" s="6">
        <f t="shared" si="2465"/>
        <v>0</v>
      </c>
      <c r="W1478" s="6">
        <f t="shared" si="2465"/>
        <v>0</v>
      </c>
      <c r="X1478" s="6">
        <f t="shared" si="2465"/>
        <v>0</v>
      </c>
      <c r="Y1478" s="6">
        <f t="shared" si="2465"/>
        <v>500</v>
      </c>
      <c r="Z1478" s="6">
        <f t="shared" si="2465"/>
        <v>0</v>
      </c>
      <c r="AA1478" s="6">
        <f t="shared" si="2465"/>
        <v>0</v>
      </c>
      <c r="AB1478" s="6">
        <f t="shared" si="2465"/>
        <v>0</v>
      </c>
      <c r="AC1478" s="6">
        <f t="shared" si="2465"/>
        <v>0</v>
      </c>
      <c r="AD1478" s="6">
        <f t="shared" si="2465"/>
        <v>0</v>
      </c>
      <c r="AE1478" s="123">
        <f t="shared" si="2465"/>
        <v>500</v>
      </c>
      <c r="AF1478" s="123">
        <f t="shared" si="2465"/>
        <v>0</v>
      </c>
      <c r="AG1478" s="6">
        <f t="shared" si="2466"/>
        <v>0</v>
      </c>
      <c r="AH1478" s="6">
        <f t="shared" si="2466"/>
        <v>0</v>
      </c>
      <c r="AI1478" s="6">
        <f t="shared" si="2466"/>
        <v>0</v>
      </c>
      <c r="AJ1478" s="6">
        <f t="shared" si="2466"/>
        <v>0</v>
      </c>
      <c r="AK1478" s="6">
        <f t="shared" si="2466"/>
        <v>500</v>
      </c>
      <c r="AL1478" s="6">
        <f t="shared" si="2466"/>
        <v>0</v>
      </c>
      <c r="AM1478" s="6">
        <f t="shared" si="2466"/>
        <v>0</v>
      </c>
      <c r="AN1478" s="6">
        <f t="shared" si="2466"/>
        <v>0</v>
      </c>
      <c r="AO1478" s="6">
        <f t="shared" si="2466"/>
        <v>0</v>
      </c>
      <c r="AP1478" s="6">
        <f t="shared" si="2466"/>
        <v>0</v>
      </c>
      <c r="AQ1478" s="123">
        <f t="shared" si="2466"/>
        <v>500</v>
      </c>
      <c r="AR1478" s="123">
        <f t="shared" si="2466"/>
        <v>0</v>
      </c>
      <c r="AS1478" s="6">
        <f t="shared" si="2466"/>
        <v>0</v>
      </c>
      <c r="AT1478" s="6">
        <f t="shared" si="2466"/>
        <v>0</v>
      </c>
      <c r="AU1478" s="6">
        <f t="shared" si="2466"/>
        <v>0</v>
      </c>
      <c r="AV1478" s="6">
        <f t="shared" si="2466"/>
        <v>0</v>
      </c>
      <c r="AW1478" s="6">
        <f t="shared" si="2466"/>
        <v>500</v>
      </c>
      <c r="AX1478" s="6">
        <f t="shared" si="2466"/>
        <v>0</v>
      </c>
      <c r="AY1478" s="6">
        <f t="shared" si="2467"/>
        <v>0</v>
      </c>
      <c r="AZ1478" s="6">
        <f t="shared" si="2467"/>
        <v>0</v>
      </c>
      <c r="BA1478" s="6">
        <f t="shared" si="2467"/>
        <v>0</v>
      </c>
      <c r="BB1478" s="6">
        <f t="shared" si="2467"/>
        <v>0</v>
      </c>
      <c r="BC1478" s="6">
        <f t="shared" si="2467"/>
        <v>500</v>
      </c>
      <c r="BD1478" s="6">
        <f t="shared" si="2467"/>
        <v>0</v>
      </c>
      <c r="BE1478" s="6">
        <f t="shared" si="2467"/>
        <v>0</v>
      </c>
      <c r="BF1478" s="6">
        <f t="shared" si="2467"/>
        <v>0</v>
      </c>
      <c r="BG1478" s="6">
        <f t="shared" si="2467"/>
        <v>0</v>
      </c>
      <c r="BH1478" s="6">
        <f t="shared" si="2467"/>
        <v>0</v>
      </c>
      <c r="BI1478" s="6">
        <f t="shared" si="2467"/>
        <v>500</v>
      </c>
      <c r="BJ1478" s="6">
        <f t="shared" si="2467"/>
        <v>0</v>
      </c>
    </row>
    <row r="1479" spans="1:62" ht="33" hidden="1">
      <c r="A1479" s="17" t="s">
        <v>282</v>
      </c>
      <c r="B1479" s="31">
        <v>920</v>
      </c>
      <c r="C1479" s="18" t="s">
        <v>16</v>
      </c>
      <c r="D1479" s="18" t="s">
        <v>8</v>
      </c>
      <c r="E1479" s="18" t="s">
        <v>297</v>
      </c>
      <c r="F1479" s="18"/>
      <c r="G1479" s="6">
        <f t="shared" si="2464"/>
        <v>500</v>
      </c>
      <c r="H1479" s="6">
        <f t="shared" si="2464"/>
        <v>0</v>
      </c>
      <c r="I1479" s="6">
        <f t="shared" si="2464"/>
        <v>0</v>
      </c>
      <c r="J1479" s="6">
        <f t="shared" si="2464"/>
        <v>0</v>
      </c>
      <c r="K1479" s="6">
        <f t="shared" si="2464"/>
        <v>0</v>
      </c>
      <c r="L1479" s="6">
        <f t="shared" si="2464"/>
        <v>0</v>
      </c>
      <c r="M1479" s="6">
        <f t="shared" si="2464"/>
        <v>500</v>
      </c>
      <c r="N1479" s="6">
        <f t="shared" si="2464"/>
        <v>0</v>
      </c>
      <c r="O1479" s="6">
        <f t="shared" si="2464"/>
        <v>0</v>
      </c>
      <c r="P1479" s="6">
        <f t="shared" si="2464"/>
        <v>0</v>
      </c>
      <c r="Q1479" s="6">
        <f t="shared" si="2464"/>
        <v>0</v>
      </c>
      <c r="R1479" s="6">
        <f t="shared" si="2464"/>
        <v>0</v>
      </c>
      <c r="S1479" s="6">
        <f t="shared" si="2464"/>
        <v>500</v>
      </c>
      <c r="T1479" s="6">
        <f t="shared" si="2464"/>
        <v>0</v>
      </c>
      <c r="U1479" s="6">
        <f t="shared" si="2465"/>
        <v>0</v>
      </c>
      <c r="V1479" s="6">
        <f t="shared" si="2465"/>
        <v>0</v>
      </c>
      <c r="W1479" s="6">
        <f t="shared" si="2465"/>
        <v>0</v>
      </c>
      <c r="X1479" s="6">
        <f t="shared" si="2465"/>
        <v>0</v>
      </c>
      <c r="Y1479" s="6">
        <f t="shared" si="2465"/>
        <v>500</v>
      </c>
      <c r="Z1479" s="6">
        <f t="shared" si="2465"/>
        <v>0</v>
      </c>
      <c r="AA1479" s="6">
        <f t="shared" si="2465"/>
        <v>0</v>
      </c>
      <c r="AB1479" s="6">
        <f t="shared" si="2465"/>
        <v>0</v>
      </c>
      <c r="AC1479" s="6">
        <f t="shared" si="2465"/>
        <v>0</v>
      </c>
      <c r="AD1479" s="6">
        <f t="shared" si="2465"/>
        <v>0</v>
      </c>
      <c r="AE1479" s="123">
        <f t="shared" si="2465"/>
        <v>500</v>
      </c>
      <c r="AF1479" s="123">
        <f t="shared" si="2465"/>
        <v>0</v>
      </c>
      <c r="AG1479" s="6">
        <f t="shared" si="2466"/>
        <v>0</v>
      </c>
      <c r="AH1479" s="6">
        <f t="shared" si="2466"/>
        <v>0</v>
      </c>
      <c r="AI1479" s="6">
        <f t="shared" si="2466"/>
        <v>0</v>
      </c>
      <c r="AJ1479" s="6">
        <f t="shared" si="2466"/>
        <v>0</v>
      </c>
      <c r="AK1479" s="6">
        <f t="shared" si="2466"/>
        <v>500</v>
      </c>
      <c r="AL1479" s="6">
        <f t="shared" si="2466"/>
        <v>0</v>
      </c>
      <c r="AM1479" s="6">
        <f t="shared" si="2466"/>
        <v>0</v>
      </c>
      <c r="AN1479" s="6">
        <f t="shared" si="2466"/>
        <v>0</v>
      </c>
      <c r="AO1479" s="6">
        <f t="shared" si="2466"/>
        <v>0</v>
      </c>
      <c r="AP1479" s="6">
        <f t="shared" si="2466"/>
        <v>0</v>
      </c>
      <c r="AQ1479" s="123">
        <f t="shared" si="2466"/>
        <v>500</v>
      </c>
      <c r="AR1479" s="123">
        <f t="shared" si="2466"/>
        <v>0</v>
      </c>
      <c r="AS1479" s="6">
        <f t="shared" si="2466"/>
        <v>0</v>
      </c>
      <c r="AT1479" s="6">
        <f t="shared" si="2466"/>
        <v>0</v>
      </c>
      <c r="AU1479" s="6">
        <f t="shared" si="2466"/>
        <v>0</v>
      </c>
      <c r="AV1479" s="6">
        <f t="shared" si="2466"/>
        <v>0</v>
      </c>
      <c r="AW1479" s="6">
        <f t="shared" si="2466"/>
        <v>500</v>
      </c>
      <c r="AX1479" s="6">
        <f t="shared" si="2466"/>
        <v>0</v>
      </c>
      <c r="AY1479" s="6">
        <f t="shared" si="2467"/>
        <v>0</v>
      </c>
      <c r="AZ1479" s="6">
        <f t="shared" si="2467"/>
        <v>0</v>
      </c>
      <c r="BA1479" s="6">
        <f t="shared" si="2467"/>
        <v>0</v>
      </c>
      <c r="BB1479" s="6">
        <f t="shared" si="2467"/>
        <v>0</v>
      </c>
      <c r="BC1479" s="6">
        <f t="shared" si="2467"/>
        <v>500</v>
      </c>
      <c r="BD1479" s="6">
        <f t="shared" si="2467"/>
        <v>0</v>
      </c>
      <c r="BE1479" s="6">
        <f t="shared" si="2467"/>
        <v>0</v>
      </c>
      <c r="BF1479" s="6">
        <f t="shared" si="2467"/>
        <v>0</v>
      </c>
      <c r="BG1479" s="6">
        <f t="shared" si="2467"/>
        <v>0</v>
      </c>
      <c r="BH1479" s="6">
        <f t="shared" si="2467"/>
        <v>0</v>
      </c>
      <c r="BI1479" s="6">
        <f t="shared" si="2467"/>
        <v>500</v>
      </c>
      <c r="BJ1479" s="6">
        <f t="shared" si="2467"/>
        <v>0</v>
      </c>
    </row>
    <row r="1480" spans="1:62" ht="33" hidden="1">
      <c r="A1480" s="17" t="s">
        <v>218</v>
      </c>
      <c r="B1480" s="31">
        <v>920</v>
      </c>
      <c r="C1480" s="18" t="s">
        <v>16</v>
      </c>
      <c r="D1480" s="18" t="s">
        <v>8</v>
      </c>
      <c r="E1480" s="18" t="s">
        <v>297</v>
      </c>
      <c r="F1480" s="18" t="s">
        <v>29</v>
      </c>
      <c r="G1480" s="6">
        <f t="shared" si="2464"/>
        <v>500</v>
      </c>
      <c r="H1480" s="6">
        <f t="shared" si="2464"/>
        <v>0</v>
      </c>
      <c r="I1480" s="6">
        <f t="shared" si="2464"/>
        <v>0</v>
      </c>
      <c r="J1480" s="6">
        <f t="shared" si="2464"/>
        <v>0</v>
      </c>
      <c r="K1480" s="6">
        <f t="shared" si="2464"/>
        <v>0</v>
      </c>
      <c r="L1480" s="6">
        <f t="shared" si="2464"/>
        <v>0</v>
      </c>
      <c r="M1480" s="6">
        <f t="shared" si="2464"/>
        <v>500</v>
      </c>
      <c r="N1480" s="6">
        <f t="shared" si="2464"/>
        <v>0</v>
      </c>
      <c r="O1480" s="6">
        <f t="shared" si="2464"/>
        <v>0</v>
      </c>
      <c r="P1480" s="6">
        <f t="shared" si="2464"/>
        <v>0</v>
      </c>
      <c r="Q1480" s="6">
        <f t="shared" si="2464"/>
        <v>0</v>
      </c>
      <c r="R1480" s="6">
        <f t="shared" si="2464"/>
        <v>0</v>
      </c>
      <c r="S1480" s="6">
        <f t="shared" si="2464"/>
        <v>500</v>
      </c>
      <c r="T1480" s="6">
        <f t="shared" si="2464"/>
        <v>0</v>
      </c>
      <c r="U1480" s="6">
        <f t="shared" si="2465"/>
        <v>0</v>
      </c>
      <c r="V1480" s="6">
        <f t="shared" si="2465"/>
        <v>0</v>
      </c>
      <c r="W1480" s="6">
        <f t="shared" si="2465"/>
        <v>0</v>
      </c>
      <c r="X1480" s="6">
        <f t="shared" si="2465"/>
        <v>0</v>
      </c>
      <c r="Y1480" s="6">
        <f t="shared" si="2465"/>
        <v>500</v>
      </c>
      <c r="Z1480" s="6">
        <f t="shared" si="2465"/>
        <v>0</v>
      </c>
      <c r="AA1480" s="6">
        <f t="shared" si="2465"/>
        <v>0</v>
      </c>
      <c r="AB1480" s="6">
        <f t="shared" si="2465"/>
        <v>0</v>
      </c>
      <c r="AC1480" s="6">
        <f t="shared" si="2465"/>
        <v>0</v>
      </c>
      <c r="AD1480" s="6">
        <f t="shared" si="2465"/>
        <v>0</v>
      </c>
      <c r="AE1480" s="123">
        <f t="shared" si="2465"/>
        <v>500</v>
      </c>
      <c r="AF1480" s="123">
        <f t="shared" si="2465"/>
        <v>0</v>
      </c>
      <c r="AG1480" s="6">
        <f t="shared" si="2466"/>
        <v>0</v>
      </c>
      <c r="AH1480" s="6">
        <f t="shared" si="2466"/>
        <v>0</v>
      </c>
      <c r="AI1480" s="6">
        <f t="shared" si="2466"/>
        <v>0</v>
      </c>
      <c r="AJ1480" s="6">
        <f t="shared" si="2466"/>
        <v>0</v>
      </c>
      <c r="AK1480" s="6">
        <f t="shared" si="2466"/>
        <v>500</v>
      </c>
      <c r="AL1480" s="6">
        <f t="shared" si="2466"/>
        <v>0</v>
      </c>
      <c r="AM1480" s="6">
        <f t="shared" si="2466"/>
        <v>0</v>
      </c>
      <c r="AN1480" s="6">
        <f t="shared" si="2466"/>
        <v>0</v>
      </c>
      <c r="AO1480" s="6">
        <f t="shared" si="2466"/>
        <v>0</v>
      </c>
      <c r="AP1480" s="6">
        <f t="shared" si="2466"/>
        <v>0</v>
      </c>
      <c r="AQ1480" s="123">
        <f t="shared" si="2466"/>
        <v>500</v>
      </c>
      <c r="AR1480" s="123">
        <f t="shared" si="2466"/>
        <v>0</v>
      </c>
      <c r="AS1480" s="6">
        <f t="shared" si="2466"/>
        <v>0</v>
      </c>
      <c r="AT1480" s="6">
        <f t="shared" si="2466"/>
        <v>0</v>
      </c>
      <c r="AU1480" s="6">
        <f t="shared" si="2466"/>
        <v>0</v>
      </c>
      <c r="AV1480" s="6">
        <f t="shared" si="2466"/>
        <v>0</v>
      </c>
      <c r="AW1480" s="6">
        <f t="shared" si="2466"/>
        <v>500</v>
      </c>
      <c r="AX1480" s="6">
        <f t="shared" si="2466"/>
        <v>0</v>
      </c>
      <c r="AY1480" s="6">
        <f t="shared" si="2467"/>
        <v>0</v>
      </c>
      <c r="AZ1480" s="6">
        <f t="shared" si="2467"/>
        <v>0</v>
      </c>
      <c r="BA1480" s="6">
        <f t="shared" si="2467"/>
        <v>0</v>
      </c>
      <c r="BB1480" s="6">
        <f t="shared" si="2467"/>
        <v>0</v>
      </c>
      <c r="BC1480" s="6">
        <f t="shared" si="2467"/>
        <v>500</v>
      </c>
      <c r="BD1480" s="6">
        <f t="shared" si="2467"/>
        <v>0</v>
      </c>
      <c r="BE1480" s="6">
        <f t="shared" si="2467"/>
        <v>0</v>
      </c>
      <c r="BF1480" s="6">
        <f t="shared" si="2467"/>
        <v>0</v>
      </c>
      <c r="BG1480" s="6">
        <f t="shared" si="2467"/>
        <v>0</v>
      </c>
      <c r="BH1480" s="6">
        <f t="shared" si="2467"/>
        <v>0</v>
      </c>
      <c r="BI1480" s="6">
        <f t="shared" si="2467"/>
        <v>500</v>
      </c>
      <c r="BJ1480" s="6">
        <f t="shared" si="2467"/>
        <v>0</v>
      </c>
    </row>
    <row r="1481" spans="1:62" ht="33" hidden="1">
      <c r="A1481" s="17" t="s">
        <v>34</v>
      </c>
      <c r="B1481" s="31">
        <v>920</v>
      </c>
      <c r="C1481" s="18" t="s">
        <v>16</v>
      </c>
      <c r="D1481" s="18" t="s">
        <v>8</v>
      </c>
      <c r="E1481" s="18" t="s">
        <v>297</v>
      </c>
      <c r="F1481" s="18" t="s">
        <v>35</v>
      </c>
      <c r="G1481" s="50">
        <v>500</v>
      </c>
      <c r="H1481" s="50"/>
      <c r="I1481" s="50"/>
      <c r="J1481" s="50"/>
      <c r="K1481" s="50"/>
      <c r="L1481" s="50"/>
      <c r="M1481" s="50">
        <f>G1481+I1481+J1481+K1481+L1481</f>
        <v>500</v>
      </c>
      <c r="N1481" s="50">
        <f>H1481+L1481</f>
        <v>0</v>
      </c>
      <c r="O1481" s="50"/>
      <c r="P1481" s="50"/>
      <c r="Q1481" s="50"/>
      <c r="R1481" s="50"/>
      <c r="S1481" s="50">
        <f>M1481+O1481+P1481+Q1481+R1481</f>
        <v>500</v>
      </c>
      <c r="T1481" s="50">
        <f>N1481+R1481</f>
        <v>0</v>
      </c>
      <c r="U1481" s="50"/>
      <c r="V1481" s="50"/>
      <c r="W1481" s="50"/>
      <c r="X1481" s="50"/>
      <c r="Y1481" s="50">
        <f>S1481+U1481+V1481+W1481+X1481</f>
        <v>500</v>
      </c>
      <c r="Z1481" s="50">
        <f>T1481+X1481</f>
        <v>0</v>
      </c>
      <c r="AA1481" s="50"/>
      <c r="AB1481" s="50"/>
      <c r="AC1481" s="50"/>
      <c r="AD1481" s="50"/>
      <c r="AE1481" s="124">
        <f>Y1481+AA1481+AB1481+AC1481+AD1481</f>
        <v>500</v>
      </c>
      <c r="AF1481" s="124">
        <f>Z1481+AD1481</f>
        <v>0</v>
      </c>
      <c r="AG1481" s="50"/>
      <c r="AH1481" s="50"/>
      <c r="AI1481" s="50"/>
      <c r="AJ1481" s="50"/>
      <c r="AK1481" s="50">
        <f>AE1481+AG1481+AH1481+AI1481+AJ1481</f>
        <v>500</v>
      </c>
      <c r="AL1481" s="50">
        <f>AF1481+AJ1481</f>
        <v>0</v>
      </c>
      <c r="AM1481" s="50"/>
      <c r="AN1481" s="50"/>
      <c r="AO1481" s="50"/>
      <c r="AP1481" s="50"/>
      <c r="AQ1481" s="124">
        <f>AK1481+AM1481+AN1481+AO1481+AP1481</f>
        <v>500</v>
      </c>
      <c r="AR1481" s="124">
        <f>AL1481+AP1481</f>
        <v>0</v>
      </c>
      <c r="AS1481" s="50"/>
      <c r="AT1481" s="50"/>
      <c r="AU1481" s="50"/>
      <c r="AV1481" s="50"/>
      <c r="AW1481" s="50">
        <f>AQ1481+AS1481+AT1481+AU1481+AV1481</f>
        <v>500</v>
      </c>
      <c r="AX1481" s="50">
        <f>AR1481+AV1481</f>
        <v>0</v>
      </c>
      <c r="AY1481" s="50"/>
      <c r="AZ1481" s="50"/>
      <c r="BA1481" s="50"/>
      <c r="BB1481" s="50"/>
      <c r="BC1481" s="50">
        <f>AW1481+AY1481+AZ1481+BA1481+BB1481</f>
        <v>500</v>
      </c>
      <c r="BD1481" s="50">
        <f>AX1481+BB1481</f>
        <v>0</v>
      </c>
      <c r="BE1481" s="50"/>
      <c r="BF1481" s="50"/>
      <c r="BG1481" s="50"/>
      <c r="BH1481" s="50"/>
      <c r="BI1481" s="50">
        <f>BC1481+BE1481+BF1481+BG1481+BH1481</f>
        <v>500</v>
      </c>
      <c r="BJ1481" s="50">
        <f>BD1481+BH1481</f>
        <v>0</v>
      </c>
    </row>
    <row r="1482" spans="1:62" hidden="1">
      <c r="A1482" s="17"/>
      <c r="B1482" s="31"/>
      <c r="C1482" s="18"/>
      <c r="D1482" s="18"/>
      <c r="E1482" s="18"/>
      <c r="F1482" s="18"/>
      <c r="G1482" s="85"/>
      <c r="H1482" s="85"/>
      <c r="I1482" s="85"/>
      <c r="J1482" s="85"/>
      <c r="K1482" s="85"/>
      <c r="L1482" s="85"/>
      <c r="M1482" s="85"/>
      <c r="N1482" s="85"/>
      <c r="O1482" s="85"/>
      <c r="P1482" s="85"/>
      <c r="Q1482" s="85"/>
      <c r="R1482" s="85"/>
      <c r="S1482" s="85"/>
      <c r="T1482" s="85"/>
      <c r="U1482" s="85"/>
      <c r="V1482" s="85"/>
      <c r="W1482" s="85"/>
      <c r="X1482" s="85"/>
      <c r="Y1482" s="85"/>
      <c r="Z1482" s="85"/>
      <c r="AA1482" s="85"/>
      <c r="AB1482" s="85"/>
      <c r="AC1482" s="85"/>
      <c r="AD1482" s="85"/>
      <c r="AE1482" s="126"/>
      <c r="AF1482" s="126"/>
      <c r="AG1482" s="85"/>
      <c r="AH1482" s="85"/>
      <c r="AI1482" s="85"/>
      <c r="AJ1482" s="85"/>
      <c r="AK1482" s="85"/>
      <c r="AL1482" s="85"/>
      <c r="AM1482" s="85"/>
      <c r="AN1482" s="85"/>
      <c r="AO1482" s="85"/>
      <c r="AP1482" s="85"/>
      <c r="AQ1482" s="126"/>
      <c r="AR1482" s="126"/>
      <c r="AS1482" s="85"/>
      <c r="AT1482" s="85"/>
      <c r="AU1482" s="85"/>
      <c r="AV1482" s="85"/>
      <c r="AW1482" s="85"/>
      <c r="AX1482" s="85"/>
      <c r="AY1482" s="85"/>
      <c r="AZ1482" s="85"/>
      <c r="BA1482" s="85"/>
      <c r="BB1482" s="85"/>
      <c r="BC1482" s="85"/>
      <c r="BD1482" s="85"/>
      <c r="BE1482" s="85"/>
      <c r="BF1482" s="85"/>
      <c r="BG1482" s="85"/>
      <c r="BH1482" s="85"/>
      <c r="BI1482" s="85"/>
      <c r="BJ1482" s="85"/>
    </row>
    <row r="1483" spans="1:62" ht="37.5" hidden="1">
      <c r="A1483" s="15" t="s">
        <v>283</v>
      </c>
      <c r="B1483" s="30">
        <v>920</v>
      </c>
      <c r="C1483" s="16" t="s">
        <v>16</v>
      </c>
      <c r="D1483" s="16" t="s">
        <v>130</v>
      </c>
      <c r="E1483" s="16" t="s">
        <v>273</v>
      </c>
      <c r="F1483" s="16" t="s">
        <v>273</v>
      </c>
      <c r="G1483" s="11">
        <f>G1484+G1488+G1511</f>
        <v>246682</v>
      </c>
      <c r="H1483" s="11">
        <f>H1484+H1488+H1511</f>
        <v>201249</v>
      </c>
      <c r="I1483" s="11">
        <f t="shared" ref="I1483:N1483" si="2468">I1484+I1488+I1511</f>
        <v>0</v>
      </c>
      <c r="J1483" s="11">
        <f t="shared" si="2468"/>
        <v>0</v>
      </c>
      <c r="K1483" s="11">
        <f t="shared" si="2468"/>
        <v>0</v>
      </c>
      <c r="L1483" s="11">
        <f t="shared" si="2468"/>
        <v>0</v>
      </c>
      <c r="M1483" s="11">
        <f t="shared" si="2468"/>
        <v>246682</v>
      </c>
      <c r="N1483" s="11">
        <f t="shared" si="2468"/>
        <v>201249</v>
      </c>
      <c r="O1483" s="11">
        <f t="shared" ref="O1483:T1483" si="2469">O1484+O1488+O1511</f>
        <v>0</v>
      </c>
      <c r="P1483" s="11">
        <f t="shared" si="2469"/>
        <v>0</v>
      </c>
      <c r="Q1483" s="11">
        <f t="shared" si="2469"/>
        <v>0</v>
      </c>
      <c r="R1483" s="11">
        <f t="shared" si="2469"/>
        <v>0</v>
      </c>
      <c r="S1483" s="11">
        <f t="shared" si="2469"/>
        <v>246682</v>
      </c>
      <c r="T1483" s="11">
        <f t="shared" si="2469"/>
        <v>201249</v>
      </c>
      <c r="U1483" s="11">
        <f t="shared" ref="U1483:Z1483" si="2470">U1484+U1488+U1511</f>
        <v>0</v>
      </c>
      <c r="V1483" s="11">
        <f t="shared" si="2470"/>
        <v>0</v>
      </c>
      <c r="W1483" s="11">
        <f t="shared" si="2470"/>
        <v>0</v>
      </c>
      <c r="X1483" s="11">
        <f t="shared" si="2470"/>
        <v>0</v>
      </c>
      <c r="Y1483" s="11">
        <f t="shared" si="2470"/>
        <v>246682</v>
      </c>
      <c r="Z1483" s="11">
        <f t="shared" si="2470"/>
        <v>201249</v>
      </c>
      <c r="AA1483" s="11">
        <f t="shared" ref="AA1483:AF1483" si="2471">AA1484+AA1488+AA1511</f>
        <v>0</v>
      </c>
      <c r="AB1483" s="11">
        <f t="shared" si="2471"/>
        <v>0</v>
      </c>
      <c r="AC1483" s="11">
        <f t="shared" si="2471"/>
        <v>0</v>
      </c>
      <c r="AD1483" s="11">
        <f t="shared" si="2471"/>
        <v>0</v>
      </c>
      <c r="AE1483" s="132">
        <f t="shared" si="2471"/>
        <v>246682</v>
      </c>
      <c r="AF1483" s="132">
        <f t="shared" si="2471"/>
        <v>201249</v>
      </c>
      <c r="AG1483" s="11">
        <f t="shared" ref="AG1483:AL1483" si="2472">AG1484+AG1488+AG1511</f>
        <v>-950</v>
      </c>
      <c r="AH1483" s="11">
        <f t="shared" si="2472"/>
        <v>0</v>
      </c>
      <c r="AI1483" s="11">
        <f t="shared" si="2472"/>
        <v>0</v>
      </c>
      <c r="AJ1483" s="11">
        <f t="shared" si="2472"/>
        <v>950</v>
      </c>
      <c r="AK1483" s="11">
        <f t="shared" si="2472"/>
        <v>246682</v>
      </c>
      <c r="AL1483" s="11">
        <f t="shared" si="2472"/>
        <v>202199</v>
      </c>
      <c r="AM1483" s="11">
        <f t="shared" ref="AM1483:AR1483" si="2473">AM1484+AM1488+AM1511</f>
        <v>0</v>
      </c>
      <c r="AN1483" s="11">
        <f t="shared" si="2473"/>
        <v>0</v>
      </c>
      <c r="AO1483" s="11">
        <f t="shared" si="2473"/>
        <v>0</v>
      </c>
      <c r="AP1483" s="11">
        <f t="shared" si="2473"/>
        <v>0</v>
      </c>
      <c r="AQ1483" s="132">
        <f t="shared" si="2473"/>
        <v>246682</v>
      </c>
      <c r="AR1483" s="132">
        <f t="shared" si="2473"/>
        <v>202199</v>
      </c>
      <c r="AS1483" s="11">
        <f t="shared" ref="AS1483:AX1483" si="2474">AS1484+AS1488+AS1511</f>
        <v>0</v>
      </c>
      <c r="AT1483" s="11">
        <f t="shared" si="2474"/>
        <v>4027</v>
      </c>
      <c r="AU1483" s="11">
        <f t="shared" si="2474"/>
        <v>0</v>
      </c>
      <c r="AV1483" s="11">
        <f t="shared" si="2474"/>
        <v>0</v>
      </c>
      <c r="AW1483" s="11">
        <f t="shared" si="2474"/>
        <v>250709</v>
      </c>
      <c r="AX1483" s="11">
        <f t="shared" si="2474"/>
        <v>202199</v>
      </c>
      <c r="AY1483" s="11">
        <f t="shared" ref="AY1483:BD1483" si="2475">AY1484+AY1488+AY1511</f>
        <v>0</v>
      </c>
      <c r="AZ1483" s="11">
        <f t="shared" si="2475"/>
        <v>0</v>
      </c>
      <c r="BA1483" s="11">
        <f t="shared" si="2475"/>
        <v>0</v>
      </c>
      <c r="BB1483" s="11">
        <f t="shared" si="2475"/>
        <v>0</v>
      </c>
      <c r="BC1483" s="11">
        <f t="shared" si="2475"/>
        <v>250709</v>
      </c>
      <c r="BD1483" s="11">
        <f t="shared" si="2475"/>
        <v>202199</v>
      </c>
      <c r="BE1483" s="11">
        <f t="shared" ref="BE1483:BJ1483" si="2476">BE1484+BE1488+BE1511</f>
        <v>0</v>
      </c>
      <c r="BF1483" s="11">
        <f t="shared" si="2476"/>
        <v>7720</v>
      </c>
      <c r="BG1483" s="11">
        <f t="shared" si="2476"/>
        <v>0</v>
      </c>
      <c r="BH1483" s="11">
        <f t="shared" si="2476"/>
        <v>104932</v>
      </c>
      <c r="BI1483" s="11">
        <f t="shared" si="2476"/>
        <v>363361</v>
      </c>
      <c r="BJ1483" s="11">
        <f t="shared" si="2476"/>
        <v>307131</v>
      </c>
    </row>
    <row r="1484" spans="1:62" ht="33.75" hidden="1">
      <c r="A1484" s="59" t="s">
        <v>537</v>
      </c>
      <c r="B1484" s="31">
        <v>920</v>
      </c>
      <c r="C1484" s="18" t="s">
        <v>16</v>
      </c>
      <c r="D1484" s="18" t="s">
        <v>130</v>
      </c>
      <c r="E1484" s="18" t="s">
        <v>299</v>
      </c>
      <c r="F1484" s="16"/>
      <c r="G1484" s="6">
        <f t="shared" ref="G1484:V1486" si="2477">G1485</f>
        <v>1111</v>
      </c>
      <c r="H1484" s="6">
        <f t="shared" si="2477"/>
        <v>1055</v>
      </c>
      <c r="I1484" s="6">
        <f t="shared" si="2477"/>
        <v>0</v>
      </c>
      <c r="J1484" s="6">
        <f t="shared" si="2477"/>
        <v>0</v>
      </c>
      <c r="K1484" s="6">
        <f t="shared" si="2477"/>
        <v>0</v>
      </c>
      <c r="L1484" s="6">
        <f t="shared" si="2477"/>
        <v>0</v>
      </c>
      <c r="M1484" s="6">
        <f t="shared" si="2477"/>
        <v>1111</v>
      </c>
      <c r="N1484" s="6">
        <f t="shared" si="2477"/>
        <v>1055</v>
      </c>
      <c r="O1484" s="6">
        <f t="shared" si="2477"/>
        <v>0</v>
      </c>
      <c r="P1484" s="6">
        <f t="shared" si="2477"/>
        <v>0</v>
      </c>
      <c r="Q1484" s="6">
        <f t="shared" si="2477"/>
        <v>0</v>
      </c>
      <c r="R1484" s="6">
        <f t="shared" si="2477"/>
        <v>0</v>
      </c>
      <c r="S1484" s="6">
        <f t="shared" si="2477"/>
        <v>1111</v>
      </c>
      <c r="T1484" s="6">
        <f t="shared" si="2477"/>
        <v>1055</v>
      </c>
      <c r="U1484" s="6">
        <f t="shared" si="2477"/>
        <v>0</v>
      </c>
      <c r="V1484" s="6">
        <f t="shared" si="2477"/>
        <v>0</v>
      </c>
      <c r="W1484" s="6">
        <f t="shared" ref="U1484:AJ1486" si="2478">W1485</f>
        <v>0</v>
      </c>
      <c r="X1484" s="6">
        <f t="shared" si="2478"/>
        <v>0</v>
      </c>
      <c r="Y1484" s="6">
        <f t="shared" si="2478"/>
        <v>1111</v>
      </c>
      <c r="Z1484" s="6">
        <f t="shared" si="2478"/>
        <v>1055</v>
      </c>
      <c r="AA1484" s="6">
        <f t="shared" si="2478"/>
        <v>0</v>
      </c>
      <c r="AB1484" s="6">
        <f t="shared" si="2478"/>
        <v>0</v>
      </c>
      <c r="AC1484" s="6">
        <f t="shared" si="2478"/>
        <v>0</v>
      </c>
      <c r="AD1484" s="6">
        <f t="shared" si="2478"/>
        <v>0</v>
      </c>
      <c r="AE1484" s="123">
        <f t="shared" si="2478"/>
        <v>1111</v>
      </c>
      <c r="AF1484" s="123">
        <f t="shared" si="2478"/>
        <v>1055</v>
      </c>
      <c r="AG1484" s="6">
        <f t="shared" si="2478"/>
        <v>0</v>
      </c>
      <c r="AH1484" s="6">
        <f t="shared" si="2478"/>
        <v>0</v>
      </c>
      <c r="AI1484" s="6">
        <f t="shared" si="2478"/>
        <v>0</v>
      </c>
      <c r="AJ1484" s="6">
        <f t="shared" si="2478"/>
        <v>0</v>
      </c>
      <c r="AK1484" s="6">
        <f t="shared" ref="AG1484:AY1486" si="2479">AK1485</f>
        <v>1111</v>
      </c>
      <c r="AL1484" s="6">
        <f t="shared" si="2479"/>
        <v>1055</v>
      </c>
      <c r="AM1484" s="6">
        <f t="shared" si="2479"/>
        <v>0</v>
      </c>
      <c r="AN1484" s="6">
        <f t="shared" si="2479"/>
        <v>0</v>
      </c>
      <c r="AO1484" s="6">
        <f t="shared" si="2479"/>
        <v>0</v>
      </c>
      <c r="AP1484" s="6">
        <f t="shared" si="2479"/>
        <v>0</v>
      </c>
      <c r="AQ1484" s="123">
        <f t="shared" si="2479"/>
        <v>1111</v>
      </c>
      <c r="AR1484" s="123">
        <f t="shared" si="2479"/>
        <v>1055</v>
      </c>
      <c r="AS1484" s="6">
        <f t="shared" si="2479"/>
        <v>0</v>
      </c>
      <c r="AT1484" s="6">
        <f t="shared" si="2479"/>
        <v>0</v>
      </c>
      <c r="AU1484" s="6">
        <f t="shared" si="2479"/>
        <v>0</v>
      </c>
      <c r="AV1484" s="6">
        <f t="shared" si="2479"/>
        <v>0</v>
      </c>
      <c r="AW1484" s="6">
        <f t="shared" si="2479"/>
        <v>1111</v>
      </c>
      <c r="AX1484" s="6">
        <f t="shared" si="2479"/>
        <v>1055</v>
      </c>
      <c r="AY1484" s="6">
        <f t="shared" si="2479"/>
        <v>0</v>
      </c>
      <c r="AZ1484" s="6">
        <f t="shared" ref="AY1484:BJ1486" si="2480">AZ1485</f>
        <v>0</v>
      </c>
      <c r="BA1484" s="6">
        <f t="shared" si="2480"/>
        <v>0</v>
      </c>
      <c r="BB1484" s="6">
        <f t="shared" si="2480"/>
        <v>0</v>
      </c>
      <c r="BC1484" s="6">
        <f t="shared" si="2480"/>
        <v>1111</v>
      </c>
      <c r="BD1484" s="6">
        <f t="shared" si="2480"/>
        <v>1055</v>
      </c>
      <c r="BE1484" s="6">
        <f t="shared" si="2480"/>
        <v>0</v>
      </c>
      <c r="BF1484" s="6">
        <f t="shared" si="2480"/>
        <v>0</v>
      </c>
      <c r="BG1484" s="6">
        <f t="shared" si="2480"/>
        <v>0</v>
      </c>
      <c r="BH1484" s="6">
        <f t="shared" si="2480"/>
        <v>0</v>
      </c>
      <c r="BI1484" s="6">
        <f t="shared" si="2480"/>
        <v>1111</v>
      </c>
      <c r="BJ1484" s="6">
        <f t="shared" si="2480"/>
        <v>1055</v>
      </c>
    </row>
    <row r="1485" spans="1:62" ht="99.75" hidden="1">
      <c r="A1485" s="52" t="s">
        <v>548</v>
      </c>
      <c r="B1485" s="31">
        <v>920</v>
      </c>
      <c r="C1485" s="18" t="s">
        <v>16</v>
      </c>
      <c r="D1485" s="18" t="s">
        <v>130</v>
      </c>
      <c r="E1485" s="18" t="s">
        <v>549</v>
      </c>
      <c r="F1485" s="16"/>
      <c r="G1485" s="6">
        <f t="shared" si="2477"/>
        <v>1111</v>
      </c>
      <c r="H1485" s="6">
        <f t="shared" si="2477"/>
        <v>1055</v>
      </c>
      <c r="I1485" s="6">
        <f t="shared" si="2477"/>
        <v>0</v>
      </c>
      <c r="J1485" s="6">
        <f t="shared" si="2477"/>
        <v>0</v>
      </c>
      <c r="K1485" s="6">
        <f t="shared" si="2477"/>
        <v>0</v>
      </c>
      <c r="L1485" s="6">
        <f t="shared" si="2477"/>
        <v>0</v>
      </c>
      <c r="M1485" s="6">
        <f t="shared" si="2477"/>
        <v>1111</v>
      </c>
      <c r="N1485" s="6">
        <f t="shared" si="2477"/>
        <v>1055</v>
      </c>
      <c r="O1485" s="6">
        <f t="shared" si="2477"/>
        <v>0</v>
      </c>
      <c r="P1485" s="6">
        <f t="shared" si="2477"/>
        <v>0</v>
      </c>
      <c r="Q1485" s="6">
        <f t="shared" si="2477"/>
        <v>0</v>
      </c>
      <c r="R1485" s="6">
        <f t="shared" si="2477"/>
        <v>0</v>
      </c>
      <c r="S1485" s="6">
        <f t="shared" si="2477"/>
        <v>1111</v>
      </c>
      <c r="T1485" s="6">
        <f t="shared" si="2477"/>
        <v>1055</v>
      </c>
      <c r="U1485" s="6">
        <f t="shared" si="2478"/>
        <v>0</v>
      </c>
      <c r="V1485" s="6">
        <f t="shared" si="2478"/>
        <v>0</v>
      </c>
      <c r="W1485" s="6">
        <f t="shared" si="2478"/>
        <v>0</v>
      </c>
      <c r="X1485" s="6">
        <f t="shared" si="2478"/>
        <v>0</v>
      </c>
      <c r="Y1485" s="6">
        <f t="shared" si="2478"/>
        <v>1111</v>
      </c>
      <c r="Z1485" s="6">
        <f t="shared" si="2478"/>
        <v>1055</v>
      </c>
      <c r="AA1485" s="6">
        <f t="shared" si="2478"/>
        <v>0</v>
      </c>
      <c r="AB1485" s="6">
        <f t="shared" si="2478"/>
        <v>0</v>
      </c>
      <c r="AC1485" s="6">
        <f t="shared" si="2478"/>
        <v>0</v>
      </c>
      <c r="AD1485" s="6">
        <f t="shared" si="2478"/>
        <v>0</v>
      </c>
      <c r="AE1485" s="123">
        <f t="shared" si="2478"/>
        <v>1111</v>
      </c>
      <c r="AF1485" s="123">
        <f t="shared" si="2478"/>
        <v>1055</v>
      </c>
      <c r="AG1485" s="6">
        <f t="shared" si="2479"/>
        <v>0</v>
      </c>
      <c r="AH1485" s="6">
        <f t="shared" si="2479"/>
        <v>0</v>
      </c>
      <c r="AI1485" s="6">
        <f t="shared" si="2479"/>
        <v>0</v>
      </c>
      <c r="AJ1485" s="6">
        <f t="shared" si="2479"/>
        <v>0</v>
      </c>
      <c r="AK1485" s="6">
        <f t="shared" si="2479"/>
        <v>1111</v>
      </c>
      <c r="AL1485" s="6">
        <f t="shared" si="2479"/>
        <v>1055</v>
      </c>
      <c r="AM1485" s="6">
        <f t="shared" si="2479"/>
        <v>0</v>
      </c>
      <c r="AN1485" s="6">
        <f t="shared" si="2479"/>
        <v>0</v>
      </c>
      <c r="AO1485" s="6">
        <f t="shared" si="2479"/>
        <v>0</v>
      </c>
      <c r="AP1485" s="6">
        <f t="shared" si="2479"/>
        <v>0</v>
      </c>
      <c r="AQ1485" s="123">
        <f t="shared" si="2479"/>
        <v>1111</v>
      </c>
      <c r="AR1485" s="123">
        <f t="shared" si="2479"/>
        <v>1055</v>
      </c>
      <c r="AS1485" s="6">
        <f t="shared" si="2479"/>
        <v>0</v>
      </c>
      <c r="AT1485" s="6">
        <f t="shared" si="2479"/>
        <v>0</v>
      </c>
      <c r="AU1485" s="6">
        <f t="shared" si="2479"/>
        <v>0</v>
      </c>
      <c r="AV1485" s="6">
        <f t="shared" si="2479"/>
        <v>0</v>
      </c>
      <c r="AW1485" s="6">
        <f t="shared" si="2479"/>
        <v>1111</v>
      </c>
      <c r="AX1485" s="6">
        <f t="shared" si="2479"/>
        <v>1055</v>
      </c>
      <c r="AY1485" s="6">
        <f t="shared" si="2480"/>
        <v>0</v>
      </c>
      <c r="AZ1485" s="6">
        <f t="shared" si="2480"/>
        <v>0</v>
      </c>
      <c r="BA1485" s="6">
        <f t="shared" si="2480"/>
        <v>0</v>
      </c>
      <c r="BB1485" s="6">
        <f t="shared" si="2480"/>
        <v>0</v>
      </c>
      <c r="BC1485" s="6">
        <f t="shared" si="2480"/>
        <v>1111</v>
      </c>
      <c r="BD1485" s="6">
        <f t="shared" si="2480"/>
        <v>1055</v>
      </c>
      <c r="BE1485" s="6">
        <f t="shared" si="2480"/>
        <v>0</v>
      </c>
      <c r="BF1485" s="6">
        <f t="shared" si="2480"/>
        <v>0</v>
      </c>
      <c r="BG1485" s="6">
        <f t="shared" si="2480"/>
        <v>0</v>
      </c>
      <c r="BH1485" s="6">
        <f t="shared" si="2480"/>
        <v>0</v>
      </c>
      <c r="BI1485" s="6">
        <f t="shared" si="2480"/>
        <v>1111</v>
      </c>
      <c r="BJ1485" s="6">
        <f t="shared" si="2480"/>
        <v>1055</v>
      </c>
    </row>
    <row r="1486" spans="1:62" ht="33" hidden="1">
      <c r="A1486" s="17" t="s">
        <v>218</v>
      </c>
      <c r="B1486" s="31">
        <v>920</v>
      </c>
      <c r="C1486" s="18" t="s">
        <v>16</v>
      </c>
      <c r="D1486" s="18" t="s">
        <v>130</v>
      </c>
      <c r="E1486" s="18" t="s">
        <v>549</v>
      </c>
      <c r="F1486" s="18" t="s">
        <v>29</v>
      </c>
      <c r="G1486" s="6">
        <f t="shared" si="2477"/>
        <v>1111</v>
      </c>
      <c r="H1486" s="6">
        <f t="shared" si="2477"/>
        <v>1055</v>
      </c>
      <c r="I1486" s="6">
        <f t="shared" si="2477"/>
        <v>0</v>
      </c>
      <c r="J1486" s="6">
        <f t="shared" si="2477"/>
        <v>0</v>
      </c>
      <c r="K1486" s="6">
        <f t="shared" si="2477"/>
        <v>0</v>
      </c>
      <c r="L1486" s="6">
        <f t="shared" si="2477"/>
        <v>0</v>
      </c>
      <c r="M1486" s="6">
        <f t="shared" si="2477"/>
        <v>1111</v>
      </c>
      <c r="N1486" s="6">
        <f t="shared" si="2477"/>
        <v>1055</v>
      </c>
      <c r="O1486" s="6">
        <f t="shared" si="2477"/>
        <v>0</v>
      </c>
      <c r="P1486" s="6">
        <f t="shared" si="2477"/>
        <v>0</v>
      </c>
      <c r="Q1486" s="6">
        <f t="shared" si="2477"/>
        <v>0</v>
      </c>
      <c r="R1486" s="6">
        <f t="shared" si="2477"/>
        <v>0</v>
      </c>
      <c r="S1486" s="6">
        <f t="shared" si="2477"/>
        <v>1111</v>
      </c>
      <c r="T1486" s="6">
        <f t="shared" si="2477"/>
        <v>1055</v>
      </c>
      <c r="U1486" s="6">
        <f t="shared" si="2478"/>
        <v>0</v>
      </c>
      <c r="V1486" s="6">
        <f t="shared" si="2478"/>
        <v>0</v>
      </c>
      <c r="W1486" s="6">
        <f t="shared" si="2478"/>
        <v>0</v>
      </c>
      <c r="X1486" s="6">
        <f t="shared" si="2478"/>
        <v>0</v>
      </c>
      <c r="Y1486" s="6">
        <f t="shared" si="2478"/>
        <v>1111</v>
      </c>
      <c r="Z1486" s="6">
        <f t="shared" si="2478"/>
        <v>1055</v>
      </c>
      <c r="AA1486" s="6">
        <f t="shared" si="2478"/>
        <v>0</v>
      </c>
      <c r="AB1486" s="6">
        <f t="shared" si="2478"/>
        <v>0</v>
      </c>
      <c r="AC1486" s="6">
        <f t="shared" si="2478"/>
        <v>0</v>
      </c>
      <c r="AD1486" s="6">
        <f t="shared" si="2478"/>
        <v>0</v>
      </c>
      <c r="AE1486" s="123">
        <f t="shared" si="2478"/>
        <v>1111</v>
      </c>
      <c r="AF1486" s="123">
        <f t="shared" si="2478"/>
        <v>1055</v>
      </c>
      <c r="AG1486" s="6">
        <f t="shared" si="2479"/>
        <v>0</v>
      </c>
      <c r="AH1486" s="6">
        <f t="shared" si="2479"/>
        <v>0</v>
      </c>
      <c r="AI1486" s="6">
        <f t="shared" si="2479"/>
        <v>0</v>
      </c>
      <c r="AJ1486" s="6">
        <f t="shared" si="2479"/>
        <v>0</v>
      </c>
      <c r="AK1486" s="6">
        <f t="shared" si="2479"/>
        <v>1111</v>
      </c>
      <c r="AL1486" s="6">
        <f t="shared" si="2479"/>
        <v>1055</v>
      </c>
      <c r="AM1486" s="6">
        <f t="shared" si="2479"/>
        <v>0</v>
      </c>
      <c r="AN1486" s="6">
        <f t="shared" si="2479"/>
        <v>0</v>
      </c>
      <c r="AO1486" s="6">
        <f t="shared" si="2479"/>
        <v>0</v>
      </c>
      <c r="AP1486" s="6">
        <f t="shared" si="2479"/>
        <v>0</v>
      </c>
      <c r="AQ1486" s="123">
        <f t="shared" si="2479"/>
        <v>1111</v>
      </c>
      <c r="AR1486" s="123">
        <f t="shared" si="2479"/>
        <v>1055</v>
      </c>
      <c r="AS1486" s="6">
        <f t="shared" si="2479"/>
        <v>0</v>
      </c>
      <c r="AT1486" s="6">
        <f t="shared" si="2479"/>
        <v>0</v>
      </c>
      <c r="AU1486" s="6">
        <f t="shared" si="2479"/>
        <v>0</v>
      </c>
      <c r="AV1486" s="6">
        <f t="shared" si="2479"/>
        <v>0</v>
      </c>
      <c r="AW1486" s="6">
        <f t="shared" si="2479"/>
        <v>1111</v>
      </c>
      <c r="AX1486" s="6">
        <f t="shared" si="2479"/>
        <v>1055</v>
      </c>
      <c r="AY1486" s="6">
        <f t="shared" si="2480"/>
        <v>0</v>
      </c>
      <c r="AZ1486" s="6">
        <f t="shared" si="2480"/>
        <v>0</v>
      </c>
      <c r="BA1486" s="6">
        <f t="shared" si="2480"/>
        <v>0</v>
      </c>
      <c r="BB1486" s="6">
        <f t="shared" si="2480"/>
        <v>0</v>
      </c>
      <c r="BC1486" s="6">
        <f t="shared" si="2480"/>
        <v>1111</v>
      </c>
      <c r="BD1486" s="6">
        <f t="shared" si="2480"/>
        <v>1055</v>
      </c>
      <c r="BE1486" s="6">
        <f t="shared" si="2480"/>
        <v>0</v>
      </c>
      <c r="BF1486" s="6">
        <f t="shared" si="2480"/>
        <v>0</v>
      </c>
      <c r="BG1486" s="6">
        <f t="shared" si="2480"/>
        <v>0</v>
      </c>
      <c r="BH1486" s="6">
        <f t="shared" si="2480"/>
        <v>0</v>
      </c>
      <c r="BI1486" s="6">
        <f t="shared" si="2480"/>
        <v>1111</v>
      </c>
      <c r="BJ1486" s="6">
        <f t="shared" si="2480"/>
        <v>1055</v>
      </c>
    </row>
    <row r="1487" spans="1:62" ht="33" hidden="1">
      <c r="A1487" s="17" t="s">
        <v>34</v>
      </c>
      <c r="B1487" s="31">
        <v>920</v>
      </c>
      <c r="C1487" s="18" t="s">
        <v>16</v>
      </c>
      <c r="D1487" s="18" t="s">
        <v>130</v>
      </c>
      <c r="E1487" s="18" t="s">
        <v>549</v>
      </c>
      <c r="F1487" s="18" t="s">
        <v>35</v>
      </c>
      <c r="G1487" s="6">
        <v>1111</v>
      </c>
      <c r="H1487" s="6">
        <v>1055</v>
      </c>
      <c r="I1487" s="6"/>
      <c r="J1487" s="6"/>
      <c r="K1487" s="6"/>
      <c r="L1487" s="6"/>
      <c r="M1487" s="50">
        <f>G1487+I1487+J1487+K1487+L1487</f>
        <v>1111</v>
      </c>
      <c r="N1487" s="50">
        <f>H1487+L1487</f>
        <v>1055</v>
      </c>
      <c r="O1487" s="6"/>
      <c r="P1487" s="6"/>
      <c r="Q1487" s="6"/>
      <c r="R1487" s="6"/>
      <c r="S1487" s="50">
        <f>M1487+O1487+P1487+Q1487+R1487</f>
        <v>1111</v>
      </c>
      <c r="T1487" s="50">
        <f>N1487+R1487</f>
        <v>1055</v>
      </c>
      <c r="U1487" s="6"/>
      <c r="V1487" s="6"/>
      <c r="W1487" s="6"/>
      <c r="X1487" s="6"/>
      <c r="Y1487" s="50">
        <f>S1487+U1487+V1487+W1487+X1487</f>
        <v>1111</v>
      </c>
      <c r="Z1487" s="50">
        <f>T1487+X1487</f>
        <v>1055</v>
      </c>
      <c r="AA1487" s="6"/>
      <c r="AB1487" s="6"/>
      <c r="AC1487" s="6"/>
      <c r="AD1487" s="6"/>
      <c r="AE1487" s="124">
        <f>Y1487+AA1487+AB1487+AC1487+AD1487</f>
        <v>1111</v>
      </c>
      <c r="AF1487" s="124">
        <f>Z1487+AD1487</f>
        <v>1055</v>
      </c>
      <c r="AG1487" s="6"/>
      <c r="AH1487" s="6"/>
      <c r="AI1487" s="6"/>
      <c r="AJ1487" s="6"/>
      <c r="AK1487" s="50">
        <f>AE1487+AG1487+AH1487+AI1487+AJ1487</f>
        <v>1111</v>
      </c>
      <c r="AL1487" s="50">
        <f>AF1487+AJ1487</f>
        <v>1055</v>
      </c>
      <c r="AM1487" s="6"/>
      <c r="AN1487" s="6"/>
      <c r="AO1487" s="6"/>
      <c r="AP1487" s="6"/>
      <c r="AQ1487" s="124">
        <f>AK1487+AM1487+AN1487+AO1487+AP1487</f>
        <v>1111</v>
      </c>
      <c r="AR1487" s="124">
        <f>AL1487+AP1487</f>
        <v>1055</v>
      </c>
      <c r="AS1487" s="6"/>
      <c r="AT1487" s="6"/>
      <c r="AU1487" s="6"/>
      <c r="AV1487" s="6"/>
      <c r="AW1487" s="50">
        <f>AQ1487+AS1487+AT1487+AU1487+AV1487</f>
        <v>1111</v>
      </c>
      <c r="AX1487" s="50">
        <f>AR1487+AV1487</f>
        <v>1055</v>
      </c>
      <c r="AY1487" s="6"/>
      <c r="AZ1487" s="6"/>
      <c r="BA1487" s="6"/>
      <c r="BB1487" s="6"/>
      <c r="BC1487" s="50">
        <f>AW1487+AY1487+AZ1487+BA1487+BB1487</f>
        <v>1111</v>
      </c>
      <c r="BD1487" s="50">
        <f>AX1487+BB1487</f>
        <v>1055</v>
      </c>
      <c r="BE1487" s="6"/>
      <c r="BF1487" s="6"/>
      <c r="BG1487" s="6"/>
      <c r="BH1487" s="6"/>
      <c r="BI1487" s="50">
        <f>BC1487+BE1487+BF1487+BG1487+BH1487</f>
        <v>1111</v>
      </c>
      <c r="BJ1487" s="50">
        <f>BD1487+BH1487</f>
        <v>1055</v>
      </c>
    </row>
    <row r="1488" spans="1:62" ht="33" hidden="1">
      <c r="A1488" s="20" t="s">
        <v>770</v>
      </c>
      <c r="B1488" s="31">
        <v>920</v>
      </c>
      <c r="C1488" s="18" t="s">
        <v>16</v>
      </c>
      <c r="D1488" s="18" t="s">
        <v>130</v>
      </c>
      <c r="E1488" s="18" t="s">
        <v>294</v>
      </c>
      <c r="F1488" s="18" t="s">
        <v>273</v>
      </c>
      <c r="G1488" s="6">
        <f>G1489+G1515+G1495+G1501+G1505</f>
        <v>237516</v>
      </c>
      <c r="H1488" s="6">
        <f>H1489+H1515+H1495+H1501+H1505</f>
        <v>194153</v>
      </c>
      <c r="I1488" s="6">
        <f t="shared" ref="I1488:N1488" si="2481">I1489+I1515+I1495+I1501+I1505</f>
        <v>0</v>
      </c>
      <c r="J1488" s="6">
        <f t="shared" si="2481"/>
        <v>0</v>
      </c>
      <c r="K1488" s="6">
        <f t="shared" si="2481"/>
        <v>0</v>
      </c>
      <c r="L1488" s="6">
        <f t="shared" si="2481"/>
        <v>0</v>
      </c>
      <c r="M1488" s="6">
        <f t="shared" si="2481"/>
        <v>237516</v>
      </c>
      <c r="N1488" s="6">
        <f t="shared" si="2481"/>
        <v>194153</v>
      </c>
      <c r="O1488" s="6">
        <f t="shared" ref="O1488:T1488" si="2482">O1489+O1515+O1495+O1501+O1505</f>
        <v>0</v>
      </c>
      <c r="P1488" s="6">
        <f t="shared" si="2482"/>
        <v>0</v>
      </c>
      <c r="Q1488" s="6">
        <f t="shared" si="2482"/>
        <v>0</v>
      </c>
      <c r="R1488" s="6">
        <f t="shared" si="2482"/>
        <v>0</v>
      </c>
      <c r="S1488" s="6">
        <f t="shared" si="2482"/>
        <v>237516</v>
      </c>
      <c r="T1488" s="6">
        <f t="shared" si="2482"/>
        <v>194153</v>
      </c>
      <c r="U1488" s="6">
        <f t="shared" ref="U1488:Z1488" si="2483">U1489+U1515+U1495+U1501+U1505</f>
        <v>0</v>
      </c>
      <c r="V1488" s="6">
        <f t="shared" si="2483"/>
        <v>0</v>
      </c>
      <c r="W1488" s="6">
        <f t="shared" si="2483"/>
        <v>0</v>
      </c>
      <c r="X1488" s="6">
        <f t="shared" si="2483"/>
        <v>0</v>
      </c>
      <c r="Y1488" s="6">
        <f t="shared" si="2483"/>
        <v>237516</v>
      </c>
      <c r="Z1488" s="6">
        <f t="shared" si="2483"/>
        <v>194153</v>
      </c>
      <c r="AA1488" s="6">
        <f t="shared" ref="AA1488:AF1488" si="2484">AA1489+AA1515+AA1495+AA1501+AA1505</f>
        <v>0</v>
      </c>
      <c r="AB1488" s="6">
        <f t="shared" si="2484"/>
        <v>0</v>
      </c>
      <c r="AC1488" s="6">
        <f t="shared" si="2484"/>
        <v>0</v>
      </c>
      <c r="AD1488" s="6">
        <f t="shared" si="2484"/>
        <v>0</v>
      </c>
      <c r="AE1488" s="123">
        <f t="shared" si="2484"/>
        <v>237516</v>
      </c>
      <c r="AF1488" s="123">
        <f t="shared" si="2484"/>
        <v>194153</v>
      </c>
      <c r="AG1488" s="6">
        <f t="shared" ref="AG1488:AX1488" si="2485">AG1489+AG1515+AG1495+AG1501+AG1505+AG1508</f>
        <v>-950</v>
      </c>
      <c r="AH1488" s="6">
        <f t="shared" si="2485"/>
        <v>0</v>
      </c>
      <c r="AI1488" s="6">
        <f t="shared" si="2485"/>
        <v>0</v>
      </c>
      <c r="AJ1488" s="6">
        <f t="shared" si="2485"/>
        <v>950</v>
      </c>
      <c r="AK1488" s="6">
        <f t="shared" si="2485"/>
        <v>237516</v>
      </c>
      <c r="AL1488" s="6">
        <f t="shared" si="2485"/>
        <v>195103</v>
      </c>
      <c r="AM1488" s="6">
        <f t="shared" si="2485"/>
        <v>0</v>
      </c>
      <c r="AN1488" s="6">
        <f t="shared" si="2485"/>
        <v>0</v>
      </c>
      <c r="AO1488" s="6">
        <f t="shared" si="2485"/>
        <v>0</v>
      </c>
      <c r="AP1488" s="6">
        <f t="shared" si="2485"/>
        <v>0</v>
      </c>
      <c r="AQ1488" s="123">
        <f t="shared" si="2485"/>
        <v>237516</v>
      </c>
      <c r="AR1488" s="123">
        <f t="shared" si="2485"/>
        <v>195103</v>
      </c>
      <c r="AS1488" s="6">
        <f t="shared" si="2485"/>
        <v>0</v>
      </c>
      <c r="AT1488" s="6">
        <f t="shared" si="2485"/>
        <v>0</v>
      </c>
      <c r="AU1488" s="6">
        <f t="shared" si="2485"/>
        <v>0</v>
      </c>
      <c r="AV1488" s="6">
        <f t="shared" si="2485"/>
        <v>0</v>
      </c>
      <c r="AW1488" s="6">
        <f t="shared" si="2485"/>
        <v>237516</v>
      </c>
      <c r="AX1488" s="6">
        <f t="shared" si="2485"/>
        <v>195103</v>
      </c>
      <c r="AY1488" s="6">
        <f t="shared" ref="AY1488:BD1488" si="2486">AY1489+AY1515+AY1495+AY1501+AY1505+AY1508</f>
        <v>0</v>
      </c>
      <c r="AZ1488" s="6">
        <f t="shared" si="2486"/>
        <v>0</v>
      </c>
      <c r="BA1488" s="6">
        <f t="shared" si="2486"/>
        <v>0</v>
      </c>
      <c r="BB1488" s="6">
        <f t="shared" si="2486"/>
        <v>0</v>
      </c>
      <c r="BC1488" s="6">
        <f t="shared" si="2486"/>
        <v>237516</v>
      </c>
      <c r="BD1488" s="6">
        <f t="shared" si="2486"/>
        <v>195103</v>
      </c>
      <c r="BE1488" s="6">
        <f t="shared" ref="BE1488:BJ1488" si="2487">BE1489+BE1515+BE1495+BE1501+BE1505+BE1508</f>
        <v>0</v>
      </c>
      <c r="BF1488" s="6">
        <f t="shared" si="2487"/>
        <v>7720</v>
      </c>
      <c r="BG1488" s="6">
        <f t="shared" si="2487"/>
        <v>0</v>
      </c>
      <c r="BH1488" s="6">
        <f t="shared" si="2487"/>
        <v>104932</v>
      </c>
      <c r="BI1488" s="6">
        <f t="shared" si="2487"/>
        <v>350168</v>
      </c>
      <c r="BJ1488" s="6">
        <f t="shared" si="2487"/>
        <v>300035</v>
      </c>
    </row>
    <row r="1489" spans="1:62" hidden="1">
      <c r="A1489" s="17" t="s">
        <v>14</v>
      </c>
      <c r="B1489" s="31">
        <v>920</v>
      </c>
      <c r="C1489" s="18" t="s">
        <v>16</v>
      </c>
      <c r="D1489" s="18" t="s">
        <v>130</v>
      </c>
      <c r="E1489" s="18" t="s">
        <v>295</v>
      </c>
      <c r="F1489" s="18"/>
      <c r="G1489" s="6">
        <f t="shared" ref="G1489:V1491" si="2488">G1490</f>
        <v>14059</v>
      </c>
      <c r="H1489" s="6">
        <f t="shared" si="2488"/>
        <v>0</v>
      </c>
      <c r="I1489" s="6">
        <f t="shared" si="2488"/>
        <v>0</v>
      </c>
      <c r="J1489" s="6">
        <f t="shared" si="2488"/>
        <v>0</v>
      </c>
      <c r="K1489" s="6">
        <f t="shared" si="2488"/>
        <v>0</v>
      </c>
      <c r="L1489" s="6">
        <f t="shared" si="2488"/>
        <v>0</v>
      </c>
      <c r="M1489" s="6">
        <f t="shared" si="2488"/>
        <v>14059</v>
      </c>
      <c r="N1489" s="6">
        <f t="shared" si="2488"/>
        <v>0</v>
      </c>
      <c r="O1489" s="6">
        <f t="shared" si="2488"/>
        <v>0</v>
      </c>
      <c r="P1489" s="6">
        <f t="shared" si="2488"/>
        <v>0</v>
      </c>
      <c r="Q1489" s="6">
        <f t="shared" si="2488"/>
        <v>0</v>
      </c>
      <c r="R1489" s="6">
        <f t="shared" si="2488"/>
        <v>0</v>
      </c>
      <c r="S1489" s="6">
        <f t="shared" si="2488"/>
        <v>14059</v>
      </c>
      <c r="T1489" s="6">
        <f t="shared" si="2488"/>
        <v>0</v>
      </c>
      <c r="U1489" s="6">
        <f t="shared" si="2488"/>
        <v>0</v>
      </c>
      <c r="V1489" s="6">
        <f t="shared" si="2488"/>
        <v>0</v>
      </c>
      <c r="W1489" s="6">
        <f t="shared" ref="U1489:AJ1491" si="2489">W1490</f>
        <v>0</v>
      </c>
      <c r="X1489" s="6">
        <f t="shared" si="2489"/>
        <v>0</v>
      </c>
      <c r="Y1489" s="6">
        <f t="shared" si="2489"/>
        <v>14059</v>
      </c>
      <c r="Z1489" s="6">
        <f t="shared" si="2489"/>
        <v>0</v>
      </c>
      <c r="AA1489" s="6">
        <f t="shared" si="2489"/>
        <v>0</v>
      </c>
      <c r="AB1489" s="6">
        <f t="shared" si="2489"/>
        <v>0</v>
      </c>
      <c r="AC1489" s="6">
        <f t="shared" si="2489"/>
        <v>0</v>
      </c>
      <c r="AD1489" s="6">
        <f t="shared" si="2489"/>
        <v>0</v>
      </c>
      <c r="AE1489" s="123">
        <f t="shared" si="2489"/>
        <v>14059</v>
      </c>
      <c r="AF1489" s="123">
        <f t="shared" si="2489"/>
        <v>0</v>
      </c>
      <c r="AG1489" s="6">
        <f t="shared" si="2489"/>
        <v>-1000</v>
      </c>
      <c r="AH1489" s="6">
        <f t="shared" si="2489"/>
        <v>0</v>
      </c>
      <c r="AI1489" s="6">
        <f t="shared" si="2489"/>
        <v>0</v>
      </c>
      <c r="AJ1489" s="6">
        <f t="shared" si="2489"/>
        <v>0</v>
      </c>
      <c r="AK1489" s="6">
        <f t="shared" ref="AG1489:AY1491" si="2490">AK1490</f>
        <v>13059</v>
      </c>
      <c r="AL1489" s="6">
        <f t="shared" si="2490"/>
        <v>0</v>
      </c>
      <c r="AM1489" s="6">
        <f t="shared" si="2490"/>
        <v>0</v>
      </c>
      <c r="AN1489" s="6">
        <f t="shared" si="2490"/>
        <v>0</v>
      </c>
      <c r="AO1489" s="6">
        <f t="shared" si="2490"/>
        <v>0</v>
      </c>
      <c r="AP1489" s="6">
        <f t="shared" si="2490"/>
        <v>0</v>
      </c>
      <c r="AQ1489" s="123">
        <f t="shared" si="2490"/>
        <v>13059</v>
      </c>
      <c r="AR1489" s="123">
        <f t="shared" si="2490"/>
        <v>0</v>
      </c>
      <c r="AS1489" s="6">
        <f t="shared" si="2490"/>
        <v>0</v>
      </c>
      <c r="AT1489" s="6">
        <f t="shared" si="2490"/>
        <v>0</v>
      </c>
      <c r="AU1489" s="6">
        <f t="shared" si="2490"/>
        <v>0</v>
      </c>
      <c r="AV1489" s="6">
        <f t="shared" si="2490"/>
        <v>0</v>
      </c>
      <c r="AW1489" s="6">
        <f t="shared" si="2490"/>
        <v>13059</v>
      </c>
      <c r="AX1489" s="6">
        <f t="shared" si="2490"/>
        <v>0</v>
      </c>
      <c r="AY1489" s="6">
        <f t="shared" si="2490"/>
        <v>0</v>
      </c>
      <c r="AZ1489" s="6">
        <f t="shared" ref="AY1489:BJ1491" si="2491">AZ1490</f>
        <v>0</v>
      </c>
      <c r="BA1489" s="6">
        <f t="shared" si="2491"/>
        <v>0</v>
      </c>
      <c r="BB1489" s="6">
        <f t="shared" si="2491"/>
        <v>0</v>
      </c>
      <c r="BC1489" s="6">
        <f t="shared" si="2491"/>
        <v>13059</v>
      </c>
      <c r="BD1489" s="6">
        <f t="shared" si="2491"/>
        <v>0</v>
      </c>
      <c r="BE1489" s="6">
        <f t="shared" si="2491"/>
        <v>0</v>
      </c>
      <c r="BF1489" s="6">
        <f t="shared" si="2491"/>
        <v>7720</v>
      </c>
      <c r="BG1489" s="6">
        <f t="shared" si="2491"/>
        <v>0</v>
      </c>
      <c r="BH1489" s="6">
        <f t="shared" si="2491"/>
        <v>0</v>
      </c>
      <c r="BI1489" s="6">
        <f t="shared" si="2491"/>
        <v>20779</v>
      </c>
      <c r="BJ1489" s="6">
        <f t="shared" si="2491"/>
        <v>0</v>
      </c>
    </row>
    <row r="1490" spans="1:62" ht="33" hidden="1">
      <c r="A1490" s="17" t="s">
        <v>284</v>
      </c>
      <c r="B1490" s="31">
        <v>920</v>
      </c>
      <c r="C1490" s="18" t="s">
        <v>16</v>
      </c>
      <c r="D1490" s="18" t="s">
        <v>130</v>
      </c>
      <c r="E1490" s="18" t="s">
        <v>400</v>
      </c>
      <c r="F1490" s="18"/>
      <c r="G1490" s="6">
        <f t="shared" si="2488"/>
        <v>14059</v>
      </c>
      <c r="H1490" s="6">
        <f t="shared" si="2488"/>
        <v>0</v>
      </c>
      <c r="I1490" s="6">
        <f t="shared" si="2488"/>
        <v>0</v>
      </c>
      <c r="J1490" s="6">
        <f t="shared" si="2488"/>
        <v>0</v>
      </c>
      <c r="K1490" s="6">
        <f t="shared" si="2488"/>
        <v>0</v>
      </c>
      <c r="L1490" s="6">
        <f t="shared" si="2488"/>
        <v>0</v>
      </c>
      <c r="M1490" s="6">
        <f t="shared" si="2488"/>
        <v>14059</v>
      </c>
      <c r="N1490" s="6">
        <f t="shared" si="2488"/>
        <v>0</v>
      </c>
      <c r="O1490" s="6">
        <f t="shared" si="2488"/>
        <v>0</v>
      </c>
      <c r="P1490" s="6">
        <f t="shared" si="2488"/>
        <v>0</v>
      </c>
      <c r="Q1490" s="6">
        <f t="shared" si="2488"/>
        <v>0</v>
      </c>
      <c r="R1490" s="6">
        <f t="shared" si="2488"/>
        <v>0</v>
      </c>
      <c r="S1490" s="6">
        <f t="shared" si="2488"/>
        <v>14059</v>
      </c>
      <c r="T1490" s="6">
        <f t="shared" si="2488"/>
        <v>0</v>
      </c>
      <c r="U1490" s="6">
        <f t="shared" si="2489"/>
        <v>0</v>
      </c>
      <c r="V1490" s="6">
        <f t="shared" si="2489"/>
        <v>0</v>
      </c>
      <c r="W1490" s="6">
        <f t="shared" si="2489"/>
        <v>0</v>
      </c>
      <c r="X1490" s="6">
        <f t="shared" si="2489"/>
        <v>0</v>
      </c>
      <c r="Y1490" s="6">
        <f t="shared" si="2489"/>
        <v>14059</v>
      </c>
      <c r="Z1490" s="6">
        <f t="shared" si="2489"/>
        <v>0</v>
      </c>
      <c r="AA1490" s="6">
        <f t="shared" si="2489"/>
        <v>0</v>
      </c>
      <c r="AB1490" s="6">
        <f t="shared" si="2489"/>
        <v>0</v>
      </c>
      <c r="AC1490" s="6">
        <f t="shared" si="2489"/>
        <v>0</v>
      </c>
      <c r="AD1490" s="6">
        <f t="shared" si="2489"/>
        <v>0</v>
      </c>
      <c r="AE1490" s="123">
        <f t="shared" si="2489"/>
        <v>14059</v>
      </c>
      <c r="AF1490" s="123">
        <f t="shared" si="2489"/>
        <v>0</v>
      </c>
      <c r="AG1490" s="6">
        <f t="shared" si="2490"/>
        <v>-1000</v>
      </c>
      <c r="AH1490" s="6">
        <f t="shared" si="2490"/>
        <v>0</v>
      </c>
      <c r="AI1490" s="6">
        <f t="shared" si="2490"/>
        <v>0</v>
      </c>
      <c r="AJ1490" s="6">
        <f t="shared" si="2490"/>
        <v>0</v>
      </c>
      <c r="AK1490" s="6">
        <f t="shared" si="2490"/>
        <v>13059</v>
      </c>
      <c r="AL1490" s="6">
        <f t="shared" si="2490"/>
        <v>0</v>
      </c>
      <c r="AM1490" s="6">
        <f t="shared" si="2490"/>
        <v>0</v>
      </c>
      <c r="AN1490" s="6">
        <f t="shared" si="2490"/>
        <v>0</v>
      </c>
      <c r="AO1490" s="6">
        <f t="shared" si="2490"/>
        <v>0</v>
      </c>
      <c r="AP1490" s="6">
        <f t="shared" si="2490"/>
        <v>0</v>
      </c>
      <c r="AQ1490" s="123">
        <f t="shared" si="2490"/>
        <v>13059</v>
      </c>
      <c r="AR1490" s="123">
        <f t="shared" si="2490"/>
        <v>0</v>
      </c>
      <c r="AS1490" s="6">
        <f t="shared" si="2490"/>
        <v>0</v>
      </c>
      <c r="AT1490" s="6">
        <f t="shared" si="2490"/>
        <v>0</v>
      </c>
      <c r="AU1490" s="6">
        <f t="shared" si="2490"/>
        <v>0</v>
      </c>
      <c r="AV1490" s="6">
        <f t="shared" si="2490"/>
        <v>0</v>
      </c>
      <c r="AW1490" s="6">
        <f t="shared" si="2490"/>
        <v>13059</v>
      </c>
      <c r="AX1490" s="6">
        <f t="shared" si="2490"/>
        <v>0</v>
      </c>
      <c r="AY1490" s="6">
        <f t="shared" si="2491"/>
        <v>0</v>
      </c>
      <c r="AZ1490" s="6">
        <f t="shared" si="2491"/>
        <v>0</v>
      </c>
      <c r="BA1490" s="6">
        <f t="shared" si="2491"/>
        <v>0</v>
      </c>
      <c r="BB1490" s="6">
        <f t="shared" si="2491"/>
        <v>0</v>
      </c>
      <c r="BC1490" s="6">
        <f t="shared" si="2491"/>
        <v>13059</v>
      </c>
      <c r="BD1490" s="6">
        <f t="shared" si="2491"/>
        <v>0</v>
      </c>
      <c r="BE1490" s="6">
        <f t="shared" si="2491"/>
        <v>0</v>
      </c>
      <c r="BF1490" s="6">
        <f t="shared" si="2491"/>
        <v>7720</v>
      </c>
      <c r="BG1490" s="6">
        <f t="shared" si="2491"/>
        <v>0</v>
      </c>
      <c r="BH1490" s="6">
        <f t="shared" si="2491"/>
        <v>0</v>
      </c>
      <c r="BI1490" s="6">
        <f t="shared" si="2491"/>
        <v>20779</v>
      </c>
      <c r="BJ1490" s="6">
        <f t="shared" si="2491"/>
        <v>0</v>
      </c>
    </row>
    <row r="1491" spans="1:62" ht="33" hidden="1">
      <c r="A1491" s="17" t="s">
        <v>218</v>
      </c>
      <c r="B1491" s="31">
        <v>920</v>
      </c>
      <c r="C1491" s="18" t="s">
        <v>16</v>
      </c>
      <c r="D1491" s="18" t="s">
        <v>130</v>
      </c>
      <c r="E1491" s="18" t="s">
        <v>400</v>
      </c>
      <c r="F1491" s="18" t="s">
        <v>29</v>
      </c>
      <c r="G1491" s="6">
        <f t="shared" si="2488"/>
        <v>14059</v>
      </c>
      <c r="H1491" s="6">
        <f t="shared" si="2488"/>
        <v>0</v>
      </c>
      <c r="I1491" s="6">
        <f t="shared" si="2488"/>
        <v>0</v>
      </c>
      <c r="J1491" s="6">
        <f t="shared" si="2488"/>
        <v>0</v>
      </c>
      <c r="K1491" s="6">
        <f t="shared" si="2488"/>
        <v>0</v>
      </c>
      <c r="L1491" s="6">
        <f t="shared" si="2488"/>
        <v>0</v>
      </c>
      <c r="M1491" s="6">
        <f t="shared" si="2488"/>
        <v>14059</v>
      </c>
      <c r="N1491" s="6">
        <f t="shared" si="2488"/>
        <v>0</v>
      </c>
      <c r="O1491" s="6">
        <f t="shared" si="2488"/>
        <v>0</v>
      </c>
      <c r="P1491" s="6">
        <f t="shared" si="2488"/>
        <v>0</v>
      </c>
      <c r="Q1491" s="6">
        <f t="shared" si="2488"/>
        <v>0</v>
      </c>
      <c r="R1491" s="6">
        <f t="shared" si="2488"/>
        <v>0</v>
      </c>
      <c r="S1491" s="6">
        <f t="shared" si="2488"/>
        <v>14059</v>
      </c>
      <c r="T1491" s="6">
        <f t="shared" si="2488"/>
        <v>0</v>
      </c>
      <c r="U1491" s="6">
        <f t="shared" si="2489"/>
        <v>0</v>
      </c>
      <c r="V1491" s="6">
        <f t="shared" si="2489"/>
        <v>0</v>
      </c>
      <c r="W1491" s="6">
        <f t="shared" si="2489"/>
        <v>0</v>
      </c>
      <c r="X1491" s="6">
        <f t="shared" si="2489"/>
        <v>0</v>
      </c>
      <c r="Y1491" s="6">
        <f t="shared" si="2489"/>
        <v>14059</v>
      </c>
      <c r="Z1491" s="6">
        <f t="shared" si="2489"/>
        <v>0</v>
      </c>
      <c r="AA1491" s="6">
        <f t="shared" si="2489"/>
        <v>0</v>
      </c>
      <c r="AB1491" s="6">
        <f t="shared" si="2489"/>
        <v>0</v>
      </c>
      <c r="AC1491" s="6">
        <f t="shared" si="2489"/>
        <v>0</v>
      </c>
      <c r="AD1491" s="6">
        <f t="shared" si="2489"/>
        <v>0</v>
      </c>
      <c r="AE1491" s="123">
        <f t="shared" si="2489"/>
        <v>14059</v>
      </c>
      <c r="AF1491" s="123">
        <f t="shared" si="2489"/>
        <v>0</v>
      </c>
      <c r="AG1491" s="6">
        <f t="shared" si="2490"/>
        <v>-1000</v>
      </c>
      <c r="AH1491" s="6">
        <f t="shared" si="2490"/>
        <v>0</v>
      </c>
      <c r="AI1491" s="6">
        <f t="shared" si="2490"/>
        <v>0</v>
      </c>
      <c r="AJ1491" s="6">
        <f t="shared" si="2490"/>
        <v>0</v>
      </c>
      <c r="AK1491" s="6">
        <f t="shared" si="2490"/>
        <v>13059</v>
      </c>
      <c r="AL1491" s="6">
        <f t="shared" si="2490"/>
        <v>0</v>
      </c>
      <c r="AM1491" s="6">
        <f t="shared" si="2490"/>
        <v>0</v>
      </c>
      <c r="AN1491" s="6">
        <f t="shared" si="2490"/>
        <v>0</v>
      </c>
      <c r="AO1491" s="6">
        <f t="shared" si="2490"/>
        <v>0</v>
      </c>
      <c r="AP1491" s="6">
        <f t="shared" si="2490"/>
        <v>0</v>
      </c>
      <c r="AQ1491" s="123">
        <f t="shared" si="2490"/>
        <v>13059</v>
      </c>
      <c r="AR1491" s="123">
        <f t="shared" si="2490"/>
        <v>0</v>
      </c>
      <c r="AS1491" s="6">
        <f t="shared" si="2490"/>
        <v>0</v>
      </c>
      <c r="AT1491" s="6">
        <f t="shared" si="2490"/>
        <v>0</v>
      </c>
      <c r="AU1491" s="6">
        <f t="shared" si="2490"/>
        <v>0</v>
      </c>
      <c r="AV1491" s="6">
        <f t="shared" si="2490"/>
        <v>0</v>
      </c>
      <c r="AW1491" s="6">
        <f t="shared" si="2490"/>
        <v>13059</v>
      </c>
      <c r="AX1491" s="6">
        <f t="shared" si="2490"/>
        <v>0</v>
      </c>
      <c r="AY1491" s="6">
        <f t="shared" si="2491"/>
        <v>0</v>
      </c>
      <c r="AZ1491" s="6">
        <f t="shared" si="2491"/>
        <v>0</v>
      </c>
      <c r="BA1491" s="6">
        <f t="shared" si="2491"/>
        <v>0</v>
      </c>
      <c r="BB1491" s="6">
        <f t="shared" si="2491"/>
        <v>0</v>
      </c>
      <c r="BC1491" s="6">
        <f t="shared" si="2491"/>
        <v>13059</v>
      </c>
      <c r="BD1491" s="6">
        <f t="shared" si="2491"/>
        <v>0</v>
      </c>
      <c r="BE1491" s="6">
        <f t="shared" si="2491"/>
        <v>0</v>
      </c>
      <c r="BF1491" s="6">
        <f t="shared" si="2491"/>
        <v>7720</v>
      </c>
      <c r="BG1491" s="6">
        <f t="shared" si="2491"/>
        <v>0</v>
      </c>
      <c r="BH1491" s="6">
        <f t="shared" si="2491"/>
        <v>0</v>
      </c>
      <c r="BI1491" s="6">
        <f t="shared" si="2491"/>
        <v>20779</v>
      </c>
      <c r="BJ1491" s="6">
        <f t="shared" si="2491"/>
        <v>0</v>
      </c>
    </row>
    <row r="1492" spans="1:62" ht="33" hidden="1">
      <c r="A1492" s="17" t="s">
        <v>34</v>
      </c>
      <c r="B1492" s="31">
        <v>920</v>
      </c>
      <c r="C1492" s="18" t="s">
        <v>16</v>
      </c>
      <c r="D1492" s="18" t="s">
        <v>130</v>
      </c>
      <c r="E1492" s="18" t="s">
        <v>400</v>
      </c>
      <c r="F1492" s="18" t="s">
        <v>35</v>
      </c>
      <c r="G1492" s="50">
        <v>14059</v>
      </c>
      <c r="H1492" s="50"/>
      <c r="I1492" s="50"/>
      <c r="J1492" s="50"/>
      <c r="K1492" s="50"/>
      <c r="L1492" s="50"/>
      <c r="M1492" s="50">
        <f>G1492+I1492+J1492+K1492+L1492</f>
        <v>14059</v>
      </c>
      <c r="N1492" s="50">
        <f>H1492+L1492</f>
        <v>0</v>
      </c>
      <c r="O1492" s="50"/>
      <c r="P1492" s="50"/>
      <c r="Q1492" s="50"/>
      <c r="R1492" s="50"/>
      <c r="S1492" s="50">
        <f>M1492+O1492+P1492+Q1492+R1492</f>
        <v>14059</v>
      </c>
      <c r="T1492" s="50">
        <f>N1492+R1492</f>
        <v>0</v>
      </c>
      <c r="U1492" s="50"/>
      <c r="V1492" s="50"/>
      <c r="W1492" s="50"/>
      <c r="X1492" s="50"/>
      <c r="Y1492" s="50">
        <f>S1492+U1492+V1492+W1492+X1492</f>
        <v>14059</v>
      </c>
      <c r="Z1492" s="50">
        <f>T1492+X1492</f>
        <v>0</v>
      </c>
      <c r="AA1492" s="50"/>
      <c r="AB1492" s="50"/>
      <c r="AC1492" s="50"/>
      <c r="AD1492" s="50"/>
      <c r="AE1492" s="124">
        <f>Y1492+AA1492+AB1492+AC1492+AD1492</f>
        <v>14059</v>
      </c>
      <c r="AF1492" s="124">
        <f>Z1492+AD1492</f>
        <v>0</v>
      </c>
      <c r="AG1492" s="50">
        <v>-1000</v>
      </c>
      <c r="AH1492" s="50"/>
      <c r="AI1492" s="50"/>
      <c r="AJ1492" s="50"/>
      <c r="AK1492" s="50">
        <f>AE1492+AG1492+AH1492+AI1492+AJ1492</f>
        <v>13059</v>
      </c>
      <c r="AL1492" s="50">
        <f>AF1492+AJ1492</f>
        <v>0</v>
      </c>
      <c r="AM1492" s="50"/>
      <c r="AN1492" s="50"/>
      <c r="AO1492" s="50"/>
      <c r="AP1492" s="50"/>
      <c r="AQ1492" s="124">
        <f>AK1492+AM1492+AN1492+AO1492+AP1492</f>
        <v>13059</v>
      </c>
      <c r="AR1492" s="124">
        <f>AL1492+AP1492</f>
        <v>0</v>
      </c>
      <c r="AS1492" s="50"/>
      <c r="AT1492" s="50"/>
      <c r="AU1492" s="50"/>
      <c r="AV1492" s="50"/>
      <c r="AW1492" s="50">
        <f>AQ1492+AS1492+AT1492+AU1492+AV1492</f>
        <v>13059</v>
      </c>
      <c r="AX1492" s="50">
        <f>AR1492+AV1492</f>
        <v>0</v>
      </c>
      <c r="AY1492" s="50"/>
      <c r="AZ1492" s="50"/>
      <c r="BA1492" s="50"/>
      <c r="BB1492" s="50"/>
      <c r="BC1492" s="50">
        <f>AW1492+AY1492+AZ1492+BA1492+BB1492</f>
        <v>13059</v>
      </c>
      <c r="BD1492" s="50">
        <f>AX1492+BB1492</f>
        <v>0</v>
      </c>
      <c r="BE1492" s="50"/>
      <c r="BF1492" s="50">
        <v>7720</v>
      </c>
      <c r="BG1492" s="50"/>
      <c r="BH1492" s="50"/>
      <c r="BI1492" s="50">
        <f>BC1492+BE1492+BF1492+BG1492+BH1492</f>
        <v>20779</v>
      </c>
      <c r="BJ1492" s="50">
        <f>BD1492+BH1492</f>
        <v>0</v>
      </c>
    </row>
    <row r="1493" spans="1:62" ht="33" hidden="1">
      <c r="A1493" s="17" t="s">
        <v>11</v>
      </c>
      <c r="B1493" s="31">
        <v>920</v>
      </c>
      <c r="C1493" s="18" t="s">
        <v>16</v>
      </c>
      <c r="D1493" s="18" t="s">
        <v>130</v>
      </c>
      <c r="E1493" s="18" t="s">
        <v>400</v>
      </c>
      <c r="F1493" s="18" t="s">
        <v>12</v>
      </c>
      <c r="G1493" s="85"/>
      <c r="H1493" s="85"/>
      <c r="I1493" s="85"/>
      <c r="J1493" s="85"/>
      <c r="K1493" s="85"/>
      <c r="L1493" s="85"/>
      <c r="M1493" s="85"/>
      <c r="N1493" s="85"/>
      <c r="O1493" s="85"/>
      <c r="P1493" s="85"/>
      <c r="Q1493" s="85"/>
      <c r="R1493" s="85"/>
      <c r="S1493" s="85"/>
      <c r="T1493" s="85"/>
      <c r="U1493" s="85"/>
      <c r="V1493" s="85"/>
      <c r="W1493" s="85"/>
      <c r="X1493" s="85"/>
      <c r="Y1493" s="85"/>
      <c r="Z1493" s="85"/>
      <c r="AA1493" s="85"/>
      <c r="AB1493" s="85"/>
      <c r="AC1493" s="85"/>
      <c r="AD1493" s="85"/>
      <c r="AE1493" s="126"/>
      <c r="AF1493" s="126"/>
      <c r="AG1493" s="85"/>
      <c r="AH1493" s="85"/>
      <c r="AI1493" s="85"/>
      <c r="AJ1493" s="85"/>
      <c r="AK1493" s="85"/>
      <c r="AL1493" s="85"/>
      <c r="AM1493" s="85"/>
      <c r="AN1493" s="85"/>
      <c r="AO1493" s="85"/>
      <c r="AP1493" s="85"/>
      <c r="AQ1493" s="126"/>
      <c r="AR1493" s="126"/>
      <c r="AS1493" s="85"/>
      <c r="AT1493" s="85"/>
      <c r="AU1493" s="85"/>
      <c r="AV1493" s="85"/>
      <c r="AW1493" s="85"/>
      <c r="AX1493" s="85"/>
      <c r="AY1493" s="85"/>
      <c r="AZ1493" s="85"/>
      <c r="BA1493" s="85"/>
      <c r="BB1493" s="85"/>
      <c r="BC1493" s="85"/>
      <c r="BD1493" s="85"/>
      <c r="BE1493" s="85"/>
      <c r="BF1493" s="85"/>
      <c r="BG1493" s="85"/>
      <c r="BH1493" s="85"/>
      <c r="BI1493" s="85"/>
      <c r="BJ1493" s="85"/>
    </row>
    <row r="1494" spans="1:62" ht="66" hidden="1">
      <c r="A1494" s="17" t="s">
        <v>640</v>
      </c>
      <c r="B1494" s="31">
        <v>920</v>
      </c>
      <c r="C1494" s="18" t="s">
        <v>16</v>
      </c>
      <c r="D1494" s="18" t="s">
        <v>130</v>
      </c>
      <c r="E1494" s="18" t="s">
        <v>400</v>
      </c>
      <c r="F1494" s="18" t="s">
        <v>118</v>
      </c>
      <c r="G1494" s="85"/>
      <c r="H1494" s="85"/>
      <c r="I1494" s="85"/>
      <c r="J1494" s="85"/>
      <c r="K1494" s="85"/>
      <c r="L1494" s="85"/>
      <c r="M1494" s="85"/>
      <c r="N1494" s="85"/>
      <c r="O1494" s="85"/>
      <c r="P1494" s="85"/>
      <c r="Q1494" s="85"/>
      <c r="R1494" s="85"/>
      <c r="S1494" s="85"/>
      <c r="T1494" s="85"/>
      <c r="U1494" s="85"/>
      <c r="V1494" s="85"/>
      <c r="W1494" s="85"/>
      <c r="X1494" s="85"/>
      <c r="Y1494" s="85"/>
      <c r="Z1494" s="85"/>
      <c r="AA1494" s="85"/>
      <c r="AB1494" s="85"/>
      <c r="AC1494" s="85"/>
      <c r="AD1494" s="85"/>
      <c r="AE1494" s="126"/>
      <c r="AF1494" s="126"/>
      <c r="AG1494" s="85"/>
      <c r="AH1494" s="85"/>
      <c r="AI1494" s="85"/>
      <c r="AJ1494" s="85"/>
      <c r="AK1494" s="85"/>
      <c r="AL1494" s="85"/>
      <c r="AM1494" s="85"/>
      <c r="AN1494" s="85"/>
      <c r="AO1494" s="85"/>
      <c r="AP1494" s="85"/>
      <c r="AQ1494" s="126"/>
      <c r="AR1494" s="126"/>
      <c r="AS1494" s="85"/>
      <c r="AT1494" s="85"/>
      <c r="AU1494" s="85"/>
      <c r="AV1494" s="85"/>
      <c r="AW1494" s="85"/>
      <c r="AX1494" s="85"/>
      <c r="AY1494" s="85"/>
      <c r="AZ1494" s="85"/>
      <c r="BA1494" s="85"/>
      <c r="BB1494" s="85"/>
      <c r="BC1494" s="85"/>
      <c r="BD1494" s="85"/>
      <c r="BE1494" s="85"/>
      <c r="BF1494" s="85"/>
      <c r="BG1494" s="85"/>
      <c r="BH1494" s="85"/>
      <c r="BI1494" s="85"/>
      <c r="BJ1494" s="85"/>
    </row>
    <row r="1495" spans="1:62" ht="66" hidden="1">
      <c r="A1495" s="17" t="s">
        <v>763</v>
      </c>
      <c r="B1495" s="31">
        <v>920</v>
      </c>
      <c r="C1495" s="18" t="s">
        <v>16</v>
      </c>
      <c r="D1495" s="18" t="s">
        <v>130</v>
      </c>
      <c r="E1495" s="18" t="s">
        <v>764</v>
      </c>
      <c r="F1495" s="94"/>
      <c r="G1495" s="50">
        <f t="shared" ref="G1495:V1496" si="2492">G1496</f>
        <v>0</v>
      </c>
      <c r="H1495" s="50">
        <f t="shared" si="2492"/>
        <v>0</v>
      </c>
      <c r="I1495" s="50">
        <f t="shared" si="2492"/>
        <v>0</v>
      </c>
      <c r="J1495" s="50">
        <f t="shared" si="2492"/>
        <v>0</v>
      </c>
      <c r="K1495" s="50">
        <f t="shared" si="2492"/>
        <v>0</v>
      </c>
      <c r="L1495" s="50">
        <f t="shared" si="2492"/>
        <v>0</v>
      </c>
      <c r="M1495" s="50">
        <f t="shared" si="2492"/>
        <v>0</v>
      </c>
      <c r="N1495" s="50">
        <f t="shared" si="2492"/>
        <v>0</v>
      </c>
      <c r="O1495" s="50">
        <f t="shared" si="2492"/>
        <v>0</v>
      </c>
      <c r="P1495" s="50">
        <f t="shared" si="2492"/>
        <v>0</v>
      </c>
      <c r="Q1495" s="50">
        <f t="shared" si="2492"/>
        <v>0</v>
      </c>
      <c r="R1495" s="50">
        <f t="shared" si="2492"/>
        <v>0</v>
      </c>
      <c r="S1495" s="50">
        <f t="shared" si="2492"/>
        <v>0</v>
      </c>
      <c r="T1495" s="50">
        <f t="shared" si="2492"/>
        <v>0</v>
      </c>
      <c r="U1495" s="50">
        <f t="shared" si="2492"/>
        <v>0</v>
      </c>
      <c r="V1495" s="50">
        <f t="shared" si="2492"/>
        <v>0</v>
      </c>
      <c r="W1495" s="50">
        <f t="shared" ref="U1495:AJ1496" si="2493">W1496</f>
        <v>0</v>
      </c>
      <c r="X1495" s="50">
        <f t="shared" si="2493"/>
        <v>0</v>
      </c>
      <c r="Y1495" s="50">
        <f t="shared" si="2493"/>
        <v>0</v>
      </c>
      <c r="Z1495" s="50">
        <f t="shared" si="2493"/>
        <v>0</v>
      </c>
      <c r="AA1495" s="50">
        <f t="shared" si="2493"/>
        <v>0</v>
      </c>
      <c r="AB1495" s="50">
        <f t="shared" si="2493"/>
        <v>0</v>
      </c>
      <c r="AC1495" s="50">
        <f t="shared" si="2493"/>
        <v>0</v>
      </c>
      <c r="AD1495" s="50">
        <f t="shared" si="2493"/>
        <v>0</v>
      </c>
      <c r="AE1495" s="124">
        <f t="shared" si="2493"/>
        <v>0</v>
      </c>
      <c r="AF1495" s="124">
        <f t="shared" si="2493"/>
        <v>0</v>
      </c>
      <c r="AG1495" s="50">
        <f t="shared" si="2493"/>
        <v>0</v>
      </c>
      <c r="AH1495" s="50">
        <f t="shared" si="2493"/>
        <v>0</v>
      </c>
      <c r="AI1495" s="50">
        <f t="shared" si="2493"/>
        <v>0</v>
      </c>
      <c r="AJ1495" s="50">
        <f t="shared" si="2493"/>
        <v>0</v>
      </c>
      <c r="AK1495" s="50">
        <f t="shared" ref="AG1495:AY1496" si="2494">AK1496</f>
        <v>0</v>
      </c>
      <c r="AL1495" s="50">
        <f t="shared" si="2494"/>
        <v>0</v>
      </c>
      <c r="AM1495" s="50">
        <f t="shared" si="2494"/>
        <v>0</v>
      </c>
      <c r="AN1495" s="50">
        <f t="shared" si="2494"/>
        <v>0</v>
      </c>
      <c r="AO1495" s="50">
        <f t="shared" si="2494"/>
        <v>0</v>
      </c>
      <c r="AP1495" s="50">
        <f t="shared" si="2494"/>
        <v>0</v>
      </c>
      <c r="AQ1495" s="124">
        <f t="shared" si="2494"/>
        <v>0</v>
      </c>
      <c r="AR1495" s="124">
        <f t="shared" si="2494"/>
        <v>0</v>
      </c>
      <c r="AS1495" s="50">
        <f t="shared" si="2494"/>
        <v>0</v>
      </c>
      <c r="AT1495" s="50">
        <f t="shared" si="2494"/>
        <v>0</v>
      </c>
      <c r="AU1495" s="50">
        <f t="shared" si="2494"/>
        <v>0</v>
      </c>
      <c r="AV1495" s="50">
        <f t="shared" si="2494"/>
        <v>0</v>
      </c>
      <c r="AW1495" s="50">
        <f t="shared" si="2494"/>
        <v>0</v>
      </c>
      <c r="AX1495" s="50">
        <f t="shared" si="2494"/>
        <v>0</v>
      </c>
      <c r="AY1495" s="50">
        <f t="shared" si="2494"/>
        <v>0</v>
      </c>
      <c r="AZ1495" s="50">
        <f t="shared" ref="AY1495:BJ1496" si="2495">AZ1496</f>
        <v>0</v>
      </c>
      <c r="BA1495" s="50">
        <f t="shared" si="2495"/>
        <v>0</v>
      </c>
      <c r="BB1495" s="50">
        <f t="shared" si="2495"/>
        <v>0</v>
      </c>
      <c r="BC1495" s="50">
        <f t="shared" si="2495"/>
        <v>0</v>
      </c>
      <c r="BD1495" s="50">
        <f t="shared" si="2495"/>
        <v>0</v>
      </c>
      <c r="BE1495" s="50">
        <f t="shared" si="2495"/>
        <v>0</v>
      </c>
      <c r="BF1495" s="50">
        <f t="shared" si="2495"/>
        <v>0</v>
      </c>
      <c r="BG1495" s="50">
        <f t="shared" si="2495"/>
        <v>0</v>
      </c>
      <c r="BH1495" s="50">
        <f t="shared" si="2495"/>
        <v>0</v>
      </c>
      <c r="BI1495" s="50">
        <f t="shared" si="2495"/>
        <v>0</v>
      </c>
      <c r="BJ1495" s="50">
        <f t="shared" si="2495"/>
        <v>0</v>
      </c>
    </row>
    <row r="1496" spans="1:62" ht="33" hidden="1">
      <c r="A1496" s="17" t="s">
        <v>218</v>
      </c>
      <c r="B1496" s="31">
        <v>920</v>
      </c>
      <c r="C1496" s="18" t="s">
        <v>16</v>
      </c>
      <c r="D1496" s="18" t="s">
        <v>130</v>
      </c>
      <c r="E1496" s="18" t="s">
        <v>764</v>
      </c>
      <c r="F1496" s="18" t="s">
        <v>29</v>
      </c>
      <c r="G1496" s="50">
        <f t="shared" si="2492"/>
        <v>0</v>
      </c>
      <c r="H1496" s="50">
        <f t="shared" si="2492"/>
        <v>0</v>
      </c>
      <c r="I1496" s="50">
        <f t="shared" si="2492"/>
        <v>0</v>
      </c>
      <c r="J1496" s="50">
        <f t="shared" si="2492"/>
        <v>0</v>
      </c>
      <c r="K1496" s="50">
        <f t="shared" si="2492"/>
        <v>0</v>
      </c>
      <c r="L1496" s="50">
        <f t="shared" si="2492"/>
        <v>0</v>
      </c>
      <c r="M1496" s="50">
        <f t="shared" si="2492"/>
        <v>0</v>
      </c>
      <c r="N1496" s="50">
        <f t="shared" si="2492"/>
        <v>0</v>
      </c>
      <c r="O1496" s="50">
        <f t="shared" si="2492"/>
        <v>0</v>
      </c>
      <c r="P1496" s="50">
        <f t="shared" si="2492"/>
        <v>0</v>
      </c>
      <c r="Q1496" s="50">
        <f t="shared" si="2492"/>
        <v>0</v>
      </c>
      <c r="R1496" s="50">
        <f t="shared" si="2492"/>
        <v>0</v>
      </c>
      <c r="S1496" s="50">
        <f t="shared" si="2492"/>
        <v>0</v>
      </c>
      <c r="T1496" s="50">
        <f t="shared" si="2492"/>
        <v>0</v>
      </c>
      <c r="U1496" s="50">
        <f t="shared" si="2493"/>
        <v>0</v>
      </c>
      <c r="V1496" s="50">
        <f t="shared" si="2493"/>
        <v>0</v>
      </c>
      <c r="W1496" s="50">
        <f t="shared" si="2493"/>
        <v>0</v>
      </c>
      <c r="X1496" s="50">
        <f t="shared" si="2493"/>
        <v>0</v>
      </c>
      <c r="Y1496" s="50">
        <f t="shared" si="2493"/>
        <v>0</v>
      </c>
      <c r="Z1496" s="50">
        <f t="shared" si="2493"/>
        <v>0</v>
      </c>
      <c r="AA1496" s="50">
        <f t="shared" si="2493"/>
        <v>0</v>
      </c>
      <c r="AB1496" s="50">
        <f t="shared" si="2493"/>
        <v>0</v>
      </c>
      <c r="AC1496" s="50">
        <f t="shared" si="2493"/>
        <v>0</v>
      </c>
      <c r="AD1496" s="50">
        <f t="shared" si="2493"/>
        <v>0</v>
      </c>
      <c r="AE1496" s="124">
        <f t="shared" si="2493"/>
        <v>0</v>
      </c>
      <c r="AF1496" s="124">
        <f t="shared" si="2493"/>
        <v>0</v>
      </c>
      <c r="AG1496" s="50">
        <f t="shared" si="2494"/>
        <v>0</v>
      </c>
      <c r="AH1496" s="50">
        <f t="shared" si="2494"/>
        <v>0</v>
      </c>
      <c r="AI1496" s="50">
        <f t="shared" si="2494"/>
        <v>0</v>
      </c>
      <c r="AJ1496" s="50">
        <f t="shared" si="2494"/>
        <v>0</v>
      </c>
      <c r="AK1496" s="50">
        <f t="shared" si="2494"/>
        <v>0</v>
      </c>
      <c r="AL1496" s="50">
        <f t="shared" si="2494"/>
        <v>0</v>
      </c>
      <c r="AM1496" s="50">
        <f t="shared" si="2494"/>
        <v>0</v>
      </c>
      <c r="AN1496" s="50">
        <f t="shared" si="2494"/>
        <v>0</v>
      </c>
      <c r="AO1496" s="50">
        <f t="shared" si="2494"/>
        <v>0</v>
      </c>
      <c r="AP1496" s="50">
        <f t="shared" si="2494"/>
        <v>0</v>
      </c>
      <c r="AQ1496" s="124">
        <f t="shared" si="2494"/>
        <v>0</v>
      </c>
      <c r="AR1496" s="124">
        <f t="shared" si="2494"/>
        <v>0</v>
      </c>
      <c r="AS1496" s="50">
        <f t="shared" si="2494"/>
        <v>0</v>
      </c>
      <c r="AT1496" s="50">
        <f t="shared" si="2494"/>
        <v>0</v>
      </c>
      <c r="AU1496" s="50">
        <f t="shared" si="2494"/>
        <v>0</v>
      </c>
      <c r="AV1496" s="50">
        <f t="shared" si="2494"/>
        <v>0</v>
      </c>
      <c r="AW1496" s="50">
        <f t="shared" si="2494"/>
        <v>0</v>
      </c>
      <c r="AX1496" s="50">
        <f t="shared" si="2494"/>
        <v>0</v>
      </c>
      <c r="AY1496" s="50">
        <f t="shared" si="2495"/>
        <v>0</v>
      </c>
      <c r="AZ1496" s="50">
        <f t="shared" si="2495"/>
        <v>0</v>
      </c>
      <c r="BA1496" s="50">
        <f t="shared" si="2495"/>
        <v>0</v>
      </c>
      <c r="BB1496" s="50">
        <f t="shared" si="2495"/>
        <v>0</v>
      </c>
      <c r="BC1496" s="50">
        <f t="shared" si="2495"/>
        <v>0</v>
      </c>
      <c r="BD1496" s="50">
        <f t="shared" si="2495"/>
        <v>0</v>
      </c>
      <c r="BE1496" s="50">
        <f t="shared" si="2495"/>
        <v>0</v>
      </c>
      <c r="BF1496" s="50">
        <f t="shared" si="2495"/>
        <v>0</v>
      </c>
      <c r="BG1496" s="50">
        <f t="shared" si="2495"/>
        <v>0</v>
      </c>
      <c r="BH1496" s="50">
        <f t="shared" si="2495"/>
        <v>0</v>
      </c>
      <c r="BI1496" s="50">
        <f t="shared" si="2495"/>
        <v>0</v>
      </c>
      <c r="BJ1496" s="50">
        <f t="shared" si="2495"/>
        <v>0</v>
      </c>
    </row>
    <row r="1497" spans="1:62" ht="33" hidden="1">
      <c r="A1497" s="17" t="s">
        <v>34</v>
      </c>
      <c r="B1497" s="31">
        <v>920</v>
      </c>
      <c r="C1497" s="18" t="s">
        <v>16</v>
      </c>
      <c r="D1497" s="18" t="s">
        <v>130</v>
      </c>
      <c r="E1497" s="18" t="s">
        <v>764</v>
      </c>
      <c r="F1497" s="18" t="s">
        <v>35</v>
      </c>
      <c r="G1497" s="50"/>
      <c r="H1497" s="50"/>
      <c r="I1497" s="50"/>
      <c r="J1497" s="50"/>
      <c r="K1497" s="50"/>
      <c r="L1497" s="50"/>
      <c r="M1497" s="50"/>
      <c r="N1497" s="50"/>
      <c r="O1497" s="50"/>
      <c r="P1497" s="50"/>
      <c r="Q1497" s="50"/>
      <c r="R1497" s="50"/>
      <c r="S1497" s="50"/>
      <c r="T1497" s="50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50"/>
      <c r="AE1497" s="124"/>
      <c r="AF1497" s="124"/>
      <c r="AG1497" s="50"/>
      <c r="AH1497" s="50"/>
      <c r="AI1497" s="50"/>
      <c r="AJ1497" s="50"/>
      <c r="AK1497" s="50"/>
      <c r="AL1497" s="50"/>
      <c r="AM1497" s="50"/>
      <c r="AN1497" s="50"/>
      <c r="AO1497" s="50"/>
      <c r="AP1497" s="50"/>
      <c r="AQ1497" s="124"/>
      <c r="AR1497" s="124"/>
      <c r="AS1497" s="50"/>
      <c r="AT1497" s="50"/>
      <c r="AU1497" s="50"/>
      <c r="AV1497" s="50"/>
      <c r="AW1497" s="50"/>
      <c r="AX1497" s="50"/>
      <c r="AY1497" s="50"/>
      <c r="AZ1497" s="50"/>
      <c r="BA1497" s="50"/>
      <c r="BB1497" s="50"/>
      <c r="BC1497" s="50"/>
      <c r="BD1497" s="50"/>
      <c r="BE1497" s="50"/>
      <c r="BF1497" s="50"/>
      <c r="BG1497" s="50"/>
      <c r="BH1497" s="50"/>
      <c r="BI1497" s="50"/>
      <c r="BJ1497" s="50"/>
    </row>
    <row r="1498" spans="1:62" ht="99" hidden="1">
      <c r="A1498" s="17" t="s">
        <v>643</v>
      </c>
      <c r="B1498" s="31">
        <v>920</v>
      </c>
      <c r="C1498" s="18" t="s">
        <v>16</v>
      </c>
      <c r="D1498" s="18" t="s">
        <v>130</v>
      </c>
      <c r="E1498" s="18" t="s">
        <v>644</v>
      </c>
      <c r="F1498" s="18"/>
      <c r="G1498" s="85"/>
      <c r="H1498" s="85"/>
      <c r="I1498" s="85"/>
      <c r="J1498" s="85"/>
      <c r="K1498" s="85"/>
      <c r="L1498" s="85"/>
      <c r="M1498" s="85"/>
      <c r="N1498" s="85"/>
      <c r="O1498" s="85"/>
      <c r="P1498" s="85"/>
      <c r="Q1498" s="85"/>
      <c r="R1498" s="85"/>
      <c r="S1498" s="85"/>
      <c r="T1498" s="85"/>
      <c r="U1498" s="85"/>
      <c r="V1498" s="85"/>
      <c r="W1498" s="85"/>
      <c r="X1498" s="85"/>
      <c r="Y1498" s="85"/>
      <c r="Z1498" s="85"/>
      <c r="AA1498" s="85"/>
      <c r="AB1498" s="85"/>
      <c r="AC1498" s="85"/>
      <c r="AD1498" s="85"/>
      <c r="AE1498" s="126"/>
      <c r="AF1498" s="126"/>
      <c r="AG1498" s="85"/>
      <c r="AH1498" s="85"/>
      <c r="AI1498" s="85"/>
      <c r="AJ1498" s="85"/>
      <c r="AK1498" s="85"/>
      <c r="AL1498" s="85"/>
      <c r="AM1498" s="85"/>
      <c r="AN1498" s="85"/>
      <c r="AO1498" s="85"/>
      <c r="AP1498" s="85"/>
      <c r="AQ1498" s="126"/>
      <c r="AR1498" s="126"/>
      <c r="AS1498" s="85"/>
      <c r="AT1498" s="85"/>
      <c r="AU1498" s="85"/>
      <c r="AV1498" s="85"/>
      <c r="AW1498" s="85"/>
      <c r="AX1498" s="85"/>
      <c r="AY1498" s="85"/>
      <c r="AZ1498" s="85"/>
      <c r="BA1498" s="85"/>
      <c r="BB1498" s="85"/>
      <c r="BC1498" s="85"/>
      <c r="BD1498" s="85"/>
      <c r="BE1498" s="85"/>
      <c r="BF1498" s="85"/>
      <c r="BG1498" s="85"/>
      <c r="BH1498" s="85"/>
      <c r="BI1498" s="85"/>
      <c r="BJ1498" s="85"/>
    </row>
    <row r="1499" spans="1:62" ht="33" hidden="1">
      <c r="A1499" s="17" t="s">
        <v>218</v>
      </c>
      <c r="B1499" s="31">
        <v>920</v>
      </c>
      <c r="C1499" s="18" t="s">
        <v>16</v>
      </c>
      <c r="D1499" s="18" t="s">
        <v>130</v>
      </c>
      <c r="E1499" s="18" t="s">
        <v>644</v>
      </c>
      <c r="F1499" s="18" t="s">
        <v>29</v>
      </c>
      <c r="G1499" s="85"/>
      <c r="H1499" s="85"/>
      <c r="I1499" s="85"/>
      <c r="J1499" s="85"/>
      <c r="K1499" s="85"/>
      <c r="L1499" s="85"/>
      <c r="M1499" s="85"/>
      <c r="N1499" s="85"/>
      <c r="O1499" s="85"/>
      <c r="P1499" s="85"/>
      <c r="Q1499" s="85"/>
      <c r="R1499" s="85"/>
      <c r="S1499" s="85"/>
      <c r="T1499" s="85"/>
      <c r="U1499" s="85"/>
      <c r="V1499" s="85"/>
      <c r="W1499" s="85"/>
      <c r="X1499" s="85"/>
      <c r="Y1499" s="85"/>
      <c r="Z1499" s="85"/>
      <c r="AA1499" s="85"/>
      <c r="AB1499" s="85"/>
      <c r="AC1499" s="85"/>
      <c r="AD1499" s="85"/>
      <c r="AE1499" s="126"/>
      <c r="AF1499" s="126"/>
      <c r="AG1499" s="85"/>
      <c r="AH1499" s="85"/>
      <c r="AI1499" s="85"/>
      <c r="AJ1499" s="85"/>
      <c r="AK1499" s="85"/>
      <c r="AL1499" s="85"/>
      <c r="AM1499" s="85"/>
      <c r="AN1499" s="85"/>
      <c r="AO1499" s="85"/>
      <c r="AP1499" s="85"/>
      <c r="AQ1499" s="126"/>
      <c r="AR1499" s="126"/>
      <c r="AS1499" s="85"/>
      <c r="AT1499" s="85"/>
      <c r="AU1499" s="85"/>
      <c r="AV1499" s="85"/>
      <c r="AW1499" s="85"/>
      <c r="AX1499" s="85"/>
      <c r="AY1499" s="85"/>
      <c r="AZ1499" s="85"/>
      <c r="BA1499" s="85"/>
      <c r="BB1499" s="85"/>
      <c r="BC1499" s="85"/>
      <c r="BD1499" s="85"/>
      <c r="BE1499" s="85"/>
      <c r="BF1499" s="85"/>
      <c r="BG1499" s="85"/>
      <c r="BH1499" s="85"/>
      <c r="BI1499" s="85"/>
      <c r="BJ1499" s="85"/>
    </row>
    <row r="1500" spans="1:62" ht="33" hidden="1">
      <c r="A1500" s="17" t="s">
        <v>34</v>
      </c>
      <c r="B1500" s="31">
        <v>920</v>
      </c>
      <c r="C1500" s="18" t="s">
        <v>16</v>
      </c>
      <c r="D1500" s="18" t="s">
        <v>130</v>
      </c>
      <c r="E1500" s="18" t="s">
        <v>644</v>
      </c>
      <c r="F1500" s="18" t="s">
        <v>35</v>
      </c>
      <c r="G1500" s="85"/>
      <c r="H1500" s="85"/>
      <c r="I1500" s="85"/>
      <c r="J1500" s="85"/>
      <c r="K1500" s="85"/>
      <c r="L1500" s="85"/>
      <c r="M1500" s="85"/>
      <c r="N1500" s="85"/>
      <c r="O1500" s="85"/>
      <c r="P1500" s="85"/>
      <c r="Q1500" s="85"/>
      <c r="R1500" s="85"/>
      <c r="S1500" s="85"/>
      <c r="T1500" s="85"/>
      <c r="U1500" s="85"/>
      <c r="V1500" s="85"/>
      <c r="W1500" s="85"/>
      <c r="X1500" s="85"/>
      <c r="Y1500" s="85"/>
      <c r="Z1500" s="85"/>
      <c r="AA1500" s="85"/>
      <c r="AB1500" s="85"/>
      <c r="AC1500" s="85"/>
      <c r="AD1500" s="85"/>
      <c r="AE1500" s="126"/>
      <c r="AF1500" s="126"/>
      <c r="AG1500" s="85"/>
      <c r="AH1500" s="85"/>
      <c r="AI1500" s="85"/>
      <c r="AJ1500" s="85"/>
      <c r="AK1500" s="85"/>
      <c r="AL1500" s="85"/>
      <c r="AM1500" s="85"/>
      <c r="AN1500" s="85"/>
      <c r="AO1500" s="85"/>
      <c r="AP1500" s="85"/>
      <c r="AQ1500" s="126"/>
      <c r="AR1500" s="126"/>
      <c r="AS1500" s="85"/>
      <c r="AT1500" s="85"/>
      <c r="AU1500" s="85"/>
      <c r="AV1500" s="85"/>
      <c r="AW1500" s="85"/>
      <c r="AX1500" s="85"/>
      <c r="AY1500" s="85"/>
      <c r="AZ1500" s="85"/>
      <c r="BA1500" s="85"/>
      <c r="BB1500" s="85"/>
      <c r="BC1500" s="85"/>
      <c r="BD1500" s="85"/>
      <c r="BE1500" s="85"/>
      <c r="BF1500" s="85"/>
      <c r="BG1500" s="85"/>
      <c r="BH1500" s="85"/>
      <c r="BI1500" s="85"/>
      <c r="BJ1500" s="85"/>
    </row>
    <row r="1501" spans="1:62" hidden="1">
      <c r="A1501" s="33" t="s">
        <v>434</v>
      </c>
      <c r="B1501" s="31">
        <v>920</v>
      </c>
      <c r="C1501" s="18" t="s">
        <v>16</v>
      </c>
      <c r="D1501" s="18" t="s">
        <v>130</v>
      </c>
      <c r="E1501" s="18" t="s">
        <v>550</v>
      </c>
      <c r="F1501" s="18"/>
      <c r="G1501" s="6">
        <f t="shared" ref="G1501:V1503" si="2496">G1502</f>
        <v>139</v>
      </c>
      <c r="H1501" s="6">
        <f t="shared" si="2496"/>
        <v>139</v>
      </c>
      <c r="I1501" s="6">
        <f t="shared" si="2496"/>
        <v>0</v>
      </c>
      <c r="J1501" s="6">
        <f t="shared" si="2496"/>
        <v>0</v>
      </c>
      <c r="K1501" s="6">
        <f t="shared" si="2496"/>
        <v>0</v>
      </c>
      <c r="L1501" s="6">
        <f t="shared" si="2496"/>
        <v>0</v>
      </c>
      <c r="M1501" s="6">
        <f t="shared" si="2496"/>
        <v>139</v>
      </c>
      <c r="N1501" s="6">
        <f t="shared" si="2496"/>
        <v>139</v>
      </c>
      <c r="O1501" s="6">
        <f t="shared" si="2496"/>
        <v>0</v>
      </c>
      <c r="P1501" s="6">
        <f t="shared" si="2496"/>
        <v>0</v>
      </c>
      <c r="Q1501" s="6">
        <f t="shared" si="2496"/>
        <v>0</v>
      </c>
      <c r="R1501" s="6">
        <f t="shared" si="2496"/>
        <v>0</v>
      </c>
      <c r="S1501" s="6">
        <f t="shared" si="2496"/>
        <v>139</v>
      </c>
      <c r="T1501" s="6">
        <f t="shared" si="2496"/>
        <v>139</v>
      </c>
      <c r="U1501" s="6">
        <f t="shared" si="2496"/>
        <v>0</v>
      </c>
      <c r="V1501" s="6">
        <f t="shared" si="2496"/>
        <v>0</v>
      </c>
      <c r="W1501" s="6">
        <f t="shared" ref="U1501:AJ1503" si="2497">W1502</f>
        <v>0</v>
      </c>
      <c r="X1501" s="6">
        <f t="shared" si="2497"/>
        <v>0</v>
      </c>
      <c r="Y1501" s="6">
        <f t="shared" si="2497"/>
        <v>139</v>
      </c>
      <c r="Z1501" s="6">
        <f t="shared" si="2497"/>
        <v>139</v>
      </c>
      <c r="AA1501" s="6">
        <f t="shared" si="2497"/>
        <v>0</v>
      </c>
      <c r="AB1501" s="6">
        <f t="shared" si="2497"/>
        <v>0</v>
      </c>
      <c r="AC1501" s="6">
        <f t="shared" si="2497"/>
        <v>0</v>
      </c>
      <c r="AD1501" s="6">
        <f t="shared" si="2497"/>
        <v>0</v>
      </c>
      <c r="AE1501" s="123">
        <f t="shared" si="2497"/>
        <v>139</v>
      </c>
      <c r="AF1501" s="123">
        <f t="shared" si="2497"/>
        <v>139</v>
      </c>
      <c r="AG1501" s="6">
        <f t="shared" si="2497"/>
        <v>0</v>
      </c>
      <c r="AH1501" s="6">
        <f t="shared" si="2497"/>
        <v>0</v>
      </c>
      <c r="AI1501" s="6">
        <f t="shared" si="2497"/>
        <v>0</v>
      </c>
      <c r="AJ1501" s="6">
        <f t="shared" si="2497"/>
        <v>0</v>
      </c>
      <c r="AK1501" s="6">
        <f t="shared" ref="AG1501:AY1503" si="2498">AK1502</f>
        <v>139</v>
      </c>
      <c r="AL1501" s="6">
        <f t="shared" si="2498"/>
        <v>139</v>
      </c>
      <c r="AM1501" s="6">
        <f t="shared" si="2498"/>
        <v>0</v>
      </c>
      <c r="AN1501" s="6">
        <f t="shared" si="2498"/>
        <v>0</v>
      </c>
      <c r="AO1501" s="6">
        <f t="shared" si="2498"/>
        <v>0</v>
      </c>
      <c r="AP1501" s="6">
        <f t="shared" si="2498"/>
        <v>0</v>
      </c>
      <c r="AQ1501" s="123">
        <f t="shared" si="2498"/>
        <v>139</v>
      </c>
      <c r="AR1501" s="123">
        <f t="shared" si="2498"/>
        <v>139</v>
      </c>
      <c r="AS1501" s="6">
        <f t="shared" si="2498"/>
        <v>0</v>
      </c>
      <c r="AT1501" s="6">
        <f t="shared" si="2498"/>
        <v>0</v>
      </c>
      <c r="AU1501" s="6">
        <f t="shared" si="2498"/>
        <v>0</v>
      </c>
      <c r="AV1501" s="6">
        <f t="shared" si="2498"/>
        <v>0</v>
      </c>
      <c r="AW1501" s="6">
        <f t="shared" si="2498"/>
        <v>139</v>
      </c>
      <c r="AX1501" s="6">
        <f t="shared" si="2498"/>
        <v>139</v>
      </c>
      <c r="AY1501" s="6">
        <f t="shared" si="2498"/>
        <v>0</v>
      </c>
      <c r="AZ1501" s="6">
        <f t="shared" ref="AY1501:BJ1503" si="2499">AZ1502</f>
        <v>0</v>
      </c>
      <c r="BA1501" s="6">
        <f t="shared" si="2499"/>
        <v>0</v>
      </c>
      <c r="BB1501" s="6">
        <f t="shared" si="2499"/>
        <v>0</v>
      </c>
      <c r="BC1501" s="6">
        <f t="shared" si="2499"/>
        <v>139</v>
      </c>
      <c r="BD1501" s="6">
        <f t="shared" si="2499"/>
        <v>139</v>
      </c>
      <c r="BE1501" s="6">
        <f t="shared" si="2499"/>
        <v>0</v>
      </c>
      <c r="BF1501" s="6">
        <f t="shared" si="2499"/>
        <v>0</v>
      </c>
      <c r="BG1501" s="6">
        <f t="shared" si="2499"/>
        <v>0</v>
      </c>
      <c r="BH1501" s="6">
        <f t="shared" si="2499"/>
        <v>0</v>
      </c>
      <c r="BI1501" s="6">
        <f t="shared" si="2499"/>
        <v>139</v>
      </c>
      <c r="BJ1501" s="6">
        <f t="shared" si="2499"/>
        <v>139</v>
      </c>
    </row>
    <row r="1502" spans="1:62" hidden="1">
      <c r="A1502" s="33" t="s">
        <v>438</v>
      </c>
      <c r="B1502" s="31">
        <v>920</v>
      </c>
      <c r="C1502" s="18" t="s">
        <v>16</v>
      </c>
      <c r="D1502" s="18" t="s">
        <v>130</v>
      </c>
      <c r="E1502" s="18" t="s">
        <v>551</v>
      </c>
      <c r="F1502" s="18"/>
      <c r="G1502" s="6">
        <f t="shared" si="2496"/>
        <v>139</v>
      </c>
      <c r="H1502" s="6">
        <f t="shared" si="2496"/>
        <v>139</v>
      </c>
      <c r="I1502" s="6">
        <f t="shared" si="2496"/>
        <v>0</v>
      </c>
      <c r="J1502" s="6">
        <f t="shared" si="2496"/>
        <v>0</v>
      </c>
      <c r="K1502" s="6">
        <f t="shared" si="2496"/>
        <v>0</v>
      </c>
      <c r="L1502" s="6">
        <f t="shared" si="2496"/>
        <v>0</v>
      </c>
      <c r="M1502" s="6">
        <f t="shared" si="2496"/>
        <v>139</v>
      </c>
      <c r="N1502" s="6">
        <f t="shared" si="2496"/>
        <v>139</v>
      </c>
      <c r="O1502" s="6">
        <f t="shared" si="2496"/>
        <v>0</v>
      </c>
      <c r="P1502" s="6">
        <f t="shared" si="2496"/>
        <v>0</v>
      </c>
      <c r="Q1502" s="6">
        <f t="shared" si="2496"/>
        <v>0</v>
      </c>
      <c r="R1502" s="6">
        <f t="shared" si="2496"/>
        <v>0</v>
      </c>
      <c r="S1502" s="6">
        <f t="shared" si="2496"/>
        <v>139</v>
      </c>
      <c r="T1502" s="6">
        <f t="shared" si="2496"/>
        <v>139</v>
      </c>
      <c r="U1502" s="6">
        <f t="shared" si="2497"/>
        <v>0</v>
      </c>
      <c r="V1502" s="6">
        <f t="shared" si="2497"/>
        <v>0</v>
      </c>
      <c r="W1502" s="6">
        <f t="shared" si="2497"/>
        <v>0</v>
      </c>
      <c r="X1502" s="6">
        <f t="shared" si="2497"/>
        <v>0</v>
      </c>
      <c r="Y1502" s="6">
        <f t="shared" si="2497"/>
        <v>139</v>
      </c>
      <c r="Z1502" s="6">
        <f t="shared" si="2497"/>
        <v>139</v>
      </c>
      <c r="AA1502" s="6">
        <f t="shared" si="2497"/>
        <v>0</v>
      </c>
      <c r="AB1502" s="6">
        <f t="shared" si="2497"/>
        <v>0</v>
      </c>
      <c r="AC1502" s="6">
        <f t="shared" si="2497"/>
        <v>0</v>
      </c>
      <c r="AD1502" s="6">
        <f t="shared" si="2497"/>
        <v>0</v>
      </c>
      <c r="AE1502" s="123">
        <f t="shared" si="2497"/>
        <v>139</v>
      </c>
      <c r="AF1502" s="123">
        <f t="shared" si="2497"/>
        <v>139</v>
      </c>
      <c r="AG1502" s="6">
        <f t="shared" si="2498"/>
        <v>0</v>
      </c>
      <c r="AH1502" s="6">
        <f t="shared" si="2498"/>
        <v>0</v>
      </c>
      <c r="AI1502" s="6">
        <f t="shared" si="2498"/>
        <v>0</v>
      </c>
      <c r="AJ1502" s="6">
        <f t="shared" si="2498"/>
        <v>0</v>
      </c>
      <c r="AK1502" s="6">
        <f t="shared" si="2498"/>
        <v>139</v>
      </c>
      <c r="AL1502" s="6">
        <f t="shared" si="2498"/>
        <v>139</v>
      </c>
      <c r="AM1502" s="6">
        <f t="shared" si="2498"/>
        <v>0</v>
      </c>
      <c r="AN1502" s="6">
        <f t="shared" si="2498"/>
        <v>0</v>
      </c>
      <c r="AO1502" s="6">
        <f t="shared" si="2498"/>
        <v>0</v>
      </c>
      <c r="AP1502" s="6">
        <f t="shared" si="2498"/>
        <v>0</v>
      </c>
      <c r="AQ1502" s="123">
        <f t="shared" si="2498"/>
        <v>139</v>
      </c>
      <c r="AR1502" s="123">
        <f t="shared" si="2498"/>
        <v>139</v>
      </c>
      <c r="AS1502" s="6">
        <f t="shared" si="2498"/>
        <v>0</v>
      </c>
      <c r="AT1502" s="6">
        <f t="shared" si="2498"/>
        <v>0</v>
      </c>
      <c r="AU1502" s="6">
        <f t="shared" si="2498"/>
        <v>0</v>
      </c>
      <c r="AV1502" s="6">
        <f t="shared" si="2498"/>
        <v>0</v>
      </c>
      <c r="AW1502" s="6">
        <f t="shared" si="2498"/>
        <v>139</v>
      </c>
      <c r="AX1502" s="6">
        <f t="shared" si="2498"/>
        <v>139</v>
      </c>
      <c r="AY1502" s="6">
        <f t="shared" si="2499"/>
        <v>0</v>
      </c>
      <c r="AZ1502" s="6">
        <f t="shared" si="2499"/>
        <v>0</v>
      </c>
      <c r="BA1502" s="6">
        <f t="shared" si="2499"/>
        <v>0</v>
      </c>
      <c r="BB1502" s="6">
        <f t="shared" si="2499"/>
        <v>0</v>
      </c>
      <c r="BC1502" s="6">
        <f t="shared" si="2499"/>
        <v>139</v>
      </c>
      <c r="BD1502" s="6">
        <f t="shared" si="2499"/>
        <v>139</v>
      </c>
      <c r="BE1502" s="6">
        <f t="shared" si="2499"/>
        <v>0</v>
      </c>
      <c r="BF1502" s="6">
        <f t="shared" si="2499"/>
        <v>0</v>
      </c>
      <c r="BG1502" s="6">
        <f t="shared" si="2499"/>
        <v>0</v>
      </c>
      <c r="BH1502" s="6">
        <f t="shared" si="2499"/>
        <v>0</v>
      </c>
      <c r="BI1502" s="6">
        <f t="shared" si="2499"/>
        <v>139</v>
      </c>
      <c r="BJ1502" s="6">
        <f t="shared" si="2499"/>
        <v>139</v>
      </c>
    </row>
    <row r="1503" spans="1:62" ht="33" hidden="1">
      <c r="A1503" s="17" t="s">
        <v>218</v>
      </c>
      <c r="B1503" s="31">
        <v>920</v>
      </c>
      <c r="C1503" s="18" t="s">
        <v>16</v>
      </c>
      <c r="D1503" s="18" t="s">
        <v>130</v>
      </c>
      <c r="E1503" s="18" t="s">
        <v>551</v>
      </c>
      <c r="F1503" s="18" t="s">
        <v>29</v>
      </c>
      <c r="G1503" s="6">
        <f t="shared" si="2496"/>
        <v>139</v>
      </c>
      <c r="H1503" s="6">
        <f t="shared" si="2496"/>
        <v>139</v>
      </c>
      <c r="I1503" s="6">
        <f t="shared" si="2496"/>
        <v>0</v>
      </c>
      <c r="J1503" s="6">
        <f t="shared" si="2496"/>
        <v>0</v>
      </c>
      <c r="K1503" s="6">
        <f t="shared" si="2496"/>
        <v>0</v>
      </c>
      <c r="L1503" s="6">
        <f t="shared" si="2496"/>
        <v>0</v>
      </c>
      <c r="M1503" s="6">
        <f t="shared" si="2496"/>
        <v>139</v>
      </c>
      <c r="N1503" s="6">
        <f t="shared" si="2496"/>
        <v>139</v>
      </c>
      <c r="O1503" s="6">
        <f t="shared" si="2496"/>
        <v>0</v>
      </c>
      <c r="P1503" s="6">
        <f t="shared" si="2496"/>
        <v>0</v>
      </c>
      <c r="Q1503" s="6">
        <f t="shared" si="2496"/>
        <v>0</v>
      </c>
      <c r="R1503" s="6">
        <f t="shared" si="2496"/>
        <v>0</v>
      </c>
      <c r="S1503" s="6">
        <f t="shared" si="2496"/>
        <v>139</v>
      </c>
      <c r="T1503" s="6">
        <f t="shared" si="2496"/>
        <v>139</v>
      </c>
      <c r="U1503" s="6">
        <f t="shared" si="2497"/>
        <v>0</v>
      </c>
      <c r="V1503" s="6">
        <f t="shared" si="2497"/>
        <v>0</v>
      </c>
      <c r="W1503" s="6">
        <f t="shared" si="2497"/>
        <v>0</v>
      </c>
      <c r="X1503" s="6">
        <f t="shared" si="2497"/>
        <v>0</v>
      </c>
      <c r="Y1503" s="6">
        <f t="shared" si="2497"/>
        <v>139</v>
      </c>
      <c r="Z1503" s="6">
        <f t="shared" si="2497"/>
        <v>139</v>
      </c>
      <c r="AA1503" s="6">
        <f t="shared" si="2497"/>
        <v>0</v>
      </c>
      <c r="AB1503" s="6">
        <f t="shared" si="2497"/>
        <v>0</v>
      </c>
      <c r="AC1503" s="6">
        <f t="shared" si="2497"/>
        <v>0</v>
      </c>
      <c r="AD1503" s="6">
        <f t="shared" si="2497"/>
        <v>0</v>
      </c>
      <c r="AE1503" s="123">
        <f t="shared" si="2497"/>
        <v>139</v>
      </c>
      <c r="AF1503" s="123">
        <f t="shared" si="2497"/>
        <v>139</v>
      </c>
      <c r="AG1503" s="6">
        <f t="shared" si="2498"/>
        <v>0</v>
      </c>
      <c r="AH1503" s="6">
        <f t="shared" si="2498"/>
        <v>0</v>
      </c>
      <c r="AI1503" s="6">
        <f t="shared" si="2498"/>
        <v>0</v>
      </c>
      <c r="AJ1503" s="6">
        <f t="shared" si="2498"/>
        <v>0</v>
      </c>
      <c r="AK1503" s="6">
        <f t="shared" si="2498"/>
        <v>139</v>
      </c>
      <c r="AL1503" s="6">
        <f t="shared" si="2498"/>
        <v>139</v>
      </c>
      <c r="AM1503" s="6">
        <f t="shared" si="2498"/>
        <v>0</v>
      </c>
      <c r="AN1503" s="6">
        <f t="shared" si="2498"/>
        <v>0</v>
      </c>
      <c r="AO1503" s="6">
        <f t="shared" si="2498"/>
        <v>0</v>
      </c>
      <c r="AP1503" s="6">
        <f t="shared" si="2498"/>
        <v>0</v>
      </c>
      <c r="AQ1503" s="123">
        <f t="shared" si="2498"/>
        <v>139</v>
      </c>
      <c r="AR1503" s="123">
        <f t="shared" si="2498"/>
        <v>139</v>
      </c>
      <c r="AS1503" s="6">
        <f t="shared" si="2498"/>
        <v>0</v>
      </c>
      <c r="AT1503" s="6">
        <f t="shared" si="2498"/>
        <v>0</v>
      </c>
      <c r="AU1503" s="6">
        <f t="shared" si="2498"/>
        <v>0</v>
      </c>
      <c r="AV1503" s="6">
        <f t="shared" si="2498"/>
        <v>0</v>
      </c>
      <c r="AW1503" s="6">
        <f t="shared" si="2498"/>
        <v>139</v>
      </c>
      <c r="AX1503" s="6">
        <f t="shared" si="2498"/>
        <v>139</v>
      </c>
      <c r="AY1503" s="6">
        <f t="shared" si="2499"/>
        <v>0</v>
      </c>
      <c r="AZ1503" s="6">
        <f t="shared" si="2499"/>
        <v>0</v>
      </c>
      <c r="BA1503" s="6">
        <f t="shared" si="2499"/>
        <v>0</v>
      </c>
      <c r="BB1503" s="6">
        <f t="shared" si="2499"/>
        <v>0</v>
      </c>
      <c r="BC1503" s="6">
        <f t="shared" si="2499"/>
        <v>139</v>
      </c>
      <c r="BD1503" s="6">
        <f t="shared" si="2499"/>
        <v>139</v>
      </c>
      <c r="BE1503" s="6">
        <f t="shared" si="2499"/>
        <v>0</v>
      </c>
      <c r="BF1503" s="6">
        <f t="shared" si="2499"/>
        <v>0</v>
      </c>
      <c r="BG1503" s="6">
        <f t="shared" si="2499"/>
        <v>0</v>
      </c>
      <c r="BH1503" s="6">
        <f t="shared" si="2499"/>
        <v>0</v>
      </c>
      <c r="BI1503" s="6">
        <f t="shared" si="2499"/>
        <v>139</v>
      </c>
      <c r="BJ1503" s="6">
        <f t="shared" si="2499"/>
        <v>139</v>
      </c>
    </row>
    <row r="1504" spans="1:62" ht="33" hidden="1">
      <c r="A1504" s="17" t="s">
        <v>34</v>
      </c>
      <c r="B1504" s="31">
        <v>920</v>
      </c>
      <c r="C1504" s="18" t="s">
        <v>16</v>
      </c>
      <c r="D1504" s="18" t="s">
        <v>130</v>
      </c>
      <c r="E1504" s="18" t="s">
        <v>551</v>
      </c>
      <c r="F1504" s="18" t="s">
        <v>35</v>
      </c>
      <c r="G1504" s="50">
        <v>139</v>
      </c>
      <c r="H1504" s="50">
        <v>139</v>
      </c>
      <c r="I1504" s="50"/>
      <c r="J1504" s="50"/>
      <c r="K1504" s="50"/>
      <c r="L1504" s="50"/>
      <c r="M1504" s="50">
        <f>G1504+I1504+J1504+K1504+L1504</f>
        <v>139</v>
      </c>
      <c r="N1504" s="50">
        <f>H1504+L1504</f>
        <v>139</v>
      </c>
      <c r="O1504" s="50"/>
      <c r="P1504" s="50"/>
      <c r="Q1504" s="50"/>
      <c r="R1504" s="50"/>
      <c r="S1504" s="50">
        <f>M1504+O1504+P1504+Q1504+R1504</f>
        <v>139</v>
      </c>
      <c r="T1504" s="50">
        <f>N1504+R1504</f>
        <v>139</v>
      </c>
      <c r="U1504" s="50"/>
      <c r="V1504" s="50"/>
      <c r="W1504" s="50"/>
      <c r="X1504" s="50"/>
      <c r="Y1504" s="50">
        <f>S1504+U1504+V1504+W1504+X1504</f>
        <v>139</v>
      </c>
      <c r="Z1504" s="50">
        <f>T1504+X1504</f>
        <v>139</v>
      </c>
      <c r="AA1504" s="50"/>
      <c r="AB1504" s="50"/>
      <c r="AC1504" s="50"/>
      <c r="AD1504" s="50"/>
      <c r="AE1504" s="124">
        <f>Y1504+AA1504+AB1504+AC1504+AD1504</f>
        <v>139</v>
      </c>
      <c r="AF1504" s="124">
        <f>Z1504+AD1504</f>
        <v>139</v>
      </c>
      <c r="AG1504" s="50"/>
      <c r="AH1504" s="50"/>
      <c r="AI1504" s="50"/>
      <c r="AJ1504" s="50"/>
      <c r="AK1504" s="50">
        <f>AE1504+AG1504+AH1504+AI1504+AJ1504</f>
        <v>139</v>
      </c>
      <c r="AL1504" s="50">
        <f>AF1504+AJ1504</f>
        <v>139</v>
      </c>
      <c r="AM1504" s="50"/>
      <c r="AN1504" s="50"/>
      <c r="AO1504" s="50"/>
      <c r="AP1504" s="50"/>
      <c r="AQ1504" s="124">
        <f>AK1504+AM1504+AN1504+AO1504+AP1504</f>
        <v>139</v>
      </c>
      <c r="AR1504" s="124">
        <f>AL1504+AP1504</f>
        <v>139</v>
      </c>
      <c r="AS1504" s="50"/>
      <c r="AT1504" s="50"/>
      <c r="AU1504" s="50"/>
      <c r="AV1504" s="50"/>
      <c r="AW1504" s="50">
        <f>AQ1504+AS1504+AT1504+AU1504+AV1504</f>
        <v>139</v>
      </c>
      <c r="AX1504" s="50">
        <f>AR1504+AV1504</f>
        <v>139</v>
      </c>
      <c r="AY1504" s="50"/>
      <c r="AZ1504" s="50"/>
      <c r="BA1504" s="50"/>
      <c r="BB1504" s="50"/>
      <c r="BC1504" s="50">
        <f>AW1504+AY1504+AZ1504+BA1504+BB1504</f>
        <v>139</v>
      </c>
      <c r="BD1504" s="50">
        <f>AX1504+BB1504</f>
        <v>139</v>
      </c>
      <c r="BE1504" s="50"/>
      <c r="BF1504" s="50"/>
      <c r="BG1504" s="50"/>
      <c r="BH1504" s="50"/>
      <c r="BI1504" s="50">
        <f>BC1504+BE1504+BF1504+BG1504+BH1504</f>
        <v>139</v>
      </c>
      <c r="BJ1504" s="50">
        <f>BD1504+BH1504</f>
        <v>139</v>
      </c>
    </row>
    <row r="1505" spans="1:62" s="45" customFormat="1" ht="89.25" hidden="1" customHeight="1">
      <c r="A1505" s="17" t="s">
        <v>603</v>
      </c>
      <c r="B1505" s="31">
        <v>920</v>
      </c>
      <c r="C1505" s="18" t="s">
        <v>16</v>
      </c>
      <c r="D1505" s="18" t="s">
        <v>130</v>
      </c>
      <c r="E1505" s="18" t="s">
        <v>602</v>
      </c>
      <c r="F1505" s="18"/>
      <c r="G1505" s="50">
        <f>G1506</f>
        <v>223318</v>
      </c>
      <c r="H1505" s="50">
        <f>H1506</f>
        <v>194014</v>
      </c>
      <c r="I1505" s="50">
        <f t="shared" ref="I1505:X1506" si="2500">I1506</f>
        <v>0</v>
      </c>
      <c r="J1505" s="50">
        <f t="shared" si="2500"/>
        <v>0</v>
      </c>
      <c r="K1505" s="50">
        <f t="shared" si="2500"/>
        <v>0</v>
      </c>
      <c r="L1505" s="50">
        <f t="shared" si="2500"/>
        <v>0</v>
      </c>
      <c r="M1505" s="50">
        <f t="shared" si="2500"/>
        <v>223318</v>
      </c>
      <c r="N1505" s="50">
        <f t="shared" si="2500"/>
        <v>194014</v>
      </c>
      <c r="O1505" s="50">
        <f t="shared" si="2500"/>
        <v>0</v>
      </c>
      <c r="P1505" s="50">
        <f t="shared" si="2500"/>
        <v>0</v>
      </c>
      <c r="Q1505" s="50">
        <f t="shared" si="2500"/>
        <v>0</v>
      </c>
      <c r="R1505" s="50">
        <f t="shared" si="2500"/>
        <v>0</v>
      </c>
      <c r="S1505" s="50">
        <f t="shared" si="2500"/>
        <v>223318</v>
      </c>
      <c r="T1505" s="50">
        <f t="shared" si="2500"/>
        <v>194014</v>
      </c>
      <c r="U1505" s="50">
        <f t="shared" si="2500"/>
        <v>0</v>
      </c>
      <c r="V1505" s="50">
        <f t="shared" si="2500"/>
        <v>0</v>
      </c>
      <c r="W1505" s="50">
        <f t="shared" si="2500"/>
        <v>0</v>
      </c>
      <c r="X1505" s="50">
        <f t="shared" si="2500"/>
        <v>0</v>
      </c>
      <c r="Y1505" s="50">
        <f t="shared" ref="U1505:AJ1506" si="2501">Y1506</f>
        <v>223318</v>
      </c>
      <c r="Z1505" s="50">
        <f t="shared" si="2501"/>
        <v>194014</v>
      </c>
      <c r="AA1505" s="50">
        <f t="shared" si="2501"/>
        <v>0</v>
      </c>
      <c r="AB1505" s="50">
        <f t="shared" si="2501"/>
        <v>0</v>
      </c>
      <c r="AC1505" s="50">
        <f t="shared" si="2501"/>
        <v>0</v>
      </c>
      <c r="AD1505" s="50">
        <f t="shared" si="2501"/>
        <v>0</v>
      </c>
      <c r="AE1505" s="124">
        <f t="shared" si="2501"/>
        <v>223318</v>
      </c>
      <c r="AF1505" s="124">
        <f t="shared" si="2501"/>
        <v>194014</v>
      </c>
      <c r="AG1505" s="50">
        <f t="shared" si="2501"/>
        <v>0</v>
      </c>
      <c r="AH1505" s="50">
        <f t="shared" si="2501"/>
        <v>0</v>
      </c>
      <c r="AI1505" s="50">
        <f t="shared" si="2501"/>
        <v>0</v>
      </c>
      <c r="AJ1505" s="50">
        <f t="shared" si="2501"/>
        <v>0</v>
      </c>
      <c r="AK1505" s="50">
        <f t="shared" ref="AG1505:AY1506" si="2502">AK1506</f>
        <v>223318</v>
      </c>
      <c r="AL1505" s="50">
        <f t="shared" si="2502"/>
        <v>194014</v>
      </c>
      <c r="AM1505" s="50">
        <f t="shared" si="2502"/>
        <v>0</v>
      </c>
      <c r="AN1505" s="50">
        <f t="shared" si="2502"/>
        <v>0</v>
      </c>
      <c r="AO1505" s="50">
        <f t="shared" si="2502"/>
        <v>0</v>
      </c>
      <c r="AP1505" s="50">
        <f t="shared" si="2502"/>
        <v>0</v>
      </c>
      <c r="AQ1505" s="124">
        <f t="shared" si="2502"/>
        <v>223318</v>
      </c>
      <c r="AR1505" s="124">
        <f t="shared" si="2502"/>
        <v>194014</v>
      </c>
      <c r="AS1505" s="50">
        <f t="shared" si="2502"/>
        <v>0</v>
      </c>
      <c r="AT1505" s="50">
        <f t="shared" si="2502"/>
        <v>0</v>
      </c>
      <c r="AU1505" s="50">
        <f t="shared" si="2502"/>
        <v>0</v>
      </c>
      <c r="AV1505" s="50">
        <f t="shared" si="2502"/>
        <v>0</v>
      </c>
      <c r="AW1505" s="50">
        <f t="shared" si="2502"/>
        <v>223318</v>
      </c>
      <c r="AX1505" s="50">
        <f t="shared" si="2502"/>
        <v>194014</v>
      </c>
      <c r="AY1505" s="50">
        <f t="shared" si="2502"/>
        <v>0</v>
      </c>
      <c r="AZ1505" s="50">
        <f t="shared" ref="AY1505:BJ1506" si="2503">AZ1506</f>
        <v>0</v>
      </c>
      <c r="BA1505" s="50">
        <f t="shared" si="2503"/>
        <v>0</v>
      </c>
      <c r="BB1505" s="50">
        <f t="shared" si="2503"/>
        <v>0</v>
      </c>
      <c r="BC1505" s="50">
        <f t="shared" si="2503"/>
        <v>223318</v>
      </c>
      <c r="BD1505" s="50">
        <f t="shared" si="2503"/>
        <v>194014</v>
      </c>
      <c r="BE1505" s="50">
        <f t="shared" si="2503"/>
        <v>0</v>
      </c>
      <c r="BF1505" s="50">
        <f t="shared" si="2503"/>
        <v>0</v>
      </c>
      <c r="BG1505" s="50">
        <f t="shared" si="2503"/>
        <v>0</v>
      </c>
      <c r="BH1505" s="50">
        <f t="shared" si="2503"/>
        <v>104932</v>
      </c>
      <c r="BI1505" s="50">
        <f t="shared" si="2503"/>
        <v>328250</v>
      </c>
      <c r="BJ1505" s="50">
        <f t="shared" si="2503"/>
        <v>298946</v>
      </c>
    </row>
    <row r="1506" spans="1:62" s="45" customFormat="1" ht="33" hidden="1">
      <c r="A1506" s="17" t="s">
        <v>218</v>
      </c>
      <c r="B1506" s="31">
        <v>920</v>
      </c>
      <c r="C1506" s="18" t="s">
        <v>16</v>
      </c>
      <c r="D1506" s="18" t="s">
        <v>130</v>
      </c>
      <c r="E1506" s="18" t="s">
        <v>602</v>
      </c>
      <c r="F1506" s="18" t="s">
        <v>29</v>
      </c>
      <c r="G1506" s="50">
        <f>G1507</f>
        <v>223318</v>
      </c>
      <c r="H1506" s="50">
        <f>H1507</f>
        <v>194014</v>
      </c>
      <c r="I1506" s="50">
        <f t="shared" si="2500"/>
        <v>0</v>
      </c>
      <c r="J1506" s="50">
        <f t="shared" si="2500"/>
        <v>0</v>
      </c>
      <c r="K1506" s="50">
        <f t="shared" si="2500"/>
        <v>0</v>
      </c>
      <c r="L1506" s="50">
        <f t="shared" si="2500"/>
        <v>0</v>
      </c>
      <c r="M1506" s="50">
        <f t="shared" si="2500"/>
        <v>223318</v>
      </c>
      <c r="N1506" s="50">
        <f t="shared" si="2500"/>
        <v>194014</v>
      </c>
      <c r="O1506" s="50">
        <f t="shared" si="2500"/>
        <v>0</v>
      </c>
      <c r="P1506" s="50">
        <f t="shared" si="2500"/>
        <v>0</v>
      </c>
      <c r="Q1506" s="50">
        <f t="shared" si="2500"/>
        <v>0</v>
      </c>
      <c r="R1506" s="50">
        <f t="shared" si="2500"/>
        <v>0</v>
      </c>
      <c r="S1506" s="50">
        <f t="shared" si="2500"/>
        <v>223318</v>
      </c>
      <c r="T1506" s="50">
        <f t="shared" si="2500"/>
        <v>194014</v>
      </c>
      <c r="U1506" s="50">
        <f t="shared" si="2501"/>
        <v>0</v>
      </c>
      <c r="V1506" s="50">
        <f t="shared" si="2501"/>
        <v>0</v>
      </c>
      <c r="W1506" s="50">
        <f t="shared" si="2501"/>
        <v>0</v>
      </c>
      <c r="X1506" s="50">
        <f t="shared" si="2501"/>
        <v>0</v>
      </c>
      <c r="Y1506" s="50">
        <f t="shared" si="2501"/>
        <v>223318</v>
      </c>
      <c r="Z1506" s="50">
        <f t="shared" si="2501"/>
        <v>194014</v>
      </c>
      <c r="AA1506" s="50">
        <f t="shared" si="2501"/>
        <v>0</v>
      </c>
      <c r="AB1506" s="50">
        <f t="shared" si="2501"/>
        <v>0</v>
      </c>
      <c r="AC1506" s="50">
        <f t="shared" si="2501"/>
        <v>0</v>
      </c>
      <c r="AD1506" s="50">
        <f t="shared" si="2501"/>
        <v>0</v>
      </c>
      <c r="AE1506" s="124">
        <f t="shared" si="2501"/>
        <v>223318</v>
      </c>
      <c r="AF1506" s="124">
        <f t="shared" si="2501"/>
        <v>194014</v>
      </c>
      <c r="AG1506" s="50">
        <f t="shared" si="2502"/>
        <v>0</v>
      </c>
      <c r="AH1506" s="50">
        <f t="shared" si="2502"/>
        <v>0</v>
      </c>
      <c r="AI1506" s="50">
        <f t="shared" si="2502"/>
        <v>0</v>
      </c>
      <c r="AJ1506" s="50">
        <f t="shared" si="2502"/>
        <v>0</v>
      </c>
      <c r="AK1506" s="50">
        <f t="shared" si="2502"/>
        <v>223318</v>
      </c>
      <c r="AL1506" s="50">
        <f t="shared" si="2502"/>
        <v>194014</v>
      </c>
      <c r="AM1506" s="50">
        <f t="shared" si="2502"/>
        <v>0</v>
      </c>
      <c r="AN1506" s="50">
        <f t="shared" si="2502"/>
        <v>0</v>
      </c>
      <c r="AO1506" s="50">
        <f t="shared" si="2502"/>
        <v>0</v>
      </c>
      <c r="AP1506" s="50">
        <f t="shared" si="2502"/>
        <v>0</v>
      </c>
      <c r="AQ1506" s="124">
        <f t="shared" si="2502"/>
        <v>223318</v>
      </c>
      <c r="AR1506" s="124">
        <f t="shared" si="2502"/>
        <v>194014</v>
      </c>
      <c r="AS1506" s="50">
        <f t="shared" si="2502"/>
        <v>0</v>
      </c>
      <c r="AT1506" s="50">
        <f t="shared" si="2502"/>
        <v>0</v>
      </c>
      <c r="AU1506" s="50">
        <f t="shared" si="2502"/>
        <v>0</v>
      </c>
      <c r="AV1506" s="50">
        <f t="shared" si="2502"/>
        <v>0</v>
      </c>
      <c r="AW1506" s="50">
        <f t="shared" si="2502"/>
        <v>223318</v>
      </c>
      <c r="AX1506" s="50">
        <f t="shared" si="2502"/>
        <v>194014</v>
      </c>
      <c r="AY1506" s="50">
        <f t="shared" si="2503"/>
        <v>0</v>
      </c>
      <c r="AZ1506" s="50">
        <f t="shared" si="2503"/>
        <v>0</v>
      </c>
      <c r="BA1506" s="50">
        <f t="shared" si="2503"/>
        <v>0</v>
      </c>
      <c r="BB1506" s="50">
        <f t="shared" si="2503"/>
        <v>0</v>
      </c>
      <c r="BC1506" s="50">
        <f t="shared" si="2503"/>
        <v>223318</v>
      </c>
      <c r="BD1506" s="50">
        <f t="shared" si="2503"/>
        <v>194014</v>
      </c>
      <c r="BE1506" s="50">
        <f t="shared" si="2503"/>
        <v>0</v>
      </c>
      <c r="BF1506" s="50">
        <f t="shared" si="2503"/>
        <v>0</v>
      </c>
      <c r="BG1506" s="50">
        <f t="shared" si="2503"/>
        <v>0</v>
      </c>
      <c r="BH1506" s="50">
        <f t="shared" si="2503"/>
        <v>104932</v>
      </c>
      <c r="BI1506" s="50">
        <f t="shared" si="2503"/>
        <v>328250</v>
      </c>
      <c r="BJ1506" s="50">
        <f t="shared" si="2503"/>
        <v>298946</v>
      </c>
    </row>
    <row r="1507" spans="1:62" s="45" customFormat="1" ht="33" hidden="1">
      <c r="A1507" s="17" t="s">
        <v>34</v>
      </c>
      <c r="B1507" s="31">
        <v>920</v>
      </c>
      <c r="C1507" s="18" t="s">
        <v>16</v>
      </c>
      <c r="D1507" s="18" t="s">
        <v>130</v>
      </c>
      <c r="E1507" s="18" t="s">
        <v>602</v>
      </c>
      <c r="F1507" s="18" t="s">
        <v>35</v>
      </c>
      <c r="G1507" s="50">
        <f>29304+194014</f>
        <v>223318</v>
      </c>
      <c r="H1507" s="50">
        <v>194014</v>
      </c>
      <c r="I1507" s="50"/>
      <c r="J1507" s="50"/>
      <c r="K1507" s="50"/>
      <c r="L1507" s="50"/>
      <c r="M1507" s="50">
        <f>G1507+I1507+J1507+K1507+L1507</f>
        <v>223318</v>
      </c>
      <c r="N1507" s="50">
        <f>H1507+L1507</f>
        <v>194014</v>
      </c>
      <c r="O1507" s="50"/>
      <c r="P1507" s="50"/>
      <c r="Q1507" s="50"/>
      <c r="R1507" s="50"/>
      <c r="S1507" s="50">
        <f>M1507+O1507+P1507+Q1507+R1507</f>
        <v>223318</v>
      </c>
      <c r="T1507" s="50">
        <f>N1507+R1507</f>
        <v>194014</v>
      </c>
      <c r="U1507" s="50"/>
      <c r="V1507" s="50"/>
      <c r="W1507" s="50"/>
      <c r="X1507" s="50"/>
      <c r="Y1507" s="50">
        <f>S1507+U1507+V1507+W1507+X1507</f>
        <v>223318</v>
      </c>
      <c r="Z1507" s="50">
        <f>T1507+X1507</f>
        <v>194014</v>
      </c>
      <c r="AA1507" s="50"/>
      <c r="AB1507" s="50"/>
      <c r="AC1507" s="50"/>
      <c r="AD1507" s="50"/>
      <c r="AE1507" s="124">
        <f>Y1507+AA1507+AB1507+AC1507+AD1507</f>
        <v>223318</v>
      </c>
      <c r="AF1507" s="124">
        <f>Z1507+AD1507</f>
        <v>194014</v>
      </c>
      <c r="AG1507" s="50"/>
      <c r="AH1507" s="50"/>
      <c r="AI1507" s="50"/>
      <c r="AJ1507" s="50"/>
      <c r="AK1507" s="50">
        <f>AE1507+AG1507+AH1507+AI1507+AJ1507</f>
        <v>223318</v>
      </c>
      <c r="AL1507" s="50">
        <f>AF1507+AJ1507</f>
        <v>194014</v>
      </c>
      <c r="AM1507" s="50"/>
      <c r="AN1507" s="50"/>
      <c r="AO1507" s="50"/>
      <c r="AP1507" s="50"/>
      <c r="AQ1507" s="124">
        <f>AK1507+AM1507+AN1507+AO1507+AP1507</f>
        <v>223318</v>
      </c>
      <c r="AR1507" s="124">
        <f>AL1507+AP1507</f>
        <v>194014</v>
      </c>
      <c r="AS1507" s="50"/>
      <c r="AT1507" s="50"/>
      <c r="AU1507" s="50"/>
      <c r="AV1507" s="50"/>
      <c r="AW1507" s="50">
        <f>AQ1507+AS1507+AT1507+AU1507+AV1507</f>
        <v>223318</v>
      </c>
      <c r="AX1507" s="50">
        <f>AR1507+AV1507</f>
        <v>194014</v>
      </c>
      <c r="AY1507" s="50"/>
      <c r="AZ1507" s="50"/>
      <c r="BA1507" s="50"/>
      <c r="BB1507" s="50"/>
      <c r="BC1507" s="50">
        <f>AW1507+AY1507+AZ1507+BA1507+BB1507</f>
        <v>223318</v>
      </c>
      <c r="BD1507" s="50">
        <f>AX1507+BB1507</f>
        <v>194014</v>
      </c>
      <c r="BE1507" s="50"/>
      <c r="BF1507" s="50"/>
      <c r="BG1507" s="50"/>
      <c r="BH1507" s="50">
        <v>104932</v>
      </c>
      <c r="BI1507" s="50">
        <f>BC1507+BE1507+BF1507+BG1507+BH1507</f>
        <v>328250</v>
      </c>
      <c r="BJ1507" s="50">
        <f>BD1507+BH1507</f>
        <v>298946</v>
      </c>
    </row>
    <row r="1508" spans="1:62" s="45" customFormat="1" ht="99" hidden="1">
      <c r="A1508" s="17" t="s">
        <v>861</v>
      </c>
      <c r="B1508" s="31">
        <v>920</v>
      </c>
      <c r="C1508" s="18" t="s">
        <v>16</v>
      </c>
      <c r="D1508" s="18" t="s">
        <v>130</v>
      </c>
      <c r="E1508" s="18" t="s">
        <v>855</v>
      </c>
      <c r="F1508" s="18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0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50"/>
      <c r="AE1508" s="124"/>
      <c r="AF1508" s="124"/>
      <c r="AG1508" s="50">
        <f>AG1509</f>
        <v>50</v>
      </c>
      <c r="AH1508" s="50">
        <f t="shared" ref="AH1508:AZ1509" si="2504">AH1509</f>
        <v>0</v>
      </c>
      <c r="AI1508" s="50">
        <f t="shared" si="2504"/>
        <v>0</v>
      </c>
      <c r="AJ1508" s="50">
        <f t="shared" si="2504"/>
        <v>950</v>
      </c>
      <c r="AK1508" s="50">
        <f t="shared" si="2504"/>
        <v>1000</v>
      </c>
      <c r="AL1508" s="50">
        <f t="shared" si="2504"/>
        <v>950</v>
      </c>
      <c r="AM1508" s="50">
        <f>AM1509</f>
        <v>0</v>
      </c>
      <c r="AN1508" s="50">
        <f t="shared" si="2504"/>
        <v>0</v>
      </c>
      <c r="AO1508" s="50">
        <f t="shared" si="2504"/>
        <v>0</v>
      </c>
      <c r="AP1508" s="50">
        <f t="shared" si="2504"/>
        <v>0</v>
      </c>
      <c r="AQ1508" s="124">
        <f t="shared" si="2504"/>
        <v>1000</v>
      </c>
      <c r="AR1508" s="124">
        <f t="shared" si="2504"/>
        <v>950</v>
      </c>
      <c r="AS1508" s="50">
        <f>AS1509</f>
        <v>0</v>
      </c>
      <c r="AT1508" s="50">
        <f t="shared" si="2504"/>
        <v>0</v>
      </c>
      <c r="AU1508" s="50">
        <f t="shared" si="2504"/>
        <v>0</v>
      </c>
      <c r="AV1508" s="50">
        <f t="shared" si="2504"/>
        <v>0</v>
      </c>
      <c r="AW1508" s="50">
        <f t="shared" si="2504"/>
        <v>1000</v>
      </c>
      <c r="AX1508" s="50">
        <f t="shared" si="2504"/>
        <v>950</v>
      </c>
      <c r="AY1508" s="50">
        <f>AY1509</f>
        <v>0</v>
      </c>
      <c r="AZ1508" s="50">
        <f t="shared" si="2504"/>
        <v>0</v>
      </c>
      <c r="BA1508" s="50">
        <f t="shared" ref="AZ1508:BD1509" si="2505">BA1509</f>
        <v>0</v>
      </c>
      <c r="BB1508" s="50">
        <f t="shared" si="2505"/>
        <v>0</v>
      </c>
      <c r="BC1508" s="50">
        <f t="shared" si="2505"/>
        <v>1000</v>
      </c>
      <c r="BD1508" s="50">
        <f t="shared" si="2505"/>
        <v>950</v>
      </c>
      <c r="BE1508" s="50">
        <f>BE1509</f>
        <v>0</v>
      </c>
      <c r="BF1508" s="50">
        <f t="shared" ref="BF1508:BJ1509" si="2506">BF1509</f>
        <v>0</v>
      </c>
      <c r="BG1508" s="50">
        <f t="shared" si="2506"/>
        <v>0</v>
      </c>
      <c r="BH1508" s="50">
        <f t="shared" si="2506"/>
        <v>0</v>
      </c>
      <c r="BI1508" s="50">
        <f t="shared" si="2506"/>
        <v>1000</v>
      </c>
      <c r="BJ1508" s="50">
        <f t="shared" si="2506"/>
        <v>950</v>
      </c>
    </row>
    <row r="1509" spans="1:62" s="45" customFormat="1" ht="33" hidden="1">
      <c r="A1509" s="17" t="s">
        <v>218</v>
      </c>
      <c r="B1509" s="31">
        <v>920</v>
      </c>
      <c r="C1509" s="18" t="s">
        <v>16</v>
      </c>
      <c r="D1509" s="18" t="s">
        <v>130</v>
      </c>
      <c r="E1509" s="18" t="s">
        <v>855</v>
      </c>
      <c r="F1509" s="18">
        <v>200</v>
      </c>
      <c r="G1509" s="50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R1509" s="50"/>
      <c r="S1509" s="50"/>
      <c r="T1509" s="50"/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50"/>
      <c r="AE1509" s="124"/>
      <c r="AF1509" s="124"/>
      <c r="AG1509" s="50">
        <f>AG1510</f>
        <v>50</v>
      </c>
      <c r="AH1509" s="50">
        <f t="shared" si="2504"/>
        <v>0</v>
      </c>
      <c r="AI1509" s="50">
        <f t="shared" si="2504"/>
        <v>0</v>
      </c>
      <c r="AJ1509" s="50">
        <f t="shared" si="2504"/>
        <v>950</v>
      </c>
      <c r="AK1509" s="50">
        <f t="shared" si="2504"/>
        <v>1000</v>
      </c>
      <c r="AL1509" s="50">
        <f t="shared" si="2504"/>
        <v>950</v>
      </c>
      <c r="AM1509" s="50">
        <f>AM1510</f>
        <v>0</v>
      </c>
      <c r="AN1509" s="50">
        <f t="shared" si="2504"/>
        <v>0</v>
      </c>
      <c r="AO1509" s="50">
        <f t="shared" si="2504"/>
        <v>0</v>
      </c>
      <c r="AP1509" s="50">
        <f t="shared" si="2504"/>
        <v>0</v>
      </c>
      <c r="AQ1509" s="124">
        <f t="shared" si="2504"/>
        <v>1000</v>
      </c>
      <c r="AR1509" s="124">
        <f t="shared" si="2504"/>
        <v>950</v>
      </c>
      <c r="AS1509" s="50">
        <f>AS1510</f>
        <v>0</v>
      </c>
      <c r="AT1509" s="50">
        <f t="shared" si="2504"/>
        <v>0</v>
      </c>
      <c r="AU1509" s="50">
        <f t="shared" si="2504"/>
        <v>0</v>
      </c>
      <c r="AV1509" s="50">
        <f t="shared" si="2504"/>
        <v>0</v>
      </c>
      <c r="AW1509" s="50">
        <f t="shared" si="2504"/>
        <v>1000</v>
      </c>
      <c r="AX1509" s="50">
        <f t="shared" si="2504"/>
        <v>950</v>
      </c>
      <c r="AY1509" s="50">
        <f>AY1510</f>
        <v>0</v>
      </c>
      <c r="AZ1509" s="50">
        <f t="shared" si="2505"/>
        <v>0</v>
      </c>
      <c r="BA1509" s="50">
        <f t="shared" si="2505"/>
        <v>0</v>
      </c>
      <c r="BB1509" s="50">
        <f t="shared" si="2505"/>
        <v>0</v>
      </c>
      <c r="BC1509" s="50">
        <f t="shared" si="2505"/>
        <v>1000</v>
      </c>
      <c r="BD1509" s="50">
        <f t="shared" si="2505"/>
        <v>950</v>
      </c>
      <c r="BE1509" s="50">
        <f>BE1510</f>
        <v>0</v>
      </c>
      <c r="BF1509" s="50">
        <f t="shared" si="2506"/>
        <v>0</v>
      </c>
      <c r="BG1509" s="50">
        <f t="shared" si="2506"/>
        <v>0</v>
      </c>
      <c r="BH1509" s="50">
        <f t="shared" si="2506"/>
        <v>0</v>
      </c>
      <c r="BI1509" s="50">
        <f t="shared" si="2506"/>
        <v>1000</v>
      </c>
      <c r="BJ1509" s="50">
        <f t="shared" si="2506"/>
        <v>950</v>
      </c>
    </row>
    <row r="1510" spans="1:62" s="45" customFormat="1" ht="33" hidden="1">
      <c r="A1510" s="17" t="s">
        <v>34</v>
      </c>
      <c r="B1510" s="31">
        <v>920</v>
      </c>
      <c r="C1510" s="18" t="s">
        <v>16</v>
      </c>
      <c r="D1510" s="18" t="s">
        <v>130</v>
      </c>
      <c r="E1510" s="18" t="s">
        <v>855</v>
      </c>
      <c r="F1510" s="18">
        <v>240</v>
      </c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0"/>
      <c r="S1510" s="50"/>
      <c r="T1510" s="50"/>
      <c r="U1510" s="50"/>
      <c r="V1510" s="50"/>
      <c r="W1510" s="50"/>
      <c r="X1510" s="50"/>
      <c r="Y1510" s="50"/>
      <c r="Z1510" s="50"/>
      <c r="AA1510" s="50"/>
      <c r="AB1510" s="50"/>
      <c r="AC1510" s="50"/>
      <c r="AD1510" s="50"/>
      <c r="AE1510" s="124"/>
      <c r="AF1510" s="124"/>
      <c r="AG1510" s="50">
        <v>50</v>
      </c>
      <c r="AH1510" s="50"/>
      <c r="AI1510" s="50"/>
      <c r="AJ1510" s="50">
        <v>950</v>
      </c>
      <c r="AK1510" s="50">
        <f>AE1510+AG1510+AH1510+AI1510+AJ1510</f>
        <v>1000</v>
      </c>
      <c r="AL1510" s="50">
        <f>AF1510+AJ1510</f>
        <v>950</v>
      </c>
      <c r="AM1510" s="50"/>
      <c r="AN1510" s="50"/>
      <c r="AO1510" s="50"/>
      <c r="AP1510" s="50"/>
      <c r="AQ1510" s="124">
        <f>AK1510+AM1510+AN1510+AO1510+AP1510</f>
        <v>1000</v>
      </c>
      <c r="AR1510" s="124">
        <f>AL1510+AP1510</f>
        <v>950</v>
      </c>
      <c r="AS1510" s="50"/>
      <c r="AT1510" s="50"/>
      <c r="AU1510" s="50"/>
      <c r="AV1510" s="50"/>
      <c r="AW1510" s="50">
        <f>AQ1510+AS1510+AT1510+AU1510+AV1510</f>
        <v>1000</v>
      </c>
      <c r="AX1510" s="50">
        <f>AR1510+AV1510</f>
        <v>950</v>
      </c>
      <c r="AY1510" s="50"/>
      <c r="AZ1510" s="50"/>
      <c r="BA1510" s="50"/>
      <c r="BB1510" s="50"/>
      <c r="BC1510" s="50">
        <f>AW1510+AY1510+AZ1510+BA1510+BB1510</f>
        <v>1000</v>
      </c>
      <c r="BD1510" s="50">
        <f>AX1510+BB1510</f>
        <v>950</v>
      </c>
      <c r="BE1510" s="50"/>
      <c r="BF1510" s="50"/>
      <c r="BG1510" s="50"/>
      <c r="BH1510" s="50"/>
      <c r="BI1510" s="50">
        <f>BC1510+BE1510+BF1510+BG1510+BH1510</f>
        <v>1000</v>
      </c>
      <c r="BJ1510" s="50">
        <f>BD1510+BH1510</f>
        <v>950</v>
      </c>
    </row>
    <row r="1511" spans="1:62" s="45" customFormat="1" ht="33" hidden="1">
      <c r="A1511" s="17" t="s">
        <v>274</v>
      </c>
      <c r="B1511" s="31">
        <v>920</v>
      </c>
      <c r="C1511" s="18" t="s">
        <v>16</v>
      </c>
      <c r="D1511" s="18" t="s">
        <v>130</v>
      </c>
      <c r="E1511" s="18" t="s">
        <v>333</v>
      </c>
      <c r="F1511" s="18"/>
      <c r="G1511" s="50">
        <f t="shared" ref="G1511:V1513" si="2507">G1512</f>
        <v>8055</v>
      </c>
      <c r="H1511" s="50">
        <f t="shared" si="2507"/>
        <v>6041</v>
      </c>
      <c r="I1511" s="50">
        <f t="shared" si="2507"/>
        <v>0</v>
      </c>
      <c r="J1511" s="50">
        <f t="shared" si="2507"/>
        <v>0</v>
      </c>
      <c r="K1511" s="50">
        <f t="shared" si="2507"/>
        <v>0</v>
      </c>
      <c r="L1511" s="50">
        <f t="shared" si="2507"/>
        <v>0</v>
      </c>
      <c r="M1511" s="50">
        <f t="shared" si="2507"/>
        <v>8055</v>
      </c>
      <c r="N1511" s="50">
        <f t="shared" si="2507"/>
        <v>6041</v>
      </c>
      <c r="O1511" s="50">
        <f t="shared" si="2507"/>
        <v>0</v>
      </c>
      <c r="P1511" s="50">
        <f t="shared" si="2507"/>
        <v>0</v>
      </c>
      <c r="Q1511" s="50">
        <f t="shared" si="2507"/>
        <v>0</v>
      </c>
      <c r="R1511" s="50">
        <f t="shared" si="2507"/>
        <v>0</v>
      </c>
      <c r="S1511" s="50">
        <f t="shared" si="2507"/>
        <v>8055</v>
      </c>
      <c r="T1511" s="50">
        <f t="shared" si="2507"/>
        <v>6041</v>
      </c>
      <c r="U1511" s="50">
        <f t="shared" si="2507"/>
        <v>0</v>
      </c>
      <c r="V1511" s="50">
        <f t="shared" si="2507"/>
        <v>0</v>
      </c>
      <c r="W1511" s="50">
        <f t="shared" ref="U1511:AJ1513" si="2508">W1512</f>
        <v>0</v>
      </c>
      <c r="X1511" s="50">
        <f t="shared" si="2508"/>
        <v>0</v>
      </c>
      <c r="Y1511" s="50">
        <f t="shared" si="2508"/>
        <v>8055</v>
      </c>
      <c r="Z1511" s="50">
        <f t="shared" si="2508"/>
        <v>6041</v>
      </c>
      <c r="AA1511" s="50">
        <f t="shared" si="2508"/>
        <v>0</v>
      </c>
      <c r="AB1511" s="50">
        <f t="shared" si="2508"/>
        <v>0</v>
      </c>
      <c r="AC1511" s="50">
        <f t="shared" si="2508"/>
        <v>0</v>
      </c>
      <c r="AD1511" s="50">
        <f t="shared" si="2508"/>
        <v>0</v>
      </c>
      <c r="AE1511" s="124">
        <f t="shared" si="2508"/>
        <v>8055</v>
      </c>
      <c r="AF1511" s="124">
        <f t="shared" si="2508"/>
        <v>6041</v>
      </c>
      <c r="AG1511" s="50">
        <f t="shared" si="2508"/>
        <v>0</v>
      </c>
      <c r="AH1511" s="50">
        <f t="shared" si="2508"/>
        <v>0</v>
      </c>
      <c r="AI1511" s="50">
        <f t="shared" si="2508"/>
        <v>0</v>
      </c>
      <c r="AJ1511" s="50">
        <f t="shared" si="2508"/>
        <v>0</v>
      </c>
      <c r="AK1511" s="50">
        <f t="shared" ref="AG1511:AY1513" si="2509">AK1512</f>
        <v>8055</v>
      </c>
      <c r="AL1511" s="50">
        <f t="shared" si="2509"/>
        <v>6041</v>
      </c>
      <c r="AM1511" s="50">
        <f t="shared" si="2509"/>
        <v>0</v>
      </c>
      <c r="AN1511" s="50">
        <f t="shared" si="2509"/>
        <v>0</v>
      </c>
      <c r="AO1511" s="50">
        <f t="shared" si="2509"/>
        <v>0</v>
      </c>
      <c r="AP1511" s="50">
        <f t="shared" si="2509"/>
        <v>0</v>
      </c>
      <c r="AQ1511" s="124">
        <f t="shared" si="2509"/>
        <v>8055</v>
      </c>
      <c r="AR1511" s="124">
        <f t="shared" si="2509"/>
        <v>6041</v>
      </c>
      <c r="AS1511" s="50">
        <f t="shared" si="2509"/>
        <v>0</v>
      </c>
      <c r="AT1511" s="50">
        <f t="shared" si="2509"/>
        <v>4027</v>
      </c>
      <c r="AU1511" s="50">
        <f t="shared" si="2509"/>
        <v>0</v>
      </c>
      <c r="AV1511" s="50">
        <f t="shared" si="2509"/>
        <v>0</v>
      </c>
      <c r="AW1511" s="50">
        <f t="shared" si="2509"/>
        <v>12082</v>
      </c>
      <c r="AX1511" s="50">
        <f t="shared" si="2509"/>
        <v>6041</v>
      </c>
      <c r="AY1511" s="50">
        <f t="shared" si="2509"/>
        <v>0</v>
      </c>
      <c r="AZ1511" s="50">
        <f t="shared" ref="AY1511:BJ1513" si="2510">AZ1512</f>
        <v>0</v>
      </c>
      <c r="BA1511" s="50">
        <f t="shared" si="2510"/>
        <v>0</v>
      </c>
      <c r="BB1511" s="50">
        <f t="shared" si="2510"/>
        <v>0</v>
      </c>
      <c r="BC1511" s="50">
        <f t="shared" si="2510"/>
        <v>12082</v>
      </c>
      <c r="BD1511" s="50">
        <f t="shared" si="2510"/>
        <v>6041</v>
      </c>
      <c r="BE1511" s="50">
        <f t="shared" si="2510"/>
        <v>0</v>
      </c>
      <c r="BF1511" s="50">
        <f t="shared" si="2510"/>
        <v>0</v>
      </c>
      <c r="BG1511" s="50">
        <f t="shared" si="2510"/>
        <v>0</v>
      </c>
      <c r="BH1511" s="50">
        <f t="shared" si="2510"/>
        <v>0</v>
      </c>
      <c r="BI1511" s="50">
        <f t="shared" si="2510"/>
        <v>12082</v>
      </c>
      <c r="BJ1511" s="50">
        <f t="shared" si="2510"/>
        <v>6041</v>
      </c>
    </row>
    <row r="1512" spans="1:62" s="45" customFormat="1" ht="82.5" hidden="1">
      <c r="A1512" s="17" t="s">
        <v>600</v>
      </c>
      <c r="B1512" s="31">
        <v>920</v>
      </c>
      <c r="C1512" s="18" t="s">
        <v>16</v>
      </c>
      <c r="D1512" s="18" t="s">
        <v>130</v>
      </c>
      <c r="E1512" s="18" t="s">
        <v>599</v>
      </c>
      <c r="F1512" s="18"/>
      <c r="G1512" s="50">
        <f t="shared" si="2507"/>
        <v>8055</v>
      </c>
      <c r="H1512" s="50">
        <f t="shared" si="2507"/>
        <v>6041</v>
      </c>
      <c r="I1512" s="50">
        <f t="shared" si="2507"/>
        <v>0</v>
      </c>
      <c r="J1512" s="50">
        <f t="shared" si="2507"/>
        <v>0</v>
      </c>
      <c r="K1512" s="50">
        <f t="shared" si="2507"/>
        <v>0</v>
      </c>
      <c r="L1512" s="50">
        <f t="shared" si="2507"/>
        <v>0</v>
      </c>
      <c r="M1512" s="50">
        <f t="shared" si="2507"/>
        <v>8055</v>
      </c>
      <c r="N1512" s="50">
        <f t="shared" si="2507"/>
        <v>6041</v>
      </c>
      <c r="O1512" s="50">
        <f t="shared" si="2507"/>
        <v>0</v>
      </c>
      <c r="P1512" s="50">
        <f t="shared" si="2507"/>
        <v>0</v>
      </c>
      <c r="Q1512" s="50">
        <f t="shared" si="2507"/>
        <v>0</v>
      </c>
      <c r="R1512" s="50">
        <f t="shared" si="2507"/>
        <v>0</v>
      </c>
      <c r="S1512" s="50">
        <f t="shared" si="2507"/>
        <v>8055</v>
      </c>
      <c r="T1512" s="50">
        <f t="shared" si="2507"/>
        <v>6041</v>
      </c>
      <c r="U1512" s="50">
        <f t="shared" si="2508"/>
        <v>0</v>
      </c>
      <c r="V1512" s="50">
        <f t="shared" si="2508"/>
        <v>0</v>
      </c>
      <c r="W1512" s="50">
        <f t="shared" si="2508"/>
        <v>0</v>
      </c>
      <c r="X1512" s="50">
        <f t="shared" si="2508"/>
        <v>0</v>
      </c>
      <c r="Y1512" s="50">
        <f t="shared" si="2508"/>
        <v>8055</v>
      </c>
      <c r="Z1512" s="50">
        <f t="shared" si="2508"/>
        <v>6041</v>
      </c>
      <c r="AA1512" s="50">
        <f t="shared" si="2508"/>
        <v>0</v>
      </c>
      <c r="AB1512" s="50">
        <f t="shared" si="2508"/>
        <v>0</v>
      </c>
      <c r="AC1512" s="50">
        <f t="shared" si="2508"/>
        <v>0</v>
      </c>
      <c r="AD1512" s="50">
        <f t="shared" si="2508"/>
        <v>0</v>
      </c>
      <c r="AE1512" s="124">
        <f t="shared" si="2508"/>
        <v>8055</v>
      </c>
      <c r="AF1512" s="124">
        <f t="shared" si="2508"/>
        <v>6041</v>
      </c>
      <c r="AG1512" s="50">
        <f t="shared" si="2509"/>
        <v>0</v>
      </c>
      <c r="AH1512" s="50">
        <f t="shared" si="2509"/>
        <v>0</v>
      </c>
      <c r="AI1512" s="50">
        <f t="shared" si="2509"/>
        <v>0</v>
      </c>
      <c r="AJ1512" s="50">
        <f t="shared" si="2509"/>
        <v>0</v>
      </c>
      <c r="AK1512" s="50">
        <f t="shared" si="2509"/>
        <v>8055</v>
      </c>
      <c r="AL1512" s="50">
        <f t="shared" si="2509"/>
        <v>6041</v>
      </c>
      <c r="AM1512" s="50">
        <f t="shared" si="2509"/>
        <v>0</v>
      </c>
      <c r="AN1512" s="50">
        <f t="shared" si="2509"/>
        <v>0</v>
      </c>
      <c r="AO1512" s="50">
        <f t="shared" si="2509"/>
        <v>0</v>
      </c>
      <c r="AP1512" s="50">
        <f t="shared" si="2509"/>
        <v>0</v>
      </c>
      <c r="AQ1512" s="124">
        <f t="shared" si="2509"/>
        <v>8055</v>
      </c>
      <c r="AR1512" s="124">
        <f t="shared" si="2509"/>
        <v>6041</v>
      </c>
      <c r="AS1512" s="50">
        <f t="shared" si="2509"/>
        <v>0</v>
      </c>
      <c r="AT1512" s="50">
        <f t="shared" si="2509"/>
        <v>4027</v>
      </c>
      <c r="AU1512" s="50">
        <f t="shared" si="2509"/>
        <v>0</v>
      </c>
      <c r="AV1512" s="50">
        <f t="shared" si="2509"/>
        <v>0</v>
      </c>
      <c r="AW1512" s="50">
        <f t="shared" si="2509"/>
        <v>12082</v>
      </c>
      <c r="AX1512" s="50">
        <f t="shared" si="2509"/>
        <v>6041</v>
      </c>
      <c r="AY1512" s="50">
        <f t="shared" si="2510"/>
        <v>0</v>
      </c>
      <c r="AZ1512" s="50">
        <f t="shared" si="2510"/>
        <v>0</v>
      </c>
      <c r="BA1512" s="50">
        <f t="shared" si="2510"/>
        <v>0</v>
      </c>
      <c r="BB1512" s="50">
        <f t="shared" si="2510"/>
        <v>0</v>
      </c>
      <c r="BC1512" s="50">
        <f t="shared" si="2510"/>
        <v>12082</v>
      </c>
      <c r="BD1512" s="50">
        <f t="shared" si="2510"/>
        <v>6041</v>
      </c>
      <c r="BE1512" s="50">
        <f t="shared" si="2510"/>
        <v>0</v>
      </c>
      <c r="BF1512" s="50">
        <f t="shared" si="2510"/>
        <v>0</v>
      </c>
      <c r="BG1512" s="50">
        <f t="shared" si="2510"/>
        <v>0</v>
      </c>
      <c r="BH1512" s="50">
        <f t="shared" si="2510"/>
        <v>0</v>
      </c>
      <c r="BI1512" s="50">
        <f t="shared" si="2510"/>
        <v>12082</v>
      </c>
      <c r="BJ1512" s="50">
        <f t="shared" si="2510"/>
        <v>6041</v>
      </c>
    </row>
    <row r="1513" spans="1:62" s="45" customFormat="1" ht="33" hidden="1">
      <c r="A1513" s="17" t="s">
        <v>218</v>
      </c>
      <c r="B1513" s="31">
        <v>920</v>
      </c>
      <c r="C1513" s="18" t="s">
        <v>16</v>
      </c>
      <c r="D1513" s="18" t="s">
        <v>130</v>
      </c>
      <c r="E1513" s="18" t="s">
        <v>599</v>
      </c>
      <c r="F1513" s="18" t="s">
        <v>29</v>
      </c>
      <c r="G1513" s="50">
        <f t="shared" si="2507"/>
        <v>8055</v>
      </c>
      <c r="H1513" s="50">
        <f t="shared" si="2507"/>
        <v>6041</v>
      </c>
      <c r="I1513" s="50">
        <f t="shared" si="2507"/>
        <v>0</v>
      </c>
      <c r="J1513" s="50">
        <f t="shared" si="2507"/>
        <v>0</v>
      </c>
      <c r="K1513" s="50">
        <f t="shared" si="2507"/>
        <v>0</v>
      </c>
      <c r="L1513" s="50">
        <f t="shared" si="2507"/>
        <v>0</v>
      </c>
      <c r="M1513" s="50">
        <f t="shared" si="2507"/>
        <v>8055</v>
      </c>
      <c r="N1513" s="50">
        <f t="shared" si="2507"/>
        <v>6041</v>
      </c>
      <c r="O1513" s="50">
        <f t="shared" si="2507"/>
        <v>0</v>
      </c>
      <c r="P1513" s="50">
        <f t="shared" si="2507"/>
        <v>0</v>
      </c>
      <c r="Q1513" s="50">
        <f t="shared" si="2507"/>
        <v>0</v>
      </c>
      <c r="R1513" s="50">
        <f t="shared" si="2507"/>
        <v>0</v>
      </c>
      <c r="S1513" s="50">
        <f t="shared" si="2507"/>
        <v>8055</v>
      </c>
      <c r="T1513" s="50">
        <f t="shared" si="2507"/>
        <v>6041</v>
      </c>
      <c r="U1513" s="50">
        <f t="shared" si="2508"/>
        <v>0</v>
      </c>
      <c r="V1513" s="50">
        <f t="shared" si="2508"/>
        <v>0</v>
      </c>
      <c r="W1513" s="50">
        <f t="shared" si="2508"/>
        <v>0</v>
      </c>
      <c r="X1513" s="50">
        <f t="shared" si="2508"/>
        <v>0</v>
      </c>
      <c r="Y1513" s="50">
        <f t="shared" si="2508"/>
        <v>8055</v>
      </c>
      <c r="Z1513" s="50">
        <f t="shared" si="2508"/>
        <v>6041</v>
      </c>
      <c r="AA1513" s="50">
        <f t="shared" si="2508"/>
        <v>0</v>
      </c>
      <c r="AB1513" s="50">
        <f t="shared" si="2508"/>
        <v>0</v>
      </c>
      <c r="AC1513" s="50">
        <f t="shared" si="2508"/>
        <v>0</v>
      </c>
      <c r="AD1513" s="50">
        <f t="shared" si="2508"/>
        <v>0</v>
      </c>
      <c r="AE1513" s="124">
        <f t="shared" si="2508"/>
        <v>8055</v>
      </c>
      <c r="AF1513" s="124">
        <f t="shared" si="2508"/>
        <v>6041</v>
      </c>
      <c r="AG1513" s="50">
        <f t="shared" si="2509"/>
        <v>0</v>
      </c>
      <c r="AH1513" s="50">
        <f t="shared" si="2509"/>
        <v>0</v>
      </c>
      <c r="AI1513" s="50">
        <f t="shared" si="2509"/>
        <v>0</v>
      </c>
      <c r="AJ1513" s="50">
        <f t="shared" si="2509"/>
        <v>0</v>
      </c>
      <c r="AK1513" s="50">
        <f t="shared" si="2509"/>
        <v>8055</v>
      </c>
      <c r="AL1513" s="50">
        <f t="shared" si="2509"/>
        <v>6041</v>
      </c>
      <c r="AM1513" s="50">
        <f t="shared" si="2509"/>
        <v>0</v>
      </c>
      <c r="AN1513" s="50">
        <f t="shared" si="2509"/>
        <v>0</v>
      </c>
      <c r="AO1513" s="50">
        <f t="shared" si="2509"/>
        <v>0</v>
      </c>
      <c r="AP1513" s="50">
        <f t="shared" si="2509"/>
        <v>0</v>
      </c>
      <c r="AQ1513" s="124">
        <f t="shared" si="2509"/>
        <v>8055</v>
      </c>
      <c r="AR1513" s="124">
        <f t="shared" si="2509"/>
        <v>6041</v>
      </c>
      <c r="AS1513" s="50">
        <f t="shared" si="2509"/>
        <v>0</v>
      </c>
      <c r="AT1513" s="50">
        <f t="shared" si="2509"/>
        <v>4027</v>
      </c>
      <c r="AU1513" s="50">
        <f t="shared" si="2509"/>
        <v>0</v>
      </c>
      <c r="AV1513" s="50">
        <f t="shared" si="2509"/>
        <v>0</v>
      </c>
      <c r="AW1513" s="50">
        <f t="shared" si="2509"/>
        <v>12082</v>
      </c>
      <c r="AX1513" s="50">
        <f t="shared" si="2509"/>
        <v>6041</v>
      </c>
      <c r="AY1513" s="50">
        <f t="shared" si="2510"/>
        <v>0</v>
      </c>
      <c r="AZ1513" s="50">
        <f t="shared" si="2510"/>
        <v>0</v>
      </c>
      <c r="BA1513" s="50">
        <f t="shared" si="2510"/>
        <v>0</v>
      </c>
      <c r="BB1513" s="50">
        <f t="shared" si="2510"/>
        <v>0</v>
      </c>
      <c r="BC1513" s="50">
        <f t="shared" si="2510"/>
        <v>12082</v>
      </c>
      <c r="BD1513" s="50">
        <f t="shared" si="2510"/>
        <v>6041</v>
      </c>
      <c r="BE1513" s="50">
        <f t="shared" si="2510"/>
        <v>0</v>
      </c>
      <c r="BF1513" s="50">
        <f t="shared" si="2510"/>
        <v>0</v>
      </c>
      <c r="BG1513" s="50">
        <f t="shared" si="2510"/>
        <v>0</v>
      </c>
      <c r="BH1513" s="50">
        <f t="shared" si="2510"/>
        <v>0</v>
      </c>
      <c r="BI1513" s="50">
        <f t="shared" si="2510"/>
        <v>12082</v>
      </c>
      <c r="BJ1513" s="50">
        <f t="shared" si="2510"/>
        <v>6041</v>
      </c>
    </row>
    <row r="1514" spans="1:62" s="45" customFormat="1" ht="33" hidden="1">
      <c r="A1514" s="17" t="s">
        <v>34</v>
      </c>
      <c r="B1514" s="31">
        <v>920</v>
      </c>
      <c r="C1514" s="18" t="s">
        <v>16</v>
      </c>
      <c r="D1514" s="18" t="s">
        <v>130</v>
      </c>
      <c r="E1514" s="18" t="s">
        <v>599</v>
      </c>
      <c r="F1514" s="18" t="s">
        <v>35</v>
      </c>
      <c r="G1514" s="50">
        <v>8055</v>
      </c>
      <c r="H1514" s="50">
        <v>6041</v>
      </c>
      <c r="I1514" s="50"/>
      <c r="J1514" s="50"/>
      <c r="K1514" s="50"/>
      <c r="L1514" s="50"/>
      <c r="M1514" s="50">
        <f>G1514+I1514+J1514+K1514+L1514</f>
        <v>8055</v>
      </c>
      <c r="N1514" s="50">
        <f>H1514+L1514</f>
        <v>6041</v>
      </c>
      <c r="O1514" s="50"/>
      <c r="P1514" s="50"/>
      <c r="Q1514" s="50"/>
      <c r="R1514" s="50"/>
      <c r="S1514" s="50">
        <f>M1514+O1514+P1514+Q1514+R1514</f>
        <v>8055</v>
      </c>
      <c r="T1514" s="50">
        <f>N1514+R1514</f>
        <v>6041</v>
      </c>
      <c r="U1514" s="50"/>
      <c r="V1514" s="50"/>
      <c r="W1514" s="50"/>
      <c r="X1514" s="50"/>
      <c r="Y1514" s="50">
        <f>S1514+U1514+V1514+W1514+X1514</f>
        <v>8055</v>
      </c>
      <c r="Z1514" s="50">
        <f>T1514+X1514</f>
        <v>6041</v>
      </c>
      <c r="AA1514" s="50"/>
      <c r="AB1514" s="50"/>
      <c r="AC1514" s="50"/>
      <c r="AD1514" s="50"/>
      <c r="AE1514" s="124">
        <f>Y1514+AA1514+AB1514+AC1514+AD1514</f>
        <v>8055</v>
      </c>
      <c r="AF1514" s="124">
        <f>Z1514+AD1514</f>
        <v>6041</v>
      </c>
      <c r="AG1514" s="50"/>
      <c r="AH1514" s="50"/>
      <c r="AI1514" s="50"/>
      <c r="AJ1514" s="50"/>
      <c r="AK1514" s="50">
        <f>AE1514+AG1514+AH1514+AI1514+AJ1514</f>
        <v>8055</v>
      </c>
      <c r="AL1514" s="50">
        <f>AF1514+AJ1514</f>
        <v>6041</v>
      </c>
      <c r="AM1514" s="50"/>
      <c r="AN1514" s="50"/>
      <c r="AO1514" s="50"/>
      <c r="AP1514" s="50"/>
      <c r="AQ1514" s="124">
        <f>AK1514+AM1514+AN1514+AO1514+AP1514</f>
        <v>8055</v>
      </c>
      <c r="AR1514" s="124">
        <f>AL1514+AP1514</f>
        <v>6041</v>
      </c>
      <c r="AS1514" s="50"/>
      <c r="AT1514" s="50">
        <v>4027</v>
      </c>
      <c r="AU1514" s="50"/>
      <c r="AV1514" s="50"/>
      <c r="AW1514" s="50">
        <f>AQ1514+AS1514+AT1514+AU1514+AV1514</f>
        <v>12082</v>
      </c>
      <c r="AX1514" s="50">
        <f>AR1514+AV1514</f>
        <v>6041</v>
      </c>
      <c r="AY1514" s="50"/>
      <c r="AZ1514" s="50"/>
      <c r="BA1514" s="50"/>
      <c r="BB1514" s="50"/>
      <c r="BC1514" s="50">
        <f>AW1514+AY1514+AZ1514+BA1514+BB1514</f>
        <v>12082</v>
      </c>
      <c r="BD1514" s="50">
        <f>AX1514+BB1514</f>
        <v>6041</v>
      </c>
      <c r="BE1514" s="50"/>
      <c r="BF1514" s="50"/>
      <c r="BG1514" s="50"/>
      <c r="BH1514" s="50"/>
      <c r="BI1514" s="50">
        <f>BC1514+BE1514+BF1514+BG1514+BH1514</f>
        <v>12082</v>
      </c>
      <c r="BJ1514" s="50">
        <f>BD1514+BH1514</f>
        <v>6041</v>
      </c>
    </row>
    <row r="1515" spans="1:62" ht="99" hidden="1">
      <c r="A1515" s="17" t="s">
        <v>513</v>
      </c>
      <c r="B1515" s="31">
        <v>920</v>
      </c>
      <c r="C1515" s="18" t="s">
        <v>16</v>
      </c>
      <c r="D1515" s="18" t="s">
        <v>130</v>
      </c>
      <c r="E1515" s="18" t="s">
        <v>512</v>
      </c>
      <c r="F1515" s="18"/>
      <c r="G1515" s="85"/>
      <c r="H1515" s="85"/>
      <c r="I1515" s="85"/>
      <c r="J1515" s="85"/>
      <c r="K1515" s="85"/>
      <c r="L1515" s="85"/>
      <c r="M1515" s="85"/>
      <c r="N1515" s="85"/>
      <c r="O1515" s="85"/>
      <c r="P1515" s="85"/>
      <c r="Q1515" s="85"/>
      <c r="R1515" s="85"/>
      <c r="S1515" s="85"/>
      <c r="T1515" s="85"/>
      <c r="U1515" s="85"/>
      <c r="V1515" s="85"/>
      <c r="W1515" s="85"/>
      <c r="X1515" s="85"/>
      <c r="Y1515" s="85"/>
      <c r="Z1515" s="85"/>
      <c r="AA1515" s="85"/>
      <c r="AB1515" s="85"/>
      <c r="AC1515" s="85"/>
      <c r="AD1515" s="85"/>
      <c r="AE1515" s="126"/>
      <c r="AF1515" s="126"/>
      <c r="AG1515" s="85"/>
      <c r="AH1515" s="85"/>
      <c r="AI1515" s="85"/>
      <c r="AJ1515" s="85"/>
      <c r="AK1515" s="85"/>
      <c r="AL1515" s="85"/>
      <c r="AM1515" s="85"/>
      <c r="AN1515" s="85"/>
      <c r="AO1515" s="85"/>
      <c r="AP1515" s="85"/>
      <c r="AQ1515" s="126"/>
      <c r="AR1515" s="126"/>
      <c r="AS1515" s="85"/>
      <c r="AT1515" s="85"/>
      <c r="AU1515" s="85"/>
      <c r="AV1515" s="85"/>
      <c r="AW1515" s="85"/>
      <c r="AX1515" s="85"/>
      <c r="AY1515" s="85"/>
      <c r="AZ1515" s="85"/>
      <c r="BA1515" s="85"/>
      <c r="BB1515" s="85"/>
      <c r="BC1515" s="85"/>
      <c r="BD1515" s="85"/>
      <c r="BE1515" s="85"/>
      <c r="BF1515" s="85"/>
      <c r="BG1515" s="85"/>
      <c r="BH1515" s="85"/>
      <c r="BI1515" s="85"/>
      <c r="BJ1515" s="85"/>
    </row>
    <row r="1516" spans="1:62" ht="33" hidden="1">
      <c r="A1516" s="17" t="s">
        <v>218</v>
      </c>
      <c r="B1516" s="31">
        <v>920</v>
      </c>
      <c r="C1516" s="18" t="s">
        <v>16</v>
      </c>
      <c r="D1516" s="18" t="s">
        <v>130</v>
      </c>
      <c r="E1516" s="18" t="s">
        <v>512</v>
      </c>
      <c r="F1516" s="18" t="s">
        <v>29</v>
      </c>
      <c r="G1516" s="85"/>
      <c r="H1516" s="85"/>
      <c r="I1516" s="85"/>
      <c r="J1516" s="85"/>
      <c r="K1516" s="85"/>
      <c r="L1516" s="85"/>
      <c r="M1516" s="85"/>
      <c r="N1516" s="85"/>
      <c r="O1516" s="85"/>
      <c r="P1516" s="85"/>
      <c r="Q1516" s="85"/>
      <c r="R1516" s="85"/>
      <c r="S1516" s="85"/>
      <c r="T1516" s="85"/>
      <c r="U1516" s="85"/>
      <c r="V1516" s="85"/>
      <c r="W1516" s="85"/>
      <c r="X1516" s="85"/>
      <c r="Y1516" s="85"/>
      <c r="Z1516" s="85"/>
      <c r="AA1516" s="85"/>
      <c r="AB1516" s="85"/>
      <c r="AC1516" s="85"/>
      <c r="AD1516" s="85"/>
      <c r="AE1516" s="126"/>
      <c r="AF1516" s="126"/>
      <c r="AG1516" s="85"/>
      <c r="AH1516" s="85"/>
      <c r="AI1516" s="85"/>
      <c r="AJ1516" s="85"/>
      <c r="AK1516" s="85"/>
      <c r="AL1516" s="85"/>
      <c r="AM1516" s="85"/>
      <c r="AN1516" s="85"/>
      <c r="AO1516" s="85"/>
      <c r="AP1516" s="85"/>
      <c r="AQ1516" s="126"/>
      <c r="AR1516" s="126"/>
      <c r="AS1516" s="85"/>
      <c r="AT1516" s="85"/>
      <c r="AU1516" s="85"/>
      <c r="AV1516" s="85"/>
      <c r="AW1516" s="85"/>
      <c r="AX1516" s="85"/>
      <c r="AY1516" s="85"/>
      <c r="AZ1516" s="85"/>
      <c r="BA1516" s="85"/>
      <c r="BB1516" s="85"/>
      <c r="BC1516" s="85"/>
      <c r="BD1516" s="85"/>
      <c r="BE1516" s="85"/>
      <c r="BF1516" s="85"/>
      <c r="BG1516" s="85"/>
      <c r="BH1516" s="85"/>
      <c r="BI1516" s="85"/>
      <c r="BJ1516" s="85"/>
    </row>
    <row r="1517" spans="1:62" ht="33" hidden="1">
      <c r="A1517" s="17" t="s">
        <v>34</v>
      </c>
      <c r="B1517" s="31">
        <v>920</v>
      </c>
      <c r="C1517" s="18" t="s">
        <v>16</v>
      </c>
      <c r="D1517" s="18" t="s">
        <v>130</v>
      </c>
      <c r="E1517" s="18" t="s">
        <v>512</v>
      </c>
      <c r="F1517" s="18" t="s">
        <v>35</v>
      </c>
      <c r="G1517" s="85"/>
      <c r="H1517" s="85"/>
      <c r="I1517" s="85"/>
      <c r="J1517" s="85"/>
      <c r="K1517" s="85"/>
      <c r="L1517" s="85"/>
      <c r="M1517" s="85"/>
      <c r="N1517" s="85"/>
      <c r="O1517" s="85"/>
      <c r="P1517" s="85"/>
      <c r="Q1517" s="85"/>
      <c r="R1517" s="85"/>
      <c r="S1517" s="85"/>
      <c r="T1517" s="85"/>
      <c r="U1517" s="85"/>
      <c r="V1517" s="85"/>
      <c r="W1517" s="85"/>
      <c r="X1517" s="85"/>
      <c r="Y1517" s="85"/>
      <c r="Z1517" s="85"/>
      <c r="AA1517" s="85"/>
      <c r="AB1517" s="85"/>
      <c r="AC1517" s="85"/>
      <c r="AD1517" s="85"/>
      <c r="AE1517" s="126"/>
      <c r="AF1517" s="126"/>
      <c r="AG1517" s="85"/>
      <c r="AH1517" s="85"/>
      <c r="AI1517" s="85"/>
      <c r="AJ1517" s="85"/>
      <c r="AK1517" s="85"/>
      <c r="AL1517" s="85"/>
      <c r="AM1517" s="85"/>
      <c r="AN1517" s="85"/>
      <c r="AO1517" s="85"/>
      <c r="AP1517" s="85"/>
      <c r="AQ1517" s="126"/>
      <c r="AR1517" s="126"/>
      <c r="AS1517" s="85"/>
      <c r="AT1517" s="85"/>
      <c r="AU1517" s="85"/>
      <c r="AV1517" s="85"/>
      <c r="AW1517" s="85"/>
      <c r="AX1517" s="85"/>
      <c r="AY1517" s="85"/>
      <c r="AZ1517" s="85"/>
      <c r="BA1517" s="85"/>
      <c r="BB1517" s="85"/>
      <c r="BC1517" s="85"/>
      <c r="BD1517" s="85"/>
      <c r="BE1517" s="85"/>
      <c r="BF1517" s="85"/>
      <c r="BG1517" s="85"/>
      <c r="BH1517" s="85"/>
      <c r="BI1517" s="85"/>
      <c r="BJ1517" s="85"/>
    </row>
    <row r="1518" spans="1:62" hidden="1">
      <c r="A1518" s="17"/>
      <c r="B1518" s="31"/>
      <c r="C1518" s="18"/>
      <c r="D1518" s="18"/>
      <c r="E1518" s="18"/>
      <c r="F1518" s="18"/>
      <c r="G1518" s="85"/>
      <c r="H1518" s="85"/>
      <c r="I1518" s="85"/>
      <c r="J1518" s="85"/>
      <c r="K1518" s="85"/>
      <c r="L1518" s="85"/>
      <c r="M1518" s="85"/>
      <c r="N1518" s="85"/>
      <c r="O1518" s="85"/>
      <c r="P1518" s="85"/>
      <c r="Q1518" s="85"/>
      <c r="R1518" s="85"/>
      <c r="S1518" s="85"/>
      <c r="T1518" s="85"/>
      <c r="U1518" s="85"/>
      <c r="V1518" s="85"/>
      <c r="W1518" s="85"/>
      <c r="X1518" s="85"/>
      <c r="Y1518" s="85"/>
      <c r="Z1518" s="85"/>
      <c r="AA1518" s="85"/>
      <c r="AB1518" s="85"/>
      <c r="AC1518" s="85"/>
      <c r="AD1518" s="85"/>
      <c r="AE1518" s="126"/>
      <c r="AF1518" s="126"/>
      <c r="AG1518" s="85"/>
      <c r="AH1518" s="85"/>
      <c r="AI1518" s="85"/>
      <c r="AJ1518" s="85"/>
      <c r="AK1518" s="85"/>
      <c r="AL1518" s="85"/>
      <c r="AM1518" s="85"/>
      <c r="AN1518" s="85"/>
      <c r="AO1518" s="85"/>
      <c r="AP1518" s="85"/>
      <c r="AQ1518" s="126"/>
      <c r="AR1518" s="126"/>
      <c r="AS1518" s="85"/>
      <c r="AT1518" s="85"/>
      <c r="AU1518" s="85"/>
      <c r="AV1518" s="85"/>
      <c r="AW1518" s="85"/>
      <c r="AX1518" s="85"/>
      <c r="AY1518" s="85"/>
      <c r="AZ1518" s="85"/>
      <c r="BA1518" s="85"/>
      <c r="BB1518" s="85"/>
      <c r="BC1518" s="85"/>
      <c r="BD1518" s="85"/>
      <c r="BE1518" s="85"/>
      <c r="BF1518" s="85"/>
      <c r="BG1518" s="85"/>
      <c r="BH1518" s="85"/>
      <c r="BI1518" s="85"/>
      <c r="BJ1518" s="85"/>
    </row>
    <row r="1519" spans="1:62" ht="60.75" hidden="1">
      <c r="A1519" s="38" t="s">
        <v>392</v>
      </c>
      <c r="B1519" s="64" t="s">
        <v>226</v>
      </c>
      <c r="C1519" s="21"/>
      <c r="D1519" s="21"/>
      <c r="E1519" s="21"/>
      <c r="F1519" s="21"/>
      <c r="G1519" s="8">
        <f t="shared" ref="G1519:N1519" si="2511">G1528+G1564+G1573+G1704+G1666</f>
        <v>354716</v>
      </c>
      <c r="H1519" s="8">
        <f t="shared" si="2511"/>
        <v>725</v>
      </c>
      <c r="I1519" s="8">
        <f t="shared" si="2511"/>
        <v>0</v>
      </c>
      <c r="J1519" s="8">
        <f t="shared" si="2511"/>
        <v>0</v>
      </c>
      <c r="K1519" s="8">
        <f t="shared" si="2511"/>
        <v>0</v>
      </c>
      <c r="L1519" s="8">
        <f t="shared" si="2511"/>
        <v>0</v>
      </c>
      <c r="M1519" s="8">
        <f t="shared" si="2511"/>
        <v>354716</v>
      </c>
      <c r="N1519" s="8">
        <f t="shared" si="2511"/>
        <v>725</v>
      </c>
      <c r="O1519" s="8">
        <f t="shared" ref="O1519:BD1519" si="2512">O1521+O1528+O1564+O1573+O1704+O1666</f>
        <v>0</v>
      </c>
      <c r="P1519" s="8">
        <f t="shared" si="2512"/>
        <v>22</v>
      </c>
      <c r="Q1519" s="8">
        <f t="shared" si="2512"/>
        <v>0</v>
      </c>
      <c r="R1519" s="8">
        <f t="shared" si="2512"/>
        <v>0</v>
      </c>
      <c r="S1519" s="8">
        <f t="shared" si="2512"/>
        <v>354738</v>
      </c>
      <c r="T1519" s="8">
        <f t="shared" si="2512"/>
        <v>725</v>
      </c>
      <c r="U1519" s="8">
        <f t="shared" si="2512"/>
        <v>0</v>
      </c>
      <c r="V1519" s="8">
        <f t="shared" si="2512"/>
        <v>6302</v>
      </c>
      <c r="W1519" s="8">
        <f t="shared" si="2512"/>
        <v>0</v>
      </c>
      <c r="X1519" s="8">
        <f t="shared" si="2512"/>
        <v>0</v>
      </c>
      <c r="Y1519" s="8">
        <f t="shared" si="2512"/>
        <v>361040</v>
      </c>
      <c r="Z1519" s="8">
        <f t="shared" si="2512"/>
        <v>725</v>
      </c>
      <c r="AA1519" s="8">
        <f t="shared" si="2512"/>
        <v>0</v>
      </c>
      <c r="AB1519" s="8">
        <f t="shared" si="2512"/>
        <v>0</v>
      </c>
      <c r="AC1519" s="8">
        <f t="shared" si="2512"/>
        <v>0</v>
      </c>
      <c r="AD1519" s="8">
        <f t="shared" si="2512"/>
        <v>0</v>
      </c>
      <c r="AE1519" s="127">
        <f t="shared" si="2512"/>
        <v>361040</v>
      </c>
      <c r="AF1519" s="127">
        <f t="shared" si="2512"/>
        <v>725</v>
      </c>
      <c r="AG1519" s="8">
        <f t="shared" si="2512"/>
        <v>0</v>
      </c>
      <c r="AH1519" s="8">
        <f t="shared" si="2512"/>
        <v>0</v>
      </c>
      <c r="AI1519" s="8">
        <f t="shared" si="2512"/>
        <v>0</v>
      </c>
      <c r="AJ1519" s="8">
        <f t="shared" si="2512"/>
        <v>0</v>
      </c>
      <c r="AK1519" s="8">
        <f t="shared" si="2512"/>
        <v>361040</v>
      </c>
      <c r="AL1519" s="8">
        <f t="shared" si="2512"/>
        <v>725</v>
      </c>
      <c r="AM1519" s="8">
        <f t="shared" si="2512"/>
        <v>0</v>
      </c>
      <c r="AN1519" s="8">
        <f t="shared" si="2512"/>
        <v>0</v>
      </c>
      <c r="AO1519" s="8">
        <f t="shared" si="2512"/>
        <v>0</v>
      </c>
      <c r="AP1519" s="8">
        <f t="shared" si="2512"/>
        <v>0</v>
      </c>
      <c r="AQ1519" s="127">
        <f t="shared" si="2512"/>
        <v>361040</v>
      </c>
      <c r="AR1519" s="127">
        <f t="shared" si="2512"/>
        <v>725</v>
      </c>
      <c r="AS1519" s="8">
        <f t="shared" si="2512"/>
        <v>-1195</v>
      </c>
      <c r="AT1519" s="8">
        <f t="shared" si="2512"/>
        <v>2260</v>
      </c>
      <c r="AU1519" s="8">
        <f t="shared" si="2512"/>
        <v>0</v>
      </c>
      <c r="AV1519" s="8">
        <f t="shared" si="2512"/>
        <v>0</v>
      </c>
      <c r="AW1519" s="8">
        <f t="shared" si="2512"/>
        <v>362105</v>
      </c>
      <c r="AX1519" s="8">
        <f t="shared" si="2512"/>
        <v>725</v>
      </c>
      <c r="AY1519" s="8">
        <f t="shared" si="2512"/>
        <v>0</v>
      </c>
      <c r="AZ1519" s="8">
        <f t="shared" si="2512"/>
        <v>4290</v>
      </c>
      <c r="BA1519" s="8">
        <f t="shared" si="2512"/>
        <v>0</v>
      </c>
      <c r="BB1519" s="8">
        <f t="shared" si="2512"/>
        <v>0</v>
      </c>
      <c r="BC1519" s="8">
        <f t="shared" si="2512"/>
        <v>366395</v>
      </c>
      <c r="BD1519" s="8">
        <f t="shared" si="2512"/>
        <v>725</v>
      </c>
      <c r="BE1519" s="8">
        <f t="shared" ref="BE1519:BJ1519" si="2513">BE1521+BE1528+BE1564+BE1573+BE1704+BE1666</f>
        <v>0</v>
      </c>
      <c r="BF1519" s="8">
        <f t="shared" si="2513"/>
        <v>8943</v>
      </c>
      <c r="BG1519" s="8">
        <f t="shared" si="2513"/>
        <v>-780</v>
      </c>
      <c r="BH1519" s="8">
        <f t="shared" si="2513"/>
        <v>0</v>
      </c>
      <c r="BI1519" s="8">
        <f t="shared" si="2513"/>
        <v>374558</v>
      </c>
      <c r="BJ1519" s="8">
        <f t="shared" si="2513"/>
        <v>725</v>
      </c>
    </row>
    <row r="1520" spans="1:62" ht="20.25" hidden="1">
      <c r="A1520" s="38"/>
      <c r="B1520" s="64"/>
      <c r="C1520" s="21"/>
      <c r="D1520" s="21"/>
      <c r="E1520" s="21"/>
      <c r="F1520" s="21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  <c r="AD1520" s="8"/>
      <c r="AE1520" s="127"/>
      <c r="AF1520" s="127"/>
      <c r="AG1520" s="8"/>
      <c r="AH1520" s="8"/>
      <c r="AI1520" s="8"/>
      <c r="AJ1520" s="8"/>
      <c r="AK1520" s="8"/>
      <c r="AL1520" s="8"/>
      <c r="AM1520" s="8"/>
      <c r="AN1520" s="8"/>
      <c r="AO1520" s="8"/>
      <c r="AP1520" s="8"/>
      <c r="AQ1520" s="127"/>
      <c r="AR1520" s="127"/>
      <c r="AS1520" s="8"/>
      <c r="AT1520" s="8"/>
      <c r="AU1520" s="8"/>
      <c r="AV1520" s="8"/>
      <c r="AW1520" s="8"/>
      <c r="AX1520" s="8"/>
      <c r="AY1520" s="8"/>
      <c r="AZ1520" s="8"/>
      <c r="BA1520" s="8"/>
      <c r="BB1520" s="8"/>
      <c r="BC1520" s="8"/>
      <c r="BD1520" s="8"/>
      <c r="BE1520" s="8"/>
      <c r="BF1520" s="8"/>
      <c r="BG1520" s="8"/>
      <c r="BH1520" s="8"/>
      <c r="BI1520" s="8"/>
      <c r="BJ1520" s="8"/>
    </row>
    <row r="1521" spans="1:62" ht="20.25" hidden="1">
      <c r="A1521" s="15" t="s">
        <v>810</v>
      </c>
      <c r="B1521" s="67">
        <v>921</v>
      </c>
      <c r="C1521" s="26" t="s">
        <v>20</v>
      </c>
      <c r="D1521" s="26" t="s">
        <v>7</v>
      </c>
      <c r="E1521" s="26"/>
      <c r="F1521" s="26"/>
      <c r="G1521" s="8"/>
      <c r="H1521" s="8"/>
      <c r="I1521" s="8"/>
      <c r="J1521" s="8"/>
      <c r="K1521" s="8"/>
      <c r="L1521" s="8"/>
      <c r="M1521" s="8"/>
      <c r="N1521" s="8"/>
      <c r="O1521" s="8">
        <f>O1522</f>
        <v>0</v>
      </c>
      <c r="P1521" s="9">
        <f t="shared" ref="P1521:AE1525" si="2514">P1522</f>
        <v>22</v>
      </c>
      <c r="Q1521" s="9">
        <f t="shared" si="2514"/>
        <v>0</v>
      </c>
      <c r="R1521" s="9">
        <f t="shared" si="2514"/>
        <v>0</v>
      </c>
      <c r="S1521" s="9">
        <f t="shared" si="2514"/>
        <v>22</v>
      </c>
      <c r="T1521" s="9">
        <f t="shared" si="2514"/>
        <v>0</v>
      </c>
      <c r="U1521" s="8">
        <f>U1522</f>
        <v>0</v>
      </c>
      <c r="V1521" s="9">
        <f t="shared" si="2514"/>
        <v>0</v>
      </c>
      <c r="W1521" s="9">
        <f t="shared" si="2514"/>
        <v>0</v>
      </c>
      <c r="X1521" s="9">
        <f t="shared" si="2514"/>
        <v>0</v>
      </c>
      <c r="Y1521" s="9">
        <f t="shared" si="2514"/>
        <v>22</v>
      </c>
      <c r="Z1521" s="9">
        <f t="shared" si="2514"/>
        <v>0</v>
      </c>
      <c r="AA1521" s="8">
        <f>AA1522</f>
        <v>0</v>
      </c>
      <c r="AB1521" s="9">
        <f t="shared" si="2514"/>
        <v>0</v>
      </c>
      <c r="AC1521" s="9">
        <f t="shared" si="2514"/>
        <v>0</v>
      </c>
      <c r="AD1521" s="9">
        <f t="shared" si="2514"/>
        <v>0</v>
      </c>
      <c r="AE1521" s="129">
        <f t="shared" si="2514"/>
        <v>22</v>
      </c>
      <c r="AF1521" s="129">
        <f t="shared" ref="AB1521:AF1525" si="2515">AF1522</f>
        <v>0</v>
      </c>
      <c r="AG1521" s="8">
        <f>AG1522</f>
        <v>0</v>
      </c>
      <c r="AH1521" s="9">
        <f t="shared" ref="AH1521:AZ1525" si="2516">AH1522</f>
        <v>0</v>
      </c>
      <c r="AI1521" s="9">
        <f t="shared" si="2516"/>
        <v>0</v>
      </c>
      <c r="AJ1521" s="9">
        <f t="shared" si="2516"/>
        <v>0</v>
      </c>
      <c r="AK1521" s="9">
        <f t="shared" si="2516"/>
        <v>22</v>
      </c>
      <c r="AL1521" s="9">
        <f t="shared" si="2516"/>
        <v>0</v>
      </c>
      <c r="AM1521" s="8">
        <f>AM1522</f>
        <v>0</v>
      </c>
      <c r="AN1521" s="9">
        <f t="shared" si="2516"/>
        <v>0</v>
      </c>
      <c r="AO1521" s="9">
        <f t="shared" si="2516"/>
        <v>0</v>
      </c>
      <c r="AP1521" s="9">
        <f t="shared" si="2516"/>
        <v>0</v>
      </c>
      <c r="AQ1521" s="129">
        <f t="shared" si="2516"/>
        <v>22</v>
      </c>
      <c r="AR1521" s="129">
        <f t="shared" si="2516"/>
        <v>0</v>
      </c>
      <c r="AS1521" s="8">
        <f>AS1522</f>
        <v>0</v>
      </c>
      <c r="AT1521" s="9">
        <f t="shared" si="2516"/>
        <v>0</v>
      </c>
      <c r="AU1521" s="9">
        <f t="shared" si="2516"/>
        <v>0</v>
      </c>
      <c r="AV1521" s="9">
        <f t="shared" si="2516"/>
        <v>0</v>
      </c>
      <c r="AW1521" s="9">
        <f t="shared" si="2516"/>
        <v>22</v>
      </c>
      <c r="AX1521" s="9">
        <f t="shared" si="2516"/>
        <v>0</v>
      </c>
      <c r="AY1521" s="8">
        <f>AY1522</f>
        <v>0</v>
      </c>
      <c r="AZ1521" s="9">
        <f t="shared" si="2516"/>
        <v>0</v>
      </c>
      <c r="BA1521" s="9">
        <f t="shared" ref="AZ1521:BD1525" si="2517">BA1522</f>
        <v>0</v>
      </c>
      <c r="BB1521" s="9">
        <f t="shared" si="2517"/>
        <v>0</v>
      </c>
      <c r="BC1521" s="9">
        <f t="shared" si="2517"/>
        <v>22</v>
      </c>
      <c r="BD1521" s="9">
        <f t="shared" si="2517"/>
        <v>0</v>
      </c>
      <c r="BE1521" s="8">
        <f>BE1522</f>
        <v>0</v>
      </c>
      <c r="BF1521" s="9">
        <f t="shared" ref="BF1521:BJ1525" si="2518">BF1522</f>
        <v>0</v>
      </c>
      <c r="BG1521" s="9">
        <f t="shared" si="2518"/>
        <v>0</v>
      </c>
      <c r="BH1521" s="9">
        <f t="shared" si="2518"/>
        <v>0</v>
      </c>
      <c r="BI1521" s="9">
        <f t="shared" si="2518"/>
        <v>22</v>
      </c>
      <c r="BJ1521" s="9">
        <f t="shared" si="2518"/>
        <v>0</v>
      </c>
    </row>
    <row r="1522" spans="1:62" ht="20.25" hidden="1">
      <c r="A1522" s="17" t="s">
        <v>55</v>
      </c>
      <c r="B1522" s="66">
        <v>921</v>
      </c>
      <c r="C1522" s="22" t="s">
        <v>20</v>
      </c>
      <c r="D1522" s="22" t="s">
        <v>7</v>
      </c>
      <c r="E1522" s="18" t="s">
        <v>56</v>
      </c>
      <c r="F1522" s="21"/>
      <c r="G1522" s="8"/>
      <c r="H1522" s="8"/>
      <c r="I1522" s="8"/>
      <c r="J1522" s="8"/>
      <c r="K1522" s="8"/>
      <c r="L1522" s="8"/>
      <c r="M1522" s="8"/>
      <c r="N1522" s="8"/>
      <c r="O1522" s="8">
        <f>O1523</f>
        <v>0</v>
      </c>
      <c r="P1522" s="50">
        <f t="shared" si="2514"/>
        <v>22</v>
      </c>
      <c r="Q1522" s="50">
        <f t="shared" si="2514"/>
        <v>0</v>
      </c>
      <c r="R1522" s="50">
        <f t="shared" si="2514"/>
        <v>0</v>
      </c>
      <c r="S1522" s="50">
        <f t="shared" si="2514"/>
        <v>22</v>
      </c>
      <c r="T1522" s="50">
        <f t="shared" si="2514"/>
        <v>0</v>
      </c>
      <c r="U1522" s="8">
        <f>U1523</f>
        <v>0</v>
      </c>
      <c r="V1522" s="50">
        <f t="shared" si="2514"/>
        <v>0</v>
      </c>
      <c r="W1522" s="50">
        <f t="shared" si="2514"/>
        <v>0</v>
      </c>
      <c r="X1522" s="50">
        <f t="shared" si="2514"/>
        <v>0</v>
      </c>
      <c r="Y1522" s="50">
        <f t="shared" si="2514"/>
        <v>22</v>
      </c>
      <c r="Z1522" s="50">
        <f t="shared" si="2514"/>
        <v>0</v>
      </c>
      <c r="AA1522" s="8">
        <f>AA1523</f>
        <v>0</v>
      </c>
      <c r="AB1522" s="50">
        <f t="shared" si="2515"/>
        <v>0</v>
      </c>
      <c r="AC1522" s="50">
        <f t="shared" si="2515"/>
        <v>0</v>
      </c>
      <c r="AD1522" s="50">
        <f t="shared" si="2515"/>
        <v>0</v>
      </c>
      <c r="AE1522" s="124">
        <f t="shared" si="2515"/>
        <v>22</v>
      </c>
      <c r="AF1522" s="124">
        <f t="shared" si="2515"/>
        <v>0</v>
      </c>
      <c r="AG1522" s="8">
        <f>AG1523</f>
        <v>0</v>
      </c>
      <c r="AH1522" s="50">
        <f t="shared" si="2516"/>
        <v>0</v>
      </c>
      <c r="AI1522" s="50">
        <f t="shared" si="2516"/>
        <v>0</v>
      </c>
      <c r="AJ1522" s="50">
        <f t="shared" si="2516"/>
        <v>0</v>
      </c>
      <c r="AK1522" s="50">
        <f t="shared" si="2516"/>
        <v>22</v>
      </c>
      <c r="AL1522" s="50">
        <f t="shared" si="2516"/>
        <v>0</v>
      </c>
      <c r="AM1522" s="8">
        <f>AM1523</f>
        <v>0</v>
      </c>
      <c r="AN1522" s="50">
        <f t="shared" si="2516"/>
        <v>0</v>
      </c>
      <c r="AO1522" s="50">
        <f t="shared" si="2516"/>
        <v>0</v>
      </c>
      <c r="AP1522" s="50">
        <f t="shared" si="2516"/>
        <v>0</v>
      </c>
      <c r="AQ1522" s="124">
        <f t="shared" si="2516"/>
        <v>22</v>
      </c>
      <c r="AR1522" s="124">
        <f t="shared" si="2516"/>
        <v>0</v>
      </c>
      <c r="AS1522" s="8">
        <f>AS1523</f>
        <v>0</v>
      </c>
      <c r="AT1522" s="50">
        <f t="shared" si="2516"/>
        <v>0</v>
      </c>
      <c r="AU1522" s="50">
        <f t="shared" si="2516"/>
        <v>0</v>
      </c>
      <c r="AV1522" s="50">
        <f t="shared" si="2516"/>
        <v>0</v>
      </c>
      <c r="AW1522" s="50">
        <f t="shared" si="2516"/>
        <v>22</v>
      </c>
      <c r="AX1522" s="50">
        <f t="shared" si="2516"/>
        <v>0</v>
      </c>
      <c r="AY1522" s="8">
        <f>AY1523</f>
        <v>0</v>
      </c>
      <c r="AZ1522" s="50">
        <f t="shared" si="2517"/>
        <v>0</v>
      </c>
      <c r="BA1522" s="50">
        <f t="shared" si="2517"/>
        <v>0</v>
      </c>
      <c r="BB1522" s="50">
        <f t="shared" si="2517"/>
        <v>0</v>
      </c>
      <c r="BC1522" s="50">
        <f t="shared" si="2517"/>
        <v>22</v>
      </c>
      <c r="BD1522" s="50">
        <f t="shared" si="2517"/>
        <v>0</v>
      </c>
      <c r="BE1522" s="8">
        <f>BE1523</f>
        <v>0</v>
      </c>
      <c r="BF1522" s="50">
        <f t="shared" si="2518"/>
        <v>0</v>
      </c>
      <c r="BG1522" s="50">
        <f t="shared" si="2518"/>
        <v>0</v>
      </c>
      <c r="BH1522" s="50">
        <f t="shared" si="2518"/>
        <v>0</v>
      </c>
      <c r="BI1522" s="50">
        <f t="shared" si="2518"/>
        <v>22</v>
      </c>
      <c r="BJ1522" s="50">
        <f t="shared" si="2518"/>
        <v>0</v>
      </c>
    </row>
    <row r="1523" spans="1:62" ht="20.25" hidden="1">
      <c r="A1523" s="17" t="s">
        <v>14</v>
      </c>
      <c r="B1523" s="66">
        <v>921</v>
      </c>
      <c r="C1523" s="22" t="s">
        <v>20</v>
      </c>
      <c r="D1523" s="22" t="s">
        <v>7</v>
      </c>
      <c r="E1523" s="32" t="s">
        <v>57</v>
      </c>
      <c r="F1523" s="21"/>
      <c r="G1523" s="8"/>
      <c r="H1523" s="8"/>
      <c r="I1523" s="8"/>
      <c r="J1523" s="8"/>
      <c r="K1523" s="8"/>
      <c r="L1523" s="8"/>
      <c r="M1523" s="8"/>
      <c r="N1523" s="8"/>
      <c r="O1523" s="8">
        <f>O1524</f>
        <v>0</v>
      </c>
      <c r="P1523" s="50">
        <f t="shared" si="2514"/>
        <v>22</v>
      </c>
      <c r="Q1523" s="50">
        <f t="shared" si="2514"/>
        <v>0</v>
      </c>
      <c r="R1523" s="50">
        <f t="shared" si="2514"/>
        <v>0</v>
      </c>
      <c r="S1523" s="50">
        <f t="shared" si="2514"/>
        <v>22</v>
      </c>
      <c r="T1523" s="50">
        <f t="shared" si="2514"/>
        <v>0</v>
      </c>
      <c r="U1523" s="8">
        <f>U1524</f>
        <v>0</v>
      </c>
      <c r="V1523" s="50">
        <f t="shared" si="2514"/>
        <v>0</v>
      </c>
      <c r="W1523" s="50">
        <f t="shared" si="2514"/>
        <v>0</v>
      </c>
      <c r="X1523" s="50">
        <f t="shared" si="2514"/>
        <v>0</v>
      </c>
      <c r="Y1523" s="50">
        <f t="shared" si="2514"/>
        <v>22</v>
      </c>
      <c r="Z1523" s="50">
        <f t="shared" si="2514"/>
        <v>0</v>
      </c>
      <c r="AA1523" s="8">
        <f>AA1524</f>
        <v>0</v>
      </c>
      <c r="AB1523" s="50">
        <f t="shared" si="2515"/>
        <v>0</v>
      </c>
      <c r="AC1523" s="50">
        <f t="shared" si="2515"/>
        <v>0</v>
      </c>
      <c r="AD1523" s="50">
        <f t="shared" si="2515"/>
        <v>0</v>
      </c>
      <c r="AE1523" s="124">
        <f t="shared" si="2515"/>
        <v>22</v>
      </c>
      <c r="AF1523" s="124">
        <f t="shared" si="2515"/>
        <v>0</v>
      </c>
      <c r="AG1523" s="8">
        <f>AG1524</f>
        <v>0</v>
      </c>
      <c r="AH1523" s="50">
        <f t="shared" si="2516"/>
        <v>0</v>
      </c>
      <c r="AI1523" s="50">
        <f t="shared" si="2516"/>
        <v>0</v>
      </c>
      <c r="AJ1523" s="50">
        <f t="shared" si="2516"/>
        <v>0</v>
      </c>
      <c r="AK1523" s="50">
        <f t="shared" si="2516"/>
        <v>22</v>
      </c>
      <c r="AL1523" s="50">
        <f t="shared" si="2516"/>
        <v>0</v>
      </c>
      <c r="AM1523" s="8">
        <f>AM1524</f>
        <v>0</v>
      </c>
      <c r="AN1523" s="50">
        <f t="shared" si="2516"/>
        <v>0</v>
      </c>
      <c r="AO1523" s="50">
        <f t="shared" si="2516"/>
        <v>0</v>
      </c>
      <c r="AP1523" s="50">
        <f t="shared" si="2516"/>
        <v>0</v>
      </c>
      <c r="AQ1523" s="124">
        <f t="shared" si="2516"/>
        <v>22</v>
      </c>
      <c r="AR1523" s="124">
        <f t="shared" si="2516"/>
        <v>0</v>
      </c>
      <c r="AS1523" s="8">
        <f>AS1524</f>
        <v>0</v>
      </c>
      <c r="AT1523" s="50">
        <f t="shared" si="2516"/>
        <v>0</v>
      </c>
      <c r="AU1523" s="50">
        <f t="shared" si="2516"/>
        <v>0</v>
      </c>
      <c r="AV1523" s="50">
        <f t="shared" si="2516"/>
        <v>0</v>
      </c>
      <c r="AW1523" s="50">
        <f t="shared" si="2516"/>
        <v>22</v>
      </c>
      <c r="AX1523" s="50">
        <f t="shared" si="2516"/>
        <v>0</v>
      </c>
      <c r="AY1523" s="8">
        <f>AY1524</f>
        <v>0</v>
      </c>
      <c r="AZ1523" s="50">
        <f t="shared" si="2517"/>
        <v>0</v>
      </c>
      <c r="BA1523" s="50">
        <f t="shared" si="2517"/>
        <v>0</v>
      </c>
      <c r="BB1523" s="50">
        <f t="shared" si="2517"/>
        <v>0</v>
      </c>
      <c r="BC1523" s="50">
        <f t="shared" si="2517"/>
        <v>22</v>
      </c>
      <c r="BD1523" s="50">
        <f t="shared" si="2517"/>
        <v>0</v>
      </c>
      <c r="BE1523" s="8">
        <f>BE1524</f>
        <v>0</v>
      </c>
      <c r="BF1523" s="50">
        <f t="shared" si="2518"/>
        <v>0</v>
      </c>
      <c r="BG1523" s="50">
        <f t="shared" si="2518"/>
        <v>0</v>
      </c>
      <c r="BH1523" s="50">
        <f t="shared" si="2518"/>
        <v>0</v>
      </c>
      <c r="BI1523" s="50">
        <f t="shared" si="2518"/>
        <v>22</v>
      </c>
      <c r="BJ1523" s="50">
        <f t="shared" si="2518"/>
        <v>0</v>
      </c>
    </row>
    <row r="1524" spans="1:62" ht="20.25" hidden="1">
      <c r="A1524" s="17" t="s">
        <v>811</v>
      </c>
      <c r="B1524" s="66">
        <v>921</v>
      </c>
      <c r="C1524" s="22" t="s">
        <v>20</v>
      </c>
      <c r="D1524" s="22" t="s">
        <v>7</v>
      </c>
      <c r="E1524" s="32" t="s">
        <v>812</v>
      </c>
      <c r="F1524" s="21"/>
      <c r="G1524" s="8"/>
      <c r="H1524" s="8"/>
      <c r="I1524" s="8"/>
      <c r="J1524" s="8"/>
      <c r="K1524" s="8"/>
      <c r="L1524" s="8"/>
      <c r="M1524" s="8"/>
      <c r="N1524" s="8"/>
      <c r="O1524" s="8">
        <f>O1525</f>
        <v>0</v>
      </c>
      <c r="P1524" s="50">
        <f t="shared" si="2514"/>
        <v>22</v>
      </c>
      <c r="Q1524" s="50">
        <f t="shared" si="2514"/>
        <v>0</v>
      </c>
      <c r="R1524" s="50">
        <f t="shared" si="2514"/>
        <v>0</v>
      </c>
      <c r="S1524" s="50">
        <f t="shared" si="2514"/>
        <v>22</v>
      </c>
      <c r="T1524" s="50">
        <f t="shared" si="2514"/>
        <v>0</v>
      </c>
      <c r="U1524" s="8">
        <f>U1525</f>
        <v>0</v>
      </c>
      <c r="V1524" s="50">
        <f t="shared" si="2514"/>
        <v>0</v>
      </c>
      <c r="W1524" s="50">
        <f t="shared" si="2514"/>
        <v>0</v>
      </c>
      <c r="X1524" s="50">
        <f t="shared" si="2514"/>
        <v>0</v>
      </c>
      <c r="Y1524" s="50">
        <f t="shared" si="2514"/>
        <v>22</v>
      </c>
      <c r="Z1524" s="50">
        <f t="shared" si="2514"/>
        <v>0</v>
      </c>
      <c r="AA1524" s="8">
        <f>AA1525</f>
        <v>0</v>
      </c>
      <c r="AB1524" s="50">
        <f t="shared" si="2515"/>
        <v>0</v>
      </c>
      <c r="AC1524" s="50">
        <f t="shared" si="2515"/>
        <v>0</v>
      </c>
      <c r="AD1524" s="50">
        <f t="shared" si="2515"/>
        <v>0</v>
      </c>
      <c r="AE1524" s="124">
        <f t="shared" si="2515"/>
        <v>22</v>
      </c>
      <c r="AF1524" s="124">
        <f t="shared" si="2515"/>
        <v>0</v>
      </c>
      <c r="AG1524" s="8">
        <f>AG1525</f>
        <v>0</v>
      </c>
      <c r="AH1524" s="50">
        <f t="shared" si="2516"/>
        <v>0</v>
      </c>
      <c r="AI1524" s="50">
        <f t="shared" si="2516"/>
        <v>0</v>
      </c>
      <c r="AJ1524" s="50">
        <f t="shared" si="2516"/>
        <v>0</v>
      </c>
      <c r="AK1524" s="50">
        <f t="shared" si="2516"/>
        <v>22</v>
      </c>
      <c r="AL1524" s="50">
        <f t="shared" si="2516"/>
        <v>0</v>
      </c>
      <c r="AM1524" s="8">
        <f>AM1525</f>
        <v>0</v>
      </c>
      <c r="AN1524" s="50">
        <f t="shared" si="2516"/>
        <v>0</v>
      </c>
      <c r="AO1524" s="50">
        <f t="shared" si="2516"/>
        <v>0</v>
      </c>
      <c r="AP1524" s="50">
        <f t="shared" si="2516"/>
        <v>0</v>
      </c>
      <c r="AQ1524" s="124">
        <f t="shared" si="2516"/>
        <v>22</v>
      </c>
      <c r="AR1524" s="124">
        <f t="shared" si="2516"/>
        <v>0</v>
      </c>
      <c r="AS1524" s="8">
        <f>AS1525</f>
        <v>0</v>
      </c>
      <c r="AT1524" s="50">
        <f t="shared" si="2516"/>
        <v>0</v>
      </c>
      <c r="AU1524" s="50">
        <f t="shared" si="2516"/>
        <v>0</v>
      </c>
      <c r="AV1524" s="50">
        <f t="shared" si="2516"/>
        <v>0</v>
      </c>
      <c r="AW1524" s="50">
        <f t="shared" si="2516"/>
        <v>22</v>
      </c>
      <c r="AX1524" s="50">
        <f t="shared" si="2516"/>
        <v>0</v>
      </c>
      <c r="AY1524" s="8">
        <f>AY1525</f>
        <v>0</v>
      </c>
      <c r="AZ1524" s="50">
        <f t="shared" si="2517"/>
        <v>0</v>
      </c>
      <c r="BA1524" s="50">
        <f t="shared" si="2517"/>
        <v>0</v>
      </c>
      <c r="BB1524" s="50">
        <f t="shared" si="2517"/>
        <v>0</v>
      </c>
      <c r="BC1524" s="50">
        <f t="shared" si="2517"/>
        <v>22</v>
      </c>
      <c r="BD1524" s="50">
        <f t="shared" si="2517"/>
        <v>0</v>
      </c>
      <c r="BE1524" s="8">
        <f>BE1525</f>
        <v>0</v>
      </c>
      <c r="BF1524" s="50">
        <f t="shared" si="2518"/>
        <v>0</v>
      </c>
      <c r="BG1524" s="50">
        <f t="shared" si="2518"/>
        <v>0</v>
      </c>
      <c r="BH1524" s="50">
        <f t="shared" si="2518"/>
        <v>0</v>
      </c>
      <c r="BI1524" s="50">
        <f t="shared" si="2518"/>
        <v>22</v>
      </c>
      <c r="BJ1524" s="50">
        <f t="shared" si="2518"/>
        <v>0</v>
      </c>
    </row>
    <row r="1525" spans="1:62" ht="33.75" hidden="1">
      <c r="A1525" s="51" t="s">
        <v>218</v>
      </c>
      <c r="B1525" s="66">
        <v>921</v>
      </c>
      <c r="C1525" s="22" t="s">
        <v>20</v>
      </c>
      <c r="D1525" s="22" t="s">
        <v>7</v>
      </c>
      <c r="E1525" s="32" t="s">
        <v>812</v>
      </c>
      <c r="F1525" s="18" t="s">
        <v>29</v>
      </c>
      <c r="G1525" s="8"/>
      <c r="H1525" s="8"/>
      <c r="I1525" s="8"/>
      <c r="J1525" s="8"/>
      <c r="K1525" s="8"/>
      <c r="L1525" s="8"/>
      <c r="M1525" s="8"/>
      <c r="N1525" s="8"/>
      <c r="O1525" s="8">
        <f>O1526</f>
        <v>0</v>
      </c>
      <c r="P1525" s="50">
        <f t="shared" si="2514"/>
        <v>22</v>
      </c>
      <c r="Q1525" s="50">
        <f t="shared" si="2514"/>
        <v>0</v>
      </c>
      <c r="R1525" s="50">
        <f t="shared" si="2514"/>
        <v>0</v>
      </c>
      <c r="S1525" s="50">
        <f t="shared" si="2514"/>
        <v>22</v>
      </c>
      <c r="T1525" s="50">
        <f t="shared" si="2514"/>
        <v>0</v>
      </c>
      <c r="U1525" s="8">
        <f>U1526</f>
        <v>0</v>
      </c>
      <c r="V1525" s="50">
        <f t="shared" si="2514"/>
        <v>0</v>
      </c>
      <c r="W1525" s="50">
        <f t="shared" si="2514"/>
        <v>0</v>
      </c>
      <c r="X1525" s="50">
        <f t="shared" si="2514"/>
        <v>0</v>
      </c>
      <c r="Y1525" s="50">
        <f t="shared" si="2514"/>
        <v>22</v>
      </c>
      <c r="Z1525" s="50">
        <f t="shared" si="2514"/>
        <v>0</v>
      </c>
      <c r="AA1525" s="8">
        <f>AA1526</f>
        <v>0</v>
      </c>
      <c r="AB1525" s="50">
        <f t="shared" si="2515"/>
        <v>0</v>
      </c>
      <c r="AC1525" s="50">
        <f t="shared" si="2515"/>
        <v>0</v>
      </c>
      <c r="AD1525" s="50">
        <f t="shared" si="2515"/>
        <v>0</v>
      </c>
      <c r="AE1525" s="124">
        <f t="shared" si="2515"/>
        <v>22</v>
      </c>
      <c r="AF1525" s="124">
        <f t="shared" si="2515"/>
        <v>0</v>
      </c>
      <c r="AG1525" s="8">
        <f>AG1526</f>
        <v>0</v>
      </c>
      <c r="AH1525" s="50">
        <f t="shared" si="2516"/>
        <v>0</v>
      </c>
      <c r="AI1525" s="50">
        <f t="shared" si="2516"/>
        <v>0</v>
      </c>
      <c r="AJ1525" s="50">
        <f t="shared" si="2516"/>
        <v>0</v>
      </c>
      <c r="AK1525" s="50">
        <f t="shared" si="2516"/>
        <v>22</v>
      </c>
      <c r="AL1525" s="50">
        <f t="shared" si="2516"/>
        <v>0</v>
      </c>
      <c r="AM1525" s="8">
        <f>AM1526</f>
        <v>0</v>
      </c>
      <c r="AN1525" s="50">
        <f t="shared" si="2516"/>
        <v>0</v>
      </c>
      <c r="AO1525" s="50">
        <f t="shared" si="2516"/>
        <v>0</v>
      </c>
      <c r="AP1525" s="50">
        <f t="shared" si="2516"/>
        <v>0</v>
      </c>
      <c r="AQ1525" s="124">
        <f t="shared" si="2516"/>
        <v>22</v>
      </c>
      <c r="AR1525" s="124">
        <f t="shared" si="2516"/>
        <v>0</v>
      </c>
      <c r="AS1525" s="8">
        <f>AS1526</f>
        <v>0</v>
      </c>
      <c r="AT1525" s="50">
        <f t="shared" si="2516"/>
        <v>0</v>
      </c>
      <c r="AU1525" s="50">
        <f t="shared" si="2516"/>
        <v>0</v>
      </c>
      <c r="AV1525" s="50">
        <f t="shared" si="2516"/>
        <v>0</v>
      </c>
      <c r="AW1525" s="50">
        <f t="shared" si="2516"/>
        <v>22</v>
      </c>
      <c r="AX1525" s="50">
        <f t="shared" si="2516"/>
        <v>0</v>
      </c>
      <c r="AY1525" s="8">
        <f>AY1526</f>
        <v>0</v>
      </c>
      <c r="AZ1525" s="50">
        <f t="shared" si="2517"/>
        <v>0</v>
      </c>
      <c r="BA1525" s="50">
        <f t="shared" si="2517"/>
        <v>0</v>
      </c>
      <c r="BB1525" s="50">
        <f t="shared" si="2517"/>
        <v>0</v>
      </c>
      <c r="BC1525" s="50">
        <f t="shared" si="2517"/>
        <v>22</v>
      </c>
      <c r="BD1525" s="50">
        <f t="shared" si="2517"/>
        <v>0</v>
      </c>
      <c r="BE1525" s="8">
        <f>BE1526</f>
        <v>0</v>
      </c>
      <c r="BF1525" s="50">
        <f t="shared" si="2518"/>
        <v>0</v>
      </c>
      <c r="BG1525" s="50">
        <f t="shared" si="2518"/>
        <v>0</v>
      </c>
      <c r="BH1525" s="50">
        <f t="shared" si="2518"/>
        <v>0</v>
      </c>
      <c r="BI1525" s="50">
        <f t="shared" si="2518"/>
        <v>22</v>
      </c>
      <c r="BJ1525" s="50">
        <f t="shared" si="2518"/>
        <v>0</v>
      </c>
    </row>
    <row r="1526" spans="1:62" ht="33.75" hidden="1">
      <c r="A1526" s="51" t="s">
        <v>34</v>
      </c>
      <c r="B1526" s="66">
        <v>921</v>
      </c>
      <c r="C1526" s="22" t="s">
        <v>20</v>
      </c>
      <c r="D1526" s="22" t="s">
        <v>7</v>
      </c>
      <c r="E1526" s="32" t="s">
        <v>812</v>
      </c>
      <c r="F1526" s="18" t="s">
        <v>35</v>
      </c>
      <c r="G1526" s="8"/>
      <c r="H1526" s="8"/>
      <c r="I1526" s="8"/>
      <c r="J1526" s="8"/>
      <c r="K1526" s="8"/>
      <c r="L1526" s="8"/>
      <c r="M1526" s="8"/>
      <c r="N1526" s="8"/>
      <c r="O1526" s="8"/>
      <c r="P1526" s="50">
        <v>22</v>
      </c>
      <c r="Q1526" s="50"/>
      <c r="R1526" s="50"/>
      <c r="S1526" s="50">
        <f>M1526+O1526+P1526+Q1526+R1526</f>
        <v>22</v>
      </c>
      <c r="T1526" s="50">
        <f>N1526+R1526</f>
        <v>0</v>
      </c>
      <c r="U1526" s="8"/>
      <c r="V1526" s="50"/>
      <c r="W1526" s="50"/>
      <c r="X1526" s="50"/>
      <c r="Y1526" s="50">
        <f>S1526+U1526+V1526+W1526+X1526</f>
        <v>22</v>
      </c>
      <c r="Z1526" s="50">
        <f>T1526+X1526</f>
        <v>0</v>
      </c>
      <c r="AA1526" s="8"/>
      <c r="AB1526" s="50"/>
      <c r="AC1526" s="50"/>
      <c r="AD1526" s="50"/>
      <c r="AE1526" s="124">
        <f>Y1526+AA1526+AB1526+AC1526+AD1526</f>
        <v>22</v>
      </c>
      <c r="AF1526" s="124">
        <f>Z1526+AD1526</f>
        <v>0</v>
      </c>
      <c r="AG1526" s="8"/>
      <c r="AH1526" s="50"/>
      <c r="AI1526" s="50"/>
      <c r="AJ1526" s="50"/>
      <c r="AK1526" s="50">
        <f>AE1526+AG1526+AH1526+AI1526+AJ1526</f>
        <v>22</v>
      </c>
      <c r="AL1526" s="50">
        <f>AF1526+AJ1526</f>
        <v>0</v>
      </c>
      <c r="AM1526" s="8"/>
      <c r="AN1526" s="50"/>
      <c r="AO1526" s="50"/>
      <c r="AP1526" s="50"/>
      <c r="AQ1526" s="124">
        <f>AK1526+AM1526+AN1526+AO1526+AP1526</f>
        <v>22</v>
      </c>
      <c r="AR1526" s="124">
        <f>AL1526+AP1526</f>
        <v>0</v>
      </c>
      <c r="AS1526" s="8"/>
      <c r="AT1526" s="50"/>
      <c r="AU1526" s="50"/>
      <c r="AV1526" s="50"/>
      <c r="AW1526" s="50">
        <f>AQ1526+AS1526+AT1526+AU1526+AV1526</f>
        <v>22</v>
      </c>
      <c r="AX1526" s="50">
        <f>AR1526+AV1526</f>
        <v>0</v>
      </c>
      <c r="AY1526" s="8"/>
      <c r="AZ1526" s="50"/>
      <c r="BA1526" s="50"/>
      <c r="BB1526" s="50"/>
      <c r="BC1526" s="50">
        <f>AW1526+AY1526+AZ1526+BA1526+BB1526</f>
        <v>22</v>
      </c>
      <c r="BD1526" s="50">
        <f>AX1526+BB1526</f>
        <v>0</v>
      </c>
      <c r="BE1526" s="8"/>
      <c r="BF1526" s="50"/>
      <c r="BG1526" s="50"/>
      <c r="BH1526" s="50"/>
      <c r="BI1526" s="50">
        <f>BC1526+BE1526+BF1526+BG1526+BH1526</f>
        <v>22</v>
      </c>
      <c r="BJ1526" s="50">
        <f>BD1526+BH1526</f>
        <v>0</v>
      </c>
    </row>
    <row r="1527" spans="1:62" ht="20.25" hidden="1">
      <c r="A1527" s="38"/>
      <c r="B1527" s="64"/>
      <c r="C1527" s="21"/>
      <c r="D1527" s="21"/>
      <c r="E1527" s="21"/>
      <c r="F1527" s="21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  <c r="AD1527" s="8"/>
      <c r="AE1527" s="127"/>
      <c r="AF1527" s="127"/>
      <c r="AG1527" s="8"/>
      <c r="AH1527" s="8"/>
      <c r="AI1527" s="8"/>
      <c r="AJ1527" s="8"/>
      <c r="AK1527" s="8"/>
      <c r="AL1527" s="8"/>
      <c r="AM1527" s="8"/>
      <c r="AN1527" s="8"/>
      <c r="AO1527" s="8"/>
      <c r="AP1527" s="8"/>
      <c r="AQ1527" s="127"/>
      <c r="AR1527" s="127"/>
      <c r="AS1527" s="8"/>
      <c r="AT1527" s="8"/>
      <c r="AU1527" s="8"/>
      <c r="AV1527" s="8"/>
      <c r="AW1527" s="8"/>
      <c r="AX1527" s="8"/>
      <c r="AY1527" s="8"/>
      <c r="AZ1527" s="8"/>
      <c r="BA1527" s="8"/>
      <c r="BB1527" s="8"/>
      <c r="BC1527" s="8"/>
      <c r="BD1527" s="8"/>
      <c r="BE1527" s="8"/>
      <c r="BF1527" s="8"/>
      <c r="BG1527" s="8"/>
      <c r="BH1527" s="8"/>
      <c r="BI1527" s="8"/>
      <c r="BJ1527" s="8"/>
    </row>
    <row r="1528" spans="1:62" ht="18.75" hidden="1">
      <c r="A1528" s="39" t="s">
        <v>52</v>
      </c>
      <c r="B1528" s="67">
        <v>921</v>
      </c>
      <c r="C1528" s="26" t="s">
        <v>20</v>
      </c>
      <c r="D1528" s="26" t="s">
        <v>53</v>
      </c>
      <c r="E1528" s="26"/>
      <c r="F1528" s="26"/>
      <c r="G1528" s="9">
        <f>G1529</f>
        <v>232768</v>
      </c>
      <c r="H1528" s="9">
        <f>H1529</f>
        <v>725</v>
      </c>
      <c r="I1528" s="9">
        <f t="shared" ref="I1528:AR1528" si="2519">I1529</f>
        <v>0</v>
      </c>
      <c r="J1528" s="9">
        <f t="shared" si="2519"/>
        <v>0</v>
      </c>
      <c r="K1528" s="9">
        <f t="shared" si="2519"/>
        <v>0</v>
      </c>
      <c r="L1528" s="9">
        <f t="shared" si="2519"/>
        <v>0</v>
      </c>
      <c r="M1528" s="9">
        <f t="shared" si="2519"/>
        <v>232768</v>
      </c>
      <c r="N1528" s="9">
        <f t="shared" si="2519"/>
        <v>725</v>
      </c>
      <c r="O1528" s="9">
        <f t="shared" si="2519"/>
        <v>0</v>
      </c>
      <c r="P1528" s="9">
        <f t="shared" si="2519"/>
        <v>0</v>
      </c>
      <c r="Q1528" s="9">
        <f t="shared" si="2519"/>
        <v>0</v>
      </c>
      <c r="R1528" s="9">
        <f t="shared" si="2519"/>
        <v>0</v>
      </c>
      <c r="S1528" s="9">
        <f t="shared" si="2519"/>
        <v>232768</v>
      </c>
      <c r="T1528" s="9">
        <f t="shared" si="2519"/>
        <v>725</v>
      </c>
      <c r="U1528" s="9">
        <f t="shared" si="2519"/>
        <v>0</v>
      </c>
      <c r="V1528" s="9">
        <f t="shared" si="2519"/>
        <v>0</v>
      </c>
      <c r="W1528" s="9">
        <f t="shared" si="2519"/>
        <v>0</v>
      </c>
      <c r="X1528" s="9">
        <f t="shared" si="2519"/>
        <v>0</v>
      </c>
      <c r="Y1528" s="9">
        <f t="shared" si="2519"/>
        <v>232768</v>
      </c>
      <c r="Z1528" s="9">
        <f t="shared" si="2519"/>
        <v>725</v>
      </c>
      <c r="AA1528" s="9">
        <f t="shared" si="2519"/>
        <v>0</v>
      </c>
      <c r="AB1528" s="9">
        <f t="shared" si="2519"/>
        <v>0</v>
      </c>
      <c r="AC1528" s="9">
        <f t="shared" si="2519"/>
        <v>0</v>
      </c>
      <c r="AD1528" s="9">
        <f t="shared" si="2519"/>
        <v>0</v>
      </c>
      <c r="AE1528" s="129">
        <f t="shared" si="2519"/>
        <v>232768</v>
      </c>
      <c r="AF1528" s="129">
        <f t="shared" si="2519"/>
        <v>725</v>
      </c>
      <c r="AG1528" s="9">
        <f t="shared" si="2519"/>
        <v>0</v>
      </c>
      <c r="AH1528" s="9">
        <f t="shared" si="2519"/>
        <v>0</v>
      </c>
      <c r="AI1528" s="9">
        <f t="shared" si="2519"/>
        <v>0</v>
      </c>
      <c r="AJ1528" s="9">
        <f t="shared" si="2519"/>
        <v>0</v>
      </c>
      <c r="AK1528" s="9">
        <f t="shared" si="2519"/>
        <v>232768</v>
      </c>
      <c r="AL1528" s="9">
        <f t="shared" si="2519"/>
        <v>725</v>
      </c>
      <c r="AM1528" s="9">
        <f t="shared" si="2519"/>
        <v>0</v>
      </c>
      <c r="AN1528" s="9">
        <f t="shared" si="2519"/>
        <v>0</v>
      </c>
      <c r="AO1528" s="9">
        <f t="shared" si="2519"/>
        <v>0</v>
      </c>
      <c r="AP1528" s="9">
        <f t="shared" si="2519"/>
        <v>0</v>
      </c>
      <c r="AQ1528" s="129">
        <f t="shared" si="2519"/>
        <v>232768</v>
      </c>
      <c r="AR1528" s="129">
        <f t="shared" si="2519"/>
        <v>725</v>
      </c>
      <c r="AS1528" s="9">
        <f t="shared" ref="AS1528:AX1528" si="2520">AS1529+AS1557</f>
        <v>0</v>
      </c>
      <c r="AT1528" s="9">
        <f t="shared" si="2520"/>
        <v>1685</v>
      </c>
      <c r="AU1528" s="9">
        <f t="shared" si="2520"/>
        <v>0</v>
      </c>
      <c r="AV1528" s="9">
        <f t="shared" si="2520"/>
        <v>0</v>
      </c>
      <c r="AW1528" s="9">
        <f t="shared" si="2520"/>
        <v>234453</v>
      </c>
      <c r="AX1528" s="9">
        <f t="shared" si="2520"/>
        <v>725</v>
      </c>
      <c r="AY1528" s="9">
        <f t="shared" ref="AY1528:BD1528" si="2521">AY1529+AY1557</f>
        <v>0</v>
      </c>
      <c r="AZ1528" s="9">
        <f t="shared" si="2521"/>
        <v>0</v>
      </c>
      <c r="BA1528" s="9">
        <f t="shared" si="2521"/>
        <v>0</v>
      </c>
      <c r="BB1528" s="9">
        <f t="shared" si="2521"/>
        <v>0</v>
      </c>
      <c r="BC1528" s="9">
        <f t="shared" si="2521"/>
        <v>234453</v>
      </c>
      <c r="BD1528" s="9">
        <f t="shared" si="2521"/>
        <v>725</v>
      </c>
      <c r="BE1528" s="9">
        <f t="shared" ref="BE1528:BJ1528" si="2522">BE1529+BE1557</f>
        <v>0</v>
      </c>
      <c r="BF1528" s="9">
        <f t="shared" si="2522"/>
        <v>8651</v>
      </c>
      <c r="BG1528" s="9">
        <f t="shared" si="2522"/>
        <v>-780</v>
      </c>
      <c r="BH1528" s="9">
        <f t="shared" si="2522"/>
        <v>0</v>
      </c>
      <c r="BI1528" s="9">
        <f t="shared" si="2522"/>
        <v>242324</v>
      </c>
      <c r="BJ1528" s="9">
        <f t="shared" si="2522"/>
        <v>725</v>
      </c>
    </row>
    <row r="1529" spans="1:62" ht="49.5" hidden="1">
      <c r="A1529" s="20" t="s">
        <v>766</v>
      </c>
      <c r="B1529" s="66">
        <v>921</v>
      </c>
      <c r="C1529" s="22" t="s">
        <v>20</v>
      </c>
      <c r="D1529" s="22" t="s">
        <v>53</v>
      </c>
      <c r="E1529" s="22" t="s">
        <v>63</v>
      </c>
      <c r="F1529" s="22"/>
      <c r="G1529" s="6">
        <f>G1530+G1534+G1541+G1554</f>
        <v>232768</v>
      </c>
      <c r="H1529" s="6">
        <f>H1530+H1534+H1541+H1554</f>
        <v>725</v>
      </c>
      <c r="I1529" s="6">
        <f t="shared" ref="I1529:N1529" si="2523">I1530+I1534+I1541+I1554</f>
        <v>0</v>
      </c>
      <c r="J1529" s="6">
        <f t="shared" si="2523"/>
        <v>0</v>
      </c>
      <c r="K1529" s="6">
        <f t="shared" si="2523"/>
        <v>0</v>
      </c>
      <c r="L1529" s="6">
        <f t="shared" si="2523"/>
        <v>0</v>
      </c>
      <c r="M1529" s="6">
        <f t="shared" si="2523"/>
        <v>232768</v>
      </c>
      <c r="N1529" s="6">
        <f t="shared" si="2523"/>
        <v>725</v>
      </c>
      <c r="O1529" s="6">
        <f t="shared" ref="O1529:T1529" si="2524">O1530+O1534+O1541+O1554</f>
        <v>0</v>
      </c>
      <c r="P1529" s="6">
        <f t="shared" si="2524"/>
        <v>0</v>
      </c>
      <c r="Q1529" s="6">
        <f t="shared" si="2524"/>
        <v>0</v>
      </c>
      <c r="R1529" s="6">
        <f t="shared" si="2524"/>
        <v>0</v>
      </c>
      <c r="S1529" s="6">
        <f t="shared" si="2524"/>
        <v>232768</v>
      </c>
      <c r="T1529" s="6">
        <f t="shared" si="2524"/>
        <v>725</v>
      </c>
      <c r="U1529" s="6">
        <f t="shared" ref="U1529:Z1529" si="2525">U1530+U1534+U1541+U1554</f>
        <v>0</v>
      </c>
      <c r="V1529" s="6">
        <f t="shared" si="2525"/>
        <v>0</v>
      </c>
      <c r="W1529" s="6">
        <f t="shared" si="2525"/>
        <v>0</v>
      </c>
      <c r="X1529" s="6">
        <f t="shared" si="2525"/>
        <v>0</v>
      </c>
      <c r="Y1529" s="6">
        <f t="shared" si="2525"/>
        <v>232768</v>
      </c>
      <c r="Z1529" s="6">
        <f t="shared" si="2525"/>
        <v>725</v>
      </c>
      <c r="AA1529" s="6">
        <f t="shared" ref="AA1529:AF1529" si="2526">AA1530+AA1534+AA1541+AA1554</f>
        <v>0</v>
      </c>
      <c r="AB1529" s="6">
        <f t="shared" si="2526"/>
        <v>0</v>
      </c>
      <c r="AC1529" s="6">
        <f t="shared" si="2526"/>
        <v>0</v>
      </c>
      <c r="AD1529" s="6">
        <f t="shared" si="2526"/>
        <v>0</v>
      </c>
      <c r="AE1529" s="123">
        <f t="shared" si="2526"/>
        <v>232768</v>
      </c>
      <c r="AF1529" s="123">
        <f t="shared" si="2526"/>
        <v>725</v>
      </c>
      <c r="AG1529" s="6">
        <f t="shared" ref="AG1529:AL1529" si="2527">AG1530+AG1534+AG1541+AG1554</f>
        <v>0</v>
      </c>
      <c r="AH1529" s="6">
        <f t="shared" si="2527"/>
        <v>0</v>
      </c>
      <c r="AI1529" s="6">
        <f t="shared" si="2527"/>
        <v>0</v>
      </c>
      <c r="AJ1529" s="6">
        <f t="shared" si="2527"/>
        <v>0</v>
      </c>
      <c r="AK1529" s="6">
        <f t="shared" si="2527"/>
        <v>232768</v>
      </c>
      <c r="AL1529" s="6">
        <f t="shared" si="2527"/>
        <v>725</v>
      </c>
      <c r="AM1529" s="6">
        <f t="shared" ref="AM1529:AR1529" si="2528">AM1530+AM1534+AM1541+AM1554</f>
        <v>0</v>
      </c>
      <c r="AN1529" s="6">
        <f t="shared" si="2528"/>
        <v>0</v>
      </c>
      <c r="AO1529" s="6">
        <f t="shared" si="2528"/>
        <v>0</v>
      </c>
      <c r="AP1529" s="6">
        <f t="shared" si="2528"/>
        <v>0</v>
      </c>
      <c r="AQ1529" s="123">
        <f t="shared" si="2528"/>
        <v>232768</v>
      </c>
      <c r="AR1529" s="123">
        <f t="shared" si="2528"/>
        <v>725</v>
      </c>
      <c r="AS1529" s="6">
        <f t="shared" ref="AS1529:AX1529" si="2529">AS1530+AS1534+AS1541+AS1554</f>
        <v>-18</v>
      </c>
      <c r="AT1529" s="6">
        <f t="shared" si="2529"/>
        <v>1685</v>
      </c>
      <c r="AU1529" s="6">
        <f t="shared" si="2529"/>
        <v>0</v>
      </c>
      <c r="AV1529" s="6">
        <f t="shared" si="2529"/>
        <v>0</v>
      </c>
      <c r="AW1529" s="6">
        <f t="shared" si="2529"/>
        <v>234435</v>
      </c>
      <c r="AX1529" s="6">
        <f t="shared" si="2529"/>
        <v>725</v>
      </c>
      <c r="AY1529" s="6">
        <f t="shared" ref="AY1529:BD1529" si="2530">AY1530+AY1534+AY1541+AY1554</f>
        <v>0</v>
      </c>
      <c r="AZ1529" s="6">
        <f t="shared" si="2530"/>
        <v>0</v>
      </c>
      <c r="BA1529" s="6">
        <f t="shared" si="2530"/>
        <v>0</v>
      </c>
      <c r="BB1529" s="6">
        <f t="shared" si="2530"/>
        <v>0</v>
      </c>
      <c r="BC1529" s="6">
        <f t="shared" si="2530"/>
        <v>234435</v>
      </c>
      <c r="BD1529" s="6">
        <f t="shared" si="2530"/>
        <v>725</v>
      </c>
      <c r="BE1529" s="6">
        <f t="shared" ref="BE1529:BJ1529" si="2531">BE1530+BE1534+BE1541+BE1554</f>
        <v>0</v>
      </c>
      <c r="BF1529" s="6">
        <f t="shared" si="2531"/>
        <v>8651</v>
      </c>
      <c r="BG1529" s="6">
        <f t="shared" si="2531"/>
        <v>-780</v>
      </c>
      <c r="BH1529" s="6">
        <f t="shared" si="2531"/>
        <v>0</v>
      </c>
      <c r="BI1529" s="6">
        <f t="shared" si="2531"/>
        <v>242306</v>
      </c>
      <c r="BJ1529" s="6">
        <f t="shared" si="2531"/>
        <v>725</v>
      </c>
    </row>
    <row r="1530" spans="1:62" ht="33" hidden="1">
      <c r="A1530" s="20" t="s">
        <v>70</v>
      </c>
      <c r="B1530" s="66">
        <v>921</v>
      </c>
      <c r="C1530" s="22" t="s">
        <v>20</v>
      </c>
      <c r="D1530" s="22" t="s">
        <v>53</v>
      </c>
      <c r="E1530" s="22" t="s">
        <v>227</v>
      </c>
      <c r="F1530" s="22"/>
      <c r="G1530" s="50">
        <f t="shared" ref="G1530:V1532" si="2532">G1531</f>
        <v>199533</v>
      </c>
      <c r="H1530" s="50">
        <f t="shared" si="2532"/>
        <v>0</v>
      </c>
      <c r="I1530" s="50">
        <f t="shared" si="2532"/>
        <v>0</v>
      </c>
      <c r="J1530" s="50">
        <f t="shared" si="2532"/>
        <v>0</v>
      </c>
      <c r="K1530" s="50">
        <f t="shared" si="2532"/>
        <v>0</v>
      </c>
      <c r="L1530" s="50">
        <f t="shared" si="2532"/>
        <v>0</v>
      </c>
      <c r="M1530" s="50">
        <f t="shared" si="2532"/>
        <v>199533</v>
      </c>
      <c r="N1530" s="50">
        <f t="shared" si="2532"/>
        <v>0</v>
      </c>
      <c r="O1530" s="50">
        <f t="shared" si="2532"/>
        <v>0</v>
      </c>
      <c r="P1530" s="50">
        <f t="shared" si="2532"/>
        <v>0</v>
      </c>
      <c r="Q1530" s="50">
        <f t="shared" si="2532"/>
        <v>0</v>
      </c>
      <c r="R1530" s="50">
        <f t="shared" si="2532"/>
        <v>0</v>
      </c>
      <c r="S1530" s="50">
        <f t="shared" si="2532"/>
        <v>199533</v>
      </c>
      <c r="T1530" s="50">
        <f t="shared" si="2532"/>
        <v>0</v>
      </c>
      <c r="U1530" s="50">
        <f t="shared" si="2532"/>
        <v>0</v>
      </c>
      <c r="V1530" s="50">
        <f t="shared" si="2532"/>
        <v>0</v>
      </c>
      <c r="W1530" s="50">
        <f t="shared" ref="U1530:AJ1532" si="2533">W1531</f>
        <v>0</v>
      </c>
      <c r="X1530" s="50">
        <f t="shared" si="2533"/>
        <v>0</v>
      </c>
      <c r="Y1530" s="50">
        <f t="shared" si="2533"/>
        <v>199533</v>
      </c>
      <c r="Z1530" s="50">
        <f t="shared" si="2533"/>
        <v>0</v>
      </c>
      <c r="AA1530" s="50">
        <f t="shared" si="2533"/>
        <v>0</v>
      </c>
      <c r="AB1530" s="50">
        <f t="shared" si="2533"/>
        <v>0</v>
      </c>
      <c r="AC1530" s="50">
        <f t="shared" si="2533"/>
        <v>0</v>
      </c>
      <c r="AD1530" s="50">
        <f t="shared" si="2533"/>
        <v>0</v>
      </c>
      <c r="AE1530" s="124">
        <f t="shared" si="2533"/>
        <v>199533</v>
      </c>
      <c r="AF1530" s="124">
        <f t="shared" si="2533"/>
        <v>0</v>
      </c>
      <c r="AG1530" s="50">
        <f t="shared" si="2533"/>
        <v>0</v>
      </c>
      <c r="AH1530" s="50">
        <f t="shared" si="2533"/>
        <v>0</v>
      </c>
      <c r="AI1530" s="50">
        <f t="shared" si="2533"/>
        <v>0</v>
      </c>
      <c r="AJ1530" s="50">
        <f t="shared" si="2533"/>
        <v>0</v>
      </c>
      <c r="AK1530" s="50">
        <f t="shared" ref="AG1530:AY1532" si="2534">AK1531</f>
        <v>199533</v>
      </c>
      <c r="AL1530" s="50">
        <f t="shared" si="2534"/>
        <v>0</v>
      </c>
      <c r="AM1530" s="50">
        <f t="shared" si="2534"/>
        <v>0</v>
      </c>
      <c r="AN1530" s="50">
        <f t="shared" si="2534"/>
        <v>0</v>
      </c>
      <c r="AO1530" s="50">
        <f t="shared" si="2534"/>
        <v>0</v>
      </c>
      <c r="AP1530" s="50">
        <f t="shared" si="2534"/>
        <v>0</v>
      </c>
      <c r="AQ1530" s="124">
        <f t="shared" si="2534"/>
        <v>199533</v>
      </c>
      <c r="AR1530" s="124">
        <f t="shared" si="2534"/>
        <v>0</v>
      </c>
      <c r="AS1530" s="50">
        <f t="shared" si="2534"/>
        <v>0</v>
      </c>
      <c r="AT1530" s="50">
        <f t="shared" si="2534"/>
        <v>985</v>
      </c>
      <c r="AU1530" s="50">
        <f t="shared" si="2534"/>
        <v>0</v>
      </c>
      <c r="AV1530" s="50">
        <f t="shared" si="2534"/>
        <v>0</v>
      </c>
      <c r="AW1530" s="50">
        <f t="shared" si="2534"/>
        <v>200518</v>
      </c>
      <c r="AX1530" s="50">
        <f t="shared" si="2534"/>
        <v>0</v>
      </c>
      <c r="AY1530" s="50">
        <f t="shared" si="2534"/>
        <v>0</v>
      </c>
      <c r="AZ1530" s="50">
        <f t="shared" ref="AY1530:BJ1532" si="2535">AZ1531</f>
        <v>0</v>
      </c>
      <c r="BA1530" s="50">
        <f t="shared" si="2535"/>
        <v>0</v>
      </c>
      <c r="BB1530" s="50">
        <f t="shared" si="2535"/>
        <v>0</v>
      </c>
      <c r="BC1530" s="50">
        <f t="shared" si="2535"/>
        <v>200518</v>
      </c>
      <c r="BD1530" s="50">
        <f t="shared" si="2535"/>
        <v>0</v>
      </c>
      <c r="BE1530" s="50">
        <f t="shared" si="2535"/>
        <v>0</v>
      </c>
      <c r="BF1530" s="50">
        <f t="shared" si="2535"/>
        <v>1275</v>
      </c>
      <c r="BG1530" s="50">
        <f t="shared" si="2535"/>
        <v>0</v>
      </c>
      <c r="BH1530" s="50">
        <f t="shared" si="2535"/>
        <v>0</v>
      </c>
      <c r="BI1530" s="50">
        <f t="shared" si="2535"/>
        <v>201793</v>
      </c>
      <c r="BJ1530" s="50">
        <f t="shared" si="2535"/>
        <v>0</v>
      </c>
    </row>
    <row r="1531" spans="1:62" ht="33" hidden="1">
      <c r="A1531" s="33" t="s">
        <v>228</v>
      </c>
      <c r="B1531" s="66">
        <v>921</v>
      </c>
      <c r="C1531" s="22" t="s">
        <v>20</v>
      </c>
      <c r="D1531" s="22" t="s">
        <v>53</v>
      </c>
      <c r="E1531" s="22" t="s">
        <v>229</v>
      </c>
      <c r="F1531" s="22"/>
      <c r="G1531" s="50">
        <f t="shared" si="2532"/>
        <v>199533</v>
      </c>
      <c r="H1531" s="50">
        <f t="shared" si="2532"/>
        <v>0</v>
      </c>
      <c r="I1531" s="50">
        <f t="shared" si="2532"/>
        <v>0</v>
      </c>
      <c r="J1531" s="50">
        <f t="shared" si="2532"/>
        <v>0</v>
      </c>
      <c r="K1531" s="50">
        <f t="shared" si="2532"/>
        <v>0</v>
      </c>
      <c r="L1531" s="50">
        <f t="shared" si="2532"/>
        <v>0</v>
      </c>
      <c r="M1531" s="50">
        <f t="shared" si="2532"/>
        <v>199533</v>
      </c>
      <c r="N1531" s="50">
        <f t="shared" si="2532"/>
        <v>0</v>
      </c>
      <c r="O1531" s="50">
        <f t="shared" si="2532"/>
        <v>0</v>
      </c>
      <c r="P1531" s="50">
        <f t="shared" si="2532"/>
        <v>0</v>
      </c>
      <c r="Q1531" s="50">
        <f t="shared" si="2532"/>
        <v>0</v>
      </c>
      <c r="R1531" s="50">
        <f t="shared" si="2532"/>
        <v>0</v>
      </c>
      <c r="S1531" s="50">
        <f t="shared" si="2532"/>
        <v>199533</v>
      </c>
      <c r="T1531" s="50">
        <f t="shared" si="2532"/>
        <v>0</v>
      </c>
      <c r="U1531" s="50">
        <f t="shared" si="2533"/>
        <v>0</v>
      </c>
      <c r="V1531" s="50">
        <f t="shared" si="2533"/>
        <v>0</v>
      </c>
      <c r="W1531" s="50">
        <f t="shared" si="2533"/>
        <v>0</v>
      </c>
      <c r="X1531" s="50">
        <f t="shared" si="2533"/>
        <v>0</v>
      </c>
      <c r="Y1531" s="50">
        <f t="shared" si="2533"/>
        <v>199533</v>
      </c>
      <c r="Z1531" s="50">
        <f t="shared" si="2533"/>
        <v>0</v>
      </c>
      <c r="AA1531" s="50">
        <f t="shared" si="2533"/>
        <v>0</v>
      </c>
      <c r="AB1531" s="50">
        <f t="shared" si="2533"/>
        <v>0</v>
      </c>
      <c r="AC1531" s="50">
        <f t="shared" si="2533"/>
        <v>0</v>
      </c>
      <c r="AD1531" s="50">
        <f t="shared" si="2533"/>
        <v>0</v>
      </c>
      <c r="AE1531" s="124">
        <f t="shared" si="2533"/>
        <v>199533</v>
      </c>
      <c r="AF1531" s="124">
        <f t="shared" si="2533"/>
        <v>0</v>
      </c>
      <c r="AG1531" s="50">
        <f t="shared" si="2534"/>
        <v>0</v>
      </c>
      <c r="AH1531" s="50">
        <f t="shared" si="2534"/>
        <v>0</v>
      </c>
      <c r="AI1531" s="50">
        <f t="shared" si="2534"/>
        <v>0</v>
      </c>
      <c r="AJ1531" s="50">
        <f t="shared" si="2534"/>
        <v>0</v>
      </c>
      <c r="AK1531" s="50">
        <f t="shared" si="2534"/>
        <v>199533</v>
      </c>
      <c r="AL1531" s="50">
        <f t="shared" si="2534"/>
        <v>0</v>
      </c>
      <c r="AM1531" s="50">
        <f t="shared" si="2534"/>
        <v>0</v>
      </c>
      <c r="AN1531" s="50">
        <f t="shared" si="2534"/>
        <v>0</v>
      </c>
      <c r="AO1531" s="50">
        <f t="shared" si="2534"/>
        <v>0</v>
      </c>
      <c r="AP1531" s="50">
        <f t="shared" si="2534"/>
        <v>0</v>
      </c>
      <c r="AQ1531" s="124">
        <f t="shared" si="2534"/>
        <v>199533</v>
      </c>
      <c r="AR1531" s="124">
        <f t="shared" si="2534"/>
        <v>0</v>
      </c>
      <c r="AS1531" s="50">
        <f t="shared" si="2534"/>
        <v>0</v>
      </c>
      <c r="AT1531" s="50">
        <f t="shared" si="2534"/>
        <v>985</v>
      </c>
      <c r="AU1531" s="50">
        <f t="shared" si="2534"/>
        <v>0</v>
      </c>
      <c r="AV1531" s="50">
        <f t="shared" si="2534"/>
        <v>0</v>
      </c>
      <c r="AW1531" s="50">
        <f t="shared" si="2534"/>
        <v>200518</v>
      </c>
      <c r="AX1531" s="50">
        <f t="shared" si="2534"/>
        <v>0</v>
      </c>
      <c r="AY1531" s="50">
        <f t="shared" si="2535"/>
        <v>0</v>
      </c>
      <c r="AZ1531" s="50">
        <f t="shared" si="2535"/>
        <v>0</v>
      </c>
      <c r="BA1531" s="50">
        <f t="shared" si="2535"/>
        <v>0</v>
      </c>
      <c r="BB1531" s="50">
        <f t="shared" si="2535"/>
        <v>0</v>
      </c>
      <c r="BC1531" s="50">
        <f t="shared" si="2535"/>
        <v>200518</v>
      </c>
      <c r="BD1531" s="50">
        <f t="shared" si="2535"/>
        <v>0</v>
      </c>
      <c r="BE1531" s="50">
        <f t="shared" si="2535"/>
        <v>0</v>
      </c>
      <c r="BF1531" s="50">
        <f t="shared" si="2535"/>
        <v>1275</v>
      </c>
      <c r="BG1531" s="50">
        <f t="shared" si="2535"/>
        <v>0</v>
      </c>
      <c r="BH1531" s="50">
        <f t="shared" si="2535"/>
        <v>0</v>
      </c>
      <c r="BI1531" s="50">
        <f t="shared" si="2535"/>
        <v>201793</v>
      </c>
      <c r="BJ1531" s="50">
        <f t="shared" si="2535"/>
        <v>0</v>
      </c>
    </row>
    <row r="1532" spans="1:62" ht="33" hidden="1">
      <c r="A1532" s="33" t="s">
        <v>11</v>
      </c>
      <c r="B1532" s="66">
        <v>921</v>
      </c>
      <c r="C1532" s="22" t="s">
        <v>20</v>
      </c>
      <c r="D1532" s="22" t="s">
        <v>53</v>
      </c>
      <c r="E1532" s="22" t="s">
        <v>229</v>
      </c>
      <c r="F1532" s="22" t="s">
        <v>12</v>
      </c>
      <c r="G1532" s="50">
        <f t="shared" si="2532"/>
        <v>199533</v>
      </c>
      <c r="H1532" s="50">
        <f t="shared" si="2532"/>
        <v>0</v>
      </c>
      <c r="I1532" s="50">
        <f t="shared" si="2532"/>
        <v>0</v>
      </c>
      <c r="J1532" s="50">
        <f t="shared" si="2532"/>
        <v>0</v>
      </c>
      <c r="K1532" s="50">
        <f t="shared" si="2532"/>
        <v>0</v>
      </c>
      <c r="L1532" s="50">
        <f t="shared" si="2532"/>
        <v>0</v>
      </c>
      <c r="M1532" s="50">
        <f t="shared" si="2532"/>
        <v>199533</v>
      </c>
      <c r="N1532" s="50">
        <f t="shared" si="2532"/>
        <v>0</v>
      </c>
      <c r="O1532" s="50">
        <f t="shared" si="2532"/>
        <v>0</v>
      </c>
      <c r="P1532" s="50">
        <f t="shared" si="2532"/>
        <v>0</v>
      </c>
      <c r="Q1532" s="50">
        <f t="shared" si="2532"/>
        <v>0</v>
      </c>
      <c r="R1532" s="50">
        <f t="shared" si="2532"/>
        <v>0</v>
      </c>
      <c r="S1532" s="50">
        <f t="shared" si="2532"/>
        <v>199533</v>
      </c>
      <c r="T1532" s="50">
        <f t="shared" si="2532"/>
        <v>0</v>
      </c>
      <c r="U1532" s="50">
        <f t="shared" si="2533"/>
        <v>0</v>
      </c>
      <c r="V1532" s="50">
        <f t="shared" si="2533"/>
        <v>0</v>
      </c>
      <c r="W1532" s="50">
        <f t="shared" si="2533"/>
        <v>0</v>
      </c>
      <c r="X1532" s="50">
        <f t="shared" si="2533"/>
        <v>0</v>
      </c>
      <c r="Y1532" s="50">
        <f t="shared" si="2533"/>
        <v>199533</v>
      </c>
      <c r="Z1532" s="50">
        <f t="shared" si="2533"/>
        <v>0</v>
      </c>
      <c r="AA1532" s="50">
        <f t="shared" si="2533"/>
        <v>0</v>
      </c>
      <c r="AB1532" s="50">
        <f t="shared" si="2533"/>
        <v>0</v>
      </c>
      <c r="AC1532" s="50">
        <f t="shared" si="2533"/>
        <v>0</v>
      </c>
      <c r="AD1532" s="50">
        <f t="shared" si="2533"/>
        <v>0</v>
      </c>
      <c r="AE1532" s="124">
        <f t="shared" si="2533"/>
        <v>199533</v>
      </c>
      <c r="AF1532" s="124">
        <f t="shared" si="2533"/>
        <v>0</v>
      </c>
      <c r="AG1532" s="50">
        <f t="shared" si="2534"/>
        <v>0</v>
      </c>
      <c r="AH1532" s="50">
        <f t="shared" si="2534"/>
        <v>0</v>
      </c>
      <c r="AI1532" s="50">
        <f t="shared" si="2534"/>
        <v>0</v>
      </c>
      <c r="AJ1532" s="50">
        <f t="shared" si="2534"/>
        <v>0</v>
      </c>
      <c r="AK1532" s="50">
        <f t="shared" si="2534"/>
        <v>199533</v>
      </c>
      <c r="AL1532" s="50">
        <f t="shared" si="2534"/>
        <v>0</v>
      </c>
      <c r="AM1532" s="50">
        <f t="shared" si="2534"/>
        <v>0</v>
      </c>
      <c r="AN1532" s="50">
        <f t="shared" si="2534"/>
        <v>0</v>
      </c>
      <c r="AO1532" s="50">
        <f t="shared" si="2534"/>
        <v>0</v>
      </c>
      <c r="AP1532" s="50">
        <f t="shared" si="2534"/>
        <v>0</v>
      </c>
      <c r="AQ1532" s="124">
        <f t="shared" si="2534"/>
        <v>199533</v>
      </c>
      <c r="AR1532" s="124">
        <f t="shared" si="2534"/>
        <v>0</v>
      </c>
      <c r="AS1532" s="50">
        <f t="shared" si="2534"/>
        <v>0</v>
      </c>
      <c r="AT1532" s="50">
        <f t="shared" si="2534"/>
        <v>985</v>
      </c>
      <c r="AU1532" s="50">
        <f t="shared" si="2534"/>
        <v>0</v>
      </c>
      <c r="AV1532" s="50">
        <f t="shared" si="2534"/>
        <v>0</v>
      </c>
      <c r="AW1532" s="50">
        <f t="shared" si="2534"/>
        <v>200518</v>
      </c>
      <c r="AX1532" s="50">
        <f t="shared" si="2534"/>
        <v>0</v>
      </c>
      <c r="AY1532" s="50">
        <f t="shared" si="2535"/>
        <v>0</v>
      </c>
      <c r="AZ1532" s="50">
        <f t="shared" si="2535"/>
        <v>0</v>
      </c>
      <c r="BA1532" s="50">
        <f t="shared" si="2535"/>
        <v>0</v>
      </c>
      <c r="BB1532" s="50">
        <f t="shared" si="2535"/>
        <v>0</v>
      </c>
      <c r="BC1532" s="50">
        <f t="shared" si="2535"/>
        <v>200518</v>
      </c>
      <c r="BD1532" s="50">
        <f t="shared" si="2535"/>
        <v>0</v>
      </c>
      <c r="BE1532" s="50">
        <f t="shared" si="2535"/>
        <v>0</v>
      </c>
      <c r="BF1532" s="50">
        <f t="shared" si="2535"/>
        <v>1275</v>
      </c>
      <c r="BG1532" s="50">
        <f t="shared" si="2535"/>
        <v>0</v>
      </c>
      <c r="BH1532" s="50">
        <f t="shared" si="2535"/>
        <v>0</v>
      </c>
      <c r="BI1532" s="50">
        <f t="shared" si="2535"/>
        <v>201793</v>
      </c>
      <c r="BJ1532" s="50">
        <f t="shared" si="2535"/>
        <v>0</v>
      </c>
    </row>
    <row r="1533" spans="1:62" hidden="1">
      <c r="A1533" s="33" t="s">
        <v>22</v>
      </c>
      <c r="B1533" s="66">
        <v>921</v>
      </c>
      <c r="C1533" s="22" t="s">
        <v>20</v>
      </c>
      <c r="D1533" s="22" t="s">
        <v>53</v>
      </c>
      <c r="E1533" s="22" t="s">
        <v>229</v>
      </c>
      <c r="F1533" s="18" t="s">
        <v>33</v>
      </c>
      <c r="G1533" s="50">
        <f>195424+4109</f>
        <v>199533</v>
      </c>
      <c r="H1533" s="50"/>
      <c r="I1533" s="50"/>
      <c r="J1533" s="50"/>
      <c r="K1533" s="50"/>
      <c r="L1533" s="50"/>
      <c r="M1533" s="50">
        <f>G1533+I1533+J1533+K1533+L1533</f>
        <v>199533</v>
      </c>
      <c r="N1533" s="50">
        <f>H1533+L1533</f>
        <v>0</v>
      </c>
      <c r="O1533" s="50"/>
      <c r="P1533" s="50"/>
      <c r="Q1533" s="50"/>
      <c r="R1533" s="50"/>
      <c r="S1533" s="50">
        <f>M1533+O1533+P1533+Q1533+R1533</f>
        <v>199533</v>
      </c>
      <c r="T1533" s="50">
        <f>N1533+R1533</f>
        <v>0</v>
      </c>
      <c r="U1533" s="50"/>
      <c r="V1533" s="50"/>
      <c r="W1533" s="50"/>
      <c r="X1533" s="50"/>
      <c r="Y1533" s="50">
        <f>S1533+U1533+V1533+W1533+X1533</f>
        <v>199533</v>
      </c>
      <c r="Z1533" s="50">
        <f>T1533+X1533</f>
        <v>0</v>
      </c>
      <c r="AA1533" s="50"/>
      <c r="AB1533" s="50"/>
      <c r="AC1533" s="50"/>
      <c r="AD1533" s="50"/>
      <c r="AE1533" s="124">
        <f>Y1533+AA1533+AB1533+AC1533+AD1533</f>
        <v>199533</v>
      </c>
      <c r="AF1533" s="124">
        <f>Z1533+AD1533</f>
        <v>0</v>
      </c>
      <c r="AG1533" s="50"/>
      <c r="AH1533" s="50"/>
      <c r="AI1533" s="50"/>
      <c r="AJ1533" s="50"/>
      <c r="AK1533" s="50">
        <f>AE1533+AG1533+AH1533+AI1533+AJ1533</f>
        <v>199533</v>
      </c>
      <c r="AL1533" s="50">
        <f>AF1533+AJ1533</f>
        <v>0</v>
      </c>
      <c r="AM1533" s="50"/>
      <c r="AN1533" s="50"/>
      <c r="AO1533" s="50"/>
      <c r="AP1533" s="50"/>
      <c r="AQ1533" s="124">
        <f>AK1533+AM1533+AN1533+AO1533+AP1533</f>
        <v>199533</v>
      </c>
      <c r="AR1533" s="124">
        <f>AL1533+AP1533</f>
        <v>0</v>
      </c>
      <c r="AS1533" s="50"/>
      <c r="AT1533" s="50">
        <v>985</v>
      </c>
      <c r="AU1533" s="50"/>
      <c r="AV1533" s="50"/>
      <c r="AW1533" s="50">
        <f>AQ1533+AS1533+AT1533+AU1533+AV1533</f>
        <v>200518</v>
      </c>
      <c r="AX1533" s="50">
        <f>AR1533+AV1533</f>
        <v>0</v>
      </c>
      <c r="AY1533" s="50"/>
      <c r="AZ1533" s="50"/>
      <c r="BA1533" s="50"/>
      <c r="BB1533" s="50"/>
      <c r="BC1533" s="50">
        <f>AW1533+AY1533+AZ1533+BA1533+BB1533</f>
        <v>200518</v>
      </c>
      <c r="BD1533" s="50">
        <f>AX1533+BB1533</f>
        <v>0</v>
      </c>
      <c r="BE1533" s="50"/>
      <c r="BF1533" s="50">
        <v>1275</v>
      </c>
      <c r="BG1533" s="50"/>
      <c r="BH1533" s="50"/>
      <c r="BI1533" s="50">
        <f>BC1533+BE1533+BF1533+BG1533+BH1533</f>
        <v>201793</v>
      </c>
      <c r="BJ1533" s="50">
        <f>BD1533+BH1533</f>
        <v>0</v>
      </c>
    </row>
    <row r="1534" spans="1:62" hidden="1">
      <c r="A1534" s="33" t="s">
        <v>14</v>
      </c>
      <c r="B1534" s="66">
        <v>921</v>
      </c>
      <c r="C1534" s="22" t="s">
        <v>20</v>
      </c>
      <c r="D1534" s="22" t="s">
        <v>53</v>
      </c>
      <c r="E1534" s="22" t="s">
        <v>64</v>
      </c>
      <c r="F1534" s="22"/>
      <c r="G1534" s="50">
        <f>G1535+G1538</f>
        <v>32510</v>
      </c>
      <c r="H1534" s="50">
        <f>H1535+H1538</f>
        <v>0</v>
      </c>
      <c r="I1534" s="50">
        <f t="shared" ref="I1534:N1534" si="2536">I1535+I1538</f>
        <v>0</v>
      </c>
      <c r="J1534" s="50">
        <f t="shared" si="2536"/>
        <v>0</v>
      </c>
      <c r="K1534" s="50">
        <f t="shared" si="2536"/>
        <v>0</v>
      </c>
      <c r="L1534" s="50">
        <f t="shared" si="2536"/>
        <v>0</v>
      </c>
      <c r="M1534" s="50">
        <f t="shared" si="2536"/>
        <v>32510</v>
      </c>
      <c r="N1534" s="50">
        <f t="shared" si="2536"/>
        <v>0</v>
      </c>
      <c r="O1534" s="50">
        <f t="shared" ref="O1534:T1534" si="2537">O1535+O1538</f>
        <v>0</v>
      </c>
      <c r="P1534" s="50">
        <f t="shared" si="2537"/>
        <v>0</v>
      </c>
      <c r="Q1534" s="50">
        <f t="shared" si="2537"/>
        <v>0</v>
      </c>
      <c r="R1534" s="50">
        <f t="shared" si="2537"/>
        <v>0</v>
      </c>
      <c r="S1534" s="50">
        <f t="shared" si="2537"/>
        <v>32510</v>
      </c>
      <c r="T1534" s="50">
        <f t="shared" si="2537"/>
        <v>0</v>
      </c>
      <c r="U1534" s="50">
        <f t="shared" ref="U1534:Z1534" si="2538">U1535+U1538</f>
        <v>0</v>
      </c>
      <c r="V1534" s="50">
        <f t="shared" si="2538"/>
        <v>0</v>
      </c>
      <c r="W1534" s="50">
        <f t="shared" si="2538"/>
        <v>0</v>
      </c>
      <c r="X1534" s="50">
        <f t="shared" si="2538"/>
        <v>0</v>
      </c>
      <c r="Y1534" s="50">
        <f t="shared" si="2538"/>
        <v>32510</v>
      </c>
      <c r="Z1534" s="50">
        <f t="shared" si="2538"/>
        <v>0</v>
      </c>
      <c r="AA1534" s="50">
        <f t="shared" ref="AA1534:AF1534" si="2539">AA1535+AA1538</f>
        <v>0</v>
      </c>
      <c r="AB1534" s="50">
        <f t="shared" si="2539"/>
        <v>0</v>
      </c>
      <c r="AC1534" s="50">
        <f t="shared" si="2539"/>
        <v>0</v>
      </c>
      <c r="AD1534" s="50">
        <f t="shared" si="2539"/>
        <v>0</v>
      </c>
      <c r="AE1534" s="124">
        <f t="shared" si="2539"/>
        <v>32510</v>
      </c>
      <c r="AF1534" s="124">
        <f t="shared" si="2539"/>
        <v>0</v>
      </c>
      <c r="AG1534" s="50">
        <f t="shared" ref="AG1534:AL1534" si="2540">AG1535+AG1538</f>
        <v>0</v>
      </c>
      <c r="AH1534" s="50">
        <f t="shared" si="2540"/>
        <v>0</v>
      </c>
      <c r="AI1534" s="50">
        <f t="shared" si="2540"/>
        <v>0</v>
      </c>
      <c r="AJ1534" s="50">
        <f t="shared" si="2540"/>
        <v>0</v>
      </c>
      <c r="AK1534" s="50">
        <f t="shared" si="2540"/>
        <v>32510</v>
      </c>
      <c r="AL1534" s="50">
        <f t="shared" si="2540"/>
        <v>0</v>
      </c>
      <c r="AM1534" s="50">
        <f t="shared" ref="AM1534:AR1534" si="2541">AM1535+AM1538</f>
        <v>0</v>
      </c>
      <c r="AN1534" s="50">
        <f t="shared" si="2541"/>
        <v>0</v>
      </c>
      <c r="AO1534" s="50">
        <f t="shared" si="2541"/>
        <v>0</v>
      </c>
      <c r="AP1534" s="50">
        <f t="shared" si="2541"/>
        <v>0</v>
      </c>
      <c r="AQ1534" s="124">
        <f t="shared" si="2541"/>
        <v>32510</v>
      </c>
      <c r="AR1534" s="124">
        <f t="shared" si="2541"/>
        <v>0</v>
      </c>
      <c r="AS1534" s="50">
        <f t="shared" ref="AS1534:AX1534" si="2542">AS1535+AS1538</f>
        <v>-18</v>
      </c>
      <c r="AT1534" s="50">
        <f t="shared" si="2542"/>
        <v>700</v>
      </c>
      <c r="AU1534" s="50">
        <f t="shared" si="2542"/>
        <v>0</v>
      </c>
      <c r="AV1534" s="50">
        <f t="shared" si="2542"/>
        <v>0</v>
      </c>
      <c r="AW1534" s="50">
        <f t="shared" si="2542"/>
        <v>33192</v>
      </c>
      <c r="AX1534" s="50">
        <f t="shared" si="2542"/>
        <v>0</v>
      </c>
      <c r="AY1534" s="50">
        <f t="shared" ref="AY1534:BD1534" si="2543">AY1535+AY1538</f>
        <v>0</v>
      </c>
      <c r="AZ1534" s="50">
        <f t="shared" si="2543"/>
        <v>0</v>
      </c>
      <c r="BA1534" s="50">
        <f t="shared" si="2543"/>
        <v>0</v>
      </c>
      <c r="BB1534" s="50">
        <f t="shared" si="2543"/>
        <v>0</v>
      </c>
      <c r="BC1534" s="50">
        <f t="shared" si="2543"/>
        <v>33192</v>
      </c>
      <c r="BD1534" s="50">
        <f t="shared" si="2543"/>
        <v>0</v>
      </c>
      <c r="BE1534" s="50">
        <f t="shared" ref="BE1534:BJ1534" si="2544">BE1535+BE1538</f>
        <v>0</v>
      </c>
      <c r="BF1534" s="50">
        <f t="shared" si="2544"/>
        <v>7376</v>
      </c>
      <c r="BG1534" s="50">
        <f t="shared" si="2544"/>
        <v>-780</v>
      </c>
      <c r="BH1534" s="50">
        <f t="shared" si="2544"/>
        <v>0</v>
      </c>
      <c r="BI1534" s="50">
        <f t="shared" si="2544"/>
        <v>39788</v>
      </c>
      <c r="BJ1534" s="50">
        <f t="shared" si="2544"/>
        <v>0</v>
      </c>
    </row>
    <row r="1535" spans="1:62" ht="33" hidden="1">
      <c r="A1535" s="33" t="s">
        <v>65</v>
      </c>
      <c r="B1535" s="66">
        <v>921</v>
      </c>
      <c r="C1535" s="22" t="s">
        <v>20</v>
      </c>
      <c r="D1535" s="22" t="s">
        <v>53</v>
      </c>
      <c r="E1535" s="22" t="s">
        <v>66</v>
      </c>
      <c r="F1535" s="22"/>
      <c r="G1535" s="50">
        <f t="shared" ref="G1535:V1536" si="2545">G1536</f>
        <v>31913</v>
      </c>
      <c r="H1535" s="50">
        <f t="shared" si="2545"/>
        <v>0</v>
      </c>
      <c r="I1535" s="50">
        <f t="shared" si="2545"/>
        <v>0</v>
      </c>
      <c r="J1535" s="50">
        <f t="shared" si="2545"/>
        <v>0</v>
      </c>
      <c r="K1535" s="50">
        <f t="shared" si="2545"/>
        <v>0</v>
      </c>
      <c r="L1535" s="50">
        <f t="shared" si="2545"/>
        <v>0</v>
      </c>
      <c r="M1535" s="50">
        <f t="shared" si="2545"/>
        <v>31913</v>
      </c>
      <c r="N1535" s="50">
        <f t="shared" si="2545"/>
        <v>0</v>
      </c>
      <c r="O1535" s="50">
        <f t="shared" si="2545"/>
        <v>0</v>
      </c>
      <c r="P1535" s="50">
        <f t="shared" si="2545"/>
        <v>0</v>
      </c>
      <c r="Q1535" s="50">
        <f t="shared" si="2545"/>
        <v>0</v>
      </c>
      <c r="R1535" s="50">
        <f t="shared" si="2545"/>
        <v>0</v>
      </c>
      <c r="S1535" s="50">
        <f t="shared" si="2545"/>
        <v>31913</v>
      </c>
      <c r="T1535" s="50">
        <f t="shared" si="2545"/>
        <v>0</v>
      </c>
      <c r="U1535" s="50">
        <f t="shared" si="2545"/>
        <v>0</v>
      </c>
      <c r="V1535" s="50">
        <f t="shared" si="2545"/>
        <v>0</v>
      </c>
      <c r="W1535" s="50">
        <f t="shared" ref="U1535:AJ1536" si="2546">W1536</f>
        <v>0</v>
      </c>
      <c r="X1535" s="50">
        <f t="shared" si="2546"/>
        <v>0</v>
      </c>
      <c r="Y1535" s="50">
        <f t="shared" si="2546"/>
        <v>31913</v>
      </c>
      <c r="Z1535" s="50">
        <f t="shared" si="2546"/>
        <v>0</v>
      </c>
      <c r="AA1535" s="50">
        <f t="shared" si="2546"/>
        <v>0</v>
      </c>
      <c r="AB1535" s="50">
        <f t="shared" si="2546"/>
        <v>0</v>
      </c>
      <c r="AC1535" s="50">
        <f t="shared" si="2546"/>
        <v>0</v>
      </c>
      <c r="AD1535" s="50">
        <f t="shared" si="2546"/>
        <v>0</v>
      </c>
      <c r="AE1535" s="124">
        <f t="shared" si="2546"/>
        <v>31913</v>
      </c>
      <c r="AF1535" s="124">
        <f t="shared" si="2546"/>
        <v>0</v>
      </c>
      <c r="AG1535" s="50">
        <f t="shared" si="2546"/>
        <v>0</v>
      </c>
      <c r="AH1535" s="50">
        <f t="shared" si="2546"/>
        <v>0</v>
      </c>
      <c r="AI1535" s="50">
        <f t="shared" si="2546"/>
        <v>0</v>
      </c>
      <c r="AJ1535" s="50">
        <f t="shared" si="2546"/>
        <v>0</v>
      </c>
      <c r="AK1535" s="50">
        <f t="shared" ref="AG1535:AY1536" si="2547">AK1536</f>
        <v>31913</v>
      </c>
      <c r="AL1535" s="50">
        <f t="shared" si="2547"/>
        <v>0</v>
      </c>
      <c r="AM1535" s="50">
        <f t="shared" si="2547"/>
        <v>0</v>
      </c>
      <c r="AN1535" s="50">
        <f t="shared" si="2547"/>
        <v>0</v>
      </c>
      <c r="AO1535" s="50">
        <f t="shared" si="2547"/>
        <v>0</v>
      </c>
      <c r="AP1535" s="50">
        <f t="shared" si="2547"/>
        <v>0</v>
      </c>
      <c r="AQ1535" s="124">
        <f t="shared" si="2547"/>
        <v>31913</v>
      </c>
      <c r="AR1535" s="124">
        <f t="shared" si="2547"/>
        <v>0</v>
      </c>
      <c r="AS1535" s="50">
        <f t="shared" si="2547"/>
        <v>-18</v>
      </c>
      <c r="AT1535" s="50">
        <f t="shared" si="2547"/>
        <v>0</v>
      </c>
      <c r="AU1535" s="50">
        <f t="shared" si="2547"/>
        <v>0</v>
      </c>
      <c r="AV1535" s="50">
        <f t="shared" si="2547"/>
        <v>0</v>
      </c>
      <c r="AW1535" s="50">
        <f t="shared" si="2547"/>
        <v>31895</v>
      </c>
      <c r="AX1535" s="50">
        <f t="shared" si="2547"/>
        <v>0</v>
      </c>
      <c r="AY1535" s="50">
        <f t="shared" si="2547"/>
        <v>0</v>
      </c>
      <c r="AZ1535" s="50">
        <f t="shared" ref="AY1535:BJ1536" si="2548">AZ1536</f>
        <v>0</v>
      </c>
      <c r="BA1535" s="50">
        <f t="shared" si="2548"/>
        <v>0</v>
      </c>
      <c r="BB1535" s="50">
        <f t="shared" si="2548"/>
        <v>0</v>
      </c>
      <c r="BC1535" s="50">
        <f t="shared" si="2548"/>
        <v>31895</v>
      </c>
      <c r="BD1535" s="50">
        <f t="shared" si="2548"/>
        <v>0</v>
      </c>
      <c r="BE1535" s="50">
        <f t="shared" si="2548"/>
        <v>0</v>
      </c>
      <c r="BF1535" s="50">
        <f t="shared" si="2548"/>
        <v>6026</v>
      </c>
      <c r="BG1535" s="50">
        <f t="shared" si="2548"/>
        <v>-780</v>
      </c>
      <c r="BH1535" s="50">
        <f t="shared" si="2548"/>
        <v>0</v>
      </c>
      <c r="BI1535" s="50">
        <f t="shared" si="2548"/>
        <v>37141</v>
      </c>
      <c r="BJ1535" s="50">
        <f t="shared" si="2548"/>
        <v>0</v>
      </c>
    </row>
    <row r="1536" spans="1:62" ht="33" hidden="1">
      <c r="A1536" s="17" t="s">
        <v>218</v>
      </c>
      <c r="B1536" s="66">
        <v>921</v>
      </c>
      <c r="C1536" s="22" t="s">
        <v>20</v>
      </c>
      <c r="D1536" s="22" t="s">
        <v>53</v>
      </c>
      <c r="E1536" s="22" t="s">
        <v>66</v>
      </c>
      <c r="F1536" s="22" t="s">
        <v>29</v>
      </c>
      <c r="G1536" s="50">
        <f t="shared" si="2545"/>
        <v>31913</v>
      </c>
      <c r="H1536" s="50">
        <f t="shared" si="2545"/>
        <v>0</v>
      </c>
      <c r="I1536" s="50">
        <f t="shared" si="2545"/>
        <v>0</v>
      </c>
      <c r="J1536" s="50">
        <f t="shared" si="2545"/>
        <v>0</v>
      </c>
      <c r="K1536" s="50">
        <f t="shared" si="2545"/>
        <v>0</v>
      </c>
      <c r="L1536" s="50">
        <f t="shared" si="2545"/>
        <v>0</v>
      </c>
      <c r="M1536" s="50">
        <f t="shared" si="2545"/>
        <v>31913</v>
      </c>
      <c r="N1536" s="50">
        <f t="shared" si="2545"/>
        <v>0</v>
      </c>
      <c r="O1536" s="50">
        <f t="shared" si="2545"/>
        <v>0</v>
      </c>
      <c r="P1536" s="50">
        <f t="shared" si="2545"/>
        <v>0</v>
      </c>
      <c r="Q1536" s="50">
        <f t="shared" si="2545"/>
        <v>0</v>
      </c>
      <c r="R1536" s="50">
        <f t="shared" si="2545"/>
        <v>0</v>
      </c>
      <c r="S1536" s="50">
        <f t="shared" si="2545"/>
        <v>31913</v>
      </c>
      <c r="T1536" s="50">
        <f t="shared" si="2545"/>
        <v>0</v>
      </c>
      <c r="U1536" s="50">
        <f t="shared" si="2546"/>
        <v>0</v>
      </c>
      <c r="V1536" s="50">
        <f t="shared" si="2546"/>
        <v>0</v>
      </c>
      <c r="W1536" s="50">
        <f t="shared" si="2546"/>
        <v>0</v>
      </c>
      <c r="X1536" s="50">
        <f t="shared" si="2546"/>
        <v>0</v>
      </c>
      <c r="Y1536" s="50">
        <f t="shared" si="2546"/>
        <v>31913</v>
      </c>
      <c r="Z1536" s="50">
        <f t="shared" si="2546"/>
        <v>0</v>
      </c>
      <c r="AA1536" s="50">
        <f t="shared" si="2546"/>
        <v>0</v>
      </c>
      <c r="AB1536" s="50">
        <f t="shared" si="2546"/>
        <v>0</v>
      </c>
      <c r="AC1536" s="50">
        <f t="shared" si="2546"/>
        <v>0</v>
      </c>
      <c r="AD1536" s="50">
        <f t="shared" si="2546"/>
        <v>0</v>
      </c>
      <c r="AE1536" s="124">
        <f t="shared" si="2546"/>
        <v>31913</v>
      </c>
      <c r="AF1536" s="124">
        <f t="shared" si="2546"/>
        <v>0</v>
      </c>
      <c r="AG1536" s="50">
        <f t="shared" si="2547"/>
        <v>0</v>
      </c>
      <c r="AH1536" s="50">
        <f t="shared" si="2547"/>
        <v>0</v>
      </c>
      <c r="AI1536" s="50">
        <f t="shared" si="2547"/>
        <v>0</v>
      </c>
      <c r="AJ1536" s="50">
        <f t="shared" si="2547"/>
        <v>0</v>
      </c>
      <c r="AK1536" s="50">
        <f t="shared" si="2547"/>
        <v>31913</v>
      </c>
      <c r="AL1536" s="50">
        <f t="shared" si="2547"/>
        <v>0</v>
      </c>
      <c r="AM1536" s="50">
        <f t="shared" si="2547"/>
        <v>0</v>
      </c>
      <c r="AN1536" s="50">
        <f t="shared" si="2547"/>
        <v>0</v>
      </c>
      <c r="AO1536" s="50">
        <f t="shared" si="2547"/>
        <v>0</v>
      </c>
      <c r="AP1536" s="50">
        <f t="shared" si="2547"/>
        <v>0</v>
      </c>
      <c r="AQ1536" s="124">
        <f t="shared" si="2547"/>
        <v>31913</v>
      </c>
      <c r="AR1536" s="124">
        <f t="shared" si="2547"/>
        <v>0</v>
      </c>
      <c r="AS1536" s="50">
        <f t="shared" si="2547"/>
        <v>-18</v>
      </c>
      <c r="AT1536" s="50">
        <f t="shared" si="2547"/>
        <v>0</v>
      </c>
      <c r="AU1536" s="50">
        <f t="shared" si="2547"/>
        <v>0</v>
      </c>
      <c r="AV1536" s="50">
        <f t="shared" si="2547"/>
        <v>0</v>
      </c>
      <c r="AW1536" s="50">
        <f t="shared" si="2547"/>
        <v>31895</v>
      </c>
      <c r="AX1536" s="50">
        <f t="shared" si="2547"/>
        <v>0</v>
      </c>
      <c r="AY1536" s="50">
        <f t="shared" si="2548"/>
        <v>0</v>
      </c>
      <c r="AZ1536" s="50">
        <f t="shared" si="2548"/>
        <v>0</v>
      </c>
      <c r="BA1536" s="50">
        <f t="shared" si="2548"/>
        <v>0</v>
      </c>
      <c r="BB1536" s="50">
        <f t="shared" si="2548"/>
        <v>0</v>
      </c>
      <c r="BC1536" s="50">
        <f t="shared" si="2548"/>
        <v>31895</v>
      </c>
      <c r="BD1536" s="50">
        <f t="shared" si="2548"/>
        <v>0</v>
      </c>
      <c r="BE1536" s="50">
        <f t="shared" si="2548"/>
        <v>0</v>
      </c>
      <c r="BF1536" s="50">
        <f t="shared" si="2548"/>
        <v>6026</v>
      </c>
      <c r="BG1536" s="50">
        <f t="shared" si="2548"/>
        <v>-780</v>
      </c>
      <c r="BH1536" s="50">
        <f t="shared" si="2548"/>
        <v>0</v>
      </c>
      <c r="BI1536" s="50">
        <f t="shared" si="2548"/>
        <v>37141</v>
      </c>
      <c r="BJ1536" s="50">
        <f t="shared" si="2548"/>
        <v>0</v>
      </c>
    </row>
    <row r="1537" spans="1:62" ht="33" hidden="1">
      <c r="A1537" s="52" t="s">
        <v>34</v>
      </c>
      <c r="B1537" s="66">
        <v>921</v>
      </c>
      <c r="C1537" s="22" t="s">
        <v>20</v>
      </c>
      <c r="D1537" s="22" t="s">
        <v>53</v>
      </c>
      <c r="E1537" s="22" t="s">
        <v>66</v>
      </c>
      <c r="F1537" s="18" t="s">
        <v>35</v>
      </c>
      <c r="G1537" s="50">
        <f>27497+4416</f>
        <v>31913</v>
      </c>
      <c r="H1537" s="50"/>
      <c r="I1537" s="50"/>
      <c r="J1537" s="50"/>
      <c r="K1537" s="50"/>
      <c r="L1537" s="50"/>
      <c r="M1537" s="50">
        <f>G1537+I1537+J1537+K1537+L1537</f>
        <v>31913</v>
      </c>
      <c r="N1537" s="50">
        <f>H1537+L1537</f>
        <v>0</v>
      </c>
      <c r="O1537" s="50"/>
      <c r="P1537" s="50"/>
      <c r="Q1537" s="50"/>
      <c r="R1537" s="50"/>
      <c r="S1537" s="50">
        <f>M1537+O1537+P1537+Q1537+R1537</f>
        <v>31913</v>
      </c>
      <c r="T1537" s="50">
        <f>N1537+R1537</f>
        <v>0</v>
      </c>
      <c r="U1537" s="50"/>
      <c r="V1537" s="50"/>
      <c r="W1537" s="50"/>
      <c r="X1537" s="50"/>
      <c r="Y1537" s="50">
        <f>S1537+U1537+V1537+W1537+X1537</f>
        <v>31913</v>
      </c>
      <c r="Z1537" s="50">
        <f>T1537+X1537</f>
        <v>0</v>
      </c>
      <c r="AA1537" s="50"/>
      <c r="AB1537" s="50"/>
      <c r="AC1537" s="50"/>
      <c r="AD1537" s="50"/>
      <c r="AE1537" s="124">
        <f>Y1537+AA1537+AB1537+AC1537+AD1537</f>
        <v>31913</v>
      </c>
      <c r="AF1537" s="124">
        <f>Z1537+AD1537</f>
        <v>0</v>
      </c>
      <c r="AG1537" s="50"/>
      <c r="AH1537" s="50"/>
      <c r="AI1537" s="50"/>
      <c r="AJ1537" s="50"/>
      <c r="AK1537" s="50">
        <f>AE1537+AG1537+AH1537+AI1537+AJ1537</f>
        <v>31913</v>
      </c>
      <c r="AL1537" s="50">
        <f>AF1537+AJ1537</f>
        <v>0</v>
      </c>
      <c r="AM1537" s="50"/>
      <c r="AN1537" s="50"/>
      <c r="AO1537" s="50"/>
      <c r="AP1537" s="50"/>
      <c r="AQ1537" s="124">
        <f>AK1537+AM1537+AN1537+AO1537+AP1537</f>
        <v>31913</v>
      </c>
      <c r="AR1537" s="124">
        <f>AL1537+AP1537</f>
        <v>0</v>
      </c>
      <c r="AS1537" s="50">
        <v>-18</v>
      </c>
      <c r="AT1537" s="50"/>
      <c r="AU1537" s="50"/>
      <c r="AV1537" s="50"/>
      <c r="AW1537" s="50">
        <f>AQ1537+AS1537+AT1537+AU1537+AV1537</f>
        <v>31895</v>
      </c>
      <c r="AX1537" s="50">
        <f>AR1537+AV1537</f>
        <v>0</v>
      </c>
      <c r="AY1537" s="50"/>
      <c r="AZ1537" s="50"/>
      <c r="BA1537" s="50"/>
      <c r="BB1537" s="50"/>
      <c r="BC1537" s="50">
        <f>AW1537+AY1537+AZ1537+BA1537+BB1537</f>
        <v>31895</v>
      </c>
      <c r="BD1537" s="50">
        <f>AX1537+BB1537</f>
        <v>0</v>
      </c>
      <c r="BE1537" s="50"/>
      <c r="BF1537" s="50">
        <v>6026</v>
      </c>
      <c r="BG1537" s="50">
        <v>-780</v>
      </c>
      <c r="BH1537" s="50"/>
      <c r="BI1537" s="50">
        <f>BC1537+BE1537+BF1537+BG1537+BH1537</f>
        <v>37141</v>
      </c>
      <c r="BJ1537" s="50">
        <f>BD1537+BH1537</f>
        <v>0</v>
      </c>
    </row>
    <row r="1538" spans="1:62" ht="33" hidden="1">
      <c r="A1538" s="33" t="s">
        <v>230</v>
      </c>
      <c r="B1538" s="66">
        <v>921</v>
      </c>
      <c r="C1538" s="22" t="s">
        <v>20</v>
      </c>
      <c r="D1538" s="22" t="s">
        <v>53</v>
      </c>
      <c r="E1538" s="22" t="s">
        <v>231</v>
      </c>
      <c r="F1538" s="22"/>
      <c r="G1538" s="50">
        <f t="shared" ref="G1538:V1539" si="2549">G1539</f>
        <v>597</v>
      </c>
      <c r="H1538" s="50">
        <f t="shared" si="2549"/>
        <v>0</v>
      </c>
      <c r="I1538" s="50">
        <f t="shared" si="2549"/>
        <v>0</v>
      </c>
      <c r="J1538" s="50">
        <f t="shared" si="2549"/>
        <v>0</v>
      </c>
      <c r="K1538" s="50">
        <f t="shared" si="2549"/>
        <v>0</v>
      </c>
      <c r="L1538" s="50">
        <f t="shared" si="2549"/>
        <v>0</v>
      </c>
      <c r="M1538" s="50">
        <f t="shared" si="2549"/>
        <v>597</v>
      </c>
      <c r="N1538" s="50">
        <f t="shared" si="2549"/>
        <v>0</v>
      </c>
      <c r="O1538" s="50">
        <f t="shared" si="2549"/>
        <v>0</v>
      </c>
      <c r="P1538" s="50">
        <f t="shared" si="2549"/>
        <v>0</v>
      </c>
      <c r="Q1538" s="50">
        <f t="shared" si="2549"/>
        <v>0</v>
      </c>
      <c r="R1538" s="50">
        <f t="shared" si="2549"/>
        <v>0</v>
      </c>
      <c r="S1538" s="50">
        <f t="shared" si="2549"/>
        <v>597</v>
      </c>
      <c r="T1538" s="50">
        <f t="shared" si="2549"/>
        <v>0</v>
      </c>
      <c r="U1538" s="50">
        <f t="shared" si="2549"/>
        <v>0</v>
      </c>
      <c r="V1538" s="50">
        <f t="shared" si="2549"/>
        <v>0</v>
      </c>
      <c r="W1538" s="50">
        <f t="shared" ref="U1538:AJ1539" si="2550">W1539</f>
        <v>0</v>
      </c>
      <c r="X1538" s="50">
        <f t="shared" si="2550"/>
        <v>0</v>
      </c>
      <c r="Y1538" s="50">
        <f t="shared" si="2550"/>
        <v>597</v>
      </c>
      <c r="Z1538" s="50">
        <f t="shared" si="2550"/>
        <v>0</v>
      </c>
      <c r="AA1538" s="50">
        <f t="shared" si="2550"/>
        <v>0</v>
      </c>
      <c r="AB1538" s="50">
        <f t="shared" si="2550"/>
        <v>0</v>
      </c>
      <c r="AC1538" s="50">
        <f t="shared" si="2550"/>
        <v>0</v>
      </c>
      <c r="AD1538" s="50">
        <f t="shared" si="2550"/>
        <v>0</v>
      </c>
      <c r="AE1538" s="124">
        <f t="shared" si="2550"/>
        <v>597</v>
      </c>
      <c r="AF1538" s="124">
        <f t="shared" si="2550"/>
        <v>0</v>
      </c>
      <c r="AG1538" s="50">
        <f t="shared" si="2550"/>
        <v>0</v>
      </c>
      <c r="AH1538" s="50">
        <f t="shared" si="2550"/>
        <v>0</v>
      </c>
      <c r="AI1538" s="50">
        <f t="shared" si="2550"/>
        <v>0</v>
      </c>
      <c r="AJ1538" s="50">
        <f t="shared" si="2550"/>
        <v>0</v>
      </c>
      <c r="AK1538" s="50">
        <f t="shared" ref="AG1538:AY1539" si="2551">AK1539</f>
        <v>597</v>
      </c>
      <c r="AL1538" s="50">
        <f t="shared" si="2551"/>
        <v>0</v>
      </c>
      <c r="AM1538" s="50">
        <f t="shared" si="2551"/>
        <v>0</v>
      </c>
      <c r="AN1538" s="50">
        <f t="shared" si="2551"/>
        <v>0</v>
      </c>
      <c r="AO1538" s="50">
        <f t="shared" si="2551"/>
        <v>0</v>
      </c>
      <c r="AP1538" s="50">
        <f t="shared" si="2551"/>
        <v>0</v>
      </c>
      <c r="AQ1538" s="124">
        <f t="shared" si="2551"/>
        <v>597</v>
      </c>
      <c r="AR1538" s="124">
        <f t="shared" si="2551"/>
        <v>0</v>
      </c>
      <c r="AS1538" s="50">
        <f t="shared" si="2551"/>
        <v>0</v>
      </c>
      <c r="AT1538" s="50">
        <f t="shared" si="2551"/>
        <v>700</v>
      </c>
      <c r="AU1538" s="50">
        <f t="shared" si="2551"/>
        <v>0</v>
      </c>
      <c r="AV1538" s="50">
        <f t="shared" si="2551"/>
        <v>0</v>
      </c>
      <c r="AW1538" s="50">
        <f t="shared" si="2551"/>
        <v>1297</v>
      </c>
      <c r="AX1538" s="50">
        <f t="shared" si="2551"/>
        <v>0</v>
      </c>
      <c r="AY1538" s="50">
        <f t="shared" si="2551"/>
        <v>0</v>
      </c>
      <c r="AZ1538" s="50">
        <f t="shared" ref="AY1538:BJ1539" si="2552">AZ1539</f>
        <v>0</v>
      </c>
      <c r="BA1538" s="50">
        <f t="shared" si="2552"/>
        <v>0</v>
      </c>
      <c r="BB1538" s="50">
        <f t="shared" si="2552"/>
        <v>0</v>
      </c>
      <c r="BC1538" s="50">
        <f t="shared" si="2552"/>
        <v>1297</v>
      </c>
      <c r="BD1538" s="50">
        <f t="shared" si="2552"/>
        <v>0</v>
      </c>
      <c r="BE1538" s="50">
        <f t="shared" si="2552"/>
        <v>0</v>
      </c>
      <c r="BF1538" s="50">
        <f t="shared" si="2552"/>
        <v>1350</v>
      </c>
      <c r="BG1538" s="50">
        <f t="shared" si="2552"/>
        <v>0</v>
      </c>
      <c r="BH1538" s="50">
        <f t="shared" si="2552"/>
        <v>0</v>
      </c>
      <c r="BI1538" s="50">
        <f t="shared" si="2552"/>
        <v>2647</v>
      </c>
      <c r="BJ1538" s="50">
        <f t="shared" si="2552"/>
        <v>0</v>
      </c>
    </row>
    <row r="1539" spans="1:62" ht="33" hidden="1">
      <c r="A1539" s="33" t="s">
        <v>11</v>
      </c>
      <c r="B1539" s="66">
        <v>921</v>
      </c>
      <c r="C1539" s="22" t="s">
        <v>20</v>
      </c>
      <c r="D1539" s="22" t="s">
        <v>53</v>
      </c>
      <c r="E1539" s="22" t="s">
        <v>231</v>
      </c>
      <c r="F1539" s="22" t="s">
        <v>12</v>
      </c>
      <c r="G1539" s="50">
        <f t="shared" si="2549"/>
        <v>597</v>
      </c>
      <c r="H1539" s="50">
        <f t="shared" si="2549"/>
        <v>0</v>
      </c>
      <c r="I1539" s="50">
        <f t="shared" si="2549"/>
        <v>0</v>
      </c>
      <c r="J1539" s="50">
        <f t="shared" si="2549"/>
        <v>0</v>
      </c>
      <c r="K1539" s="50">
        <f t="shared" si="2549"/>
        <v>0</v>
      </c>
      <c r="L1539" s="50">
        <f t="shared" si="2549"/>
        <v>0</v>
      </c>
      <c r="M1539" s="50">
        <f t="shared" si="2549"/>
        <v>597</v>
      </c>
      <c r="N1539" s="50">
        <f t="shared" si="2549"/>
        <v>0</v>
      </c>
      <c r="O1539" s="50">
        <f t="shared" si="2549"/>
        <v>0</v>
      </c>
      <c r="P1539" s="50">
        <f t="shared" si="2549"/>
        <v>0</v>
      </c>
      <c r="Q1539" s="50">
        <f t="shared" si="2549"/>
        <v>0</v>
      </c>
      <c r="R1539" s="50">
        <f t="shared" si="2549"/>
        <v>0</v>
      </c>
      <c r="S1539" s="50">
        <f t="shared" si="2549"/>
        <v>597</v>
      </c>
      <c r="T1539" s="50">
        <f t="shared" si="2549"/>
        <v>0</v>
      </c>
      <c r="U1539" s="50">
        <f t="shared" si="2550"/>
        <v>0</v>
      </c>
      <c r="V1539" s="50">
        <f t="shared" si="2550"/>
        <v>0</v>
      </c>
      <c r="W1539" s="50">
        <f t="shared" si="2550"/>
        <v>0</v>
      </c>
      <c r="X1539" s="50">
        <f t="shared" si="2550"/>
        <v>0</v>
      </c>
      <c r="Y1539" s="50">
        <f t="shared" si="2550"/>
        <v>597</v>
      </c>
      <c r="Z1539" s="50">
        <f t="shared" si="2550"/>
        <v>0</v>
      </c>
      <c r="AA1539" s="50">
        <f t="shared" si="2550"/>
        <v>0</v>
      </c>
      <c r="AB1539" s="50">
        <f t="shared" si="2550"/>
        <v>0</v>
      </c>
      <c r="AC1539" s="50">
        <f t="shared" si="2550"/>
        <v>0</v>
      </c>
      <c r="AD1539" s="50">
        <f t="shared" si="2550"/>
        <v>0</v>
      </c>
      <c r="AE1539" s="124">
        <f t="shared" si="2550"/>
        <v>597</v>
      </c>
      <c r="AF1539" s="124">
        <f t="shared" si="2550"/>
        <v>0</v>
      </c>
      <c r="AG1539" s="50">
        <f t="shared" si="2551"/>
        <v>0</v>
      </c>
      <c r="AH1539" s="50">
        <f t="shared" si="2551"/>
        <v>0</v>
      </c>
      <c r="AI1539" s="50">
        <f t="shared" si="2551"/>
        <v>0</v>
      </c>
      <c r="AJ1539" s="50">
        <f t="shared" si="2551"/>
        <v>0</v>
      </c>
      <c r="AK1539" s="50">
        <f t="shared" si="2551"/>
        <v>597</v>
      </c>
      <c r="AL1539" s="50">
        <f t="shared" si="2551"/>
        <v>0</v>
      </c>
      <c r="AM1539" s="50">
        <f t="shared" si="2551"/>
        <v>0</v>
      </c>
      <c r="AN1539" s="50">
        <f t="shared" si="2551"/>
        <v>0</v>
      </c>
      <c r="AO1539" s="50">
        <f t="shared" si="2551"/>
        <v>0</v>
      </c>
      <c r="AP1539" s="50">
        <f t="shared" si="2551"/>
        <v>0</v>
      </c>
      <c r="AQ1539" s="124">
        <f t="shared" si="2551"/>
        <v>597</v>
      </c>
      <c r="AR1539" s="124">
        <f t="shared" si="2551"/>
        <v>0</v>
      </c>
      <c r="AS1539" s="50">
        <f t="shared" si="2551"/>
        <v>0</v>
      </c>
      <c r="AT1539" s="50">
        <f t="shared" si="2551"/>
        <v>700</v>
      </c>
      <c r="AU1539" s="50">
        <f t="shared" si="2551"/>
        <v>0</v>
      </c>
      <c r="AV1539" s="50">
        <f t="shared" si="2551"/>
        <v>0</v>
      </c>
      <c r="AW1539" s="50">
        <f t="shared" si="2551"/>
        <v>1297</v>
      </c>
      <c r="AX1539" s="50">
        <f t="shared" si="2551"/>
        <v>0</v>
      </c>
      <c r="AY1539" s="50">
        <f t="shared" si="2552"/>
        <v>0</v>
      </c>
      <c r="AZ1539" s="50">
        <f t="shared" si="2552"/>
        <v>0</v>
      </c>
      <c r="BA1539" s="50">
        <f t="shared" si="2552"/>
        <v>0</v>
      </c>
      <c r="BB1539" s="50">
        <f t="shared" si="2552"/>
        <v>0</v>
      </c>
      <c r="BC1539" s="50">
        <f t="shared" si="2552"/>
        <v>1297</v>
      </c>
      <c r="BD1539" s="50">
        <f t="shared" si="2552"/>
        <v>0</v>
      </c>
      <c r="BE1539" s="50">
        <f t="shared" si="2552"/>
        <v>0</v>
      </c>
      <c r="BF1539" s="50">
        <f t="shared" si="2552"/>
        <v>1350</v>
      </c>
      <c r="BG1539" s="50">
        <f t="shared" si="2552"/>
        <v>0</v>
      </c>
      <c r="BH1539" s="50">
        <f t="shared" si="2552"/>
        <v>0</v>
      </c>
      <c r="BI1539" s="50">
        <f t="shared" si="2552"/>
        <v>2647</v>
      </c>
      <c r="BJ1539" s="50">
        <f t="shared" si="2552"/>
        <v>0</v>
      </c>
    </row>
    <row r="1540" spans="1:62" hidden="1">
      <c r="A1540" s="33" t="s">
        <v>22</v>
      </c>
      <c r="B1540" s="66">
        <v>921</v>
      </c>
      <c r="C1540" s="22" t="s">
        <v>20</v>
      </c>
      <c r="D1540" s="22" t="s">
        <v>53</v>
      </c>
      <c r="E1540" s="22" t="s">
        <v>231</v>
      </c>
      <c r="F1540" s="18" t="s">
        <v>33</v>
      </c>
      <c r="G1540" s="50">
        <v>597</v>
      </c>
      <c r="H1540" s="50"/>
      <c r="I1540" s="50"/>
      <c r="J1540" s="50"/>
      <c r="K1540" s="50"/>
      <c r="L1540" s="50"/>
      <c r="M1540" s="50">
        <f>G1540+I1540+J1540+K1540+L1540</f>
        <v>597</v>
      </c>
      <c r="N1540" s="50">
        <f>H1540+L1540</f>
        <v>0</v>
      </c>
      <c r="O1540" s="50"/>
      <c r="P1540" s="50"/>
      <c r="Q1540" s="50"/>
      <c r="R1540" s="50"/>
      <c r="S1540" s="50">
        <f>M1540+O1540+P1540+Q1540+R1540</f>
        <v>597</v>
      </c>
      <c r="T1540" s="50">
        <f>N1540+R1540</f>
        <v>0</v>
      </c>
      <c r="U1540" s="50"/>
      <c r="V1540" s="50"/>
      <c r="W1540" s="50"/>
      <c r="X1540" s="50"/>
      <c r="Y1540" s="50">
        <f>S1540+U1540+V1540+W1540+X1540</f>
        <v>597</v>
      </c>
      <c r="Z1540" s="50">
        <f>T1540+X1540</f>
        <v>0</v>
      </c>
      <c r="AA1540" s="50"/>
      <c r="AB1540" s="50"/>
      <c r="AC1540" s="50"/>
      <c r="AD1540" s="50"/>
      <c r="AE1540" s="124">
        <f>Y1540+AA1540+AB1540+AC1540+AD1540</f>
        <v>597</v>
      </c>
      <c r="AF1540" s="124">
        <f>Z1540+AD1540</f>
        <v>0</v>
      </c>
      <c r="AG1540" s="50"/>
      <c r="AH1540" s="50"/>
      <c r="AI1540" s="50"/>
      <c r="AJ1540" s="50"/>
      <c r="AK1540" s="50">
        <f>AE1540+AG1540+AH1540+AI1540+AJ1540</f>
        <v>597</v>
      </c>
      <c r="AL1540" s="50">
        <f>AF1540+AJ1540</f>
        <v>0</v>
      </c>
      <c r="AM1540" s="50"/>
      <c r="AN1540" s="50"/>
      <c r="AO1540" s="50"/>
      <c r="AP1540" s="50"/>
      <c r="AQ1540" s="124">
        <f>AK1540+AM1540+AN1540+AO1540+AP1540</f>
        <v>597</v>
      </c>
      <c r="AR1540" s="124">
        <f>AL1540+AP1540</f>
        <v>0</v>
      </c>
      <c r="AS1540" s="50"/>
      <c r="AT1540" s="50">
        <f>500+200</f>
        <v>700</v>
      </c>
      <c r="AU1540" s="50"/>
      <c r="AV1540" s="50"/>
      <c r="AW1540" s="50">
        <f>AQ1540+AS1540+AT1540+AU1540+AV1540</f>
        <v>1297</v>
      </c>
      <c r="AX1540" s="50">
        <f>AR1540+AV1540</f>
        <v>0</v>
      </c>
      <c r="AY1540" s="50"/>
      <c r="AZ1540" s="50"/>
      <c r="BA1540" s="50"/>
      <c r="BB1540" s="50"/>
      <c r="BC1540" s="50">
        <f>AW1540+AY1540+AZ1540+BA1540+BB1540</f>
        <v>1297</v>
      </c>
      <c r="BD1540" s="50">
        <f>AX1540+BB1540</f>
        <v>0</v>
      </c>
      <c r="BE1540" s="50"/>
      <c r="BF1540" s="50">
        <v>1350</v>
      </c>
      <c r="BG1540" s="50"/>
      <c r="BH1540" s="50"/>
      <c r="BI1540" s="50">
        <f>BC1540+BE1540+BF1540+BG1540+BH1540</f>
        <v>2647</v>
      </c>
      <c r="BJ1540" s="50">
        <f>BD1540+BH1540</f>
        <v>0</v>
      </c>
    </row>
    <row r="1541" spans="1:62" hidden="1">
      <c r="A1541" s="33" t="s">
        <v>434</v>
      </c>
      <c r="B1541" s="66" t="s">
        <v>226</v>
      </c>
      <c r="C1541" s="22" t="s">
        <v>20</v>
      </c>
      <c r="D1541" s="22" t="s">
        <v>53</v>
      </c>
      <c r="E1541" s="22" t="s">
        <v>453</v>
      </c>
      <c r="F1541" s="18"/>
      <c r="G1541" s="6">
        <f>G1542+G1545+G1548+G1551</f>
        <v>725</v>
      </c>
      <c r="H1541" s="6">
        <f>H1542+H1545+H1548+H1551</f>
        <v>725</v>
      </c>
      <c r="I1541" s="6">
        <f t="shared" ref="I1541:N1541" si="2553">I1542+I1545+I1548+I1551</f>
        <v>0</v>
      </c>
      <c r="J1541" s="6">
        <f t="shared" si="2553"/>
        <v>0</v>
      </c>
      <c r="K1541" s="6">
        <f t="shared" si="2553"/>
        <v>0</v>
      </c>
      <c r="L1541" s="6">
        <f t="shared" si="2553"/>
        <v>0</v>
      </c>
      <c r="M1541" s="6">
        <f t="shared" si="2553"/>
        <v>725</v>
      </c>
      <c r="N1541" s="6">
        <f t="shared" si="2553"/>
        <v>725</v>
      </c>
      <c r="O1541" s="6">
        <f t="shared" ref="O1541:T1541" si="2554">O1542+O1545+O1548+O1551</f>
        <v>0</v>
      </c>
      <c r="P1541" s="6">
        <f t="shared" si="2554"/>
        <v>0</v>
      </c>
      <c r="Q1541" s="6">
        <f t="shared" si="2554"/>
        <v>0</v>
      </c>
      <c r="R1541" s="6">
        <f t="shared" si="2554"/>
        <v>0</v>
      </c>
      <c r="S1541" s="6">
        <f t="shared" si="2554"/>
        <v>725</v>
      </c>
      <c r="T1541" s="6">
        <f t="shared" si="2554"/>
        <v>725</v>
      </c>
      <c r="U1541" s="6">
        <f t="shared" ref="U1541:Z1541" si="2555">U1542+U1545+U1548+U1551</f>
        <v>0</v>
      </c>
      <c r="V1541" s="6">
        <f t="shared" si="2555"/>
        <v>0</v>
      </c>
      <c r="W1541" s="6">
        <f t="shared" si="2555"/>
        <v>0</v>
      </c>
      <c r="X1541" s="6">
        <f t="shared" si="2555"/>
        <v>0</v>
      </c>
      <c r="Y1541" s="6">
        <f t="shared" si="2555"/>
        <v>725</v>
      </c>
      <c r="Z1541" s="6">
        <f t="shared" si="2555"/>
        <v>725</v>
      </c>
      <c r="AA1541" s="6">
        <f t="shared" ref="AA1541:AF1541" si="2556">AA1542+AA1545+AA1548+AA1551</f>
        <v>0</v>
      </c>
      <c r="AB1541" s="6">
        <f t="shared" si="2556"/>
        <v>0</v>
      </c>
      <c r="AC1541" s="6">
        <f t="shared" si="2556"/>
        <v>0</v>
      </c>
      <c r="AD1541" s="6">
        <f t="shared" si="2556"/>
        <v>0</v>
      </c>
      <c r="AE1541" s="123">
        <f t="shared" si="2556"/>
        <v>725</v>
      </c>
      <c r="AF1541" s="123">
        <f t="shared" si="2556"/>
        <v>725</v>
      </c>
      <c r="AG1541" s="6">
        <f t="shared" ref="AG1541:AL1541" si="2557">AG1542+AG1545+AG1548+AG1551</f>
        <v>0</v>
      </c>
      <c r="AH1541" s="6">
        <f t="shared" si="2557"/>
        <v>0</v>
      </c>
      <c r="AI1541" s="6">
        <f t="shared" si="2557"/>
        <v>0</v>
      </c>
      <c r="AJ1541" s="6">
        <f t="shared" si="2557"/>
        <v>0</v>
      </c>
      <c r="AK1541" s="6">
        <f t="shared" si="2557"/>
        <v>725</v>
      </c>
      <c r="AL1541" s="6">
        <f t="shared" si="2557"/>
        <v>725</v>
      </c>
      <c r="AM1541" s="6">
        <f t="shared" ref="AM1541:AR1541" si="2558">AM1542+AM1545+AM1548+AM1551</f>
        <v>0</v>
      </c>
      <c r="AN1541" s="6">
        <f t="shared" si="2558"/>
        <v>0</v>
      </c>
      <c r="AO1541" s="6">
        <f t="shared" si="2558"/>
        <v>0</v>
      </c>
      <c r="AP1541" s="6">
        <f t="shared" si="2558"/>
        <v>0</v>
      </c>
      <c r="AQ1541" s="123">
        <f t="shared" si="2558"/>
        <v>725</v>
      </c>
      <c r="AR1541" s="123">
        <f t="shared" si="2558"/>
        <v>725</v>
      </c>
      <c r="AS1541" s="6">
        <f t="shared" ref="AS1541:AX1541" si="2559">AS1542+AS1545+AS1548+AS1551</f>
        <v>0</v>
      </c>
      <c r="AT1541" s="6">
        <f t="shared" si="2559"/>
        <v>0</v>
      </c>
      <c r="AU1541" s="6">
        <f t="shared" si="2559"/>
        <v>0</v>
      </c>
      <c r="AV1541" s="6">
        <f t="shared" si="2559"/>
        <v>0</v>
      </c>
      <c r="AW1541" s="6">
        <f t="shared" si="2559"/>
        <v>725</v>
      </c>
      <c r="AX1541" s="6">
        <f t="shared" si="2559"/>
        <v>725</v>
      </c>
      <c r="AY1541" s="6">
        <f t="shared" ref="AY1541:BD1541" si="2560">AY1542+AY1545+AY1548+AY1551</f>
        <v>0</v>
      </c>
      <c r="AZ1541" s="6">
        <f t="shared" si="2560"/>
        <v>0</v>
      </c>
      <c r="BA1541" s="6">
        <f t="shared" si="2560"/>
        <v>0</v>
      </c>
      <c r="BB1541" s="6">
        <f t="shared" si="2560"/>
        <v>0</v>
      </c>
      <c r="BC1541" s="6">
        <f t="shared" si="2560"/>
        <v>725</v>
      </c>
      <c r="BD1541" s="6">
        <f t="shared" si="2560"/>
        <v>725</v>
      </c>
      <c r="BE1541" s="6">
        <f t="shared" ref="BE1541:BJ1541" si="2561">BE1542+BE1545+BE1548+BE1551</f>
        <v>0</v>
      </c>
      <c r="BF1541" s="6">
        <f t="shared" si="2561"/>
        <v>0</v>
      </c>
      <c r="BG1541" s="6">
        <f t="shared" si="2561"/>
        <v>0</v>
      </c>
      <c r="BH1541" s="6">
        <f t="shared" si="2561"/>
        <v>0</v>
      </c>
      <c r="BI1541" s="6">
        <f t="shared" si="2561"/>
        <v>725</v>
      </c>
      <c r="BJ1541" s="6">
        <f t="shared" si="2561"/>
        <v>725</v>
      </c>
    </row>
    <row r="1542" spans="1:62" hidden="1">
      <c r="A1542" s="33" t="s">
        <v>438</v>
      </c>
      <c r="B1542" s="66" t="s">
        <v>226</v>
      </c>
      <c r="C1542" s="22" t="s">
        <v>20</v>
      </c>
      <c r="D1542" s="22" t="s">
        <v>53</v>
      </c>
      <c r="E1542" s="22" t="s">
        <v>454</v>
      </c>
      <c r="F1542" s="18"/>
      <c r="G1542" s="6">
        <f t="shared" ref="G1542:V1543" si="2562">G1543</f>
        <v>408</v>
      </c>
      <c r="H1542" s="6">
        <f t="shared" si="2562"/>
        <v>408</v>
      </c>
      <c r="I1542" s="6">
        <f t="shared" si="2562"/>
        <v>0</v>
      </c>
      <c r="J1542" s="6">
        <f t="shared" si="2562"/>
        <v>0</v>
      </c>
      <c r="K1542" s="6">
        <f t="shared" si="2562"/>
        <v>0</v>
      </c>
      <c r="L1542" s="6">
        <f t="shared" si="2562"/>
        <v>0</v>
      </c>
      <c r="M1542" s="6">
        <f t="shared" si="2562"/>
        <v>408</v>
      </c>
      <c r="N1542" s="6">
        <f t="shared" si="2562"/>
        <v>408</v>
      </c>
      <c r="O1542" s="6">
        <f t="shared" si="2562"/>
        <v>0</v>
      </c>
      <c r="P1542" s="6">
        <f t="shared" si="2562"/>
        <v>0</v>
      </c>
      <c r="Q1542" s="6">
        <f t="shared" si="2562"/>
        <v>0</v>
      </c>
      <c r="R1542" s="6">
        <f t="shared" si="2562"/>
        <v>0</v>
      </c>
      <c r="S1542" s="6">
        <f t="shared" si="2562"/>
        <v>408</v>
      </c>
      <c r="T1542" s="6">
        <f t="shared" si="2562"/>
        <v>408</v>
      </c>
      <c r="U1542" s="6">
        <f t="shared" si="2562"/>
        <v>0</v>
      </c>
      <c r="V1542" s="6">
        <f t="shared" si="2562"/>
        <v>0</v>
      </c>
      <c r="W1542" s="6">
        <f t="shared" ref="U1542:AJ1543" si="2563">W1543</f>
        <v>0</v>
      </c>
      <c r="X1542" s="6">
        <f t="shared" si="2563"/>
        <v>0</v>
      </c>
      <c r="Y1542" s="6">
        <f t="shared" si="2563"/>
        <v>408</v>
      </c>
      <c r="Z1542" s="6">
        <f t="shared" si="2563"/>
        <v>408</v>
      </c>
      <c r="AA1542" s="6">
        <f t="shared" si="2563"/>
        <v>0</v>
      </c>
      <c r="AB1542" s="6">
        <f t="shared" si="2563"/>
        <v>0</v>
      </c>
      <c r="AC1542" s="6">
        <f t="shared" si="2563"/>
        <v>0</v>
      </c>
      <c r="AD1542" s="6">
        <f t="shared" si="2563"/>
        <v>0</v>
      </c>
      <c r="AE1542" s="123">
        <f t="shared" si="2563"/>
        <v>408</v>
      </c>
      <c r="AF1542" s="123">
        <f t="shared" si="2563"/>
        <v>408</v>
      </c>
      <c r="AG1542" s="6">
        <f t="shared" si="2563"/>
        <v>0</v>
      </c>
      <c r="AH1542" s="6">
        <f t="shared" si="2563"/>
        <v>0</v>
      </c>
      <c r="AI1542" s="6">
        <f t="shared" si="2563"/>
        <v>0</v>
      </c>
      <c r="AJ1542" s="6">
        <f t="shared" si="2563"/>
        <v>0</v>
      </c>
      <c r="AK1542" s="6">
        <f t="shared" ref="AG1542:AY1543" si="2564">AK1543</f>
        <v>408</v>
      </c>
      <c r="AL1542" s="6">
        <f t="shared" si="2564"/>
        <v>408</v>
      </c>
      <c r="AM1542" s="6">
        <f t="shared" si="2564"/>
        <v>0</v>
      </c>
      <c r="AN1542" s="6">
        <f t="shared" si="2564"/>
        <v>0</v>
      </c>
      <c r="AO1542" s="6">
        <f t="shared" si="2564"/>
        <v>0</v>
      </c>
      <c r="AP1542" s="6">
        <f t="shared" si="2564"/>
        <v>0</v>
      </c>
      <c r="AQ1542" s="123">
        <f t="shared" si="2564"/>
        <v>408</v>
      </c>
      <c r="AR1542" s="123">
        <f t="shared" si="2564"/>
        <v>408</v>
      </c>
      <c r="AS1542" s="6">
        <f t="shared" si="2564"/>
        <v>0</v>
      </c>
      <c r="AT1542" s="6">
        <f t="shared" si="2564"/>
        <v>0</v>
      </c>
      <c r="AU1542" s="6">
        <f t="shared" si="2564"/>
        <v>0</v>
      </c>
      <c r="AV1542" s="6">
        <f t="shared" si="2564"/>
        <v>0</v>
      </c>
      <c r="AW1542" s="6">
        <f t="shared" si="2564"/>
        <v>408</v>
      </c>
      <c r="AX1542" s="6">
        <f t="shared" si="2564"/>
        <v>408</v>
      </c>
      <c r="AY1542" s="6">
        <f t="shared" si="2564"/>
        <v>0</v>
      </c>
      <c r="AZ1542" s="6">
        <f t="shared" ref="AY1542:BJ1543" si="2565">AZ1543</f>
        <v>0</v>
      </c>
      <c r="BA1542" s="6">
        <f t="shared" si="2565"/>
        <v>0</v>
      </c>
      <c r="BB1542" s="6">
        <f t="shared" si="2565"/>
        <v>0</v>
      </c>
      <c r="BC1542" s="6">
        <f t="shared" si="2565"/>
        <v>408</v>
      </c>
      <c r="BD1542" s="6">
        <f t="shared" si="2565"/>
        <v>408</v>
      </c>
      <c r="BE1542" s="6">
        <f t="shared" si="2565"/>
        <v>0</v>
      </c>
      <c r="BF1542" s="6">
        <f t="shared" si="2565"/>
        <v>0</v>
      </c>
      <c r="BG1542" s="6">
        <f t="shared" si="2565"/>
        <v>0</v>
      </c>
      <c r="BH1542" s="6">
        <f t="shared" si="2565"/>
        <v>0</v>
      </c>
      <c r="BI1542" s="6">
        <f t="shared" si="2565"/>
        <v>408</v>
      </c>
      <c r="BJ1542" s="6">
        <f t="shared" si="2565"/>
        <v>408</v>
      </c>
    </row>
    <row r="1543" spans="1:62" ht="33" hidden="1">
      <c r="A1543" s="17" t="s">
        <v>218</v>
      </c>
      <c r="B1543" s="66" t="s">
        <v>226</v>
      </c>
      <c r="C1543" s="22" t="s">
        <v>20</v>
      </c>
      <c r="D1543" s="22" t="s">
        <v>53</v>
      </c>
      <c r="E1543" s="22" t="s">
        <v>454</v>
      </c>
      <c r="F1543" s="18" t="s">
        <v>29</v>
      </c>
      <c r="G1543" s="6">
        <f t="shared" si="2562"/>
        <v>408</v>
      </c>
      <c r="H1543" s="6">
        <f t="shared" si="2562"/>
        <v>408</v>
      </c>
      <c r="I1543" s="6">
        <f t="shared" si="2562"/>
        <v>0</v>
      </c>
      <c r="J1543" s="6">
        <f t="shared" si="2562"/>
        <v>0</v>
      </c>
      <c r="K1543" s="6">
        <f t="shared" si="2562"/>
        <v>0</v>
      </c>
      <c r="L1543" s="6">
        <f t="shared" si="2562"/>
        <v>0</v>
      </c>
      <c r="M1543" s="6">
        <f t="shared" si="2562"/>
        <v>408</v>
      </c>
      <c r="N1543" s="6">
        <f t="shared" si="2562"/>
        <v>408</v>
      </c>
      <c r="O1543" s="6">
        <f t="shared" si="2562"/>
        <v>0</v>
      </c>
      <c r="P1543" s="6">
        <f t="shared" si="2562"/>
        <v>0</v>
      </c>
      <c r="Q1543" s="6">
        <f t="shared" si="2562"/>
        <v>0</v>
      </c>
      <c r="R1543" s="6">
        <f t="shared" si="2562"/>
        <v>0</v>
      </c>
      <c r="S1543" s="6">
        <f t="shared" si="2562"/>
        <v>408</v>
      </c>
      <c r="T1543" s="6">
        <f t="shared" si="2562"/>
        <v>408</v>
      </c>
      <c r="U1543" s="6">
        <f t="shared" si="2563"/>
        <v>0</v>
      </c>
      <c r="V1543" s="6">
        <f t="shared" si="2563"/>
        <v>0</v>
      </c>
      <c r="W1543" s="6">
        <f t="shared" si="2563"/>
        <v>0</v>
      </c>
      <c r="X1543" s="6">
        <f t="shared" si="2563"/>
        <v>0</v>
      </c>
      <c r="Y1543" s="6">
        <f t="shared" si="2563"/>
        <v>408</v>
      </c>
      <c r="Z1543" s="6">
        <f t="shared" si="2563"/>
        <v>408</v>
      </c>
      <c r="AA1543" s="6">
        <f t="shared" si="2563"/>
        <v>0</v>
      </c>
      <c r="AB1543" s="6">
        <f t="shared" si="2563"/>
        <v>0</v>
      </c>
      <c r="AC1543" s="6">
        <f t="shared" si="2563"/>
        <v>0</v>
      </c>
      <c r="AD1543" s="6">
        <f t="shared" si="2563"/>
        <v>0</v>
      </c>
      <c r="AE1543" s="123">
        <f t="shared" si="2563"/>
        <v>408</v>
      </c>
      <c r="AF1543" s="123">
        <f t="shared" si="2563"/>
        <v>408</v>
      </c>
      <c r="AG1543" s="6">
        <f t="shared" si="2564"/>
        <v>0</v>
      </c>
      <c r="AH1543" s="6">
        <f t="shared" si="2564"/>
        <v>0</v>
      </c>
      <c r="AI1543" s="6">
        <f t="shared" si="2564"/>
        <v>0</v>
      </c>
      <c r="AJ1543" s="6">
        <f t="shared" si="2564"/>
        <v>0</v>
      </c>
      <c r="AK1543" s="6">
        <f t="shared" si="2564"/>
        <v>408</v>
      </c>
      <c r="AL1543" s="6">
        <f t="shared" si="2564"/>
        <v>408</v>
      </c>
      <c r="AM1543" s="6">
        <f t="shared" si="2564"/>
        <v>0</v>
      </c>
      <c r="AN1543" s="6">
        <f t="shared" si="2564"/>
        <v>0</v>
      </c>
      <c r="AO1543" s="6">
        <f t="shared" si="2564"/>
        <v>0</v>
      </c>
      <c r="AP1543" s="6">
        <f t="shared" si="2564"/>
        <v>0</v>
      </c>
      <c r="AQ1543" s="123">
        <f t="shared" si="2564"/>
        <v>408</v>
      </c>
      <c r="AR1543" s="123">
        <f t="shared" si="2564"/>
        <v>408</v>
      </c>
      <c r="AS1543" s="6">
        <f t="shared" si="2564"/>
        <v>0</v>
      </c>
      <c r="AT1543" s="6">
        <f t="shared" si="2564"/>
        <v>0</v>
      </c>
      <c r="AU1543" s="6">
        <f t="shared" si="2564"/>
        <v>0</v>
      </c>
      <c r="AV1543" s="6">
        <f t="shared" si="2564"/>
        <v>0</v>
      </c>
      <c r="AW1543" s="6">
        <f t="shared" si="2564"/>
        <v>408</v>
      </c>
      <c r="AX1543" s="6">
        <f t="shared" si="2564"/>
        <v>408</v>
      </c>
      <c r="AY1543" s="6">
        <f t="shared" si="2565"/>
        <v>0</v>
      </c>
      <c r="AZ1543" s="6">
        <f t="shared" si="2565"/>
        <v>0</v>
      </c>
      <c r="BA1543" s="6">
        <f t="shared" si="2565"/>
        <v>0</v>
      </c>
      <c r="BB1543" s="6">
        <f t="shared" si="2565"/>
        <v>0</v>
      </c>
      <c r="BC1543" s="6">
        <f t="shared" si="2565"/>
        <v>408</v>
      </c>
      <c r="BD1543" s="6">
        <f t="shared" si="2565"/>
        <v>408</v>
      </c>
      <c r="BE1543" s="6">
        <f t="shared" si="2565"/>
        <v>0</v>
      </c>
      <c r="BF1543" s="6">
        <f t="shared" si="2565"/>
        <v>0</v>
      </c>
      <c r="BG1543" s="6">
        <f t="shared" si="2565"/>
        <v>0</v>
      </c>
      <c r="BH1543" s="6">
        <f t="shared" si="2565"/>
        <v>0</v>
      </c>
      <c r="BI1543" s="6">
        <f t="shared" si="2565"/>
        <v>408</v>
      </c>
      <c r="BJ1543" s="6">
        <f t="shared" si="2565"/>
        <v>408</v>
      </c>
    </row>
    <row r="1544" spans="1:62" ht="33" hidden="1">
      <c r="A1544" s="52" t="s">
        <v>34</v>
      </c>
      <c r="B1544" s="66" t="s">
        <v>226</v>
      </c>
      <c r="C1544" s="22" t="s">
        <v>20</v>
      </c>
      <c r="D1544" s="22" t="s">
        <v>53</v>
      </c>
      <c r="E1544" s="22" t="s">
        <v>454</v>
      </c>
      <c r="F1544" s="18" t="s">
        <v>35</v>
      </c>
      <c r="G1544" s="50">
        <v>408</v>
      </c>
      <c r="H1544" s="50">
        <v>408</v>
      </c>
      <c r="I1544" s="50"/>
      <c r="J1544" s="50"/>
      <c r="K1544" s="50"/>
      <c r="L1544" s="50"/>
      <c r="M1544" s="50">
        <f>G1544+I1544+J1544+K1544+L1544</f>
        <v>408</v>
      </c>
      <c r="N1544" s="50">
        <f>H1544+L1544</f>
        <v>408</v>
      </c>
      <c r="O1544" s="50"/>
      <c r="P1544" s="50"/>
      <c r="Q1544" s="50"/>
      <c r="R1544" s="50"/>
      <c r="S1544" s="50">
        <f>M1544+O1544+P1544+Q1544+R1544</f>
        <v>408</v>
      </c>
      <c r="T1544" s="50">
        <f>N1544+R1544</f>
        <v>408</v>
      </c>
      <c r="U1544" s="50"/>
      <c r="V1544" s="50"/>
      <c r="W1544" s="50"/>
      <c r="X1544" s="50"/>
      <c r="Y1544" s="50">
        <f>S1544+U1544+V1544+W1544+X1544</f>
        <v>408</v>
      </c>
      <c r="Z1544" s="50">
        <f>T1544+X1544</f>
        <v>408</v>
      </c>
      <c r="AA1544" s="50"/>
      <c r="AB1544" s="50"/>
      <c r="AC1544" s="50"/>
      <c r="AD1544" s="50"/>
      <c r="AE1544" s="124">
        <f>Y1544+AA1544+AB1544+AC1544+AD1544</f>
        <v>408</v>
      </c>
      <c r="AF1544" s="124">
        <f>Z1544+AD1544</f>
        <v>408</v>
      </c>
      <c r="AG1544" s="50"/>
      <c r="AH1544" s="50"/>
      <c r="AI1544" s="50"/>
      <c r="AJ1544" s="50"/>
      <c r="AK1544" s="50">
        <f>AE1544+AG1544+AH1544+AI1544+AJ1544</f>
        <v>408</v>
      </c>
      <c r="AL1544" s="50">
        <f>AF1544+AJ1544</f>
        <v>408</v>
      </c>
      <c r="AM1544" s="50"/>
      <c r="AN1544" s="50"/>
      <c r="AO1544" s="50"/>
      <c r="AP1544" s="50"/>
      <c r="AQ1544" s="124">
        <f>AK1544+AM1544+AN1544+AO1544+AP1544</f>
        <v>408</v>
      </c>
      <c r="AR1544" s="124">
        <f>AL1544+AP1544</f>
        <v>408</v>
      </c>
      <c r="AS1544" s="50"/>
      <c r="AT1544" s="50"/>
      <c r="AU1544" s="50"/>
      <c r="AV1544" s="50"/>
      <c r="AW1544" s="50">
        <f>AQ1544+AS1544+AT1544+AU1544+AV1544</f>
        <v>408</v>
      </c>
      <c r="AX1544" s="50">
        <f>AR1544+AV1544</f>
        <v>408</v>
      </c>
      <c r="AY1544" s="50"/>
      <c r="AZ1544" s="50"/>
      <c r="BA1544" s="50"/>
      <c r="BB1544" s="50"/>
      <c r="BC1544" s="50">
        <f>AW1544+AY1544+AZ1544+BA1544+BB1544</f>
        <v>408</v>
      </c>
      <c r="BD1544" s="50">
        <f>AX1544+BB1544</f>
        <v>408</v>
      </c>
      <c r="BE1544" s="50"/>
      <c r="BF1544" s="50"/>
      <c r="BG1544" s="50"/>
      <c r="BH1544" s="50"/>
      <c r="BI1544" s="50">
        <f>BC1544+BE1544+BF1544+BG1544+BH1544</f>
        <v>408</v>
      </c>
      <c r="BJ1544" s="50">
        <f>BD1544+BH1544</f>
        <v>408</v>
      </c>
    </row>
    <row r="1545" spans="1:62" ht="49.5" hidden="1">
      <c r="A1545" s="52" t="s">
        <v>455</v>
      </c>
      <c r="B1545" s="66" t="s">
        <v>226</v>
      </c>
      <c r="C1545" s="22" t="s">
        <v>20</v>
      </c>
      <c r="D1545" s="22" t="s">
        <v>53</v>
      </c>
      <c r="E1545" s="22" t="s">
        <v>456</v>
      </c>
      <c r="F1545" s="18"/>
      <c r="G1545" s="6">
        <f t="shared" ref="G1545:V1546" si="2566">G1546</f>
        <v>302</v>
      </c>
      <c r="H1545" s="6">
        <f t="shared" si="2566"/>
        <v>302</v>
      </c>
      <c r="I1545" s="6">
        <f t="shared" si="2566"/>
        <v>0</v>
      </c>
      <c r="J1545" s="6">
        <f t="shared" si="2566"/>
        <v>0</v>
      </c>
      <c r="K1545" s="6">
        <f t="shared" si="2566"/>
        <v>0</v>
      </c>
      <c r="L1545" s="6">
        <f t="shared" si="2566"/>
        <v>0</v>
      </c>
      <c r="M1545" s="6">
        <f t="shared" si="2566"/>
        <v>302</v>
      </c>
      <c r="N1545" s="6">
        <f t="shared" si="2566"/>
        <v>302</v>
      </c>
      <c r="O1545" s="6">
        <f t="shared" si="2566"/>
        <v>0</v>
      </c>
      <c r="P1545" s="6">
        <f t="shared" si="2566"/>
        <v>0</v>
      </c>
      <c r="Q1545" s="6">
        <f t="shared" si="2566"/>
        <v>0</v>
      </c>
      <c r="R1545" s="6">
        <f t="shared" si="2566"/>
        <v>0</v>
      </c>
      <c r="S1545" s="6">
        <f t="shared" si="2566"/>
        <v>302</v>
      </c>
      <c r="T1545" s="6">
        <f t="shared" si="2566"/>
        <v>302</v>
      </c>
      <c r="U1545" s="6">
        <f t="shared" si="2566"/>
        <v>0</v>
      </c>
      <c r="V1545" s="6">
        <f t="shared" si="2566"/>
        <v>0</v>
      </c>
      <c r="W1545" s="6">
        <f t="shared" ref="U1545:AJ1546" si="2567">W1546</f>
        <v>0</v>
      </c>
      <c r="X1545" s="6">
        <f t="shared" si="2567"/>
        <v>0</v>
      </c>
      <c r="Y1545" s="6">
        <f t="shared" si="2567"/>
        <v>302</v>
      </c>
      <c r="Z1545" s="6">
        <f t="shared" si="2567"/>
        <v>302</v>
      </c>
      <c r="AA1545" s="6">
        <f t="shared" si="2567"/>
        <v>0</v>
      </c>
      <c r="AB1545" s="6">
        <f t="shared" si="2567"/>
        <v>0</v>
      </c>
      <c r="AC1545" s="6">
        <f t="shared" si="2567"/>
        <v>0</v>
      </c>
      <c r="AD1545" s="6">
        <f t="shared" si="2567"/>
        <v>0</v>
      </c>
      <c r="AE1545" s="123">
        <f t="shared" si="2567"/>
        <v>302</v>
      </c>
      <c r="AF1545" s="123">
        <f t="shared" si="2567"/>
        <v>302</v>
      </c>
      <c r="AG1545" s="6">
        <f t="shared" si="2567"/>
        <v>0</v>
      </c>
      <c r="AH1545" s="6">
        <f t="shared" si="2567"/>
        <v>0</v>
      </c>
      <c r="AI1545" s="6">
        <f t="shared" si="2567"/>
        <v>0</v>
      </c>
      <c r="AJ1545" s="6">
        <f t="shared" si="2567"/>
        <v>0</v>
      </c>
      <c r="AK1545" s="6">
        <f t="shared" ref="AG1545:AY1546" si="2568">AK1546</f>
        <v>302</v>
      </c>
      <c r="AL1545" s="6">
        <f t="shared" si="2568"/>
        <v>302</v>
      </c>
      <c r="AM1545" s="6">
        <f t="shared" si="2568"/>
        <v>0</v>
      </c>
      <c r="AN1545" s="6">
        <f t="shared" si="2568"/>
        <v>0</v>
      </c>
      <c r="AO1545" s="6">
        <f t="shared" si="2568"/>
        <v>0</v>
      </c>
      <c r="AP1545" s="6">
        <f t="shared" si="2568"/>
        <v>0</v>
      </c>
      <c r="AQ1545" s="123">
        <f t="shared" si="2568"/>
        <v>302</v>
      </c>
      <c r="AR1545" s="123">
        <f t="shared" si="2568"/>
        <v>302</v>
      </c>
      <c r="AS1545" s="6">
        <f t="shared" si="2568"/>
        <v>0</v>
      </c>
      <c r="AT1545" s="6">
        <f t="shared" si="2568"/>
        <v>0</v>
      </c>
      <c r="AU1545" s="6">
        <f t="shared" si="2568"/>
        <v>0</v>
      </c>
      <c r="AV1545" s="6">
        <f t="shared" si="2568"/>
        <v>0</v>
      </c>
      <c r="AW1545" s="6">
        <f t="shared" si="2568"/>
        <v>302</v>
      </c>
      <c r="AX1545" s="6">
        <f t="shared" si="2568"/>
        <v>302</v>
      </c>
      <c r="AY1545" s="6">
        <f t="shared" si="2568"/>
        <v>0</v>
      </c>
      <c r="AZ1545" s="6">
        <f t="shared" ref="AY1545:BJ1546" si="2569">AZ1546</f>
        <v>0</v>
      </c>
      <c r="BA1545" s="6">
        <f t="shared" si="2569"/>
        <v>0</v>
      </c>
      <c r="BB1545" s="6">
        <f t="shared" si="2569"/>
        <v>0</v>
      </c>
      <c r="BC1545" s="6">
        <f t="shared" si="2569"/>
        <v>302</v>
      </c>
      <c r="BD1545" s="6">
        <f t="shared" si="2569"/>
        <v>302</v>
      </c>
      <c r="BE1545" s="6">
        <f t="shared" si="2569"/>
        <v>0</v>
      </c>
      <c r="BF1545" s="6">
        <f t="shared" si="2569"/>
        <v>0</v>
      </c>
      <c r="BG1545" s="6">
        <f t="shared" si="2569"/>
        <v>0</v>
      </c>
      <c r="BH1545" s="6">
        <f t="shared" si="2569"/>
        <v>0</v>
      </c>
      <c r="BI1545" s="6">
        <f t="shared" si="2569"/>
        <v>302</v>
      </c>
      <c r="BJ1545" s="6">
        <f t="shared" si="2569"/>
        <v>302</v>
      </c>
    </row>
    <row r="1546" spans="1:62" ht="33" hidden="1">
      <c r="A1546" s="17" t="s">
        <v>218</v>
      </c>
      <c r="B1546" s="66" t="s">
        <v>226</v>
      </c>
      <c r="C1546" s="22" t="s">
        <v>20</v>
      </c>
      <c r="D1546" s="22" t="s">
        <v>53</v>
      </c>
      <c r="E1546" s="22" t="s">
        <v>456</v>
      </c>
      <c r="F1546" s="18" t="s">
        <v>29</v>
      </c>
      <c r="G1546" s="6">
        <f t="shared" si="2566"/>
        <v>302</v>
      </c>
      <c r="H1546" s="6">
        <f t="shared" si="2566"/>
        <v>302</v>
      </c>
      <c r="I1546" s="6">
        <f t="shared" si="2566"/>
        <v>0</v>
      </c>
      <c r="J1546" s="6">
        <f t="shared" si="2566"/>
        <v>0</v>
      </c>
      <c r="K1546" s="6">
        <f t="shared" si="2566"/>
        <v>0</v>
      </c>
      <c r="L1546" s="6">
        <f t="shared" si="2566"/>
        <v>0</v>
      </c>
      <c r="M1546" s="6">
        <f t="shared" si="2566"/>
        <v>302</v>
      </c>
      <c r="N1546" s="6">
        <f t="shared" si="2566"/>
        <v>302</v>
      </c>
      <c r="O1546" s="6">
        <f t="shared" si="2566"/>
        <v>0</v>
      </c>
      <c r="P1546" s="6">
        <f t="shared" si="2566"/>
        <v>0</v>
      </c>
      <c r="Q1546" s="6">
        <f t="shared" si="2566"/>
        <v>0</v>
      </c>
      <c r="R1546" s="6">
        <f t="shared" si="2566"/>
        <v>0</v>
      </c>
      <c r="S1546" s="6">
        <f t="shared" si="2566"/>
        <v>302</v>
      </c>
      <c r="T1546" s="6">
        <f t="shared" si="2566"/>
        <v>302</v>
      </c>
      <c r="U1546" s="6">
        <f t="shared" si="2567"/>
        <v>0</v>
      </c>
      <c r="V1546" s="6">
        <f t="shared" si="2567"/>
        <v>0</v>
      </c>
      <c r="W1546" s="6">
        <f t="shared" si="2567"/>
        <v>0</v>
      </c>
      <c r="X1546" s="6">
        <f t="shared" si="2567"/>
        <v>0</v>
      </c>
      <c r="Y1546" s="6">
        <f t="shared" si="2567"/>
        <v>302</v>
      </c>
      <c r="Z1546" s="6">
        <f t="shared" si="2567"/>
        <v>302</v>
      </c>
      <c r="AA1546" s="6">
        <f t="shared" si="2567"/>
        <v>0</v>
      </c>
      <c r="AB1546" s="6">
        <f t="shared" si="2567"/>
        <v>0</v>
      </c>
      <c r="AC1546" s="6">
        <f t="shared" si="2567"/>
        <v>0</v>
      </c>
      <c r="AD1546" s="6">
        <f t="shared" si="2567"/>
        <v>0</v>
      </c>
      <c r="AE1546" s="123">
        <f t="shared" si="2567"/>
        <v>302</v>
      </c>
      <c r="AF1546" s="123">
        <f t="shared" si="2567"/>
        <v>302</v>
      </c>
      <c r="AG1546" s="6">
        <f t="shared" si="2568"/>
        <v>0</v>
      </c>
      <c r="AH1546" s="6">
        <f t="shared" si="2568"/>
        <v>0</v>
      </c>
      <c r="AI1546" s="6">
        <f t="shared" si="2568"/>
        <v>0</v>
      </c>
      <c r="AJ1546" s="6">
        <f t="shared" si="2568"/>
        <v>0</v>
      </c>
      <c r="AK1546" s="6">
        <f t="shared" si="2568"/>
        <v>302</v>
      </c>
      <c r="AL1546" s="6">
        <f t="shared" si="2568"/>
        <v>302</v>
      </c>
      <c r="AM1546" s="6">
        <f t="shared" si="2568"/>
        <v>0</v>
      </c>
      <c r="AN1546" s="6">
        <f t="shared" si="2568"/>
        <v>0</v>
      </c>
      <c r="AO1546" s="6">
        <f t="shared" si="2568"/>
        <v>0</v>
      </c>
      <c r="AP1546" s="6">
        <f t="shared" si="2568"/>
        <v>0</v>
      </c>
      <c r="AQ1546" s="123">
        <f t="shared" si="2568"/>
        <v>302</v>
      </c>
      <c r="AR1546" s="123">
        <f t="shared" si="2568"/>
        <v>302</v>
      </c>
      <c r="AS1546" s="6">
        <f t="shared" si="2568"/>
        <v>0</v>
      </c>
      <c r="AT1546" s="6">
        <f t="shared" si="2568"/>
        <v>0</v>
      </c>
      <c r="AU1546" s="6">
        <f t="shared" si="2568"/>
        <v>0</v>
      </c>
      <c r="AV1546" s="6">
        <f t="shared" si="2568"/>
        <v>0</v>
      </c>
      <c r="AW1546" s="6">
        <f t="shared" si="2568"/>
        <v>302</v>
      </c>
      <c r="AX1546" s="6">
        <f t="shared" si="2568"/>
        <v>302</v>
      </c>
      <c r="AY1546" s="6">
        <f t="shared" si="2569"/>
        <v>0</v>
      </c>
      <c r="AZ1546" s="6">
        <f t="shared" si="2569"/>
        <v>0</v>
      </c>
      <c r="BA1546" s="6">
        <f t="shared" si="2569"/>
        <v>0</v>
      </c>
      <c r="BB1546" s="6">
        <f t="shared" si="2569"/>
        <v>0</v>
      </c>
      <c r="BC1546" s="6">
        <f t="shared" si="2569"/>
        <v>302</v>
      </c>
      <c r="BD1546" s="6">
        <f t="shared" si="2569"/>
        <v>302</v>
      </c>
      <c r="BE1546" s="6">
        <f t="shared" si="2569"/>
        <v>0</v>
      </c>
      <c r="BF1546" s="6">
        <f t="shared" si="2569"/>
        <v>0</v>
      </c>
      <c r="BG1546" s="6">
        <f t="shared" si="2569"/>
        <v>0</v>
      </c>
      <c r="BH1546" s="6">
        <f t="shared" si="2569"/>
        <v>0</v>
      </c>
      <c r="BI1546" s="6">
        <f t="shared" si="2569"/>
        <v>302</v>
      </c>
      <c r="BJ1546" s="6">
        <f t="shared" si="2569"/>
        <v>302</v>
      </c>
    </row>
    <row r="1547" spans="1:62" ht="33" hidden="1">
      <c r="A1547" s="52" t="s">
        <v>34</v>
      </c>
      <c r="B1547" s="66" t="s">
        <v>226</v>
      </c>
      <c r="C1547" s="22" t="s">
        <v>20</v>
      </c>
      <c r="D1547" s="22" t="s">
        <v>53</v>
      </c>
      <c r="E1547" s="22" t="s">
        <v>456</v>
      </c>
      <c r="F1547" s="18" t="s">
        <v>35</v>
      </c>
      <c r="G1547" s="50">
        <v>302</v>
      </c>
      <c r="H1547" s="50">
        <v>302</v>
      </c>
      <c r="I1547" s="50"/>
      <c r="J1547" s="50"/>
      <c r="K1547" s="50"/>
      <c r="L1547" s="50"/>
      <c r="M1547" s="50">
        <f>G1547+I1547+J1547+K1547+L1547</f>
        <v>302</v>
      </c>
      <c r="N1547" s="50">
        <f>H1547+L1547</f>
        <v>302</v>
      </c>
      <c r="O1547" s="50"/>
      <c r="P1547" s="50"/>
      <c r="Q1547" s="50"/>
      <c r="R1547" s="50"/>
      <c r="S1547" s="50">
        <f>M1547+O1547+P1547+Q1547+R1547</f>
        <v>302</v>
      </c>
      <c r="T1547" s="50">
        <f>N1547+R1547</f>
        <v>302</v>
      </c>
      <c r="U1547" s="50"/>
      <c r="V1547" s="50"/>
      <c r="W1547" s="50"/>
      <c r="X1547" s="50"/>
      <c r="Y1547" s="50">
        <f>S1547+U1547+V1547+W1547+X1547</f>
        <v>302</v>
      </c>
      <c r="Z1547" s="50">
        <f>T1547+X1547</f>
        <v>302</v>
      </c>
      <c r="AA1547" s="50"/>
      <c r="AB1547" s="50"/>
      <c r="AC1547" s="50"/>
      <c r="AD1547" s="50"/>
      <c r="AE1547" s="124">
        <f>Y1547+AA1547+AB1547+AC1547+AD1547</f>
        <v>302</v>
      </c>
      <c r="AF1547" s="124">
        <f>Z1547+AD1547</f>
        <v>302</v>
      </c>
      <c r="AG1547" s="50"/>
      <c r="AH1547" s="50"/>
      <c r="AI1547" s="50"/>
      <c r="AJ1547" s="50"/>
      <c r="AK1547" s="50">
        <f>AE1547+AG1547+AH1547+AI1547+AJ1547</f>
        <v>302</v>
      </c>
      <c r="AL1547" s="50">
        <f>AF1547+AJ1547</f>
        <v>302</v>
      </c>
      <c r="AM1547" s="50"/>
      <c r="AN1547" s="50"/>
      <c r="AO1547" s="50"/>
      <c r="AP1547" s="50"/>
      <c r="AQ1547" s="124">
        <f>AK1547+AM1547+AN1547+AO1547+AP1547</f>
        <v>302</v>
      </c>
      <c r="AR1547" s="124">
        <f>AL1547+AP1547</f>
        <v>302</v>
      </c>
      <c r="AS1547" s="50"/>
      <c r="AT1547" s="50"/>
      <c r="AU1547" s="50"/>
      <c r="AV1547" s="50"/>
      <c r="AW1547" s="50">
        <f>AQ1547+AS1547+AT1547+AU1547+AV1547</f>
        <v>302</v>
      </c>
      <c r="AX1547" s="50">
        <f>AR1547+AV1547</f>
        <v>302</v>
      </c>
      <c r="AY1547" s="50"/>
      <c r="AZ1547" s="50"/>
      <c r="BA1547" s="50"/>
      <c r="BB1547" s="50"/>
      <c r="BC1547" s="50">
        <f>AW1547+AY1547+AZ1547+BA1547+BB1547</f>
        <v>302</v>
      </c>
      <c r="BD1547" s="50">
        <f>AX1547+BB1547</f>
        <v>302</v>
      </c>
      <c r="BE1547" s="50"/>
      <c r="BF1547" s="50"/>
      <c r="BG1547" s="50"/>
      <c r="BH1547" s="50"/>
      <c r="BI1547" s="50">
        <f>BC1547+BE1547+BF1547+BG1547+BH1547</f>
        <v>302</v>
      </c>
      <c r="BJ1547" s="50">
        <f>BD1547+BH1547</f>
        <v>302</v>
      </c>
    </row>
    <row r="1548" spans="1:62" ht="33" hidden="1">
      <c r="A1548" s="33" t="s">
        <v>443</v>
      </c>
      <c r="B1548" s="66" t="s">
        <v>226</v>
      </c>
      <c r="C1548" s="22" t="s">
        <v>20</v>
      </c>
      <c r="D1548" s="22" t="s">
        <v>53</v>
      </c>
      <c r="E1548" s="22" t="s">
        <v>457</v>
      </c>
      <c r="F1548" s="18"/>
      <c r="G1548" s="6">
        <f t="shared" ref="G1548:V1549" si="2570">G1549</f>
        <v>0</v>
      </c>
      <c r="H1548" s="6">
        <f t="shared" si="2570"/>
        <v>0</v>
      </c>
      <c r="I1548" s="6">
        <f t="shared" si="2570"/>
        <v>0</v>
      </c>
      <c r="J1548" s="6">
        <f t="shared" si="2570"/>
        <v>0</v>
      </c>
      <c r="K1548" s="6">
        <f t="shared" si="2570"/>
        <v>0</v>
      </c>
      <c r="L1548" s="6">
        <f t="shared" si="2570"/>
        <v>0</v>
      </c>
      <c r="M1548" s="6">
        <f t="shared" si="2570"/>
        <v>0</v>
      </c>
      <c r="N1548" s="6">
        <f t="shared" si="2570"/>
        <v>0</v>
      </c>
      <c r="O1548" s="6">
        <f t="shared" si="2570"/>
        <v>0</v>
      </c>
      <c r="P1548" s="6">
        <f t="shared" si="2570"/>
        <v>0</v>
      </c>
      <c r="Q1548" s="6">
        <f t="shared" si="2570"/>
        <v>0</v>
      </c>
      <c r="R1548" s="6">
        <f t="shared" si="2570"/>
        <v>0</v>
      </c>
      <c r="S1548" s="6">
        <f t="shared" si="2570"/>
        <v>0</v>
      </c>
      <c r="T1548" s="6">
        <f t="shared" si="2570"/>
        <v>0</v>
      </c>
      <c r="U1548" s="6">
        <f t="shared" si="2570"/>
        <v>0</v>
      </c>
      <c r="V1548" s="6">
        <f t="shared" si="2570"/>
        <v>0</v>
      </c>
      <c r="W1548" s="6">
        <f t="shared" ref="U1548:AJ1549" si="2571">W1549</f>
        <v>0</v>
      </c>
      <c r="X1548" s="6">
        <f t="shared" si="2571"/>
        <v>0</v>
      </c>
      <c r="Y1548" s="6">
        <f t="shared" si="2571"/>
        <v>0</v>
      </c>
      <c r="Z1548" s="6">
        <f t="shared" si="2571"/>
        <v>0</v>
      </c>
      <c r="AA1548" s="6">
        <f t="shared" si="2571"/>
        <v>0</v>
      </c>
      <c r="AB1548" s="6">
        <f t="shared" si="2571"/>
        <v>0</v>
      </c>
      <c r="AC1548" s="6">
        <f t="shared" si="2571"/>
        <v>0</v>
      </c>
      <c r="AD1548" s="6">
        <f t="shared" si="2571"/>
        <v>0</v>
      </c>
      <c r="AE1548" s="123">
        <f t="shared" si="2571"/>
        <v>0</v>
      </c>
      <c r="AF1548" s="123">
        <f t="shared" si="2571"/>
        <v>0</v>
      </c>
      <c r="AG1548" s="6">
        <f t="shared" si="2571"/>
        <v>0</v>
      </c>
      <c r="AH1548" s="6">
        <f t="shared" si="2571"/>
        <v>0</v>
      </c>
      <c r="AI1548" s="6">
        <f t="shared" si="2571"/>
        <v>0</v>
      </c>
      <c r="AJ1548" s="6">
        <f t="shared" si="2571"/>
        <v>0</v>
      </c>
      <c r="AK1548" s="6">
        <f t="shared" ref="AG1548:AY1549" si="2572">AK1549</f>
        <v>0</v>
      </c>
      <c r="AL1548" s="6">
        <f t="shared" si="2572"/>
        <v>0</v>
      </c>
      <c r="AM1548" s="6">
        <f t="shared" si="2572"/>
        <v>0</v>
      </c>
      <c r="AN1548" s="6">
        <f t="shared" si="2572"/>
        <v>0</v>
      </c>
      <c r="AO1548" s="6">
        <f t="shared" si="2572"/>
        <v>0</v>
      </c>
      <c r="AP1548" s="6">
        <f t="shared" si="2572"/>
        <v>0</v>
      </c>
      <c r="AQ1548" s="123">
        <f t="shared" si="2572"/>
        <v>0</v>
      </c>
      <c r="AR1548" s="123">
        <f t="shared" si="2572"/>
        <v>0</v>
      </c>
      <c r="AS1548" s="6">
        <f t="shared" si="2572"/>
        <v>0</v>
      </c>
      <c r="AT1548" s="6">
        <f t="shared" si="2572"/>
        <v>0</v>
      </c>
      <c r="AU1548" s="6">
        <f t="shared" si="2572"/>
        <v>0</v>
      </c>
      <c r="AV1548" s="6">
        <f t="shared" si="2572"/>
        <v>0</v>
      </c>
      <c r="AW1548" s="6">
        <f t="shared" si="2572"/>
        <v>0</v>
      </c>
      <c r="AX1548" s="6">
        <f t="shared" si="2572"/>
        <v>0</v>
      </c>
      <c r="AY1548" s="6">
        <f t="shared" si="2572"/>
        <v>0</v>
      </c>
      <c r="AZ1548" s="6">
        <f t="shared" ref="AY1548:BJ1549" si="2573">AZ1549</f>
        <v>0</v>
      </c>
      <c r="BA1548" s="6">
        <f t="shared" si="2573"/>
        <v>0</v>
      </c>
      <c r="BB1548" s="6">
        <f t="shared" si="2573"/>
        <v>0</v>
      </c>
      <c r="BC1548" s="6">
        <f t="shared" si="2573"/>
        <v>0</v>
      </c>
      <c r="BD1548" s="6">
        <f t="shared" si="2573"/>
        <v>0</v>
      </c>
      <c r="BE1548" s="6">
        <f t="shared" si="2573"/>
        <v>0</v>
      </c>
      <c r="BF1548" s="6">
        <f t="shared" si="2573"/>
        <v>0</v>
      </c>
      <c r="BG1548" s="6">
        <f t="shared" si="2573"/>
        <v>0</v>
      </c>
      <c r="BH1548" s="6">
        <f t="shared" si="2573"/>
        <v>0</v>
      </c>
      <c r="BI1548" s="6">
        <f t="shared" si="2573"/>
        <v>0</v>
      </c>
      <c r="BJ1548" s="6">
        <f t="shared" si="2573"/>
        <v>0</v>
      </c>
    </row>
    <row r="1549" spans="1:62" ht="33" hidden="1">
      <c r="A1549" s="17" t="s">
        <v>218</v>
      </c>
      <c r="B1549" s="66" t="s">
        <v>226</v>
      </c>
      <c r="C1549" s="22" t="s">
        <v>20</v>
      </c>
      <c r="D1549" s="22" t="s">
        <v>53</v>
      </c>
      <c r="E1549" s="22" t="s">
        <v>457</v>
      </c>
      <c r="F1549" s="18" t="s">
        <v>29</v>
      </c>
      <c r="G1549" s="6">
        <f t="shared" si="2570"/>
        <v>0</v>
      </c>
      <c r="H1549" s="6">
        <f t="shared" si="2570"/>
        <v>0</v>
      </c>
      <c r="I1549" s="6">
        <f t="shared" si="2570"/>
        <v>0</v>
      </c>
      <c r="J1549" s="6">
        <f t="shared" si="2570"/>
        <v>0</v>
      </c>
      <c r="K1549" s="6">
        <f t="shared" si="2570"/>
        <v>0</v>
      </c>
      <c r="L1549" s="6">
        <f t="shared" si="2570"/>
        <v>0</v>
      </c>
      <c r="M1549" s="6">
        <f t="shared" si="2570"/>
        <v>0</v>
      </c>
      <c r="N1549" s="6">
        <f t="shared" si="2570"/>
        <v>0</v>
      </c>
      <c r="O1549" s="6">
        <f t="shared" si="2570"/>
        <v>0</v>
      </c>
      <c r="P1549" s="6">
        <f t="shared" si="2570"/>
        <v>0</v>
      </c>
      <c r="Q1549" s="6">
        <f t="shared" si="2570"/>
        <v>0</v>
      </c>
      <c r="R1549" s="6">
        <f t="shared" si="2570"/>
        <v>0</v>
      </c>
      <c r="S1549" s="6">
        <f t="shared" si="2570"/>
        <v>0</v>
      </c>
      <c r="T1549" s="6">
        <f t="shared" si="2570"/>
        <v>0</v>
      </c>
      <c r="U1549" s="6">
        <f t="shared" si="2571"/>
        <v>0</v>
      </c>
      <c r="V1549" s="6">
        <f t="shared" si="2571"/>
        <v>0</v>
      </c>
      <c r="W1549" s="6">
        <f t="shared" si="2571"/>
        <v>0</v>
      </c>
      <c r="X1549" s="6">
        <f t="shared" si="2571"/>
        <v>0</v>
      </c>
      <c r="Y1549" s="6">
        <f t="shared" si="2571"/>
        <v>0</v>
      </c>
      <c r="Z1549" s="6">
        <f t="shared" si="2571"/>
        <v>0</v>
      </c>
      <c r="AA1549" s="6">
        <f t="shared" si="2571"/>
        <v>0</v>
      </c>
      <c r="AB1549" s="6">
        <f t="shared" si="2571"/>
        <v>0</v>
      </c>
      <c r="AC1549" s="6">
        <f t="shared" si="2571"/>
        <v>0</v>
      </c>
      <c r="AD1549" s="6">
        <f t="shared" si="2571"/>
        <v>0</v>
      </c>
      <c r="AE1549" s="123">
        <f t="shared" si="2571"/>
        <v>0</v>
      </c>
      <c r="AF1549" s="123">
        <f t="shared" si="2571"/>
        <v>0</v>
      </c>
      <c r="AG1549" s="6">
        <f t="shared" si="2572"/>
        <v>0</v>
      </c>
      <c r="AH1549" s="6">
        <f t="shared" si="2572"/>
        <v>0</v>
      </c>
      <c r="AI1549" s="6">
        <f t="shared" si="2572"/>
        <v>0</v>
      </c>
      <c r="AJ1549" s="6">
        <f t="shared" si="2572"/>
        <v>0</v>
      </c>
      <c r="AK1549" s="6">
        <f t="shared" si="2572"/>
        <v>0</v>
      </c>
      <c r="AL1549" s="6">
        <f t="shared" si="2572"/>
        <v>0</v>
      </c>
      <c r="AM1549" s="6">
        <f t="shared" si="2572"/>
        <v>0</v>
      </c>
      <c r="AN1549" s="6">
        <f t="shared" si="2572"/>
        <v>0</v>
      </c>
      <c r="AO1549" s="6">
        <f t="shared" si="2572"/>
        <v>0</v>
      </c>
      <c r="AP1549" s="6">
        <f t="shared" si="2572"/>
        <v>0</v>
      </c>
      <c r="AQ1549" s="123">
        <f t="shared" si="2572"/>
        <v>0</v>
      </c>
      <c r="AR1549" s="123">
        <f t="shared" si="2572"/>
        <v>0</v>
      </c>
      <c r="AS1549" s="6">
        <f t="shared" si="2572"/>
        <v>0</v>
      </c>
      <c r="AT1549" s="6">
        <f t="shared" si="2572"/>
        <v>0</v>
      </c>
      <c r="AU1549" s="6">
        <f t="shared" si="2572"/>
        <v>0</v>
      </c>
      <c r="AV1549" s="6">
        <f t="shared" si="2572"/>
        <v>0</v>
      </c>
      <c r="AW1549" s="6">
        <f t="shared" si="2572"/>
        <v>0</v>
      </c>
      <c r="AX1549" s="6">
        <f t="shared" si="2572"/>
        <v>0</v>
      </c>
      <c r="AY1549" s="6">
        <f t="shared" si="2573"/>
        <v>0</v>
      </c>
      <c r="AZ1549" s="6">
        <f t="shared" si="2573"/>
        <v>0</v>
      </c>
      <c r="BA1549" s="6">
        <f t="shared" si="2573"/>
        <v>0</v>
      </c>
      <c r="BB1549" s="6">
        <f t="shared" si="2573"/>
        <v>0</v>
      </c>
      <c r="BC1549" s="6">
        <f t="shared" si="2573"/>
        <v>0</v>
      </c>
      <c r="BD1549" s="6">
        <f t="shared" si="2573"/>
        <v>0</v>
      </c>
      <c r="BE1549" s="6">
        <f t="shared" si="2573"/>
        <v>0</v>
      </c>
      <c r="BF1549" s="6">
        <f t="shared" si="2573"/>
        <v>0</v>
      </c>
      <c r="BG1549" s="6">
        <f t="shared" si="2573"/>
        <v>0</v>
      </c>
      <c r="BH1549" s="6">
        <f t="shared" si="2573"/>
        <v>0</v>
      </c>
      <c r="BI1549" s="6">
        <f t="shared" si="2573"/>
        <v>0</v>
      </c>
      <c r="BJ1549" s="6">
        <f t="shared" si="2573"/>
        <v>0</v>
      </c>
    </row>
    <row r="1550" spans="1:62" ht="33" hidden="1">
      <c r="A1550" s="52" t="s">
        <v>34</v>
      </c>
      <c r="B1550" s="66" t="s">
        <v>226</v>
      </c>
      <c r="C1550" s="22" t="s">
        <v>20</v>
      </c>
      <c r="D1550" s="22" t="s">
        <v>53</v>
      </c>
      <c r="E1550" s="22" t="s">
        <v>457</v>
      </c>
      <c r="F1550" s="18" t="s">
        <v>35</v>
      </c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50"/>
      <c r="W1550" s="50"/>
      <c r="X1550" s="50"/>
      <c r="Y1550" s="50"/>
      <c r="Z1550" s="50"/>
      <c r="AA1550" s="50"/>
      <c r="AB1550" s="50"/>
      <c r="AC1550" s="50"/>
      <c r="AD1550" s="50"/>
      <c r="AE1550" s="124"/>
      <c r="AF1550" s="124"/>
      <c r="AG1550" s="50"/>
      <c r="AH1550" s="50"/>
      <c r="AI1550" s="50"/>
      <c r="AJ1550" s="50"/>
      <c r="AK1550" s="50"/>
      <c r="AL1550" s="50"/>
      <c r="AM1550" s="50"/>
      <c r="AN1550" s="50"/>
      <c r="AO1550" s="50"/>
      <c r="AP1550" s="50"/>
      <c r="AQ1550" s="124"/>
      <c r="AR1550" s="124"/>
      <c r="AS1550" s="50"/>
      <c r="AT1550" s="50"/>
      <c r="AU1550" s="50"/>
      <c r="AV1550" s="50"/>
      <c r="AW1550" s="50"/>
      <c r="AX1550" s="50"/>
      <c r="AY1550" s="50"/>
      <c r="AZ1550" s="50"/>
      <c r="BA1550" s="50"/>
      <c r="BB1550" s="50"/>
      <c r="BC1550" s="50"/>
      <c r="BD1550" s="50"/>
      <c r="BE1550" s="50"/>
      <c r="BF1550" s="50"/>
      <c r="BG1550" s="50"/>
      <c r="BH1550" s="50"/>
      <c r="BI1550" s="50"/>
      <c r="BJ1550" s="50"/>
    </row>
    <row r="1551" spans="1:62" hidden="1">
      <c r="A1551" s="17" t="s">
        <v>444</v>
      </c>
      <c r="B1551" s="66" t="s">
        <v>226</v>
      </c>
      <c r="C1551" s="18" t="s">
        <v>20</v>
      </c>
      <c r="D1551" s="18" t="s">
        <v>53</v>
      </c>
      <c r="E1551" s="18" t="s">
        <v>497</v>
      </c>
      <c r="F1551" s="18"/>
      <c r="G1551" s="50">
        <f t="shared" ref="G1551:V1552" si="2574">G1552</f>
        <v>15</v>
      </c>
      <c r="H1551" s="50">
        <f t="shared" si="2574"/>
        <v>15</v>
      </c>
      <c r="I1551" s="50">
        <f t="shared" si="2574"/>
        <v>0</v>
      </c>
      <c r="J1551" s="50">
        <f t="shared" si="2574"/>
        <v>0</v>
      </c>
      <c r="K1551" s="50">
        <f t="shared" si="2574"/>
        <v>0</v>
      </c>
      <c r="L1551" s="50">
        <f t="shared" si="2574"/>
        <v>0</v>
      </c>
      <c r="M1551" s="50">
        <f t="shared" si="2574"/>
        <v>15</v>
      </c>
      <c r="N1551" s="50">
        <f t="shared" si="2574"/>
        <v>15</v>
      </c>
      <c r="O1551" s="50">
        <f t="shared" si="2574"/>
        <v>0</v>
      </c>
      <c r="P1551" s="50">
        <f t="shared" si="2574"/>
        <v>0</v>
      </c>
      <c r="Q1551" s="50">
        <f t="shared" si="2574"/>
        <v>0</v>
      </c>
      <c r="R1551" s="50">
        <f t="shared" si="2574"/>
        <v>0</v>
      </c>
      <c r="S1551" s="50">
        <f t="shared" si="2574"/>
        <v>15</v>
      </c>
      <c r="T1551" s="50">
        <f t="shared" si="2574"/>
        <v>15</v>
      </c>
      <c r="U1551" s="50">
        <f t="shared" si="2574"/>
        <v>0</v>
      </c>
      <c r="V1551" s="50">
        <f t="shared" si="2574"/>
        <v>0</v>
      </c>
      <c r="W1551" s="50">
        <f t="shared" ref="U1551:AJ1552" si="2575">W1552</f>
        <v>0</v>
      </c>
      <c r="X1551" s="50">
        <f t="shared" si="2575"/>
        <v>0</v>
      </c>
      <c r="Y1551" s="50">
        <f t="shared" si="2575"/>
        <v>15</v>
      </c>
      <c r="Z1551" s="50">
        <f t="shared" si="2575"/>
        <v>15</v>
      </c>
      <c r="AA1551" s="50">
        <f t="shared" si="2575"/>
        <v>0</v>
      </c>
      <c r="AB1551" s="50">
        <f t="shared" si="2575"/>
        <v>0</v>
      </c>
      <c r="AC1551" s="50">
        <f t="shared" si="2575"/>
        <v>0</v>
      </c>
      <c r="AD1551" s="50">
        <f t="shared" si="2575"/>
        <v>0</v>
      </c>
      <c r="AE1551" s="124">
        <f t="shared" si="2575"/>
        <v>15</v>
      </c>
      <c r="AF1551" s="124">
        <f t="shared" si="2575"/>
        <v>15</v>
      </c>
      <c r="AG1551" s="50">
        <f t="shared" si="2575"/>
        <v>0</v>
      </c>
      <c r="AH1551" s="50">
        <f t="shared" si="2575"/>
        <v>0</v>
      </c>
      <c r="AI1551" s="50">
        <f t="shared" si="2575"/>
        <v>0</v>
      </c>
      <c r="AJ1551" s="50">
        <f t="shared" si="2575"/>
        <v>0</v>
      </c>
      <c r="AK1551" s="50">
        <f t="shared" ref="AG1551:AY1552" si="2576">AK1552</f>
        <v>15</v>
      </c>
      <c r="AL1551" s="50">
        <f t="shared" si="2576"/>
        <v>15</v>
      </c>
      <c r="AM1551" s="50">
        <f t="shared" si="2576"/>
        <v>0</v>
      </c>
      <c r="AN1551" s="50">
        <f t="shared" si="2576"/>
        <v>0</v>
      </c>
      <c r="AO1551" s="50">
        <f t="shared" si="2576"/>
        <v>0</v>
      </c>
      <c r="AP1551" s="50">
        <f t="shared" si="2576"/>
        <v>0</v>
      </c>
      <c r="AQ1551" s="124">
        <f t="shared" si="2576"/>
        <v>15</v>
      </c>
      <c r="AR1551" s="124">
        <f t="shared" si="2576"/>
        <v>15</v>
      </c>
      <c r="AS1551" s="50">
        <f t="shared" si="2576"/>
        <v>0</v>
      </c>
      <c r="AT1551" s="50">
        <f t="shared" si="2576"/>
        <v>0</v>
      </c>
      <c r="AU1551" s="50">
        <f t="shared" si="2576"/>
        <v>0</v>
      </c>
      <c r="AV1551" s="50">
        <f t="shared" si="2576"/>
        <v>0</v>
      </c>
      <c r="AW1551" s="50">
        <f t="shared" si="2576"/>
        <v>15</v>
      </c>
      <c r="AX1551" s="50">
        <f t="shared" si="2576"/>
        <v>15</v>
      </c>
      <c r="AY1551" s="50">
        <f t="shared" si="2576"/>
        <v>0</v>
      </c>
      <c r="AZ1551" s="50">
        <f t="shared" ref="AY1551:BJ1552" si="2577">AZ1552</f>
        <v>0</v>
      </c>
      <c r="BA1551" s="50">
        <f t="shared" si="2577"/>
        <v>0</v>
      </c>
      <c r="BB1551" s="50">
        <f t="shared" si="2577"/>
        <v>0</v>
      </c>
      <c r="BC1551" s="50">
        <f t="shared" si="2577"/>
        <v>15</v>
      </c>
      <c r="BD1551" s="50">
        <f t="shared" si="2577"/>
        <v>15</v>
      </c>
      <c r="BE1551" s="50">
        <f t="shared" si="2577"/>
        <v>0</v>
      </c>
      <c r="BF1551" s="50">
        <f t="shared" si="2577"/>
        <v>0</v>
      </c>
      <c r="BG1551" s="50">
        <f t="shared" si="2577"/>
        <v>0</v>
      </c>
      <c r="BH1551" s="50">
        <f t="shared" si="2577"/>
        <v>0</v>
      </c>
      <c r="BI1551" s="50">
        <f t="shared" si="2577"/>
        <v>15</v>
      </c>
      <c r="BJ1551" s="50">
        <f t="shared" si="2577"/>
        <v>15</v>
      </c>
    </row>
    <row r="1552" spans="1:62" ht="33" hidden="1">
      <c r="A1552" s="17" t="s">
        <v>218</v>
      </c>
      <c r="B1552" s="66" t="s">
        <v>226</v>
      </c>
      <c r="C1552" s="18" t="s">
        <v>20</v>
      </c>
      <c r="D1552" s="18" t="s">
        <v>53</v>
      </c>
      <c r="E1552" s="18" t="s">
        <v>497</v>
      </c>
      <c r="F1552" s="18" t="s">
        <v>29</v>
      </c>
      <c r="G1552" s="50">
        <f t="shared" si="2574"/>
        <v>15</v>
      </c>
      <c r="H1552" s="50">
        <f t="shared" si="2574"/>
        <v>15</v>
      </c>
      <c r="I1552" s="50">
        <f t="shared" si="2574"/>
        <v>0</v>
      </c>
      <c r="J1552" s="50">
        <f t="shared" si="2574"/>
        <v>0</v>
      </c>
      <c r="K1552" s="50">
        <f t="shared" si="2574"/>
        <v>0</v>
      </c>
      <c r="L1552" s="50">
        <f t="shared" si="2574"/>
        <v>0</v>
      </c>
      <c r="M1552" s="50">
        <f t="shared" si="2574"/>
        <v>15</v>
      </c>
      <c r="N1552" s="50">
        <f t="shared" si="2574"/>
        <v>15</v>
      </c>
      <c r="O1552" s="50">
        <f t="shared" si="2574"/>
        <v>0</v>
      </c>
      <c r="P1552" s="50">
        <f t="shared" si="2574"/>
        <v>0</v>
      </c>
      <c r="Q1552" s="50">
        <f t="shared" si="2574"/>
        <v>0</v>
      </c>
      <c r="R1552" s="50">
        <f t="shared" si="2574"/>
        <v>0</v>
      </c>
      <c r="S1552" s="50">
        <f t="shared" si="2574"/>
        <v>15</v>
      </c>
      <c r="T1552" s="50">
        <f t="shared" si="2574"/>
        <v>15</v>
      </c>
      <c r="U1552" s="50">
        <f t="shared" si="2575"/>
        <v>0</v>
      </c>
      <c r="V1552" s="50">
        <f t="shared" si="2575"/>
        <v>0</v>
      </c>
      <c r="W1552" s="50">
        <f t="shared" si="2575"/>
        <v>0</v>
      </c>
      <c r="X1552" s="50">
        <f t="shared" si="2575"/>
        <v>0</v>
      </c>
      <c r="Y1552" s="50">
        <f t="shared" si="2575"/>
        <v>15</v>
      </c>
      <c r="Z1552" s="50">
        <f t="shared" si="2575"/>
        <v>15</v>
      </c>
      <c r="AA1552" s="50">
        <f t="shared" si="2575"/>
        <v>0</v>
      </c>
      <c r="AB1552" s="50">
        <f t="shared" si="2575"/>
        <v>0</v>
      </c>
      <c r="AC1552" s="50">
        <f t="shared" si="2575"/>
        <v>0</v>
      </c>
      <c r="AD1552" s="50">
        <f t="shared" si="2575"/>
        <v>0</v>
      </c>
      <c r="AE1552" s="124">
        <f t="shared" si="2575"/>
        <v>15</v>
      </c>
      <c r="AF1552" s="124">
        <f t="shared" si="2575"/>
        <v>15</v>
      </c>
      <c r="AG1552" s="50">
        <f t="shared" si="2576"/>
        <v>0</v>
      </c>
      <c r="AH1552" s="50">
        <f t="shared" si="2576"/>
        <v>0</v>
      </c>
      <c r="AI1552" s="50">
        <f t="shared" si="2576"/>
        <v>0</v>
      </c>
      <c r="AJ1552" s="50">
        <f t="shared" si="2576"/>
        <v>0</v>
      </c>
      <c r="AK1552" s="50">
        <f t="shared" si="2576"/>
        <v>15</v>
      </c>
      <c r="AL1552" s="50">
        <f t="shared" si="2576"/>
        <v>15</v>
      </c>
      <c r="AM1552" s="50">
        <f t="shared" si="2576"/>
        <v>0</v>
      </c>
      <c r="AN1552" s="50">
        <f t="shared" si="2576"/>
        <v>0</v>
      </c>
      <c r="AO1552" s="50">
        <f t="shared" si="2576"/>
        <v>0</v>
      </c>
      <c r="AP1552" s="50">
        <f t="shared" si="2576"/>
        <v>0</v>
      </c>
      <c r="AQ1552" s="124">
        <f t="shared" si="2576"/>
        <v>15</v>
      </c>
      <c r="AR1552" s="124">
        <f t="shared" si="2576"/>
        <v>15</v>
      </c>
      <c r="AS1552" s="50">
        <f t="shared" si="2576"/>
        <v>0</v>
      </c>
      <c r="AT1552" s="50">
        <f t="shared" si="2576"/>
        <v>0</v>
      </c>
      <c r="AU1552" s="50">
        <f t="shared" si="2576"/>
        <v>0</v>
      </c>
      <c r="AV1552" s="50">
        <f t="shared" si="2576"/>
        <v>0</v>
      </c>
      <c r="AW1552" s="50">
        <f t="shared" si="2576"/>
        <v>15</v>
      </c>
      <c r="AX1552" s="50">
        <f t="shared" si="2576"/>
        <v>15</v>
      </c>
      <c r="AY1552" s="50">
        <f t="shared" si="2577"/>
        <v>0</v>
      </c>
      <c r="AZ1552" s="50">
        <f t="shared" si="2577"/>
        <v>0</v>
      </c>
      <c r="BA1552" s="50">
        <f t="shared" si="2577"/>
        <v>0</v>
      </c>
      <c r="BB1552" s="50">
        <f t="shared" si="2577"/>
        <v>0</v>
      </c>
      <c r="BC1552" s="50">
        <f t="shared" si="2577"/>
        <v>15</v>
      </c>
      <c r="BD1552" s="50">
        <f t="shared" si="2577"/>
        <v>15</v>
      </c>
      <c r="BE1552" s="50">
        <f t="shared" si="2577"/>
        <v>0</v>
      </c>
      <c r="BF1552" s="50">
        <f t="shared" si="2577"/>
        <v>0</v>
      </c>
      <c r="BG1552" s="50">
        <f t="shared" si="2577"/>
        <v>0</v>
      </c>
      <c r="BH1552" s="50">
        <f t="shared" si="2577"/>
        <v>0</v>
      </c>
      <c r="BI1552" s="50">
        <f t="shared" si="2577"/>
        <v>15</v>
      </c>
      <c r="BJ1552" s="50">
        <f t="shared" si="2577"/>
        <v>15</v>
      </c>
    </row>
    <row r="1553" spans="1:62" ht="33" hidden="1">
      <c r="A1553" s="17" t="s">
        <v>34</v>
      </c>
      <c r="B1553" s="66" t="s">
        <v>226</v>
      </c>
      <c r="C1553" s="18" t="s">
        <v>20</v>
      </c>
      <c r="D1553" s="18" t="s">
        <v>53</v>
      </c>
      <c r="E1553" s="18" t="s">
        <v>497</v>
      </c>
      <c r="F1553" s="18" t="s">
        <v>35</v>
      </c>
      <c r="G1553" s="50">
        <v>15</v>
      </c>
      <c r="H1553" s="50">
        <v>15</v>
      </c>
      <c r="I1553" s="50"/>
      <c r="J1553" s="50"/>
      <c r="K1553" s="50"/>
      <c r="L1553" s="50"/>
      <c r="M1553" s="50">
        <f>G1553+I1553+J1553+K1553+L1553</f>
        <v>15</v>
      </c>
      <c r="N1553" s="50">
        <f>H1553+L1553</f>
        <v>15</v>
      </c>
      <c r="O1553" s="50"/>
      <c r="P1553" s="50"/>
      <c r="Q1553" s="50"/>
      <c r="R1553" s="50"/>
      <c r="S1553" s="50">
        <f>M1553+O1553+P1553+Q1553+R1553</f>
        <v>15</v>
      </c>
      <c r="T1553" s="50">
        <f>N1553+R1553</f>
        <v>15</v>
      </c>
      <c r="U1553" s="50"/>
      <c r="V1553" s="50"/>
      <c r="W1553" s="50"/>
      <c r="X1553" s="50"/>
      <c r="Y1553" s="50">
        <f>S1553+U1553+V1553+W1553+X1553</f>
        <v>15</v>
      </c>
      <c r="Z1553" s="50">
        <f>T1553+X1553</f>
        <v>15</v>
      </c>
      <c r="AA1553" s="50"/>
      <c r="AB1553" s="50"/>
      <c r="AC1553" s="50"/>
      <c r="AD1553" s="50"/>
      <c r="AE1553" s="124">
        <f>Y1553+AA1553+AB1553+AC1553+AD1553</f>
        <v>15</v>
      </c>
      <c r="AF1553" s="124">
        <f>Z1553+AD1553</f>
        <v>15</v>
      </c>
      <c r="AG1553" s="50"/>
      <c r="AH1553" s="50"/>
      <c r="AI1553" s="50"/>
      <c r="AJ1553" s="50"/>
      <c r="AK1553" s="50">
        <f>AE1553+AG1553+AH1553+AI1553+AJ1553</f>
        <v>15</v>
      </c>
      <c r="AL1553" s="50">
        <f>AF1553+AJ1553</f>
        <v>15</v>
      </c>
      <c r="AM1553" s="50"/>
      <c r="AN1553" s="50"/>
      <c r="AO1553" s="50"/>
      <c r="AP1553" s="50"/>
      <c r="AQ1553" s="124">
        <f>AK1553+AM1553+AN1553+AO1553+AP1553</f>
        <v>15</v>
      </c>
      <c r="AR1553" s="124">
        <f>AL1553+AP1553</f>
        <v>15</v>
      </c>
      <c r="AS1553" s="50"/>
      <c r="AT1553" s="50"/>
      <c r="AU1553" s="50"/>
      <c r="AV1553" s="50"/>
      <c r="AW1553" s="50">
        <f>AQ1553+AS1553+AT1553+AU1553+AV1553</f>
        <v>15</v>
      </c>
      <c r="AX1553" s="50">
        <f>AR1553+AV1553</f>
        <v>15</v>
      </c>
      <c r="AY1553" s="50"/>
      <c r="AZ1553" s="50"/>
      <c r="BA1553" s="50"/>
      <c r="BB1553" s="50"/>
      <c r="BC1553" s="50">
        <f>AW1553+AY1553+AZ1553+BA1553+BB1553</f>
        <v>15</v>
      </c>
      <c r="BD1553" s="50">
        <f>AX1553+BB1553</f>
        <v>15</v>
      </c>
      <c r="BE1553" s="50"/>
      <c r="BF1553" s="50"/>
      <c r="BG1553" s="50"/>
      <c r="BH1553" s="50"/>
      <c r="BI1553" s="50">
        <f>BC1553+BE1553+BF1553+BG1553+BH1553</f>
        <v>15</v>
      </c>
      <c r="BJ1553" s="50">
        <f>BD1553+BH1553</f>
        <v>15</v>
      </c>
    </row>
    <row r="1554" spans="1:62" s="161" customFormat="1" ht="49.5" hidden="1">
      <c r="A1554" s="165" t="s">
        <v>558</v>
      </c>
      <c r="B1554" s="158" t="s">
        <v>226</v>
      </c>
      <c r="C1554" s="158" t="s">
        <v>20</v>
      </c>
      <c r="D1554" s="158" t="s">
        <v>53</v>
      </c>
      <c r="E1554" s="158" t="s">
        <v>559</v>
      </c>
      <c r="F1554" s="166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85"/>
      <c r="AT1554" s="85"/>
      <c r="AU1554" s="85"/>
      <c r="AV1554" s="85"/>
      <c r="AW1554" s="50"/>
      <c r="AX1554" s="50"/>
      <c r="AY1554" s="167"/>
      <c r="AZ1554" s="167"/>
      <c r="BA1554" s="167"/>
      <c r="BB1554" s="167"/>
      <c r="BC1554" s="160"/>
      <c r="BD1554" s="160"/>
      <c r="BE1554" s="167"/>
      <c r="BF1554" s="167"/>
      <c r="BG1554" s="167"/>
      <c r="BH1554" s="167"/>
      <c r="BI1554" s="160"/>
      <c r="BJ1554" s="160"/>
    </row>
    <row r="1555" spans="1:62" s="161" customFormat="1" ht="33" hidden="1">
      <c r="A1555" s="165" t="s">
        <v>11</v>
      </c>
      <c r="B1555" s="158" t="s">
        <v>226</v>
      </c>
      <c r="C1555" s="158" t="s">
        <v>20</v>
      </c>
      <c r="D1555" s="158" t="s">
        <v>53</v>
      </c>
      <c r="E1555" s="158" t="s">
        <v>559</v>
      </c>
      <c r="F1555" s="166" t="s">
        <v>12</v>
      </c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85"/>
      <c r="AT1555" s="85"/>
      <c r="AU1555" s="85"/>
      <c r="AV1555" s="85"/>
      <c r="AW1555" s="50"/>
      <c r="AX1555" s="50"/>
      <c r="AY1555" s="167"/>
      <c r="AZ1555" s="167"/>
      <c r="BA1555" s="167"/>
      <c r="BB1555" s="167"/>
      <c r="BC1555" s="160"/>
      <c r="BD1555" s="160"/>
      <c r="BE1555" s="167"/>
      <c r="BF1555" s="167"/>
      <c r="BG1555" s="167"/>
      <c r="BH1555" s="167"/>
      <c r="BI1555" s="160"/>
      <c r="BJ1555" s="160"/>
    </row>
    <row r="1556" spans="1:62" s="161" customFormat="1" hidden="1">
      <c r="A1556" s="165" t="s">
        <v>22</v>
      </c>
      <c r="B1556" s="158" t="s">
        <v>226</v>
      </c>
      <c r="C1556" s="158" t="s">
        <v>20</v>
      </c>
      <c r="D1556" s="158" t="s">
        <v>53</v>
      </c>
      <c r="E1556" s="158" t="s">
        <v>559</v>
      </c>
      <c r="F1556" s="166" t="s">
        <v>33</v>
      </c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85"/>
      <c r="AT1556" s="85"/>
      <c r="AU1556" s="85"/>
      <c r="AV1556" s="85"/>
      <c r="AW1556" s="50"/>
      <c r="AX1556" s="50"/>
      <c r="AY1556" s="167"/>
      <c r="AZ1556" s="167"/>
      <c r="BA1556" s="167"/>
      <c r="BB1556" s="167"/>
      <c r="BC1556" s="160"/>
      <c r="BD1556" s="160"/>
      <c r="BE1556" s="167"/>
      <c r="BF1556" s="167"/>
      <c r="BG1556" s="167"/>
      <c r="BH1556" s="167"/>
      <c r="BI1556" s="160"/>
      <c r="BJ1556" s="160"/>
    </row>
    <row r="1557" spans="1:62" hidden="1">
      <c r="A1557" s="27" t="s">
        <v>55</v>
      </c>
      <c r="B1557" s="22" t="s">
        <v>226</v>
      </c>
      <c r="C1557" s="22" t="s">
        <v>20</v>
      </c>
      <c r="D1557" s="22" t="s">
        <v>53</v>
      </c>
      <c r="E1557" s="18" t="s">
        <v>56</v>
      </c>
      <c r="F1557" s="18"/>
      <c r="G1557" s="85"/>
      <c r="H1557" s="85"/>
      <c r="I1557" s="85"/>
      <c r="J1557" s="85"/>
      <c r="K1557" s="85"/>
      <c r="L1557" s="85"/>
      <c r="M1557" s="85"/>
      <c r="N1557" s="85"/>
      <c r="O1557" s="85"/>
      <c r="P1557" s="85"/>
      <c r="Q1557" s="85"/>
      <c r="R1557" s="85"/>
      <c r="S1557" s="85"/>
      <c r="T1557" s="85"/>
      <c r="U1557" s="85"/>
      <c r="V1557" s="85"/>
      <c r="W1557" s="85"/>
      <c r="X1557" s="85"/>
      <c r="Y1557" s="85"/>
      <c r="Z1557" s="85"/>
      <c r="AA1557" s="85"/>
      <c r="AB1557" s="85"/>
      <c r="AC1557" s="85"/>
      <c r="AD1557" s="85"/>
      <c r="AE1557" s="126"/>
      <c r="AF1557" s="126"/>
      <c r="AG1557" s="85"/>
      <c r="AH1557" s="85"/>
      <c r="AI1557" s="85"/>
      <c r="AJ1557" s="85"/>
      <c r="AK1557" s="85"/>
      <c r="AL1557" s="85"/>
      <c r="AM1557" s="85"/>
      <c r="AN1557" s="85"/>
      <c r="AO1557" s="85"/>
      <c r="AP1557" s="85"/>
      <c r="AQ1557" s="126"/>
      <c r="AR1557" s="126"/>
      <c r="AS1557" s="85">
        <f>AS1558</f>
        <v>18</v>
      </c>
      <c r="AT1557" s="85">
        <f t="shared" ref="AT1557:BI1560" si="2578">AT1558</f>
        <v>0</v>
      </c>
      <c r="AU1557" s="85">
        <f t="shared" si="2578"/>
        <v>0</v>
      </c>
      <c r="AV1557" s="85">
        <f t="shared" si="2578"/>
        <v>0</v>
      </c>
      <c r="AW1557" s="50">
        <f t="shared" si="2578"/>
        <v>18</v>
      </c>
      <c r="AX1557" s="50">
        <f t="shared" si="2578"/>
        <v>0</v>
      </c>
      <c r="AY1557" s="85">
        <f>AY1558</f>
        <v>0</v>
      </c>
      <c r="AZ1557" s="85">
        <f t="shared" si="2578"/>
        <v>0</v>
      </c>
      <c r="BA1557" s="85">
        <f t="shared" si="2578"/>
        <v>0</v>
      </c>
      <c r="BB1557" s="85">
        <f t="shared" si="2578"/>
        <v>0</v>
      </c>
      <c r="BC1557" s="50">
        <f t="shared" si="2578"/>
        <v>18</v>
      </c>
      <c r="BD1557" s="50">
        <f t="shared" si="2578"/>
        <v>0</v>
      </c>
      <c r="BE1557" s="85">
        <f>BE1558</f>
        <v>0</v>
      </c>
      <c r="BF1557" s="85">
        <f t="shared" si="2578"/>
        <v>0</v>
      </c>
      <c r="BG1557" s="85">
        <f t="shared" si="2578"/>
        <v>0</v>
      </c>
      <c r="BH1557" s="85">
        <f t="shared" si="2578"/>
        <v>0</v>
      </c>
      <c r="BI1557" s="50">
        <f t="shared" si="2578"/>
        <v>18</v>
      </c>
      <c r="BJ1557" s="50">
        <f t="shared" ref="BF1557:BJ1560" si="2579">BJ1558</f>
        <v>0</v>
      </c>
    </row>
    <row r="1558" spans="1:62" hidden="1">
      <c r="A1558" s="27" t="s">
        <v>14</v>
      </c>
      <c r="B1558" s="22" t="s">
        <v>226</v>
      </c>
      <c r="C1558" s="22" t="s">
        <v>20</v>
      </c>
      <c r="D1558" s="22" t="s">
        <v>53</v>
      </c>
      <c r="E1558" s="37" t="s">
        <v>57</v>
      </c>
      <c r="F1558" s="18"/>
      <c r="G1558" s="85"/>
      <c r="H1558" s="85"/>
      <c r="I1558" s="85"/>
      <c r="J1558" s="85"/>
      <c r="K1558" s="85"/>
      <c r="L1558" s="85"/>
      <c r="M1558" s="85"/>
      <c r="N1558" s="85"/>
      <c r="O1558" s="85"/>
      <c r="P1558" s="85"/>
      <c r="Q1558" s="85"/>
      <c r="R1558" s="85"/>
      <c r="S1558" s="85"/>
      <c r="T1558" s="85"/>
      <c r="U1558" s="85"/>
      <c r="V1558" s="85"/>
      <c r="W1558" s="85"/>
      <c r="X1558" s="85"/>
      <c r="Y1558" s="85"/>
      <c r="Z1558" s="85"/>
      <c r="AA1558" s="85"/>
      <c r="AB1558" s="85"/>
      <c r="AC1558" s="85"/>
      <c r="AD1558" s="85"/>
      <c r="AE1558" s="126"/>
      <c r="AF1558" s="126"/>
      <c r="AG1558" s="85"/>
      <c r="AH1558" s="85"/>
      <c r="AI1558" s="85"/>
      <c r="AJ1558" s="85"/>
      <c r="AK1558" s="85"/>
      <c r="AL1558" s="85"/>
      <c r="AM1558" s="85"/>
      <c r="AN1558" s="85"/>
      <c r="AO1558" s="85"/>
      <c r="AP1558" s="85"/>
      <c r="AQ1558" s="126"/>
      <c r="AR1558" s="126"/>
      <c r="AS1558" s="85">
        <f>AS1559</f>
        <v>18</v>
      </c>
      <c r="AT1558" s="85">
        <f t="shared" si="2578"/>
        <v>0</v>
      </c>
      <c r="AU1558" s="85">
        <f t="shared" si="2578"/>
        <v>0</v>
      </c>
      <c r="AV1558" s="85">
        <f t="shared" si="2578"/>
        <v>0</v>
      </c>
      <c r="AW1558" s="50">
        <f t="shared" si="2578"/>
        <v>18</v>
      </c>
      <c r="AX1558" s="50">
        <f t="shared" si="2578"/>
        <v>0</v>
      </c>
      <c r="AY1558" s="85">
        <f>AY1559</f>
        <v>0</v>
      </c>
      <c r="AZ1558" s="85">
        <f t="shared" si="2578"/>
        <v>0</v>
      </c>
      <c r="BA1558" s="85">
        <f t="shared" si="2578"/>
        <v>0</v>
      </c>
      <c r="BB1558" s="85">
        <f t="shared" si="2578"/>
        <v>0</v>
      </c>
      <c r="BC1558" s="50">
        <f t="shared" si="2578"/>
        <v>18</v>
      </c>
      <c r="BD1558" s="50">
        <f t="shared" si="2578"/>
        <v>0</v>
      </c>
      <c r="BE1558" s="85">
        <f>BE1559</f>
        <v>0</v>
      </c>
      <c r="BF1558" s="85">
        <f t="shared" si="2579"/>
        <v>0</v>
      </c>
      <c r="BG1558" s="85">
        <f t="shared" si="2579"/>
        <v>0</v>
      </c>
      <c r="BH1558" s="85">
        <f t="shared" si="2579"/>
        <v>0</v>
      </c>
      <c r="BI1558" s="50">
        <f t="shared" si="2579"/>
        <v>18</v>
      </c>
      <c r="BJ1558" s="50">
        <f t="shared" si="2579"/>
        <v>0</v>
      </c>
    </row>
    <row r="1559" spans="1:62" hidden="1">
      <c r="A1559" s="27" t="s">
        <v>54</v>
      </c>
      <c r="B1559" s="22" t="s">
        <v>226</v>
      </c>
      <c r="C1559" s="22" t="s">
        <v>20</v>
      </c>
      <c r="D1559" s="22" t="s">
        <v>53</v>
      </c>
      <c r="E1559" s="37" t="s">
        <v>58</v>
      </c>
      <c r="F1559" s="18"/>
      <c r="G1559" s="85"/>
      <c r="H1559" s="85"/>
      <c r="I1559" s="85"/>
      <c r="J1559" s="85"/>
      <c r="K1559" s="85"/>
      <c r="L1559" s="85"/>
      <c r="M1559" s="85"/>
      <c r="N1559" s="85"/>
      <c r="O1559" s="85"/>
      <c r="P1559" s="85"/>
      <c r="Q1559" s="85"/>
      <c r="R1559" s="85"/>
      <c r="S1559" s="85"/>
      <c r="T1559" s="85"/>
      <c r="U1559" s="85"/>
      <c r="V1559" s="85"/>
      <c r="W1559" s="85"/>
      <c r="X1559" s="85"/>
      <c r="Y1559" s="85"/>
      <c r="Z1559" s="85"/>
      <c r="AA1559" s="85"/>
      <c r="AB1559" s="85"/>
      <c r="AC1559" s="85"/>
      <c r="AD1559" s="85"/>
      <c r="AE1559" s="126"/>
      <c r="AF1559" s="126"/>
      <c r="AG1559" s="85"/>
      <c r="AH1559" s="85"/>
      <c r="AI1559" s="85"/>
      <c r="AJ1559" s="85"/>
      <c r="AK1559" s="85"/>
      <c r="AL1559" s="85"/>
      <c r="AM1559" s="85"/>
      <c r="AN1559" s="85"/>
      <c r="AO1559" s="85"/>
      <c r="AP1559" s="85"/>
      <c r="AQ1559" s="126"/>
      <c r="AR1559" s="126"/>
      <c r="AS1559" s="85">
        <f>AS1560</f>
        <v>18</v>
      </c>
      <c r="AT1559" s="85">
        <f t="shared" si="2578"/>
        <v>0</v>
      </c>
      <c r="AU1559" s="85">
        <f t="shared" si="2578"/>
        <v>0</v>
      </c>
      <c r="AV1559" s="85">
        <f t="shared" si="2578"/>
        <v>0</v>
      </c>
      <c r="AW1559" s="50">
        <f t="shared" si="2578"/>
        <v>18</v>
      </c>
      <c r="AX1559" s="50">
        <f t="shared" si="2578"/>
        <v>0</v>
      </c>
      <c r="AY1559" s="85">
        <f>AY1560</f>
        <v>0</v>
      </c>
      <c r="AZ1559" s="85">
        <f t="shared" si="2578"/>
        <v>0</v>
      </c>
      <c r="BA1559" s="85">
        <f t="shared" si="2578"/>
        <v>0</v>
      </c>
      <c r="BB1559" s="85">
        <f t="shared" si="2578"/>
        <v>0</v>
      </c>
      <c r="BC1559" s="50">
        <f t="shared" si="2578"/>
        <v>18</v>
      </c>
      <c r="BD1559" s="50">
        <f t="shared" si="2578"/>
        <v>0</v>
      </c>
      <c r="BE1559" s="85">
        <f>BE1560</f>
        <v>0</v>
      </c>
      <c r="BF1559" s="85">
        <f t="shared" si="2579"/>
        <v>0</v>
      </c>
      <c r="BG1559" s="85">
        <f t="shared" si="2579"/>
        <v>0</v>
      </c>
      <c r="BH1559" s="85">
        <f t="shared" si="2579"/>
        <v>0</v>
      </c>
      <c r="BI1559" s="50">
        <f t="shared" si="2579"/>
        <v>18</v>
      </c>
      <c r="BJ1559" s="50">
        <f t="shared" si="2579"/>
        <v>0</v>
      </c>
    </row>
    <row r="1560" spans="1:62" hidden="1">
      <c r="A1560" s="17" t="s">
        <v>59</v>
      </c>
      <c r="B1560" s="22" t="s">
        <v>226</v>
      </c>
      <c r="C1560" s="22" t="s">
        <v>20</v>
      </c>
      <c r="D1560" s="22" t="s">
        <v>53</v>
      </c>
      <c r="E1560" s="18" t="s">
        <v>58</v>
      </c>
      <c r="F1560" s="18" t="s">
        <v>60</v>
      </c>
      <c r="G1560" s="85"/>
      <c r="H1560" s="85"/>
      <c r="I1560" s="85"/>
      <c r="J1560" s="85"/>
      <c r="K1560" s="85"/>
      <c r="L1560" s="85"/>
      <c r="M1560" s="85"/>
      <c r="N1560" s="85"/>
      <c r="O1560" s="85"/>
      <c r="P1560" s="85"/>
      <c r="Q1560" s="85"/>
      <c r="R1560" s="85"/>
      <c r="S1560" s="85"/>
      <c r="T1560" s="85"/>
      <c r="U1560" s="85"/>
      <c r="V1560" s="85"/>
      <c r="W1560" s="85"/>
      <c r="X1560" s="85"/>
      <c r="Y1560" s="85"/>
      <c r="Z1560" s="85"/>
      <c r="AA1560" s="85"/>
      <c r="AB1560" s="85"/>
      <c r="AC1560" s="85"/>
      <c r="AD1560" s="85"/>
      <c r="AE1560" s="126"/>
      <c r="AF1560" s="126"/>
      <c r="AG1560" s="85"/>
      <c r="AH1560" s="85"/>
      <c r="AI1560" s="85"/>
      <c r="AJ1560" s="85"/>
      <c r="AK1560" s="85"/>
      <c r="AL1560" s="85"/>
      <c r="AM1560" s="85"/>
      <c r="AN1560" s="85"/>
      <c r="AO1560" s="85"/>
      <c r="AP1560" s="85"/>
      <c r="AQ1560" s="126"/>
      <c r="AR1560" s="126"/>
      <c r="AS1560" s="85">
        <f>AS1561</f>
        <v>18</v>
      </c>
      <c r="AT1560" s="85">
        <f t="shared" si="2578"/>
        <v>0</v>
      </c>
      <c r="AU1560" s="85">
        <f t="shared" si="2578"/>
        <v>0</v>
      </c>
      <c r="AV1560" s="85">
        <f t="shared" si="2578"/>
        <v>0</v>
      </c>
      <c r="AW1560" s="50">
        <f t="shared" si="2578"/>
        <v>18</v>
      </c>
      <c r="AX1560" s="50">
        <f t="shared" si="2578"/>
        <v>0</v>
      </c>
      <c r="AY1560" s="85">
        <f>AY1561</f>
        <v>0</v>
      </c>
      <c r="AZ1560" s="85">
        <f t="shared" si="2578"/>
        <v>0</v>
      </c>
      <c r="BA1560" s="85">
        <f t="shared" si="2578"/>
        <v>0</v>
      </c>
      <c r="BB1560" s="85">
        <f t="shared" si="2578"/>
        <v>0</v>
      </c>
      <c r="BC1560" s="50">
        <f t="shared" si="2578"/>
        <v>18</v>
      </c>
      <c r="BD1560" s="50">
        <f t="shared" si="2578"/>
        <v>0</v>
      </c>
      <c r="BE1560" s="85">
        <f>BE1561</f>
        <v>0</v>
      </c>
      <c r="BF1560" s="85">
        <f t="shared" si="2579"/>
        <v>0</v>
      </c>
      <c r="BG1560" s="85">
        <f t="shared" si="2579"/>
        <v>0</v>
      </c>
      <c r="BH1560" s="85">
        <f t="shared" si="2579"/>
        <v>0</v>
      </c>
      <c r="BI1560" s="50">
        <f t="shared" si="2579"/>
        <v>18</v>
      </c>
      <c r="BJ1560" s="50">
        <f t="shared" si="2579"/>
        <v>0</v>
      </c>
    </row>
    <row r="1561" spans="1:62" hidden="1">
      <c r="A1561" s="17" t="s">
        <v>139</v>
      </c>
      <c r="B1561" s="22" t="s">
        <v>226</v>
      </c>
      <c r="C1561" s="22" t="s">
        <v>20</v>
      </c>
      <c r="D1561" s="22" t="s">
        <v>53</v>
      </c>
      <c r="E1561" s="18" t="s">
        <v>58</v>
      </c>
      <c r="F1561" s="18" t="s">
        <v>469</v>
      </c>
      <c r="G1561" s="85"/>
      <c r="H1561" s="85"/>
      <c r="I1561" s="85"/>
      <c r="J1561" s="85"/>
      <c r="K1561" s="85"/>
      <c r="L1561" s="85"/>
      <c r="M1561" s="85"/>
      <c r="N1561" s="85"/>
      <c r="O1561" s="85"/>
      <c r="P1561" s="85"/>
      <c r="Q1561" s="85"/>
      <c r="R1561" s="85"/>
      <c r="S1561" s="85"/>
      <c r="T1561" s="85"/>
      <c r="U1561" s="85"/>
      <c r="V1561" s="85"/>
      <c r="W1561" s="85"/>
      <c r="X1561" s="85"/>
      <c r="Y1561" s="85"/>
      <c r="Z1561" s="85"/>
      <c r="AA1561" s="85"/>
      <c r="AB1561" s="85"/>
      <c r="AC1561" s="85"/>
      <c r="AD1561" s="85"/>
      <c r="AE1561" s="126"/>
      <c r="AF1561" s="126"/>
      <c r="AG1561" s="85"/>
      <c r="AH1561" s="85"/>
      <c r="AI1561" s="85"/>
      <c r="AJ1561" s="85"/>
      <c r="AK1561" s="85"/>
      <c r="AL1561" s="85"/>
      <c r="AM1561" s="85"/>
      <c r="AN1561" s="85"/>
      <c r="AO1561" s="85"/>
      <c r="AP1561" s="85"/>
      <c r="AQ1561" s="126"/>
      <c r="AR1561" s="126"/>
      <c r="AS1561" s="85">
        <v>18</v>
      </c>
      <c r="AT1561" s="85"/>
      <c r="AU1561" s="85"/>
      <c r="AV1561" s="85"/>
      <c r="AW1561" s="50">
        <f>AQ1561+AS1561+AT1561+AU1561+AV1561</f>
        <v>18</v>
      </c>
      <c r="AX1561" s="50">
        <f>AR1561+AV1561</f>
        <v>0</v>
      </c>
      <c r="AY1561" s="85"/>
      <c r="AZ1561" s="85"/>
      <c r="BA1561" s="85"/>
      <c r="BB1561" s="85"/>
      <c r="BC1561" s="50">
        <f>AW1561+AY1561+AZ1561+BA1561+BB1561</f>
        <v>18</v>
      </c>
      <c r="BD1561" s="50">
        <f>AX1561+BB1561</f>
        <v>0</v>
      </c>
      <c r="BE1561" s="85"/>
      <c r="BF1561" s="85"/>
      <c r="BG1561" s="85"/>
      <c r="BH1561" s="85"/>
      <c r="BI1561" s="50">
        <f>BC1561+BE1561+BF1561+BG1561+BH1561</f>
        <v>18</v>
      </c>
      <c r="BJ1561" s="50">
        <f>BD1561+BH1561</f>
        <v>0</v>
      </c>
    </row>
    <row r="1562" spans="1:62" hidden="1">
      <c r="A1562" s="33"/>
      <c r="B1562" s="22"/>
      <c r="C1562" s="22"/>
      <c r="D1562" s="22"/>
      <c r="E1562" s="22"/>
      <c r="F1562" s="18"/>
      <c r="G1562" s="85"/>
      <c r="H1562" s="85"/>
      <c r="I1562" s="85"/>
      <c r="J1562" s="85"/>
      <c r="K1562" s="85"/>
      <c r="L1562" s="85"/>
      <c r="M1562" s="85"/>
      <c r="N1562" s="85"/>
      <c r="O1562" s="85"/>
      <c r="P1562" s="85"/>
      <c r="Q1562" s="85"/>
      <c r="R1562" s="85"/>
      <c r="S1562" s="85"/>
      <c r="T1562" s="85"/>
      <c r="U1562" s="85"/>
      <c r="V1562" s="85"/>
      <c r="W1562" s="85"/>
      <c r="X1562" s="85"/>
      <c r="Y1562" s="85"/>
      <c r="Z1562" s="85"/>
      <c r="AA1562" s="85"/>
      <c r="AB1562" s="85"/>
      <c r="AC1562" s="85"/>
      <c r="AD1562" s="85"/>
      <c r="AE1562" s="126"/>
      <c r="AF1562" s="126"/>
      <c r="AG1562" s="85"/>
      <c r="AH1562" s="85"/>
      <c r="AI1562" s="85"/>
      <c r="AJ1562" s="85"/>
      <c r="AK1562" s="85"/>
      <c r="AL1562" s="85"/>
      <c r="AM1562" s="85"/>
      <c r="AN1562" s="85"/>
      <c r="AO1562" s="85"/>
      <c r="AP1562" s="85"/>
      <c r="AQ1562" s="126"/>
      <c r="AR1562" s="126"/>
      <c r="AS1562" s="85"/>
      <c r="AT1562" s="85"/>
      <c r="AU1562" s="85"/>
      <c r="AV1562" s="85"/>
      <c r="AW1562" s="85"/>
      <c r="AX1562" s="85"/>
      <c r="AY1562" s="85"/>
      <c r="AZ1562" s="85"/>
      <c r="BA1562" s="85"/>
      <c r="BB1562" s="85"/>
      <c r="BC1562" s="85"/>
      <c r="BD1562" s="85"/>
      <c r="BE1562" s="85"/>
      <c r="BF1562" s="85"/>
      <c r="BG1562" s="85"/>
      <c r="BH1562" s="85"/>
      <c r="BI1562" s="85"/>
      <c r="BJ1562" s="85"/>
    </row>
    <row r="1563" spans="1:62" hidden="1">
      <c r="A1563" s="33"/>
      <c r="B1563" s="66"/>
      <c r="C1563" s="22"/>
      <c r="D1563" s="22"/>
      <c r="E1563" s="22"/>
      <c r="F1563" s="18"/>
      <c r="G1563" s="85"/>
      <c r="H1563" s="85"/>
      <c r="I1563" s="85"/>
      <c r="J1563" s="85"/>
      <c r="K1563" s="85"/>
      <c r="L1563" s="85"/>
      <c r="M1563" s="85"/>
      <c r="N1563" s="85"/>
      <c r="O1563" s="85"/>
      <c r="P1563" s="85"/>
      <c r="Q1563" s="85"/>
      <c r="R1563" s="85"/>
      <c r="S1563" s="85"/>
      <c r="T1563" s="85"/>
      <c r="U1563" s="85"/>
      <c r="V1563" s="85"/>
      <c r="W1563" s="85"/>
      <c r="X1563" s="85"/>
      <c r="Y1563" s="85"/>
      <c r="Z1563" s="85"/>
      <c r="AA1563" s="85"/>
      <c r="AB1563" s="85"/>
      <c r="AC1563" s="85"/>
      <c r="AD1563" s="85"/>
      <c r="AE1563" s="126"/>
      <c r="AF1563" s="126"/>
      <c r="AG1563" s="85"/>
      <c r="AH1563" s="85"/>
      <c r="AI1563" s="85"/>
      <c r="AJ1563" s="85"/>
      <c r="AK1563" s="85"/>
      <c r="AL1563" s="85"/>
      <c r="AM1563" s="85"/>
      <c r="AN1563" s="85"/>
      <c r="AO1563" s="85"/>
      <c r="AP1563" s="85"/>
      <c r="AQ1563" s="126"/>
      <c r="AR1563" s="126"/>
      <c r="AS1563" s="85"/>
      <c r="AT1563" s="85"/>
      <c r="AU1563" s="85"/>
      <c r="AV1563" s="85"/>
      <c r="AW1563" s="85"/>
      <c r="AX1563" s="85"/>
      <c r="AY1563" s="85"/>
      <c r="AZ1563" s="85"/>
      <c r="BA1563" s="85"/>
      <c r="BB1563" s="85"/>
      <c r="BC1563" s="85"/>
      <c r="BD1563" s="85"/>
      <c r="BE1563" s="85"/>
      <c r="BF1563" s="85"/>
      <c r="BG1563" s="85"/>
      <c r="BH1563" s="85"/>
      <c r="BI1563" s="85"/>
      <c r="BJ1563" s="85"/>
    </row>
    <row r="1564" spans="1:62" ht="18.75" hidden="1">
      <c r="A1564" s="39" t="s">
        <v>232</v>
      </c>
      <c r="B1564" s="67">
        <v>921</v>
      </c>
      <c r="C1564" s="26" t="s">
        <v>31</v>
      </c>
      <c r="D1564" s="26" t="s">
        <v>20</v>
      </c>
      <c r="E1564" s="26"/>
      <c r="F1564" s="26"/>
      <c r="G1564" s="9">
        <f t="shared" ref="G1564:V1566" si="2580">G1565</f>
        <v>55456</v>
      </c>
      <c r="H1564" s="9">
        <f t="shared" si="2580"/>
        <v>0</v>
      </c>
      <c r="I1564" s="9">
        <f t="shared" si="2580"/>
        <v>0</v>
      </c>
      <c r="J1564" s="9">
        <f t="shared" si="2580"/>
        <v>0</v>
      </c>
      <c r="K1564" s="9">
        <f t="shared" si="2580"/>
        <v>0</v>
      </c>
      <c r="L1564" s="9">
        <f t="shared" si="2580"/>
        <v>0</v>
      </c>
      <c r="M1564" s="9">
        <f t="shared" si="2580"/>
        <v>55456</v>
      </c>
      <c r="N1564" s="9">
        <f t="shared" si="2580"/>
        <v>0</v>
      </c>
      <c r="O1564" s="9">
        <f t="shared" si="2580"/>
        <v>0</v>
      </c>
      <c r="P1564" s="9">
        <f t="shared" si="2580"/>
        <v>0</v>
      </c>
      <c r="Q1564" s="9">
        <f t="shared" si="2580"/>
        <v>0</v>
      </c>
      <c r="R1564" s="9">
        <f t="shared" si="2580"/>
        <v>0</v>
      </c>
      <c r="S1564" s="9">
        <f t="shared" si="2580"/>
        <v>55456</v>
      </c>
      <c r="T1564" s="9">
        <f t="shared" si="2580"/>
        <v>0</v>
      </c>
      <c r="U1564" s="9">
        <f t="shared" si="2580"/>
        <v>0</v>
      </c>
      <c r="V1564" s="9">
        <f t="shared" si="2580"/>
        <v>0</v>
      </c>
      <c r="W1564" s="9">
        <f t="shared" ref="U1564:AJ1566" si="2581">W1565</f>
        <v>0</v>
      </c>
      <c r="X1564" s="9">
        <f t="shared" si="2581"/>
        <v>0</v>
      </c>
      <c r="Y1564" s="9">
        <f t="shared" si="2581"/>
        <v>55456</v>
      </c>
      <c r="Z1564" s="9">
        <f t="shared" si="2581"/>
        <v>0</v>
      </c>
      <c r="AA1564" s="9">
        <f t="shared" si="2581"/>
        <v>0</v>
      </c>
      <c r="AB1564" s="9">
        <f t="shared" si="2581"/>
        <v>0</v>
      </c>
      <c r="AC1564" s="9">
        <f t="shared" si="2581"/>
        <v>0</v>
      </c>
      <c r="AD1564" s="9">
        <f t="shared" si="2581"/>
        <v>0</v>
      </c>
      <c r="AE1564" s="129">
        <f t="shared" si="2581"/>
        <v>55456</v>
      </c>
      <c r="AF1564" s="129">
        <f t="shared" si="2581"/>
        <v>0</v>
      </c>
      <c r="AG1564" s="9">
        <f t="shared" si="2581"/>
        <v>0</v>
      </c>
      <c r="AH1564" s="9">
        <f t="shared" si="2581"/>
        <v>0</v>
      </c>
      <c r="AI1564" s="9">
        <f t="shared" si="2581"/>
        <v>0</v>
      </c>
      <c r="AJ1564" s="9">
        <f t="shared" si="2581"/>
        <v>0</v>
      </c>
      <c r="AK1564" s="9">
        <f t="shared" ref="AG1564:AY1566" si="2582">AK1565</f>
        <v>55456</v>
      </c>
      <c r="AL1564" s="9">
        <f t="shared" si="2582"/>
        <v>0</v>
      </c>
      <c r="AM1564" s="9">
        <f t="shared" si="2582"/>
        <v>0</v>
      </c>
      <c r="AN1564" s="9">
        <f t="shared" si="2582"/>
        <v>0</v>
      </c>
      <c r="AO1564" s="9">
        <f t="shared" si="2582"/>
        <v>0</v>
      </c>
      <c r="AP1564" s="9">
        <f t="shared" si="2582"/>
        <v>0</v>
      </c>
      <c r="AQ1564" s="129">
        <f t="shared" si="2582"/>
        <v>55456</v>
      </c>
      <c r="AR1564" s="129">
        <f t="shared" si="2582"/>
        <v>0</v>
      </c>
      <c r="AS1564" s="9">
        <f t="shared" si="2582"/>
        <v>0</v>
      </c>
      <c r="AT1564" s="9">
        <f t="shared" si="2582"/>
        <v>0</v>
      </c>
      <c r="AU1564" s="9">
        <f t="shared" si="2582"/>
        <v>0</v>
      </c>
      <c r="AV1564" s="9">
        <f t="shared" si="2582"/>
        <v>0</v>
      </c>
      <c r="AW1564" s="9">
        <f t="shared" si="2582"/>
        <v>55456</v>
      </c>
      <c r="AX1564" s="9">
        <f t="shared" si="2582"/>
        <v>0</v>
      </c>
      <c r="AY1564" s="9">
        <f t="shared" si="2582"/>
        <v>0</v>
      </c>
      <c r="AZ1564" s="9">
        <f t="shared" ref="AY1564:BJ1566" si="2583">AZ1565</f>
        <v>0</v>
      </c>
      <c r="BA1564" s="9">
        <f t="shared" si="2583"/>
        <v>0</v>
      </c>
      <c r="BB1564" s="9">
        <f t="shared" si="2583"/>
        <v>0</v>
      </c>
      <c r="BC1564" s="9">
        <f t="shared" si="2583"/>
        <v>55456</v>
      </c>
      <c r="BD1564" s="9">
        <f t="shared" si="2583"/>
        <v>0</v>
      </c>
      <c r="BE1564" s="9">
        <f t="shared" si="2583"/>
        <v>0</v>
      </c>
      <c r="BF1564" s="9">
        <f t="shared" si="2583"/>
        <v>292</v>
      </c>
      <c r="BG1564" s="9">
        <f t="shared" si="2583"/>
        <v>0</v>
      </c>
      <c r="BH1564" s="9">
        <f t="shared" si="2583"/>
        <v>0</v>
      </c>
      <c r="BI1564" s="9">
        <f t="shared" si="2583"/>
        <v>55748</v>
      </c>
      <c r="BJ1564" s="9">
        <f t="shared" si="2583"/>
        <v>0</v>
      </c>
    </row>
    <row r="1565" spans="1:62" ht="49.5" hidden="1">
      <c r="A1565" s="20" t="s">
        <v>354</v>
      </c>
      <c r="B1565" s="72">
        <v>921</v>
      </c>
      <c r="C1565" s="40" t="s">
        <v>31</v>
      </c>
      <c r="D1565" s="40" t="s">
        <v>20</v>
      </c>
      <c r="E1565" s="40" t="s">
        <v>67</v>
      </c>
      <c r="F1565" s="40"/>
      <c r="G1565" s="60">
        <f t="shared" si="2580"/>
        <v>55456</v>
      </c>
      <c r="H1565" s="60">
        <f t="shared" si="2580"/>
        <v>0</v>
      </c>
      <c r="I1565" s="60">
        <f t="shared" si="2580"/>
        <v>0</v>
      </c>
      <c r="J1565" s="60">
        <f t="shared" si="2580"/>
        <v>0</v>
      </c>
      <c r="K1565" s="60">
        <f t="shared" si="2580"/>
        <v>0</v>
      </c>
      <c r="L1565" s="60">
        <f t="shared" si="2580"/>
        <v>0</v>
      </c>
      <c r="M1565" s="60">
        <f t="shared" si="2580"/>
        <v>55456</v>
      </c>
      <c r="N1565" s="60">
        <f t="shared" si="2580"/>
        <v>0</v>
      </c>
      <c r="O1565" s="60">
        <f t="shared" si="2580"/>
        <v>0</v>
      </c>
      <c r="P1565" s="60">
        <f t="shared" si="2580"/>
        <v>0</v>
      </c>
      <c r="Q1565" s="60">
        <f t="shared" si="2580"/>
        <v>0</v>
      </c>
      <c r="R1565" s="60">
        <f t="shared" si="2580"/>
        <v>0</v>
      </c>
      <c r="S1565" s="60">
        <f t="shared" si="2580"/>
        <v>55456</v>
      </c>
      <c r="T1565" s="60">
        <f t="shared" si="2580"/>
        <v>0</v>
      </c>
      <c r="U1565" s="60">
        <f t="shared" si="2581"/>
        <v>0</v>
      </c>
      <c r="V1565" s="60">
        <f t="shared" si="2581"/>
        <v>0</v>
      </c>
      <c r="W1565" s="60">
        <f t="shared" si="2581"/>
        <v>0</v>
      </c>
      <c r="X1565" s="60">
        <f t="shared" si="2581"/>
        <v>0</v>
      </c>
      <c r="Y1565" s="60">
        <f t="shared" si="2581"/>
        <v>55456</v>
      </c>
      <c r="Z1565" s="60">
        <f t="shared" si="2581"/>
        <v>0</v>
      </c>
      <c r="AA1565" s="60">
        <f t="shared" si="2581"/>
        <v>0</v>
      </c>
      <c r="AB1565" s="60">
        <f t="shared" si="2581"/>
        <v>0</v>
      </c>
      <c r="AC1565" s="60">
        <f t="shared" si="2581"/>
        <v>0</v>
      </c>
      <c r="AD1565" s="60">
        <f t="shared" si="2581"/>
        <v>0</v>
      </c>
      <c r="AE1565" s="139">
        <f t="shared" si="2581"/>
        <v>55456</v>
      </c>
      <c r="AF1565" s="139">
        <f t="shared" si="2581"/>
        <v>0</v>
      </c>
      <c r="AG1565" s="60">
        <f t="shared" si="2582"/>
        <v>0</v>
      </c>
      <c r="AH1565" s="60">
        <f t="shared" si="2582"/>
        <v>0</v>
      </c>
      <c r="AI1565" s="60">
        <f t="shared" si="2582"/>
        <v>0</v>
      </c>
      <c r="AJ1565" s="60">
        <f t="shared" si="2582"/>
        <v>0</v>
      </c>
      <c r="AK1565" s="60">
        <f t="shared" si="2582"/>
        <v>55456</v>
      </c>
      <c r="AL1565" s="60">
        <f t="shared" si="2582"/>
        <v>0</v>
      </c>
      <c r="AM1565" s="60">
        <f t="shared" si="2582"/>
        <v>0</v>
      </c>
      <c r="AN1565" s="60">
        <f t="shared" si="2582"/>
        <v>0</v>
      </c>
      <c r="AO1565" s="60">
        <f t="shared" si="2582"/>
        <v>0</v>
      </c>
      <c r="AP1565" s="60">
        <f t="shared" si="2582"/>
        <v>0</v>
      </c>
      <c r="AQ1565" s="139">
        <f t="shared" si="2582"/>
        <v>55456</v>
      </c>
      <c r="AR1565" s="139">
        <f t="shared" si="2582"/>
        <v>0</v>
      </c>
      <c r="AS1565" s="60">
        <f t="shared" si="2582"/>
        <v>0</v>
      </c>
      <c r="AT1565" s="60">
        <f t="shared" si="2582"/>
        <v>0</v>
      </c>
      <c r="AU1565" s="60">
        <f t="shared" si="2582"/>
        <v>0</v>
      </c>
      <c r="AV1565" s="60">
        <f t="shared" si="2582"/>
        <v>0</v>
      </c>
      <c r="AW1565" s="60">
        <f t="shared" si="2582"/>
        <v>55456</v>
      </c>
      <c r="AX1565" s="60">
        <f t="shared" si="2582"/>
        <v>0</v>
      </c>
      <c r="AY1565" s="60">
        <f t="shared" si="2583"/>
        <v>0</v>
      </c>
      <c r="AZ1565" s="60">
        <f t="shared" si="2583"/>
        <v>0</v>
      </c>
      <c r="BA1565" s="60">
        <f t="shared" si="2583"/>
        <v>0</v>
      </c>
      <c r="BB1565" s="60">
        <f t="shared" si="2583"/>
        <v>0</v>
      </c>
      <c r="BC1565" s="60">
        <f t="shared" si="2583"/>
        <v>55456</v>
      </c>
      <c r="BD1565" s="60">
        <f t="shared" si="2583"/>
        <v>0</v>
      </c>
      <c r="BE1565" s="60">
        <f t="shared" si="2583"/>
        <v>0</v>
      </c>
      <c r="BF1565" s="60">
        <f t="shared" si="2583"/>
        <v>292</v>
      </c>
      <c r="BG1565" s="60">
        <f t="shared" si="2583"/>
        <v>0</v>
      </c>
      <c r="BH1565" s="60">
        <f t="shared" si="2583"/>
        <v>0</v>
      </c>
      <c r="BI1565" s="60">
        <f t="shared" si="2583"/>
        <v>55748</v>
      </c>
      <c r="BJ1565" s="60">
        <f t="shared" si="2583"/>
        <v>0</v>
      </c>
    </row>
    <row r="1566" spans="1:62" hidden="1">
      <c r="A1566" s="109" t="s">
        <v>233</v>
      </c>
      <c r="B1566" s="72">
        <v>921</v>
      </c>
      <c r="C1566" s="40" t="s">
        <v>31</v>
      </c>
      <c r="D1566" s="40" t="s">
        <v>20</v>
      </c>
      <c r="E1566" s="40" t="s">
        <v>423</v>
      </c>
      <c r="F1566" s="40"/>
      <c r="G1566" s="60">
        <f t="shared" si="2580"/>
        <v>55456</v>
      </c>
      <c r="H1566" s="60">
        <f t="shared" si="2580"/>
        <v>0</v>
      </c>
      <c r="I1566" s="60">
        <f t="shared" si="2580"/>
        <v>0</v>
      </c>
      <c r="J1566" s="60">
        <f t="shared" si="2580"/>
        <v>0</v>
      </c>
      <c r="K1566" s="60">
        <f t="shared" si="2580"/>
        <v>0</v>
      </c>
      <c r="L1566" s="60">
        <f t="shared" si="2580"/>
        <v>0</v>
      </c>
      <c r="M1566" s="60">
        <f t="shared" si="2580"/>
        <v>55456</v>
      </c>
      <c r="N1566" s="60">
        <f t="shared" si="2580"/>
        <v>0</v>
      </c>
      <c r="O1566" s="60">
        <f t="shared" si="2580"/>
        <v>0</v>
      </c>
      <c r="P1566" s="60">
        <f t="shared" si="2580"/>
        <v>0</v>
      </c>
      <c r="Q1566" s="60">
        <f t="shared" si="2580"/>
        <v>0</v>
      </c>
      <c r="R1566" s="60">
        <f t="shared" si="2580"/>
        <v>0</v>
      </c>
      <c r="S1566" s="60">
        <f t="shared" si="2580"/>
        <v>55456</v>
      </c>
      <c r="T1566" s="60">
        <f t="shared" si="2580"/>
        <v>0</v>
      </c>
      <c r="U1566" s="60">
        <f t="shared" si="2581"/>
        <v>0</v>
      </c>
      <c r="V1566" s="60">
        <f t="shared" si="2581"/>
        <v>0</v>
      </c>
      <c r="W1566" s="60">
        <f t="shared" si="2581"/>
        <v>0</v>
      </c>
      <c r="X1566" s="60">
        <f t="shared" si="2581"/>
        <v>0</v>
      </c>
      <c r="Y1566" s="60">
        <f t="shared" si="2581"/>
        <v>55456</v>
      </c>
      <c r="Z1566" s="60">
        <f t="shared" si="2581"/>
        <v>0</v>
      </c>
      <c r="AA1566" s="60">
        <f t="shared" si="2581"/>
        <v>0</v>
      </c>
      <c r="AB1566" s="60">
        <f t="shared" si="2581"/>
        <v>0</v>
      </c>
      <c r="AC1566" s="60">
        <f t="shared" si="2581"/>
        <v>0</v>
      </c>
      <c r="AD1566" s="60">
        <f t="shared" si="2581"/>
        <v>0</v>
      </c>
      <c r="AE1566" s="139">
        <f t="shared" si="2581"/>
        <v>55456</v>
      </c>
      <c r="AF1566" s="139">
        <f t="shared" si="2581"/>
        <v>0</v>
      </c>
      <c r="AG1566" s="60">
        <f t="shared" si="2582"/>
        <v>0</v>
      </c>
      <c r="AH1566" s="60">
        <f t="shared" si="2582"/>
        <v>0</v>
      </c>
      <c r="AI1566" s="60">
        <f t="shared" si="2582"/>
        <v>0</v>
      </c>
      <c r="AJ1566" s="60">
        <f t="shared" si="2582"/>
        <v>0</v>
      </c>
      <c r="AK1566" s="60">
        <f t="shared" si="2582"/>
        <v>55456</v>
      </c>
      <c r="AL1566" s="60">
        <f t="shared" si="2582"/>
        <v>0</v>
      </c>
      <c r="AM1566" s="60">
        <f t="shared" si="2582"/>
        <v>0</v>
      </c>
      <c r="AN1566" s="60">
        <f t="shared" si="2582"/>
        <v>0</v>
      </c>
      <c r="AO1566" s="60">
        <f t="shared" si="2582"/>
        <v>0</v>
      </c>
      <c r="AP1566" s="60">
        <f t="shared" si="2582"/>
        <v>0</v>
      </c>
      <c r="AQ1566" s="139">
        <f t="shared" si="2582"/>
        <v>55456</v>
      </c>
      <c r="AR1566" s="139">
        <f t="shared" si="2582"/>
        <v>0</v>
      </c>
      <c r="AS1566" s="60">
        <f t="shared" si="2582"/>
        <v>0</v>
      </c>
      <c r="AT1566" s="60">
        <f t="shared" si="2582"/>
        <v>0</v>
      </c>
      <c r="AU1566" s="60">
        <f t="shared" si="2582"/>
        <v>0</v>
      </c>
      <c r="AV1566" s="60">
        <f t="shared" si="2582"/>
        <v>0</v>
      </c>
      <c r="AW1566" s="60">
        <f t="shared" si="2582"/>
        <v>55456</v>
      </c>
      <c r="AX1566" s="60">
        <f t="shared" si="2582"/>
        <v>0</v>
      </c>
      <c r="AY1566" s="60">
        <f t="shared" si="2583"/>
        <v>0</v>
      </c>
      <c r="AZ1566" s="60">
        <f t="shared" si="2583"/>
        <v>0</v>
      </c>
      <c r="BA1566" s="60">
        <f t="shared" si="2583"/>
        <v>0</v>
      </c>
      <c r="BB1566" s="60">
        <f t="shared" si="2583"/>
        <v>0</v>
      </c>
      <c r="BC1566" s="60">
        <f t="shared" si="2583"/>
        <v>55456</v>
      </c>
      <c r="BD1566" s="60">
        <f t="shared" si="2583"/>
        <v>0</v>
      </c>
      <c r="BE1566" s="60">
        <f t="shared" si="2583"/>
        <v>0</v>
      </c>
      <c r="BF1566" s="60">
        <f t="shared" si="2583"/>
        <v>292</v>
      </c>
      <c r="BG1566" s="60">
        <f t="shared" si="2583"/>
        <v>0</v>
      </c>
      <c r="BH1566" s="60">
        <f t="shared" si="2583"/>
        <v>0</v>
      </c>
      <c r="BI1566" s="60">
        <f t="shared" si="2583"/>
        <v>55748</v>
      </c>
      <c r="BJ1566" s="60">
        <f t="shared" si="2583"/>
        <v>0</v>
      </c>
    </row>
    <row r="1567" spans="1:62" ht="132" hidden="1">
      <c r="A1567" s="109" t="s">
        <v>667</v>
      </c>
      <c r="B1567" s="72">
        <v>921</v>
      </c>
      <c r="C1567" s="40" t="s">
        <v>31</v>
      </c>
      <c r="D1567" s="40" t="s">
        <v>20</v>
      </c>
      <c r="E1567" s="40" t="s">
        <v>424</v>
      </c>
      <c r="F1567" s="40"/>
      <c r="G1567" s="60">
        <f>G1568+G1570</f>
        <v>55456</v>
      </c>
      <c r="H1567" s="60">
        <f>H1568+H1570</f>
        <v>0</v>
      </c>
      <c r="I1567" s="60">
        <f t="shared" ref="I1567:N1567" si="2584">I1568+I1570</f>
        <v>0</v>
      </c>
      <c r="J1567" s="60">
        <f t="shared" si="2584"/>
        <v>0</v>
      </c>
      <c r="K1567" s="60">
        <f t="shared" si="2584"/>
        <v>0</v>
      </c>
      <c r="L1567" s="60">
        <f t="shared" si="2584"/>
        <v>0</v>
      </c>
      <c r="M1567" s="60">
        <f t="shared" si="2584"/>
        <v>55456</v>
      </c>
      <c r="N1567" s="60">
        <f t="shared" si="2584"/>
        <v>0</v>
      </c>
      <c r="O1567" s="60">
        <f t="shared" ref="O1567:T1567" si="2585">O1568+O1570</f>
        <v>0</v>
      </c>
      <c r="P1567" s="60">
        <f t="shared" si="2585"/>
        <v>0</v>
      </c>
      <c r="Q1567" s="60">
        <f t="shared" si="2585"/>
        <v>0</v>
      </c>
      <c r="R1567" s="60">
        <f t="shared" si="2585"/>
        <v>0</v>
      </c>
      <c r="S1567" s="60">
        <f t="shared" si="2585"/>
        <v>55456</v>
      </c>
      <c r="T1567" s="60">
        <f t="shared" si="2585"/>
        <v>0</v>
      </c>
      <c r="U1567" s="60">
        <f t="shared" ref="U1567:Z1567" si="2586">U1568+U1570</f>
        <v>0</v>
      </c>
      <c r="V1567" s="60">
        <f t="shared" si="2586"/>
        <v>0</v>
      </c>
      <c r="W1567" s="60">
        <f t="shared" si="2586"/>
        <v>0</v>
      </c>
      <c r="X1567" s="60">
        <f t="shared" si="2586"/>
        <v>0</v>
      </c>
      <c r="Y1567" s="60">
        <f t="shared" si="2586"/>
        <v>55456</v>
      </c>
      <c r="Z1567" s="60">
        <f t="shared" si="2586"/>
        <v>0</v>
      </c>
      <c r="AA1567" s="60">
        <f t="shared" ref="AA1567:AF1567" si="2587">AA1568+AA1570</f>
        <v>0</v>
      </c>
      <c r="AB1567" s="60">
        <f t="shared" si="2587"/>
        <v>0</v>
      </c>
      <c r="AC1567" s="60">
        <f t="shared" si="2587"/>
        <v>0</v>
      </c>
      <c r="AD1567" s="60">
        <f t="shared" si="2587"/>
        <v>0</v>
      </c>
      <c r="AE1567" s="139">
        <f t="shared" si="2587"/>
        <v>55456</v>
      </c>
      <c r="AF1567" s="139">
        <f t="shared" si="2587"/>
        <v>0</v>
      </c>
      <c r="AG1567" s="60">
        <f t="shared" ref="AG1567:AL1567" si="2588">AG1568+AG1570</f>
        <v>0</v>
      </c>
      <c r="AH1567" s="60">
        <f t="shared" si="2588"/>
        <v>0</v>
      </c>
      <c r="AI1567" s="60">
        <f t="shared" si="2588"/>
        <v>0</v>
      </c>
      <c r="AJ1567" s="60">
        <f t="shared" si="2588"/>
        <v>0</v>
      </c>
      <c r="AK1567" s="60">
        <f t="shared" si="2588"/>
        <v>55456</v>
      </c>
      <c r="AL1567" s="60">
        <f t="shared" si="2588"/>
        <v>0</v>
      </c>
      <c r="AM1567" s="60">
        <f t="shared" ref="AM1567:AR1567" si="2589">AM1568+AM1570</f>
        <v>0</v>
      </c>
      <c r="AN1567" s="60">
        <f t="shared" si="2589"/>
        <v>0</v>
      </c>
      <c r="AO1567" s="60">
        <f t="shared" si="2589"/>
        <v>0</v>
      </c>
      <c r="AP1567" s="60">
        <f t="shared" si="2589"/>
        <v>0</v>
      </c>
      <c r="AQ1567" s="139">
        <f t="shared" si="2589"/>
        <v>55456</v>
      </c>
      <c r="AR1567" s="139">
        <f t="shared" si="2589"/>
        <v>0</v>
      </c>
      <c r="AS1567" s="60">
        <f t="shared" ref="AS1567:AX1567" si="2590">AS1568+AS1570</f>
        <v>0</v>
      </c>
      <c r="AT1567" s="60">
        <f t="shared" si="2590"/>
        <v>0</v>
      </c>
      <c r="AU1567" s="60">
        <f t="shared" si="2590"/>
        <v>0</v>
      </c>
      <c r="AV1567" s="60">
        <f t="shared" si="2590"/>
        <v>0</v>
      </c>
      <c r="AW1567" s="60">
        <f t="shared" si="2590"/>
        <v>55456</v>
      </c>
      <c r="AX1567" s="60">
        <f t="shared" si="2590"/>
        <v>0</v>
      </c>
      <c r="AY1567" s="60">
        <f t="shared" ref="AY1567:BD1567" si="2591">AY1568+AY1570</f>
        <v>0</v>
      </c>
      <c r="AZ1567" s="60">
        <f t="shared" si="2591"/>
        <v>0</v>
      </c>
      <c r="BA1567" s="60">
        <f t="shared" si="2591"/>
        <v>0</v>
      </c>
      <c r="BB1567" s="60">
        <f t="shared" si="2591"/>
        <v>0</v>
      </c>
      <c r="BC1567" s="60">
        <f t="shared" si="2591"/>
        <v>55456</v>
      </c>
      <c r="BD1567" s="60">
        <f t="shared" si="2591"/>
        <v>0</v>
      </c>
      <c r="BE1567" s="60">
        <f t="shared" ref="BE1567:BJ1567" si="2592">BE1568+BE1570</f>
        <v>0</v>
      </c>
      <c r="BF1567" s="60">
        <f t="shared" si="2592"/>
        <v>292</v>
      </c>
      <c r="BG1567" s="60">
        <f t="shared" si="2592"/>
        <v>0</v>
      </c>
      <c r="BH1567" s="60">
        <f t="shared" si="2592"/>
        <v>0</v>
      </c>
      <c r="BI1567" s="60">
        <f t="shared" si="2592"/>
        <v>55748</v>
      </c>
      <c r="BJ1567" s="60">
        <f t="shared" si="2592"/>
        <v>0</v>
      </c>
    </row>
    <row r="1568" spans="1:62" ht="33" hidden="1">
      <c r="A1568" s="17" t="s">
        <v>218</v>
      </c>
      <c r="B1568" s="72">
        <v>921</v>
      </c>
      <c r="C1568" s="40" t="s">
        <v>31</v>
      </c>
      <c r="D1568" s="40" t="s">
        <v>20</v>
      </c>
      <c r="E1568" s="40" t="s">
        <v>424</v>
      </c>
      <c r="F1568" s="40" t="s">
        <v>29</v>
      </c>
      <c r="G1568" s="60">
        <f t="shared" ref="G1568:BJ1568" si="2593">G1569</f>
        <v>440</v>
      </c>
      <c r="H1568" s="60">
        <f t="shared" si="2593"/>
        <v>0</v>
      </c>
      <c r="I1568" s="60">
        <f t="shared" si="2593"/>
        <v>0</v>
      </c>
      <c r="J1568" s="60">
        <f t="shared" si="2593"/>
        <v>0</v>
      </c>
      <c r="K1568" s="60">
        <f t="shared" si="2593"/>
        <v>0</v>
      </c>
      <c r="L1568" s="60">
        <f t="shared" si="2593"/>
        <v>0</v>
      </c>
      <c r="M1568" s="60">
        <f t="shared" si="2593"/>
        <v>440</v>
      </c>
      <c r="N1568" s="60">
        <f t="shared" si="2593"/>
        <v>0</v>
      </c>
      <c r="O1568" s="60">
        <f t="shared" si="2593"/>
        <v>0</v>
      </c>
      <c r="P1568" s="60">
        <f t="shared" si="2593"/>
        <v>0</v>
      </c>
      <c r="Q1568" s="60">
        <f t="shared" si="2593"/>
        <v>0</v>
      </c>
      <c r="R1568" s="60">
        <f t="shared" si="2593"/>
        <v>0</v>
      </c>
      <c r="S1568" s="60">
        <f t="shared" si="2593"/>
        <v>440</v>
      </c>
      <c r="T1568" s="60">
        <f t="shared" si="2593"/>
        <v>0</v>
      </c>
      <c r="U1568" s="60">
        <f t="shared" si="2593"/>
        <v>0</v>
      </c>
      <c r="V1568" s="60">
        <f t="shared" si="2593"/>
        <v>0</v>
      </c>
      <c r="W1568" s="60">
        <f t="shared" si="2593"/>
        <v>0</v>
      </c>
      <c r="X1568" s="60">
        <f t="shared" si="2593"/>
        <v>0</v>
      </c>
      <c r="Y1568" s="60">
        <f t="shared" si="2593"/>
        <v>440</v>
      </c>
      <c r="Z1568" s="60">
        <f t="shared" si="2593"/>
        <v>0</v>
      </c>
      <c r="AA1568" s="60">
        <f t="shared" si="2593"/>
        <v>0</v>
      </c>
      <c r="AB1568" s="60">
        <f t="shared" si="2593"/>
        <v>0</v>
      </c>
      <c r="AC1568" s="60">
        <f t="shared" si="2593"/>
        <v>0</v>
      </c>
      <c r="AD1568" s="60">
        <f t="shared" si="2593"/>
        <v>0</v>
      </c>
      <c r="AE1568" s="139">
        <f t="shared" si="2593"/>
        <v>440</v>
      </c>
      <c r="AF1568" s="139">
        <f t="shared" si="2593"/>
        <v>0</v>
      </c>
      <c r="AG1568" s="60">
        <f t="shared" si="2593"/>
        <v>0</v>
      </c>
      <c r="AH1568" s="60">
        <f t="shared" si="2593"/>
        <v>0</v>
      </c>
      <c r="AI1568" s="60">
        <f t="shared" si="2593"/>
        <v>0</v>
      </c>
      <c r="AJ1568" s="60">
        <f t="shared" si="2593"/>
        <v>0</v>
      </c>
      <c r="AK1568" s="60">
        <f t="shared" si="2593"/>
        <v>440</v>
      </c>
      <c r="AL1568" s="60">
        <f t="shared" si="2593"/>
        <v>0</v>
      </c>
      <c r="AM1568" s="60">
        <f t="shared" si="2593"/>
        <v>0</v>
      </c>
      <c r="AN1568" s="60">
        <f t="shared" si="2593"/>
        <v>0</v>
      </c>
      <c r="AO1568" s="60">
        <f t="shared" si="2593"/>
        <v>0</v>
      </c>
      <c r="AP1568" s="60">
        <f t="shared" si="2593"/>
        <v>0</v>
      </c>
      <c r="AQ1568" s="139">
        <f t="shared" si="2593"/>
        <v>440</v>
      </c>
      <c r="AR1568" s="139">
        <f t="shared" si="2593"/>
        <v>0</v>
      </c>
      <c r="AS1568" s="60">
        <f t="shared" si="2593"/>
        <v>0</v>
      </c>
      <c r="AT1568" s="60">
        <f t="shared" si="2593"/>
        <v>0</v>
      </c>
      <c r="AU1568" s="60">
        <f t="shared" si="2593"/>
        <v>0</v>
      </c>
      <c r="AV1568" s="60">
        <f t="shared" si="2593"/>
        <v>0</v>
      </c>
      <c r="AW1568" s="60">
        <f t="shared" si="2593"/>
        <v>440</v>
      </c>
      <c r="AX1568" s="60">
        <f t="shared" si="2593"/>
        <v>0</v>
      </c>
      <c r="AY1568" s="60">
        <f t="shared" si="2593"/>
        <v>0</v>
      </c>
      <c r="AZ1568" s="60">
        <f t="shared" si="2593"/>
        <v>0</v>
      </c>
      <c r="BA1568" s="60">
        <f t="shared" si="2593"/>
        <v>0</v>
      </c>
      <c r="BB1568" s="60">
        <f t="shared" si="2593"/>
        <v>0</v>
      </c>
      <c r="BC1568" s="60">
        <f t="shared" si="2593"/>
        <v>440</v>
      </c>
      <c r="BD1568" s="60">
        <f t="shared" si="2593"/>
        <v>0</v>
      </c>
      <c r="BE1568" s="60">
        <f t="shared" si="2593"/>
        <v>0</v>
      </c>
      <c r="BF1568" s="60">
        <f t="shared" si="2593"/>
        <v>3</v>
      </c>
      <c r="BG1568" s="60">
        <f t="shared" si="2593"/>
        <v>0</v>
      </c>
      <c r="BH1568" s="60">
        <f t="shared" si="2593"/>
        <v>0</v>
      </c>
      <c r="BI1568" s="60">
        <f t="shared" si="2593"/>
        <v>443</v>
      </c>
      <c r="BJ1568" s="60">
        <f t="shared" si="2593"/>
        <v>0</v>
      </c>
    </row>
    <row r="1569" spans="1:62" ht="33" hidden="1">
      <c r="A1569" s="52" t="s">
        <v>34</v>
      </c>
      <c r="B1569" s="72">
        <v>921</v>
      </c>
      <c r="C1569" s="40" t="s">
        <v>31</v>
      </c>
      <c r="D1569" s="40" t="s">
        <v>20</v>
      </c>
      <c r="E1569" s="40" t="s">
        <v>424</v>
      </c>
      <c r="F1569" s="40" t="s">
        <v>35</v>
      </c>
      <c r="G1569" s="50">
        <v>440</v>
      </c>
      <c r="H1569" s="50"/>
      <c r="I1569" s="50"/>
      <c r="J1569" s="50"/>
      <c r="K1569" s="50"/>
      <c r="L1569" s="50"/>
      <c r="M1569" s="50">
        <f>G1569+I1569+J1569+K1569+L1569</f>
        <v>440</v>
      </c>
      <c r="N1569" s="50">
        <f>H1569+L1569</f>
        <v>0</v>
      </c>
      <c r="O1569" s="50"/>
      <c r="P1569" s="50"/>
      <c r="Q1569" s="50"/>
      <c r="R1569" s="50"/>
      <c r="S1569" s="50">
        <f>M1569+O1569+P1569+Q1569+R1569</f>
        <v>440</v>
      </c>
      <c r="T1569" s="50">
        <f>N1569+R1569</f>
        <v>0</v>
      </c>
      <c r="U1569" s="50"/>
      <c r="V1569" s="50"/>
      <c r="W1569" s="50"/>
      <c r="X1569" s="50"/>
      <c r="Y1569" s="50">
        <f>S1569+U1569+V1569+W1569+X1569</f>
        <v>440</v>
      </c>
      <c r="Z1569" s="50">
        <f>T1569+X1569</f>
        <v>0</v>
      </c>
      <c r="AA1569" s="50"/>
      <c r="AB1569" s="50"/>
      <c r="AC1569" s="50"/>
      <c r="AD1569" s="50"/>
      <c r="AE1569" s="124">
        <f>Y1569+AA1569+AB1569+AC1569+AD1569</f>
        <v>440</v>
      </c>
      <c r="AF1569" s="124">
        <f>Z1569+AD1569</f>
        <v>0</v>
      </c>
      <c r="AG1569" s="50"/>
      <c r="AH1569" s="50"/>
      <c r="AI1569" s="50"/>
      <c r="AJ1569" s="50"/>
      <c r="AK1569" s="50">
        <f>AE1569+AG1569+AH1569+AI1569+AJ1569</f>
        <v>440</v>
      </c>
      <c r="AL1569" s="50">
        <f>AF1569+AJ1569</f>
        <v>0</v>
      </c>
      <c r="AM1569" s="50"/>
      <c r="AN1569" s="50"/>
      <c r="AO1569" s="50"/>
      <c r="AP1569" s="50"/>
      <c r="AQ1569" s="124">
        <f>AK1569+AM1569+AN1569+AO1569+AP1569</f>
        <v>440</v>
      </c>
      <c r="AR1569" s="124">
        <f>AL1569+AP1569</f>
        <v>0</v>
      </c>
      <c r="AS1569" s="50"/>
      <c r="AT1569" s="50"/>
      <c r="AU1569" s="50"/>
      <c r="AV1569" s="50"/>
      <c r="AW1569" s="50">
        <f>AQ1569+AS1569+AT1569+AU1569+AV1569</f>
        <v>440</v>
      </c>
      <c r="AX1569" s="50">
        <f>AR1569+AV1569</f>
        <v>0</v>
      </c>
      <c r="AY1569" s="50"/>
      <c r="AZ1569" s="50"/>
      <c r="BA1569" s="50"/>
      <c r="BB1569" s="50"/>
      <c r="BC1569" s="50">
        <f>AW1569+AY1569+AZ1569+BA1569+BB1569</f>
        <v>440</v>
      </c>
      <c r="BD1569" s="50">
        <f>AX1569+BB1569</f>
        <v>0</v>
      </c>
      <c r="BE1569" s="50"/>
      <c r="BF1569" s="50">
        <v>3</v>
      </c>
      <c r="BG1569" s="50"/>
      <c r="BH1569" s="50"/>
      <c r="BI1569" s="50">
        <f>BC1569+BE1569+BF1569+BG1569+BH1569</f>
        <v>443</v>
      </c>
      <c r="BJ1569" s="50">
        <f>BD1569+BH1569</f>
        <v>0</v>
      </c>
    </row>
    <row r="1570" spans="1:62" hidden="1">
      <c r="A1570" s="20" t="s">
        <v>93</v>
      </c>
      <c r="B1570" s="72">
        <v>921</v>
      </c>
      <c r="C1570" s="40" t="s">
        <v>31</v>
      </c>
      <c r="D1570" s="40" t="s">
        <v>20</v>
      </c>
      <c r="E1570" s="40" t="s">
        <v>424</v>
      </c>
      <c r="F1570" s="40" t="s">
        <v>94</v>
      </c>
      <c r="G1570" s="60">
        <f t="shared" ref="G1570:BJ1570" si="2594">G1571</f>
        <v>55016</v>
      </c>
      <c r="H1570" s="60">
        <f t="shared" si="2594"/>
        <v>0</v>
      </c>
      <c r="I1570" s="60">
        <f t="shared" si="2594"/>
        <v>0</v>
      </c>
      <c r="J1570" s="60">
        <f t="shared" si="2594"/>
        <v>0</v>
      </c>
      <c r="K1570" s="60">
        <f t="shared" si="2594"/>
        <v>0</v>
      </c>
      <c r="L1570" s="60">
        <f t="shared" si="2594"/>
        <v>0</v>
      </c>
      <c r="M1570" s="60">
        <f t="shared" si="2594"/>
        <v>55016</v>
      </c>
      <c r="N1570" s="60">
        <f t="shared" si="2594"/>
        <v>0</v>
      </c>
      <c r="O1570" s="60">
        <f t="shared" si="2594"/>
        <v>0</v>
      </c>
      <c r="P1570" s="60">
        <f t="shared" si="2594"/>
        <v>0</v>
      </c>
      <c r="Q1570" s="60">
        <f t="shared" si="2594"/>
        <v>0</v>
      </c>
      <c r="R1570" s="60">
        <f t="shared" si="2594"/>
        <v>0</v>
      </c>
      <c r="S1570" s="60">
        <f t="shared" si="2594"/>
        <v>55016</v>
      </c>
      <c r="T1570" s="60">
        <f t="shared" si="2594"/>
        <v>0</v>
      </c>
      <c r="U1570" s="60">
        <f t="shared" si="2594"/>
        <v>0</v>
      </c>
      <c r="V1570" s="60">
        <f t="shared" si="2594"/>
        <v>0</v>
      </c>
      <c r="W1570" s="60">
        <f t="shared" si="2594"/>
        <v>0</v>
      </c>
      <c r="X1570" s="60">
        <f t="shared" si="2594"/>
        <v>0</v>
      </c>
      <c r="Y1570" s="60">
        <f t="shared" si="2594"/>
        <v>55016</v>
      </c>
      <c r="Z1570" s="60">
        <f t="shared" si="2594"/>
        <v>0</v>
      </c>
      <c r="AA1570" s="60">
        <f t="shared" si="2594"/>
        <v>0</v>
      </c>
      <c r="AB1570" s="60">
        <f t="shared" si="2594"/>
        <v>0</v>
      </c>
      <c r="AC1570" s="60">
        <f t="shared" si="2594"/>
        <v>0</v>
      </c>
      <c r="AD1570" s="60">
        <f t="shared" si="2594"/>
        <v>0</v>
      </c>
      <c r="AE1570" s="139">
        <f t="shared" si="2594"/>
        <v>55016</v>
      </c>
      <c r="AF1570" s="139">
        <f t="shared" si="2594"/>
        <v>0</v>
      </c>
      <c r="AG1570" s="60">
        <f t="shared" si="2594"/>
        <v>0</v>
      </c>
      <c r="AH1570" s="60">
        <f t="shared" si="2594"/>
        <v>0</v>
      </c>
      <c r="AI1570" s="60">
        <f t="shared" si="2594"/>
        <v>0</v>
      </c>
      <c r="AJ1570" s="60">
        <f t="shared" si="2594"/>
        <v>0</v>
      </c>
      <c r="AK1570" s="60">
        <f t="shared" si="2594"/>
        <v>55016</v>
      </c>
      <c r="AL1570" s="60">
        <f t="shared" si="2594"/>
        <v>0</v>
      </c>
      <c r="AM1570" s="60">
        <f t="shared" si="2594"/>
        <v>0</v>
      </c>
      <c r="AN1570" s="60">
        <f t="shared" si="2594"/>
        <v>0</v>
      </c>
      <c r="AO1570" s="60">
        <f t="shared" si="2594"/>
        <v>0</v>
      </c>
      <c r="AP1570" s="60">
        <f t="shared" si="2594"/>
        <v>0</v>
      </c>
      <c r="AQ1570" s="139">
        <f t="shared" si="2594"/>
        <v>55016</v>
      </c>
      <c r="AR1570" s="139">
        <f t="shared" si="2594"/>
        <v>0</v>
      </c>
      <c r="AS1570" s="60">
        <f t="shared" si="2594"/>
        <v>0</v>
      </c>
      <c r="AT1570" s="60">
        <f t="shared" si="2594"/>
        <v>0</v>
      </c>
      <c r="AU1570" s="60">
        <f t="shared" si="2594"/>
        <v>0</v>
      </c>
      <c r="AV1570" s="60">
        <f t="shared" si="2594"/>
        <v>0</v>
      </c>
      <c r="AW1570" s="60">
        <f t="shared" si="2594"/>
        <v>55016</v>
      </c>
      <c r="AX1570" s="60">
        <f t="shared" si="2594"/>
        <v>0</v>
      </c>
      <c r="AY1570" s="60">
        <f t="shared" si="2594"/>
        <v>0</v>
      </c>
      <c r="AZ1570" s="60">
        <f t="shared" si="2594"/>
        <v>0</v>
      </c>
      <c r="BA1570" s="60">
        <f t="shared" si="2594"/>
        <v>0</v>
      </c>
      <c r="BB1570" s="60">
        <f t="shared" si="2594"/>
        <v>0</v>
      </c>
      <c r="BC1570" s="60">
        <f t="shared" si="2594"/>
        <v>55016</v>
      </c>
      <c r="BD1570" s="60">
        <f t="shared" si="2594"/>
        <v>0</v>
      </c>
      <c r="BE1570" s="60">
        <f t="shared" si="2594"/>
        <v>0</v>
      </c>
      <c r="BF1570" s="60">
        <f t="shared" si="2594"/>
        <v>289</v>
      </c>
      <c r="BG1570" s="60">
        <f t="shared" si="2594"/>
        <v>0</v>
      </c>
      <c r="BH1570" s="60">
        <f t="shared" si="2594"/>
        <v>0</v>
      </c>
      <c r="BI1570" s="60">
        <f t="shared" si="2594"/>
        <v>55305</v>
      </c>
      <c r="BJ1570" s="60">
        <f t="shared" si="2594"/>
        <v>0</v>
      </c>
    </row>
    <row r="1571" spans="1:62" ht="33" hidden="1">
      <c r="A1571" s="20" t="s">
        <v>153</v>
      </c>
      <c r="B1571" s="72">
        <v>921</v>
      </c>
      <c r="C1571" s="40" t="s">
        <v>31</v>
      </c>
      <c r="D1571" s="40" t="s">
        <v>20</v>
      </c>
      <c r="E1571" s="40" t="s">
        <v>424</v>
      </c>
      <c r="F1571" s="41">
        <v>320</v>
      </c>
      <c r="G1571" s="50">
        <v>55016</v>
      </c>
      <c r="H1571" s="50"/>
      <c r="I1571" s="50"/>
      <c r="J1571" s="50"/>
      <c r="K1571" s="50"/>
      <c r="L1571" s="50"/>
      <c r="M1571" s="50">
        <f>G1571+I1571+J1571+K1571+L1571</f>
        <v>55016</v>
      </c>
      <c r="N1571" s="50">
        <f>H1571+L1571</f>
        <v>0</v>
      </c>
      <c r="O1571" s="50"/>
      <c r="P1571" s="50"/>
      <c r="Q1571" s="50"/>
      <c r="R1571" s="50"/>
      <c r="S1571" s="50">
        <f>M1571+O1571+P1571+Q1571+R1571</f>
        <v>55016</v>
      </c>
      <c r="T1571" s="50">
        <f>N1571+R1571</f>
        <v>0</v>
      </c>
      <c r="U1571" s="50"/>
      <c r="V1571" s="50"/>
      <c r="W1571" s="50"/>
      <c r="X1571" s="50"/>
      <c r="Y1571" s="50">
        <f>S1571+U1571+V1571+W1571+X1571</f>
        <v>55016</v>
      </c>
      <c r="Z1571" s="50">
        <f>T1571+X1571</f>
        <v>0</v>
      </c>
      <c r="AA1571" s="50"/>
      <c r="AB1571" s="50"/>
      <c r="AC1571" s="50"/>
      <c r="AD1571" s="50"/>
      <c r="AE1571" s="124">
        <f>Y1571+AA1571+AB1571+AC1571+AD1571</f>
        <v>55016</v>
      </c>
      <c r="AF1571" s="124">
        <f>Z1571+AD1571</f>
        <v>0</v>
      </c>
      <c r="AG1571" s="50"/>
      <c r="AH1571" s="50"/>
      <c r="AI1571" s="50"/>
      <c r="AJ1571" s="50"/>
      <c r="AK1571" s="50">
        <f>AE1571+AG1571+AH1571+AI1571+AJ1571</f>
        <v>55016</v>
      </c>
      <c r="AL1571" s="50">
        <f>AF1571+AJ1571</f>
        <v>0</v>
      </c>
      <c r="AM1571" s="50"/>
      <c r="AN1571" s="50"/>
      <c r="AO1571" s="50"/>
      <c r="AP1571" s="50"/>
      <c r="AQ1571" s="124">
        <f>AK1571+AM1571+AN1571+AO1571+AP1571</f>
        <v>55016</v>
      </c>
      <c r="AR1571" s="124">
        <f>AL1571+AP1571</f>
        <v>0</v>
      </c>
      <c r="AS1571" s="50"/>
      <c r="AT1571" s="50"/>
      <c r="AU1571" s="50"/>
      <c r="AV1571" s="50"/>
      <c r="AW1571" s="50">
        <f>AQ1571+AS1571+AT1571+AU1571+AV1571</f>
        <v>55016</v>
      </c>
      <c r="AX1571" s="50">
        <f>AR1571+AV1571</f>
        <v>0</v>
      </c>
      <c r="AY1571" s="50"/>
      <c r="AZ1571" s="50"/>
      <c r="BA1571" s="50"/>
      <c r="BB1571" s="50"/>
      <c r="BC1571" s="50">
        <f>AW1571+AY1571+AZ1571+BA1571+BB1571</f>
        <v>55016</v>
      </c>
      <c r="BD1571" s="50">
        <f>AX1571+BB1571</f>
        <v>0</v>
      </c>
      <c r="BE1571" s="50"/>
      <c r="BF1571" s="50">
        <v>289</v>
      </c>
      <c r="BG1571" s="50"/>
      <c r="BH1571" s="50"/>
      <c r="BI1571" s="50">
        <f>BC1571+BE1571+BF1571+BG1571+BH1571</f>
        <v>55305</v>
      </c>
      <c r="BJ1571" s="50">
        <f>BD1571+BH1571</f>
        <v>0</v>
      </c>
    </row>
    <row r="1572" spans="1:62" hidden="1">
      <c r="A1572" s="20"/>
      <c r="B1572" s="72"/>
      <c r="C1572" s="40"/>
      <c r="D1572" s="40"/>
      <c r="E1572" s="40"/>
      <c r="F1572" s="41"/>
      <c r="G1572" s="85"/>
      <c r="H1572" s="85"/>
      <c r="I1572" s="85"/>
      <c r="J1572" s="85"/>
      <c r="K1572" s="85"/>
      <c r="L1572" s="85"/>
      <c r="M1572" s="85"/>
      <c r="N1572" s="85"/>
      <c r="O1572" s="85"/>
      <c r="P1572" s="85"/>
      <c r="Q1572" s="85"/>
      <c r="R1572" s="85"/>
      <c r="S1572" s="85"/>
      <c r="T1572" s="85"/>
      <c r="U1572" s="85"/>
      <c r="V1572" s="85"/>
      <c r="W1572" s="85"/>
      <c r="X1572" s="85"/>
      <c r="Y1572" s="85"/>
      <c r="Z1572" s="85"/>
      <c r="AA1572" s="85"/>
      <c r="AB1572" s="85"/>
      <c r="AC1572" s="85"/>
      <c r="AD1572" s="85"/>
      <c r="AE1572" s="126"/>
      <c r="AF1572" s="126"/>
      <c r="AG1572" s="85"/>
      <c r="AH1572" s="85"/>
      <c r="AI1572" s="85"/>
      <c r="AJ1572" s="85"/>
      <c r="AK1572" s="85"/>
      <c r="AL1572" s="85"/>
      <c r="AM1572" s="85"/>
      <c r="AN1572" s="85"/>
      <c r="AO1572" s="85"/>
      <c r="AP1572" s="85"/>
      <c r="AQ1572" s="126"/>
      <c r="AR1572" s="126"/>
      <c r="AS1572" s="85"/>
      <c r="AT1572" s="85"/>
      <c r="AU1572" s="85"/>
      <c r="AV1572" s="85"/>
      <c r="AW1572" s="85"/>
      <c r="AX1572" s="85"/>
      <c r="AY1572" s="85"/>
      <c r="AZ1572" s="85"/>
      <c r="BA1572" s="85"/>
      <c r="BB1572" s="85"/>
      <c r="BC1572" s="85"/>
      <c r="BD1572" s="85"/>
      <c r="BE1572" s="85"/>
      <c r="BF1572" s="85"/>
      <c r="BG1572" s="85"/>
      <c r="BH1572" s="85"/>
      <c r="BI1572" s="85"/>
      <c r="BJ1572" s="85"/>
    </row>
    <row r="1573" spans="1:62" ht="18.75" hidden="1">
      <c r="A1573" s="39" t="s">
        <v>152</v>
      </c>
      <c r="B1573" s="67">
        <v>921</v>
      </c>
      <c r="C1573" s="26" t="s">
        <v>31</v>
      </c>
      <c r="D1573" s="26" t="s">
        <v>73</v>
      </c>
      <c r="E1573" s="26"/>
      <c r="F1573" s="26"/>
      <c r="G1573" s="11">
        <f t="shared" ref="G1573:T1573" si="2595">G1574</f>
        <v>48980</v>
      </c>
      <c r="H1573" s="11">
        <f t="shared" si="2595"/>
        <v>0</v>
      </c>
      <c r="I1573" s="11">
        <f t="shared" si="2595"/>
        <v>0</v>
      </c>
      <c r="J1573" s="11">
        <f t="shared" si="2595"/>
        <v>0</v>
      </c>
      <c r="K1573" s="11">
        <f t="shared" si="2595"/>
        <v>0</v>
      </c>
      <c r="L1573" s="11">
        <f t="shared" si="2595"/>
        <v>0</v>
      </c>
      <c r="M1573" s="11">
        <f t="shared" si="2595"/>
        <v>48980</v>
      </c>
      <c r="N1573" s="11">
        <f t="shared" si="2595"/>
        <v>0</v>
      </c>
      <c r="O1573" s="11">
        <f t="shared" si="2595"/>
        <v>0</v>
      </c>
      <c r="P1573" s="11">
        <f t="shared" si="2595"/>
        <v>0</v>
      </c>
      <c r="Q1573" s="11">
        <f t="shared" si="2595"/>
        <v>0</v>
      </c>
      <c r="R1573" s="11">
        <f t="shared" si="2595"/>
        <v>0</v>
      </c>
      <c r="S1573" s="11">
        <f t="shared" si="2595"/>
        <v>48980</v>
      </c>
      <c r="T1573" s="11">
        <f t="shared" si="2595"/>
        <v>0</v>
      </c>
      <c r="U1573" s="11">
        <f t="shared" ref="U1573:BD1573" si="2596">U1574+U1654</f>
        <v>0</v>
      </c>
      <c r="V1573" s="11">
        <f t="shared" si="2596"/>
        <v>6252</v>
      </c>
      <c r="W1573" s="11">
        <f t="shared" si="2596"/>
        <v>0</v>
      </c>
      <c r="X1573" s="11">
        <f t="shared" si="2596"/>
        <v>0</v>
      </c>
      <c r="Y1573" s="11">
        <f t="shared" si="2596"/>
        <v>55232</v>
      </c>
      <c r="Z1573" s="11">
        <f t="shared" si="2596"/>
        <v>0</v>
      </c>
      <c r="AA1573" s="11">
        <f t="shared" si="2596"/>
        <v>0</v>
      </c>
      <c r="AB1573" s="11">
        <f t="shared" si="2596"/>
        <v>0</v>
      </c>
      <c r="AC1573" s="11">
        <f t="shared" si="2596"/>
        <v>0</v>
      </c>
      <c r="AD1573" s="11">
        <f t="shared" si="2596"/>
        <v>0</v>
      </c>
      <c r="AE1573" s="132">
        <f t="shared" si="2596"/>
        <v>55232</v>
      </c>
      <c r="AF1573" s="132">
        <f t="shared" si="2596"/>
        <v>0</v>
      </c>
      <c r="AG1573" s="11">
        <f t="shared" si="2596"/>
        <v>0</v>
      </c>
      <c r="AH1573" s="11">
        <f t="shared" si="2596"/>
        <v>0</v>
      </c>
      <c r="AI1573" s="11">
        <f t="shared" si="2596"/>
        <v>0</v>
      </c>
      <c r="AJ1573" s="11">
        <f t="shared" si="2596"/>
        <v>0</v>
      </c>
      <c r="AK1573" s="11">
        <f t="shared" si="2596"/>
        <v>55232</v>
      </c>
      <c r="AL1573" s="11">
        <f t="shared" si="2596"/>
        <v>0</v>
      </c>
      <c r="AM1573" s="11">
        <f t="shared" si="2596"/>
        <v>0</v>
      </c>
      <c r="AN1573" s="11">
        <f t="shared" si="2596"/>
        <v>0</v>
      </c>
      <c r="AO1573" s="11">
        <f t="shared" si="2596"/>
        <v>0</v>
      </c>
      <c r="AP1573" s="11">
        <f t="shared" si="2596"/>
        <v>0</v>
      </c>
      <c r="AQ1573" s="132">
        <f t="shared" si="2596"/>
        <v>55232</v>
      </c>
      <c r="AR1573" s="132">
        <f t="shared" si="2596"/>
        <v>0</v>
      </c>
      <c r="AS1573" s="11">
        <f t="shared" si="2596"/>
        <v>-1141</v>
      </c>
      <c r="AT1573" s="11">
        <f t="shared" si="2596"/>
        <v>570</v>
      </c>
      <c r="AU1573" s="11">
        <f t="shared" si="2596"/>
        <v>0</v>
      </c>
      <c r="AV1573" s="11">
        <f t="shared" si="2596"/>
        <v>0</v>
      </c>
      <c r="AW1573" s="11">
        <f t="shared" si="2596"/>
        <v>54661</v>
      </c>
      <c r="AX1573" s="11">
        <f t="shared" si="2596"/>
        <v>0</v>
      </c>
      <c r="AY1573" s="11">
        <f t="shared" si="2596"/>
        <v>0</v>
      </c>
      <c r="AZ1573" s="11">
        <f t="shared" si="2596"/>
        <v>4256</v>
      </c>
      <c r="BA1573" s="11">
        <f t="shared" si="2596"/>
        <v>0</v>
      </c>
      <c r="BB1573" s="11">
        <f t="shared" si="2596"/>
        <v>0</v>
      </c>
      <c r="BC1573" s="11">
        <f t="shared" si="2596"/>
        <v>58917</v>
      </c>
      <c r="BD1573" s="11">
        <f t="shared" si="2596"/>
        <v>0</v>
      </c>
      <c r="BE1573" s="11">
        <f t="shared" ref="BE1573" si="2597">BE1574+BE1654</f>
        <v>0</v>
      </c>
      <c r="BF1573" s="11">
        <f t="shared" ref="BF1573" si="2598">BF1574+BF1654</f>
        <v>0</v>
      </c>
      <c r="BG1573" s="11">
        <f t="shared" ref="BG1573" si="2599">BG1574+BG1654</f>
        <v>0</v>
      </c>
      <c r="BH1573" s="11">
        <f t="shared" ref="BH1573" si="2600">BH1574+BH1654</f>
        <v>0</v>
      </c>
      <c r="BI1573" s="11">
        <f t="shared" ref="BI1573" si="2601">BI1574+BI1654</f>
        <v>58917</v>
      </c>
      <c r="BJ1573" s="11">
        <f t="shared" ref="BJ1573" si="2602">BJ1574+BJ1654</f>
        <v>0</v>
      </c>
    </row>
    <row r="1574" spans="1:62" ht="51" hidden="1">
      <c r="A1574" s="17" t="s">
        <v>518</v>
      </c>
      <c r="B1574" s="66">
        <v>921</v>
      </c>
      <c r="C1574" s="22" t="s">
        <v>31</v>
      </c>
      <c r="D1574" s="22" t="s">
        <v>73</v>
      </c>
      <c r="E1574" s="22" t="s">
        <v>203</v>
      </c>
      <c r="F1574" s="22"/>
      <c r="G1574" s="6">
        <f t="shared" ref="G1574:AL1574" si="2603">G1575+G1651</f>
        <v>48980</v>
      </c>
      <c r="H1574" s="6">
        <f t="shared" si="2603"/>
        <v>0</v>
      </c>
      <c r="I1574" s="6">
        <f t="shared" si="2603"/>
        <v>0</v>
      </c>
      <c r="J1574" s="6">
        <f t="shared" si="2603"/>
        <v>0</v>
      </c>
      <c r="K1574" s="6">
        <f t="shared" si="2603"/>
        <v>0</v>
      </c>
      <c r="L1574" s="6">
        <f t="shared" si="2603"/>
        <v>0</v>
      </c>
      <c r="M1574" s="6">
        <f t="shared" si="2603"/>
        <v>48980</v>
      </c>
      <c r="N1574" s="6">
        <f t="shared" si="2603"/>
        <v>0</v>
      </c>
      <c r="O1574" s="6">
        <f t="shared" si="2603"/>
        <v>0</v>
      </c>
      <c r="P1574" s="6">
        <f t="shared" si="2603"/>
        <v>0</v>
      </c>
      <c r="Q1574" s="6">
        <f t="shared" si="2603"/>
        <v>0</v>
      </c>
      <c r="R1574" s="6">
        <f t="shared" si="2603"/>
        <v>0</v>
      </c>
      <c r="S1574" s="6">
        <f t="shared" si="2603"/>
        <v>48980</v>
      </c>
      <c r="T1574" s="6">
        <f t="shared" si="2603"/>
        <v>0</v>
      </c>
      <c r="U1574" s="6">
        <f t="shared" si="2603"/>
        <v>-2904</v>
      </c>
      <c r="V1574" s="6">
        <f t="shared" si="2603"/>
        <v>0</v>
      </c>
      <c r="W1574" s="6">
        <f t="shared" si="2603"/>
        <v>0</v>
      </c>
      <c r="X1574" s="6">
        <f t="shared" si="2603"/>
        <v>0</v>
      </c>
      <c r="Y1574" s="6">
        <f t="shared" si="2603"/>
        <v>46076</v>
      </c>
      <c r="Z1574" s="6">
        <f t="shared" si="2603"/>
        <v>0</v>
      </c>
      <c r="AA1574" s="6">
        <f t="shared" si="2603"/>
        <v>0</v>
      </c>
      <c r="AB1574" s="6">
        <f t="shared" si="2603"/>
        <v>0</v>
      </c>
      <c r="AC1574" s="6">
        <f t="shared" si="2603"/>
        <v>0</v>
      </c>
      <c r="AD1574" s="6">
        <f t="shared" si="2603"/>
        <v>0</v>
      </c>
      <c r="AE1574" s="123">
        <f t="shared" si="2603"/>
        <v>46076</v>
      </c>
      <c r="AF1574" s="123">
        <f t="shared" si="2603"/>
        <v>0</v>
      </c>
      <c r="AG1574" s="6">
        <f t="shared" si="2603"/>
        <v>0</v>
      </c>
      <c r="AH1574" s="6">
        <f t="shared" si="2603"/>
        <v>0</v>
      </c>
      <c r="AI1574" s="6">
        <f t="shared" si="2603"/>
        <v>0</v>
      </c>
      <c r="AJ1574" s="6">
        <f t="shared" si="2603"/>
        <v>0</v>
      </c>
      <c r="AK1574" s="6">
        <f t="shared" si="2603"/>
        <v>46076</v>
      </c>
      <c r="AL1574" s="6">
        <f t="shared" si="2603"/>
        <v>0</v>
      </c>
      <c r="AM1574" s="6">
        <f t="shared" ref="AM1574:BD1574" si="2604">AM1575+AM1651</f>
        <v>0</v>
      </c>
      <c r="AN1574" s="6">
        <f t="shared" si="2604"/>
        <v>0</v>
      </c>
      <c r="AO1574" s="6">
        <f t="shared" si="2604"/>
        <v>0</v>
      </c>
      <c r="AP1574" s="6">
        <f t="shared" si="2604"/>
        <v>0</v>
      </c>
      <c r="AQ1574" s="123">
        <f t="shared" si="2604"/>
        <v>46076</v>
      </c>
      <c r="AR1574" s="123">
        <f t="shared" si="2604"/>
        <v>0</v>
      </c>
      <c r="AS1574" s="6">
        <f t="shared" si="2604"/>
        <v>-1141</v>
      </c>
      <c r="AT1574" s="6">
        <f t="shared" si="2604"/>
        <v>0</v>
      </c>
      <c r="AU1574" s="6">
        <f t="shared" si="2604"/>
        <v>0</v>
      </c>
      <c r="AV1574" s="6">
        <f t="shared" si="2604"/>
        <v>0</v>
      </c>
      <c r="AW1574" s="6">
        <f t="shared" si="2604"/>
        <v>44935</v>
      </c>
      <c r="AX1574" s="6">
        <f t="shared" si="2604"/>
        <v>0</v>
      </c>
      <c r="AY1574" s="6">
        <f t="shared" si="2604"/>
        <v>0</v>
      </c>
      <c r="AZ1574" s="6">
        <f t="shared" si="2604"/>
        <v>4256</v>
      </c>
      <c r="BA1574" s="6">
        <f t="shared" si="2604"/>
        <v>0</v>
      </c>
      <c r="BB1574" s="6">
        <f t="shared" si="2604"/>
        <v>0</v>
      </c>
      <c r="BC1574" s="6">
        <f t="shared" si="2604"/>
        <v>49191</v>
      </c>
      <c r="BD1574" s="6">
        <f t="shared" si="2604"/>
        <v>0</v>
      </c>
      <c r="BE1574" s="6">
        <f t="shared" ref="BE1574" si="2605">BE1575+BE1651</f>
        <v>0</v>
      </c>
      <c r="BF1574" s="6">
        <f t="shared" ref="BF1574" si="2606">BF1575+BF1651</f>
        <v>0</v>
      </c>
      <c r="BG1574" s="6">
        <f t="shared" ref="BG1574" si="2607">BG1575+BG1651</f>
        <v>0</v>
      </c>
      <c r="BH1574" s="6">
        <f t="shared" ref="BH1574" si="2608">BH1575+BH1651</f>
        <v>0</v>
      </c>
      <c r="BI1574" s="6">
        <f t="shared" ref="BI1574" si="2609">BI1575+BI1651</f>
        <v>49191</v>
      </c>
      <c r="BJ1574" s="6">
        <f t="shared" ref="BJ1574" si="2610">BJ1575+BJ1651</f>
        <v>0</v>
      </c>
    </row>
    <row r="1575" spans="1:62" hidden="1">
      <c r="A1575" s="33" t="s">
        <v>234</v>
      </c>
      <c r="B1575" s="66">
        <v>921</v>
      </c>
      <c r="C1575" s="22" t="s">
        <v>31</v>
      </c>
      <c r="D1575" s="22" t="s">
        <v>73</v>
      </c>
      <c r="E1575" s="22" t="s">
        <v>235</v>
      </c>
      <c r="F1575" s="22"/>
      <c r="G1575" s="6">
        <f>G1576+G1579+G1582+G1585+G1588+G1591+G1594+G1597+G1600+G1603+G1606+G1609+G1612+G1618+G1621+G1627+G1630+G1633+G1639+G1642+G1615+G1636+G1645+G1624</f>
        <v>48430</v>
      </c>
      <c r="H1575" s="6">
        <f>H1576+H1579+H1582+H1585+H1588+H1591+H1594+H1597+H1600+H1603+H1606+H1609+H1612+H1618+H1621+H1627+H1630+H1633+H1639+H1642+H1615+H1636+H1645+H1624</f>
        <v>0</v>
      </c>
      <c r="I1575" s="6">
        <f t="shared" ref="I1575:N1575" si="2611">I1576+I1579+I1582+I1585+I1588+I1591+I1594+I1597+I1600+I1603+I1606+I1609+I1612+I1618+I1621+I1627+I1630+I1633+I1639+I1642+I1615+I1636+I1645+I1624</f>
        <v>0</v>
      </c>
      <c r="J1575" s="6">
        <f t="shared" si="2611"/>
        <v>0</v>
      </c>
      <c r="K1575" s="6">
        <f t="shared" si="2611"/>
        <v>0</v>
      </c>
      <c r="L1575" s="6">
        <f t="shared" si="2611"/>
        <v>0</v>
      </c>
      <c r="M1575" s="6">
        <f t="shared" si="2611"/>
        <v>48430</v>
      </c>
      <c r="N1575" s="6">
        <f t="shared" si="2611"/>
        <v>0</v>
      </c>
      <c r="O1575" s="6">
        <f t="shared" ref="O1575:T1575" si="2612">O1576+O1579+O1582+O1585+O1588+O1591+O1594+O1597+O1600+O1603+O1606+O1609+O1612+O1618+O1621+O1627+O1630+O1633+O1639+O1642+O1615+O1636+O1645+O1624</f>
        <v>0</v>
      </c>
      <c r="P1575" s="6">
        <f t="shared" si="2612"/>
        <v>0</v>
      </c>
      <c r="Q1575" s="6">
        <f t="shared" si="2612"/>
        <v>0</v>
      </c>
      <c r="R1575" s="6">
        <f t="shared" si="2612"/>
        <v>0</v>
      </c>
      <c r="S1575" s="6">
        <f t="shared" si="2612"/>
        <v>48430</v>
      </c>
      <c r="T1575" s="6">
        <f t="shared" si="2612"/>
        <v>0</v>
      </c>
      <c r="U1575" s="6">
        <f t="shared" ref="U1575:Z1575" si="2613">U1576+U1579+U1582+U1585+U1588+U1591+U1594+U1597+U1600+U1603+U1606+U1609+U1612+U1618+U1621+U1627+U1630+U1633+U1639+U1642+U1615+U1636+U1645+U1624</f>
        <v>-2904</v>
      </c>
      <c r="V1575" s="6">
        <f t="shared" si="2613"/>
        <v>0</v>
      </c>
      <c r="W1575" s="6">
        <f t="shared" si="2613"/>
        <v>0</v>
      </c>
      <c r="X1575" s="6">
        <f t="shared" si="2613"/>
        <v>0</v>
      </c>
      <c r="Y1575" s="6">
        <f t="shared" si="2613"/>
        <v>45526</v>
      </c>
      <c r="Z1575" s="6">
        <f t="shared" si="2613"/>
        <v>0</v>
      </c>
      <c r="AA1575" s="6">
        <f t="shared" ref="AA1575:AF1575" si="2614">AA1576+AA1579+AA1582+AA1585+AA1588+AA1591+AA1594+AA1597+AA1600+AA1603+AA1606+AA1609+AA1612+AA1618+AA1621+AA1627+AA1630+AA1633+AA1639+AA1642+AA1615+AA1636+AA1645+AA1624</f>
        <v>0</v>
      </c>
      <c r="AB1575" s="6">
        <f t="shared" si="2614"/>
        <v>0</v>
      </c>
      <c r="AC1575" s="6">
        <f t="shared" si="2614"/>
        <v>0</v>
      </c>
      <c r="AD1575" s="6">
        <f t="shared" si="2614"/>
        <v>0</v>
      </c>
      <c r="AE1575" s="123">
        <f t="shared" si="2614"/>
        <v>45526</v>
      </c>
      <c r="AF1575" s="123">
        <f t="shared" si="2614"/>
        <v>0</v>
      </c>
      <c r="AG1575" s="6">
        <f t="shared" ref="AG1575:AL1575" si="2615">AG1576+AG1579+AG1582+AG1585+AG1588+AG1591+AG1594+AG1597+AG1600+AG1603+AG1606+AG1609+AG1612+AG1618+AG1621+AG1627+AG1630+AG1633+AG1639+AG1642+AG1615+AG1636+AG1645+AG1624</f>
        <v>0</v>
      </c>
      <c r="AH1575" s="6">
        <f t="shared" si="2615"/>
        <v>0</v>
      </c>
      <c r="AI1575" s="6">
        <f t="shared" si="2615"/>
        <v>0</v>
      </c>
      <c r="AJ1575" s="6">
        <f t="shared" si="2615"/>
        <v>0</v>
      </c>
      <c r="AK1575" s="6">
        <f t="shared" si="2615"/>
        <v>45526</v>
      </c>
      <c r="AL1575" s="6">
        <f t="shared" si="2615"/>
        <v>0</v>
      </c>
      <c r="AM1575" s="6">
        <f t="shared" ref="AM1575:AR1575" si="2616">AM1576+AM1579+AM1582+AM1585+AM1588+AM1591+AM1594+AM1597+AM1600+AM1603+AM1606+AM1609+AM1612+AM1618+AM1621+AM1627+AM1630+AM1633+AM1639+AM1642+AM1615+AM1636+AM1645+AM1624</f>
        <v>0</v>
      </c>
      <c r="AN1575" s="6">
        <f t="shared" si="2616"/>
        <v>0</v>
      </c>
      <c r="AO1575" s="6">
        <f t="shared" si="2616"/>
        <v>0</v>
      </c>
      <c r="AP1575" s="6">
        <f t="shared" si="2616"/>
        <v>0</v>
      </c>
      <c r="AQ1575" s="123">
        <f t="shared" si="2616"/>
        <v>45526</v>
      </c>
      <c r="AR1575" s="123">
        <f t="shared" si="2616"/>
        <v>0</v>
      </c>
      <c r="AS1575" s="6">
        <f t="shared" ref="AS1575:AX1575" si="2617">AS1576+AS1579+AS1582+AS1585+AS1588+AS1591+AS1594+AS1597+AS1600+AS1603+AS1606+AS1609+AS1612+AS1618+AS1621+AS1627+AS1630+AS1633+AS1639+AS1642+AS1615+AS1636+AS1645+AS1624</f>
        <v>-1141</v>
      </c>
      <c r="AT1575" s="6">
        <f t="shared" si="2617"/>
        <v>0</v>
      </c>
      <c r="AU1575" s="6">
        <f t="shared" si="2617"/>
        <v>0</v>
      </c>
      <c r="AV1575" s="6">
        <f t="shared" si="2617"/>
        <v>0</v>
      </c>
      <c r="AW1575" s="6">
        <f t="shared" si="2617"/>
        <v>44385</v>
      </c>
      <c r="AX1575" s="6">
        <f t="shared" si="2617"/>
        <v>0</v>
      </c>
      <c r="AY1575" s="6">
        <f>AY1576+AY1579+AY1582+AY1585+AY1588+AY1591+AY1594+AY1597+AY1600+AY1603+AY1606+AY1609+AY1612+AY1618+AY1621+AY1627+AY1630+AY1633+AY1639+AY1642+AY1615+AY1636+AY1645+AY1624+AY1648</f>
        <v>0</v>
      </c>
      <c r="AZ1575" s="6">
        <f t="shared" ref="AZ1575:BD1575" si="2618">AZ1576+AZ1579+AZ1582+AZ1585+AZ1588+AZ1591+AZ1594+AZ1597+AZ1600+AZ1603+AZ1606+AZ1609+AZ1612+AZ1618+AZ1621+AZ1627+AZ1630+AZ1633+AZ1639+AZ1642+AZ1615+AZ1636+AZ1645+AZ1624+AZ1648</f>
        <v>4256</v>
      </c>
      <c r="BA1575" s="6">
        <f t="shared" si="2618"/>
        <v>0</v>
      </c>
      <c r="BB1575" s="6">
        <f t="shared" si="2618"/>
        <v>0</v>
      </c>
      <c r="BC1575" s="6">
        <f t="shared" si="2618"/>
        <v>48641</v>
      </c>
      <c r="BD1575" s="6">
        <f t="shared" si="2618"/>
        <v>0</v>
      </c>
      <c r="BE1575" s="6">
        <f>BE1576+BE1579+BE1582+BE1585+BE1588+BE1591+BE1594+BE1597+BE1600+BE1603+BE1606+BE1609+BE1612+BE1618+BE1621+BE1627+BE1630+BE1633+BE1639+BE1642+BE1615+BE1636+BE1645+BE1624+BE1648</f>
        <v>0</v>
      </c>
      <c r="BF1575" s="6">
        <f t="shared" ref="BF1575:BJ1575" si="2619">BF1576+BF1579+BF1582+BF1585+BF1588+BF1591+BF1594+BF1597+BF1600+BF1603+BF1606+BF1609+BF1612+BF1618+BF1621+BF1627+BF1630+BF1633+BF1639+BF1642+BF1615+BF1636+BF1645+BF1624+BF1648</f>
        <v>0</v>
      </c>
      <c r="BG1575" s="6">
        <f t="shared" si="2619"/>
        <v>0</v>
      </c>
      <c r="BH1575" s="6">
        <f t="shared" si="2619"/>
        <v>0</v>
      </c>
      <c r="BI1575" s="6">
        <f t="shared" si="2619"/>
        <v>48641</v>
      </c>
      <c r="BJ1575" s="6">
        <f t="shared" si="2619"/>
        <v>0</v>
      </c>
    </row>
    <row r="1576" spans="1:62" ht="99" hidden="1">
      <c r="A1576" s="20" t="s">
        <v>684</v>
      </c>
      <c r="B1576" s="66">
        <v>921</v>
      </c>
      <c r="C1576" s="22" t="s">
        <v>31</v>
      </c>
      <c r="D1576" s="22" t="s">
        <v>73</v>
      </c>
      <c r="E1576" s="22" t="s">
        <v>236</v>
      </c>
      <c r="F1576" s="22"/>
      <c r="G1576" s="6">
        <f t="shared" ref="G1576:V1577" si="2620">G1577</f>
        <v>360</v>
      </c>
      <c r="H1576" s="6">
        <f t="shared" si="2620"/>
        <v>0</v>
      </c>
      <c r="I1576" s="6">
        <f t="shared" si="2620"/>
        <v>0</v>
      </c>
      <c r="J1576" s="6">
        <f t="shared" si="2620"/>
        <v>0</v>
      </c>
      <c r="K1576" s="6">
        <f t="shared" si="2620"/>
        <v>0</v>
      </c>
      <c r="L1576" s="6">
        <f t="shared" si="2620"/>
        <v>0</v>
      </c>
      <c r="M1576" s="6">
        <f t="shared" si="2620"/>
        <v>360</v>
      </c>
      <c r="N1576" s="6">
        <f t="shared" si="2620"/>
        <v>0</v>
      </c>
      <c r="O1576" s="6">
        <f t="shared" si="2620"/>
        <v>0</v>
      </c>
      <c r="P1576" s="6">
        <f t="shared" si="2620"/>
        <v>0</v>
      </c>
      <c r="Q1576" s="6">
        <f t="shared" si="2620"/>
        <v>0</v>
      </c>
      <c r="R1576" s="6">
        <f t="shared" si="2620"/>
        <v>0</v>
      </c>
      <c r="S1576" s="6">
        <f t="shared" si="2620"/>
        <v>360</v>
      </c>
      <c r="T1576" s="6">
        <f t="shared" si="2620"/>
        <v>0</v>
      </c>
      <c r="U1576" s="6">
        <f t="shared" si="2620"/>
        <v>0</v>
      </c>
      <c r="V1576" s="6">
        <f t="shared" si="2620"/>
        <v>0</v>
      </c>
      <c r="W1576" s="6">
        <f t="shared" ref="U1576:AJ1577" si="2621">W1577</f>
        <v>0</v>
      </c>
      <c r="X1576" s="6">
        <f t="shared" si="2621"/>
        <v>0</v>
      </c>
      <c r="Y1576" s="6">
        <f t="shared" si="2621"/>
        <v>360</v>
      </c>
      <c r="Z1576" s="6">
        <f t="shared" si="2621"/>
        <v>0</v>
      </c>
      <c r="AA1576" s="6">
        <f t="shared" si="2621"/>
        <v>0</v>
      </c>
      <c r="AB1576" s="6">
        <f t="shared" si="2621"/>
        <v>0</v>
      </c>
      <c r="AC1576" s="6">
        <f t="shared" si="2621"/>
        <v>0</v>
      </c>
      <c r="AD1576" s="6">
        <f t="shared" si="2621"/>
        <v>0</v>
      </c>
      <c r="AE1576" s="123">
        <f t="shared" si="2621"/>
        <v>360</v>
      </c>
      <c r="AF1576" s="123">
        <f t="shared" si="2621"/>
        <v>0</v>
      </c>
      <c r="AG1576" s="6">
        <f t="shared" si="2621"/>
        <v>0</v>
      </c>
      <c r="AH1576" s="6">
        <f t="shared" si="2621"/>
        <v>0</v>
      </c>
      <c r="AI1576" s="6">
        <f t="shared" si="2621"/>
        <v>0</v>
      </c>
      <c r="AJ1576" s="6">
        <f t="shared" si="2621"/>
        <v>0</v>
      </c>
      <c r="AK1576" s="6">
        <f t="shared" ref="AG1576:AY1577" si="2622">AK1577</f>
        <v>360</v>
      </c>
      <c r="AL1576" s="6">
        <f t="shared" si="2622"/>
        <v>0</v>
      </c>
      <c r="AM1576" s="6">
        <f t="shared" si="2622"/>
        <v>0</v>
      </c>
      <c r="AN1576" s="6">
        <f t="shared" si="2622"/>
        <v>0</v>
      </c>
      <c r="AO1576" s="6">
        <f t="shared" si="2622"/>
        <v>0</v>
      </c>
      <c r="AP1576" s="6">
        <f t="shared" si="2622"/>
        <v>0</v>
      </c>
      <c r="AQ1576" s="123">
        <f t="shared" si="2622"/>
        <v>360</v>
      </c>
      <c r="AR1576" s="123">
        <f t="shared" si="2622"/>
        <v>0</v>
      </c>
      <c r="AS1576" s="6">
        <f t="shared" si="2622"/>
        <v>0</v>
      </c>
      <c r="AT1576" s="6">
        <f t="shared" si="2622"/>
        <v>0</v>
      </c>
      <c r="AU1576" s="6">
        <f t="shared" si="2622"/>
        <v>0</v>
      </c>
      <c r="AV1576" s="6">
        <f t="shared" si="2622"/>
        <v>0</v>
      </c>
      <c r="AW1576" s="6">
        <f t="shared" si="2622"/>
        <v>360</v>
      </c>
      <c r="AX1576" s="6">
        <f t="shared" si="2622"/>
        <v>0</v>
      </c>
      <c r="AY1576" s="6">
        <f t="shared" si="2622"/>
        <v>0</v>
      </c>
      <c r="AZ1576" s="6">
        <f t="shared" ref="AY1576:BJ1577" si="2623">AZ1577</f>
        <v>0</v>
      </c>
      <c r="BA1576" s="6">
        <f t="shared" si="2623"/>
        <v>0</v>
      </c>
      <c r="BB1576" s="6">
        <f t="shared" si="2623"/>
        <v>0</v>
      </c>
      <c r="BC1576" s="6">
        <f t="shared" si="2623"/>
        <v>360</v>
      </c>
      <c r="BD1576" s="6">
        <f t="shared" si="2623"/>
        <v>0</v>
      </c>
      <c r="BE1576" s="6">
        <f t="shared" si="2623"/>
        <v>0</v>
      </c>
      <c r="BF1576" s="6">
        <f t="shared" si="2623"/>
        <v>0</v>
      </c>
      <c r="BG1576" s="6">
        <f t="shared" si="2623"/>
        <v>0</v>
      </c>
      <c r="BH1576" s="6">
        <f t="shared" si="2623"/>
        <v>0</v>
      </c>
      <c r="BI1576" s="6">
        <f t="shared" si="2623"/>
        <v>360</v>
      </c>
      <c r="BJ1576" s="6">
        <f t="shared" si="2623"/>
        <v>0</v>
      </c>
    </row>
    <row r="1577" spans="1:62" hidden="1">
      <c r="A1577" s="33" t="s">
        <v>93</v>
      </c>
      <c r="B1577" s="66">
        <v>921</v>
      </c>
      <c r="C1577" s="22" t="s">
        <v>31</v>
      </c>
      <c r="D1577" s="22" t="s">
        <v>73</v>
      </c>
      <c r="E1577" s="22" t="s">
        <v>236</v>
      </c>
      <c r="F1577" s="22" t="s">
        <v>94</v>
      </c>
      <c r="G1577" s="50">
        <f t="shared" si="2620"/>
        <v>360</v>
      </c>
      <c r="H1577" s="50">
        <f t="shared" si="2620"/>
        <v>0</v>
      </c>
      <c r="I1577" s="50">
        <f t="shared" si="2620"/>
        <v>0</v>
      </c>
      <c r="J1577" s="50">
        <f t="shared" si="2620"/>
        <v>0</v>
      </c>
      <c r="K1577" s="50">
        <f t="shared" si="2620"/>
        <v>0</v>
      </c>
      <c r="L1577" s="50">
        <f t="shared" si="2620"/>
        <v>0</v>
      </c>
      <c r="M1577" s="50">
        <f t="shared" si="2620"/>
        <v>360</v>
      </c>
      <c r="N1577" s="50">
        <f t="shared" si="2620"/>
        <v>0</v>
      </c>
      <c r="O1577" s="50">
        <f t="shared" si="2620"/>
        <v>0</v>
      </c>
      <c r="P1577" s="50">
        <f t="shared" si="2620"/>
        <v>0</v>
      </c>
      <c r="Q1577" s="50">
        <f t="shared" si="2620"/>
        <v>0</v>
      </c>
      <c r="R1577" s="50">
        <f t="shared" si="2620"/>
        <v>0</v>
      </c>
      <c r="S1577" s="50">
        <f t="shared" si="2620"/>
        <v>360</v>
      </c>
      <c r="T1577" s="50">
        <f t="shared" si="2620"/>
        <v>0</v>
      </c>
      <c r="U1577" s="50">
        <f t="shared" si="2621"/>
        <v>0</v>
      </c>
      <c r="V1577" s="50">
        <f t="shared" si="2621"/>
        <v>0</v>
      </c>
      <c r="W1577" s="50">
        <f t="shared" si="2621"/>
        <v>0</v>
      </c>
      <c r="X1577" s="50">
        <f t="shared" si="2621"/>
        <v>0</v>
      </c>
      <c r="Y1577" s="50">
        <f t="shared" si="2621"/>
        <v>360</v>
      </c>
      <c r="Z1577" s="50">
        <f t="shared" si="2621"/>
        <v>0</v>
      </c>
      <c r="AA1577" s="50">
        <f t="shared" si="2621"/>
        <v>0</v>
      </c>
      <c r="AB1577" s="50">
        <f t="shared" si="2621"/>
        <v>0</v>
      </c>
      <c r="AC1577" s="50">
        <f t="shared" si="2621"/>
        <v>0</v>
      </c>
      <c r="AD1577" s="50">
        <f t="shared" si="2621"/>
        <v>0</v>
      </c>
      <c r="AE1577" s="124">
        <f t="shared" si="2621"/>
        <v>360</v>
      </c>
      <c r="AF1577" s="124">
        <f t="shared" si="2621"/>
        <v>0</v>
      </c>
      <c r="AG1577" s="50">
        <f t="shared" si="2622"/>
        <v>0</v>
      </c>
      <c r="AH1577" s="50">
        <f t="shared" si="2622"/>
        <v>0</v>
      </c>
      <c r="AI1577" s="50">
        <f t="shared" si="2622"/>
        <v>0</v>
      </c>
      <c r="AJ1577" s="50">
        <f t="shared" si="2622"/>
        <v>0</v>
      </c>
      <c r="AK1577" s="50">
        <f t="shared" si="2622"/>
        <v>360</v>
      </c>
      <c r="AL1577" s="50">
        <f t="shared" si="2622"/>
        <v>0</v>
      </c>
      <c r="AM1577" s="50">
        <f t="shared" si="2622"/>
        <v>0</v>
      </c>
      <c r="AN1577" s="50">
        <f t="shared" si="2622"/>
        <v>0</v>
      </c>
      <c r="AO1577" s="50">
        <f t="shared" si="2622"/>
        <v>0</v>
      </c>
      <c r="AP1577" s="50">
        <f t="shared" si="2622"/>
        <v>0</v>
      </c>
      <c r="AQ1577" s="124">
        <f t="shared" si="2622"/>
        <v>360</v>
      </c>
      <c r="AR1577" s="124">
        <f t="shared" si="2622"/>
        <v>0</v>
      </c>
      <c r="AS1577" s="50">
        <f t="shared" si="2622"/>
        <v>0</v>
      </c>
      <c r="AT1577" s="50">
        <f t="shared" si="2622"/>
        <v>0</v>
      </c>
      <c r="AU1577" s="50">
        <f t="shared" si="2622"/>
        <v>0</v>
      </c>
      <c r="AV1577" s="50">
        <f t="shared" si="2622"/>
        <v>0</v>
      </c>
      <c r="AW1577" s="50">
        <f t="shared" si="2622"/>
        <v>360</v>
      </c>
      <c r="AX1577" s="50">
        <f t="shared" si="2622"/>
        <v>0</v>
      </c>
      <c r="AY1577" s="50">
        <f t="shared" si="2623"/>
        <v>0</v>
      </c>
      <c r="AZ1577" s="50">
        <f t="shared" si="2623"/>
        <v>0</v>
      </c>
      <c r="BA1577" s="50">
        <f t="shared" si="2623"/>
        <v>0</v>
      </c>
      <c r="BB1577" s="50">
        <f t="shared" si="2623"/>
        <v>0</v>
      </c>
      <c r="BC1577" s="50">
        <f t="shared" si="2623"/>
        <v>360</v>
      </c>
      <c r="BD1577" s="50">
        <f t="shared" si="2623"/>
        <v>0</v>
      </c>
      <c r="BE1577" s="50">
        <f t="shared" si="2623"/>
        <v>0</v>
      </c>
      <c r="BF1577" s="50">
        <f t="shared" si="2623"/>
        <v>0</v>
      </c>
      <c r="BG1577" s="50">
        <f t="shared" si="2623"/>
        <v>0</v>
      </c>
      <c r="BH1577" s="50">
        <f t="shared" si="2623"/>
        <v>0</v>
      </c>
      <c r="BI1577" s="50">
        <f t="shared" si="2623"/>
        <v>360</v>
      </c>
      <c r="BJ1577" s="50">
        <f t="shared" si="2623"/>
        <v>0</v>
      </c>
    </row>
    <row r="1578" spans="1:62" hidden="1">
      <c r="A1578" s="33" t="s">
        <v>237</v>
      </c>
      <c r="B1578" s="66">
        <v>921</v>
      </c>
      <c r="C1578" s="22" t="s">
        <v>31</v>
      </c>
      <c r="D1578" s="22" t="s">
        <v>73</v>
      </c>
      <c r="E1578" s="22" t="s">
        <v>236</v>
      </c>
      <c r="F1578" s="37" t="s">
        <v>238</v>
      </c>
      <c r="G1578" s="50">
        <v>360</v>
      </c>
      <c r="H1578" s="50"/>
      <c r="I1578" s="50"/>
      <c r="J1578" s="50"/>
      <c r="K1578" s="50"/>
      <c r="L1578" s="50"/>
      <c r="M1578" s="50">
        <f>G1578+I1578+J1578+K1578+L1578</f>
        <v>360</v>
      </c>
      <c r="N1578" s="50">
        <f>H1578+L1578</f>
        <v>0</v>
      </c>
      <c r="O1578" s="50"/>
      <c r="P1578" s="50"/>
      <c r="Q1578" s="50"/>
      <c r="R1578" s="50"/>
      <c r="S1578" s="50">
        <f>M1578+O1578+P1578+Q1578+R1578</f>
        <v>360</v>
      </c>
      <c r="T1578" s="50">
        <f>N1578+R1578</f>
        <v>0</v>
      </c>
      <c r="U1578" s="50"/>
      <c r="V1578" s="50"/>
      <c r="W1578" s="50"/>
      <c r="X1578" s="50"/>
      <c r="Y1578" s="50">
        <f>S1578+U1578+V1578+W1578+X1578</f>
        <v>360</v>
      </c>
      <c r="Z1578" s="50">
        <f>T1578+X1578</f>
        <v>0</v>
      </c>
      <c r="AA1578" s="50"/>
      <c r="AB1578" s="50"/>
      <c r="AC1578" s="50"/>
      <c r="AD1578" s="50"/>
      <c r="AE1578" s="124">
        <f>Y1578+AA1578+AB1578+AC1578+AD1578</f>
        <v>360</v>
      </c>
      <c r="AF1578" s="124">
        <f>Z1578+AD1578</f>
        <v>0</v>
      </c>
      <c r="AG1578" s="50"/>
      <c r="AH1578" s="50"/>
      <c r="AI1578" s="50"/>
      <c r="AJ1578" s="50"/>
      <c r="AK1578" s="50">
        <f>AE1578+AG1578+AH1578+AI1578+AJ1578</f>
        <v>360</v>
      </c>
      <c r="AL1578" s="50">
        <f>AF1578+AJ1578</f>
        <v>0</v>
      </c>
      <c r="AM1578" s="50"/>
      <c r="AN1578" s="50"/>
      <c r="AO1578" s="50"/>
      <c r="AP1578" s="50"/>
      <c r="AQ1578" s="124">
        <f>AK1578+AM1578+AN1578+AO1578+AP1578</f>
        <v>360</v>
      </c>
      <c r="AR1578" s="124">
        <f>AL1578+AP1578</f>
        <v>0</v>
      </c>
      <c r="AS1578" s="50"/>
      <c r="AT1578" s="50"/>
      <c r="AU1578" s="50"/>
      <c r="AV1578" s="50"/>
      <c r="AW1578" s="50">
        <f>AQ1578+AS1578+AT1578+AU1578+AV1578</f>
        <v>360</v>
      </c>
      <c r="AX1578" s="50">
        <f>AR1578+AV1578</f>
        <v>0</v>
      </c>
      <c r="AY1578" s="50"/>
      <c r="AZ1578" s="50"/>
      <c r="BA1578" s="50"/>
      <c r="BB1578" s="50"/>
      <c r="BC1578" s="50">
        <f>AW1578+AY1578+AZ1578+BA1578+BB1578</f>
        <v>360</v>
      </c>
      <c r="BD1578" s="50">
        <f>AX1578+BB1578</f>
        <v>0</v>
      </c>
      <c r="BE1578" s="50"/>
      <c r="BF1578" s="50"/>
      <c r="BG1578" s="50"/>
      <c r="BH1578" s="50"/>
      <c r="BI1578" s="50">
        <f>BC1578+BE1578+BF1578+BG1578+BH1578</f>
        <v>360</v>
      </c>
      <c r="BJ1578" s="50">
        <f>BD1578+BH1578</f>
        <v>0</v>
      </c>
    </row>
    <row r="1579" spans="1:62" ht="66" hidden="1">
      <c r="A1579" s="33" t="s">
        <v>239</v>
      </c>
      <c r="B1579" s="66">
        <v>921</v>
      </c>
      <c r="C1579" s="22" t="s">
        <v>31</v>
      </c>
      <c r="D1579" s="22" t="s">
        <v>73</v>
      </c>
      <c r="E1579" s="22" t="s">
        <v>240</v>
      </c>
      <c r="F1579" s="37"/>
      <c r="G1579" s="85"/>
      <c r="H1579" s="85"/>
      <c r="I1579" s="85"/>
      <c r="J1579" s="85"/>
      <c r="K1579" s="85"/>
      <c r="L1579" s="85"/>
      <c r="M1579" s="85"/>
      <c r="N1579" s="85"/>
      <c r="O1579" s="85"/>
      <c r="P1579" s="85"/>
      <c r="Q1579" s="85"/>
      <c r="R1579" s="85"/>
      <c r="S1579" s="85"/>
      <c r="T1579" s="85"/>
      <c r="U1579" s="85"/>
      <c r="V1579" s="85"/>
      <c r="W1579" s="85"/>
      <c r="X1579" s="85"/>
      <c r="Y1579" s="85"/>
      <c r="Z1579" s="85"/>
      <c r="AA1579" s="85"/>
      <c r="AB1579" s="85"/>
      <c r="AC1579" s="85"/>
      <c r="AD1579" s="85"/>
      <c r="AE1579" s="126"/>
      <c r="AF1579" s="126"/>
      <c r="AG1579" s="85"/>
      <c r="AH1579" s="85"/>
      <c r="AI1579" s="85"/>
      <c r="AJ1579" s="85"/>
      <c r="AK1579" s="85"/>
      <c r="AL1579" s="85"/>
      <c r="AM1579" s="85"/>
      <c r="AN1579" s="85"/>
      <c r="AO1579" s="85"/>
      <c r="AP1579" s="85"/>
      <c r="AQ1579" s="126"/>
      <c r="AR1579" s="126"/>
      <c r="AS1579" s="85"/>
      <c r="AT1579" s="85"/>
      <c r="AU1579" s="85"/>
      <c r="AV1579" s="85"/>
      <c r="AW1579" s="85"/>
      <c r="AX1579" s="85"/>
      <c r="AY1579" s="85"/>
      <c r="AZ1579" s="85"/>
      <c r="BA1579" s="85"/>
      <c r="BB1579" s="85"/>
      <c r="BC1579" s="85"/>
      <c r="BD1579" s="85"/>
      <c r="BE1579" s="85"/>
      <c r="BF1579" s="85"/>
      <c r="BG1579" s="85"/>
      <c r="BH1579" s="85"/>
      <c r="BI1579" s="85"/>
      <c r="BJ1579" s="85"/>
    </row>
    <row r="1580" spans="1:62" hidden="1">
      <c r="A1580" s="33" t="s">
        <v>93</v>
      </c>
      <c r="B1580" s="66">
        <v>921</v>
      </c>
      <c r="C1580" s="22" t="s">
        <v>31</v>
      </c>
      <c r="D1580" s="22" t="s">
        <v>73</v>
      </c>
      <c r="E1580" s="22" t="s">
        <v>240</v>
      </c>
      <c r="F1580" s="37" t="s">
        <v>94</v>
      </c>
      <c r="G1580" s="85"/>
      <c r="H1580" s="85"/>
      <c r="I1580" s="85"/>
      <c r="J1580" s="85"/>
      <c r="K1580" s="85"/>
      <c r="L1580" s="85"/>
      <c r="M1580" s="85"/>
      <c r="N1580" s="85"/>
      <c r="O1580" s="85"/>
      <c r="P1580" s="85"/>
      <c r="Q1580" s="85"/>
      <c r="R1580" s="85"/>
      <c r="S1580" s="85"/>
      <c r="T1580" s="85"/>
      <c r="U1580" s="85"/>
      <c r="V1580" s="85"/>
      <c r="W1580" s="85"/>
      <c r="X1580" s="85"/>
      <c r="Y1580" s="85"/>
      <c r="Z1580" s="85"/>
      <c r="AA1580" s="85"/>
      <c r="AB1580" s="85"/>
      <c r="AC1580" s="85"/>
      <c r="AD1580" s="85"/>
      <c r="AE1580" s="126"/>
      <c r="AF1580" s="126"/>
      <c r="AG1580" s="85"/>
      <c r="AH1580" s="85"/>
      <c r="AI1580" s="85"/>
      <c r="AJ1580" s="85"/>
      <c r="AK1580" s="85"/>
      <c r="AL1580" s="85"/>
      <c r="AM1580" s="85"/>
      <c r="AN1580" s="85"/>
      <c r="AO1580" s="85"/>
      <c r="AP1580" s="85"/>
      <c r="AQ1580" s="126"/>
      <c r="AR1580" s="126"/>
      <c r="AS1580" s="85"/>
      <c r="AT1580" s="85"/>
      <c r="AU1580" s="85"/>
      <c r="AV1580" s="85"/>
      <c r="AW1580" s="85"/>
      <c r="AX1580" s="85"/>
      <c r="AY1580" s="85"/>
      <c r="AZ1580" s="85"/>
      <c r="BA1580" s="85"/>
      <c r="BB1580" s="85"/>
      <c r="BC1580" s="85"/>
      <c r="BD1580" s="85"/>
      <c r="BE1580" s="85"/>
      <c r="BF1580" s="85"/>
      <c r="BG1580" s="85"/>
      <c r="BH1580" s="85"/>
      <c r="BI1580" s="85"/>
      <c r="BJ1580" s="85"/>
    </row>
    <row r="1581" spans="1:62" hidden="1">
      <c r="A1581" s="33" t="s">
        <v>237</v>
      </c>
      <c r="B1581" s="66">
        <v>921</v>
      </c>
      <c r="C1581" s="22" t="s">
        <v>31</v>
      </c>
      <c r="D1581" s="22" t="s">
        <v>73</v>
      </c>
      <c r="E1581" s="22" t="s">
        <v>240</v>
      </c>
      <c r="F1581" s="37" t="s">
        <v>238</v>
      </c>
      <c r="G1581" s="85"/>
      <c r="H1581" s="85"/>
      <c r="I1581" s="85"/>
      <c r="J1581" s="85"/>
      <c r="K1581" s="85"/>
      <c r="L1581" s="85"/>
      <c r="M1581" s="85"/>
      <c r="N1581" s="85"/>
      <c r="O1581" s="85"/>
      <c r="P1581" s="85"/>
      <c r="Q1581" s="85"/>
      <c r="R1581" s="85"/>
      <c r="S1581" s="85"/>
      <c r="T1581" s="85"/>
      <c r="U1581" s="85"/>
      <c r="V1581" s="85"/>
      <c r="W1581" s="85"/>
      <c r="X1581" s="85"/>
      <c r="Y1581" s="85"/>
      <c r="Z1581" s="85"/>
      <c r="AA1581" s="85"/>
      <c r="AB1581" s="85"/>
      <c r="AC1581" s="85"/>
      <c r="AD1581" s="85"/>
      <c r="AE1581" s="126"/>
      <c r="AF1581" s="126"/>
      <c r="AG1581" s="85"/>
      <c r="AH1581" s="85"/>
      <c r="AI1581" s="85"/>
      <c r="AJ1581" s="85"/>
      <c r="AK1581" s="85"/>
      <c r="AL1581" s="85"/>
      <c r="AM1581" s="85"/>
      <c r="AN1581" s="85"/>
      <c r="AO1581" s="85"/>
      <c r="AP1581" s="85"/>
      <c r="AQ1581" s="126"/>
      <c r="AR1581" s="126"/>
      <c r="AS1581" s="85"/>
      <c r="AT1581" s="85"/>
      <c r="AU1581" s="85"/>
      <c r="AV1581" s="85"/>
      <c r="AW1581" s="85"/>
      <c r="AX1581" s="85"/>
      <c r="AY1581" s="85"/>
      <c r="AZ1581" s="85"/>
      <c r="BA1581" s="85"/>
      <c r="BB1581" s="85"/>
      <c r="BC1581" s="85"/>
      <c r="BD1581" s="85"/>
      <c r="BE1581" s="85"/>
      <c r="BF1581" s="85"/>
      <c r="BG1581" s="85"/>
      <c r="BH1581" s="85"/>
      <c r="BI1581" s="85"/>
      <c r="BJ1581" s="85"/>
    </row>
    <row r="1582" spans="1:62" ht="66" hidden="1">
      <c r="A1582" s="20" t="s">
        <v>519</v>
      </c>
      <c r="B1582" s="66">
        <v>921</v>
      </c>
      <c r="C1582" s="22" t="s">
        <v>31</v>
      </c>
      <c r="D1582" s="22" t="s">
        <v>73</v>
      </c>
      <c r="E1582" s="22" t="s">
        <v>242</v>
      </c>
      <c r="F1582" s="22"/>
      <c r="G1582" s="85"/>
      <c r="H1582" s="85"/>
      <c r="I1582" s="85"/>
      <c r="J1582" s="85"/>
      <c r="K1582" s="85"/>
      <c r="L1582" s="85"/>
      <c r="M1582" s="85"/>
      <c r="N1582" s="85"/>
      <c r="O1582" s="85"/>
      <c r="P1582" s="85"/>
      <c r="Q1582" s="85"/>
      <c r="R1582" s="85"/>
      <c r="S1582" s="85"/>
      <c r="T1582" s="85"/>
      <c r="U1582" s="85"/>
      <c r="V1582" s="85"/>
      <c r="W1582" s="85"/>
      <c r="X1582" s="85"/>
      <c r="Y1582" s="85"/>
      <c r="Z1582" s="85"/>
      <c r="AA1582" s="85"/>
      <c r="AB1582" s="85"/>
      <c r="AC1582" s="85"/>
      <c r="AD1582" s="85"/>
      <c r="AE1582" s="126"/>
      <c r="AF1582" s="126"/>
      <c r="AG1582" s="85"/>
      <c r="AH1582" s="85"/>
      <c r="AI1582" s="85"/>
      <c r="AJ1582" s="85"/>
      <c r="AK1582" s="85"/>
      <c r="AL1582" s="85"/>
      <c r="AM1582" s="85"/>
      <c r="AN1582" s="85"/>
      <c r="AO1582" s="85"/>
      <c r="AP1582" s="85"/>
      <c r="AQ1582" s="126"/>
      <c r="AR1582" s="126"/>
      <c r="AS1582" s="85"/>
      <c r="AT1582" s="85"/>
      <c r="AU1582" s="85"/>
      <c r="AV1582" s="85"/>
      <c r="AW1582" s="85"/>
      <c r="AX1582" s="85"/>
      <c r="AY1582" s="85"/>
      <c r="AZ1582" s="85"/>
      <c r="BA1582" s="85"/>
      <c r="BB1582" s="85"/>
      <c r="BC1582" s="85"/>
      <c r="BD1582" s="85"/>
      <c r="BE1582" s="85"/>
      <c r="BF1582" s="85"/>
      <c r="BG1582" s="85"/>
      <c r="BH1582" s="85"/>
      <c r="BI1582" s="85"/>
      <c r="BJ1582" s="85"/>
    </row>
    <row r="1583" spans="1:62" hidden="1">
      <c r="A1583" s="33" t="s">
        <v>93</v>
      </c>
      <c r="B1583" s="66">
        <v>921</v>
      </c>
      <c r="C1583" s="22" t="s">
        <v>31</v>
      </c>
      <c r="D1583" s="22" t="s">
        <v>73</v>
      </c>
      <c r="E1583" s="22" t="s">
        <v>242</v>
      </c>
      <c r="F1583" s="22" t="s">
        <v>94</v>
      </c>
      <c r="G1583" s="85"/>
      <c r="H1583" s="85"/>
      <c r="I1583" s="85"/>
      <c r="J1583" s="85"/>
      <c r="K1583" s="85"/>
      <c r="L1583" s="85"/>
      <c r="M1583" s="85"/>
      <c r="N1583" s="85"/>
      <c r="O1583" s="85"/>
      <c r="P1583" s="85"/>
      <c r="Q1583" s="85"/>
      <c r="R1583" s="85"/>
      <c r="S1583" s="85"/>
      <c r="T1583" s="85"/>
      <c r="U1583" s="85"/>
      <c r="V1583" s="85"/>
      <c r="W1583" s="85"/>
      <c r="X1583" s="85"/>
      <c r="Y1583" s="85"/>
      <c r="Z1583" s="85"/>
      <c r="AA1583" s="85"/>
      <c r="AB1583" s="85"/>
      <c r="AC1583" s="85"/>
      <c r="AD1583" s="85"/>
      <c r="AE1583" s="126"/>
      <c r="AF1583" s="126"/>
      <c r="AG1583" s="85"/>
      <c r="AH1583" s="85"/>
      <c r="AI1583" s="85"/>
      <c r="AJ1583" s="85"/>
      <c r="AK1583" s="85"/>
      <c r="AL1583" s="85"/>
      <c r="AM1583" s="85"/>
      <c r="AN1583" s="85"/>
      <c r="AO1583" s="85"/>
      <c r="AP1583" s="85"/>
      <c r="AQ1583" s="126"/>
      <c r="AR1583" s="126"/>
      <c r="AS1583" s="85"/>
      <c r="AT1583" s="85"/>
      <c r="AU1583" s="85"/>
      <c r="AV1583" s="85"/>
      <c r="AW1583" s="85"/>
      <c r="AX1583" s="85"/>
      <c r="AY1583" s="85"/>
      <c r="AZ1583" s="85"/>
      <c r="BA1583" s="85"/>
      <c r="BB1583" s="85"/>
      <c r="BC1583" s="85"/>
      <c r="BD1583" s="85"/>
      <c r="BE1583" s="85"/>
      <c r="BF1583" s="85"/>
      <c r="BG1583" s="85"/>
      <c r="BH1583" s="85"/>
      <c r="BI1583" s="85"/>
      <c r="BJ1583" s="85"/>
    </row>
    <row r="1584" spans="1:62" hidden="1">
      <c r="A1584" s="33" t="s">
        <v>237</v>
      </c>
      <c r="B1584" s="66">
        <v>921</v>
      </c>
      <c r="C1584" s="22" t="s">
        <v>31</v>
      </c>
      <c r="D1584" s="22" t="s">
        <v>73</v>
      </c>
      <c r="E1584" s="22" t="s">
        <v>242</v>
      </c>
      <c r="F1584" s="37" t="s">
        <v>238</v>
      </c>
      <c r="G1584" s="85"/>
      <c r="H1584" s="85"/>
      <c r="I1584" s="85"/>
      <c r="J1584" s="85"/>
      <c r="K1584" s="85"/>
      <c r="L1584" s="85"/>
      <c r="M1584" s="85"/>
      <c r="N1584" s="85"/>
      <c r="O1584" s="85"/>
      <c r="P1584" s="85"/>
      <c r="Q1584" s="85"/>
      <c r="R1584" s="85"/>
      <c r="S1584" s="85"/>
      <c r="T1584" s="85"/>
      <c r="U1584" s="85"/>
      <c r="V1584" s="85"/>
      <c r="W1584" s="85"/>
      <c r="X1584" s="85"/>
      <c r="Y1584" s="85"/>
      <c r="Z1584" s="85"/>
      <c r="AA1584" s="85"/>
      <c r="AB1584" s="85"/>
      <c r="AC1584" s="85"/>
      <c r="AD1584" s="85"/>
      <c r="AE1584" s="126"/>
      <c r="AF1584" s="126"/>
      <c r="AG1584" s="85"/>
      <c r="AH1584" s="85"/>
      <c r="AI1584" s="85"/>
      <c r="AJ1584" s="85"/>
      <c r="AK1584" s="85"/>
      <c r="AL1584" s="85"/>
      <c r="AM1584" s="85"/>
      <c r="AN1584" s="85"/>
      <c r="AO1584" s="85"/>
      <c r="AP1584" s="85"/>
      <c r="AQ1584" s="126"/>
      <c r="AR1584" s="126"/>
      <c r="AS1584" s="85"/>
      <c r="AT1584" s="85"/>
      <c r="AU1584" s="85"/>
      <c r="AV1584" s="85"/>
      <c r="AW1584" s="85"/>
      <c r="AX1584" s="85"/>
      <c r="AY1584" s="85"/>
      <c r="AZ1584" s="85"/>
      <c r="BA1584" s="85"/>
      <c r="BB1584" s="85"/>
      <c r="BC1584" s="85"/>
      <c r="BD1584" s="85"/>
      <c r="BE1584" s="85"/>
      <c r="BF1584" s="85"/>
      <c r="BG1584" s="85"/>
      <c r="BH1584" s="85"/>
      <c r="BI1584" s="85"/>
      <c r="BJ1584" s="85"/>
    </row>
    <row r="1585" spans="1:62" ht="66" hidden="1">
      <c r="A1585" s="20" t="s">
        <v>680</v>
      </c>
      <c r="B1585" s="66">
        <v>921</v>
      </c>
      <c r="C1585" s="22" t="s">
        <v>31</v>
      </c>
      <c r="D1585" s="22" t="s">
        <v>73</v>
      </c>
      <c r="E1585" s="22" t="s">
        <v>243</v>
      </c>
      <c r="F1585" s="22"/>
      <c r="G1585" s="50">
        <f t="shared" ref="G1585:V1586" si="2624">G1586</f>
        <v>2362</v>
      </c>
      <c r="H1585" s="50">
        <f t="shared" si="2624"/>
        <v>0</v>
      </c>
      <c r="I1585" s="50">
        <f t="shared" si="2624"/>
        <v>0</v>
      </c>
      <c r="J1585" s="50">
        <f t="shared" si="2624"/>
        <v>0</v>
      </c>
      <c r="K1585" s="50">
        <f t="shared" si="2624"/>
        <v>0</v>
      </c>
      <c r="L1585" s="50">
        <f t="shared" si="2624"/>
        <v>0</v>
      </c>
      <c r="M1585" s="50">
        <f t="shared" si="2624"/>
        <v>2362</v>
      </c>
      <c r="N1585" s="50">
        <f t="shared" si="2624"/>
        <v>0</v>
      </c>
      <c r="O1585" s="50">
        <f t="shared" si="2624"/>
        <v>0</v>
      </c>
      <c r="P1585" s="50">
        <f t="shared" si="2624"/>
        <v>0</v>
      </c>
      <c r="Q1585" s="50">
        <f t="shared" si="2624"/>
        <v>0</v>
      </c>
      <c r="R1585" s="50">
        <f t="shared" si="2624"/>
        <v>0</v>
      </c>
      <c r="S1585" s="50">
        <f t="shared" si="2624"/>
        <v>2362</v>
      </c>
      <c r="T1585" s="50">
        <f t="shared" si="2624"/>
        <v>0</v>
      </c>
      <c r="U1585" s="50">
        <f t="shared" si="2624"/>
        <v>0</v>
      </c>
      <c r="V1585" s="50">
        <f t="shared" si="2624"/>
        <v>0</v>
      </c>
      <c r="W1585" s="50">
        <f t="shared" ref="U1585:AJ1586" si="2625">W1586</f>
        <v>0</v>
      </c>
      <c r="X1585" s="50">
        <f t="shared" si="2625"/>
        <v>0</v>
      </c>
      <c r="Y1585" s="50">
        <f t="shared" si="2625"/>
        <v>2362</v>
      </c>
      <c r="Z1585" s="50">
        <f t="shared" si="2625"/>
        <v>0</v>
      </c>
      <c r="AA1585" s="50">
        <f t="shared" si="2625"/>
        <v>0</v>
      </c>
      <c r="AB1585" s="50">
        <f t="shared" si="2625"/>
        <v>0</v>
      </c>
      <c r="AC1585" s="50">
        <f t="shared" si="2625"/>
        <v>0</v>
      </c>
      <c r="AD1585" s="50">
        <f t="shared" si="2625"/>
        <v>0</v>
      </c>
      <c r="AE1585" s="124">
        <f t="shared" si="2625"/>
        <v>2362</v>
      </c>
      <c r="AF1585" s="124">
        <f t="shared" si="2625"/>
        <v>0</v>
      </c>
      <c r="AG1585" s="50">
        <f t="shared" si="2625"/>
        <v>0</v>
      </c>
      <c r="AH1585" s="50">
        <f t="shared" si="2625"/>
        <v>0</v>
      </c>
      <c r="AI1585" s="50">
        <f t="shared" si="2625"/>
        <v>0</v>
      </c>
      <c r="AJ1585" s="50">
        <f t="shared" si="2625"/>
        <v>0</v>
      </c>
      <c r="AK1585" s="50">
        <f t="shared" ref="AG1585:AY1586" si="2626">AK1586</f>
        <v>2362</v>
      </c>
      <c r="AL1585" s="50">
        <f t="shared" si="2626"/>
        <v>0</v>
      </c>
      <c r="AM1585" s="50">
        <f t="shared" si="2626"/>
        <v>0</v>
      </c>
      <c r="AN1585" s="50">
        <f t="shared" si="2626"/>
        <v>0</v>
      </c>
      <c r="AO1585" s="50">
        <f t="shared" si="2626"/>
        <v>0</v>
      </c>
      <c r="AP1585" s="50">
        <f t="shared" si="2626"/>
        <v>0</v>
      </c>
      <c r="AQ1585" s="124">
        <f t="shared" si="2626"/>
        <v>2362</v>
      </c>
      <c r="AR1585" s="124">
        <f t="shared" si="2626"/>
        <v>0</v>
      </c>
      <c r="AS1585" s="50">
        <f t="shared" si="2626"/>
        <v>-240</v>
      </c>
      <c r="AT1585" s="50">
        <f t="shared" si="2626"/>
        <v>0</v>
      </c>
      <c r="AU1585" s="50">
        <f t="shared" si="2626"/>
        <v>0</v>
      </c>
      <c r="AV1585" s="50">
        <f t="shared" si="2626"/>
        <v>0</v>
      </c>
      <c r="AW1585" s="50">
        <f t="shared" si="2626"/>
        <v>2122</v>
      </c>
      <c r="AX1585" s="50">
        <f t="shared" si="2626"/>
        <v>0</v>
      </c>
      <c r="AY1585" s="50">
        <f t="shared" si="2626"/>
        <v>0</v>
      </c>
      <c r="AZ1585" s="50">
        <f t="shared" ref="AY1585:BJ1586" si="2627">AZ1586</f>
        <v>0</v>
      </c>
      <c r="BA1585" s="50">
        <f t="shared" si="2627"/>
        <v>0</v>
      </c>
      <c r="BB1585" s="50">
        <f t="shared" si="2627"/>
        <v>0</v>
      </c>
      <c r="BC1585" s="50">
        <f t="shared" si="2627"/>
        <v>2122</v>
      </c>
      <c r="BD1585" s="50">
        <f t="shared" si="2627"/>
        <v>0</v>
      </c>
      <c r="BE1585" s="50">
        <f t="shared" si="2627"/>
        <v>0</v>
      </c>
      <c r="BF1585" s="50">
        <f t="shared" si="2627"/>
        <v>0</v>
      </c>
      <c r="BG1585" s="50">
        <f t="shared" si="2627"/>
        <v>0</v>
      </c>
      <c r="BH1585" s="50">
        <f t="shared" si="2627"/>
        <v>0</v>
      </c>
      <c r="BI1585" s="50">
        <f t="shared" si="2627"/>
        <v>2122</v>
      </c>
      <c r="BJ1585" s="50">
        <f t="shared" si="2627"/>
        <v>0</v>
      </c>
    </row>
    <row r="1586" spans="1:62" hidden="1">
      <c r="A1586" s="33" t="s">
        <v>93</v>
      </c>
      <c r="B1586" s="66">
        <v>921</v>
      </c>
      <c r="C1586" s="22" t="s">
        <v>31</v>
      </c>
      <c r="D1586" s="22" t="s">
        <v>73</v>
      </c>
      <c r="E1586" s="22" t="s">
        <v>243</v>
      </c>
      <c r="F1586" s="22" t="s">
        <v>94</v>
      </c>
      <c r="G1586" s="50">
        <f t="shared" si="2624"/>
        <v>2362</v>
      </c>
      <c r="H1586" s="50">
        <f t="shared" si="2624"/>
        <v>0</v>
      </c>
      <c r="I1586" s="50">
        <f t="shared" si="2624"/>
        <v>0</v>
      </c>
      <c r="J1586" s="50">
        <f t="shared" si="2624"/>
        <v>0</v>
      </c>
      <c r="K1586" s="50">
        <f t="shared" si="2624"/>
        <v>0</v>
      </c>
      <c r="L1586" s="50">
        <f t="shared" si="2624"/>
        <v>0</v>
      </c>
      <c r="M1586" s="50">
        <f t="shared" si="2624"/>
        <v>2362</v>
      </c>
      <c r="N1586" s="50">
        <f t="shared" si="2624"/>
        <v>0</v>
      </c>
      <c r="O1586" s="50">
        <f t="shared" si="2624"/>
        <v>0</v>
      </c>
      <c r="P1586" s="50">
        <f t="shared" si="2624"/>
        <v>0</v>
      </c>
      <c r="Q1586" s="50">
        <f t="shared" si="2624"/>
        <v>0</v>
      </c>
      <c r="R1586" s="50">
        <f t="shared" si="2624"/>
        <v>0</v>
      </c>
      <c r="S1586" s="50">
        <f t="shared" si="2624"/>
        <v>2362</v>
      </c>
      <c r="T1586" s="50">
        <f t="shared" si="2624"/>
        <v>0</v>
      </c>
      <c r="U1586" s="50">
        <f t="shared" si="2625"/>
        <v>0</v>
      </c>
      <c r="V1586" s="50">
        <f t="shared" si="2625"/>
        <v>0</v>
      </c>
      <c r="W1586" s="50">
        <f t="shared" si="2625"/>
        <v>0</v>
      </c>
      <c r="X1586" s="50">
        <f t="shared" si="2625"/>
        <v>0</v>
      </c>
      <c r="Y1586" s="50">
        <f t="shared" si="2625"/>
        <v>2362</v>
      </c>
      <c r="Z1586" s="50">
        <f t="shared" si="2625"/>
        <v>0</v>
      </c>
      <c r="AA1586" s="50">
        <f t="shared" si="2625"/>
        <v>0</v>
      </c>
      <c r="AB1586" s="50">
        <f t="shared" si="2625"/>
        <v>0</v>
      </c>
      <c r="AC1586" s="50">
        <f t="shared" si="2625"/>
        <v>0</v>
      </c>
      <c r="AD1586" s="50">
        <f t="shared" si="2625"/>
        <v>0</v>
      </c>
      <c r="AE1586" s="124">
        <f t="shared" si="2625"/>
        <v>2362</v>
      </c>
      <c r="AF1586" s="124">
        <f t="shared" si="2625"/>
        <v>0</v>
      </c>
      <c r="AG1586" s="50">
        <f t="shared" si="2626"/>
        <v>0</v>
      </c>
      <c r="AH1586" s="50">
        <f t="shared" si="2626"/>
        <v>0</v>
      </c>
      <c r="AI1586" s="50">
        <f t="shared" si="2626"/>
        <v>0</v>
      </c>
      <c r="AJ1586" s="50">
        <f t="shared" si="2626"/>
        <v>0</v>
      </c>
      <c r="AK1586" s="50">
        <f t="shared" si="2626"/>
        <v>2362</v>
      </c>
      <c r="AL1586" s="50">
        <f t="shared" si="2626"/>
        <v>0</v>
      </c>
      <c r="AM1586" s="50">
        <f t="shared" si="2626"/>
        <v>0</v>
      </c>
      <c r="AN1586" s="50">
        <f t="shared" si="2626"/>
        <v>0</v>
      </c>
      <c r="AO1586" s="50">
        <f t="shared" si="2626"/>
        <v>0</v>
      </c>
      <c r="AP1586" s="50">
        <f t="shared" si="2626"/>
        <v>0</v>
      </c>
      <c r="AQ1586" s="124">
        <f t="shared" si="2626"/>
        <v>2362</v>
      </c>
      <c r="AR1586" s="124">
        <f t="shared" si="2626"/>
        <v>0</v>
      </c>
      <c r="AS1586" s="50">
        <f t="shared" si="2626"/>
        <v>-240</v>
      </c>
      <c r="AT1586" s="50">
        <f t="shared" si="2626"/>
        <v>0</v>
      </c>
      <c r="AU1586" s="50">
        <f t="shared" si="2626"/>
        <v>0</v>
      </c>
      <c r="AV1586" s="50">
        <f t="shared" si="2626"/>
        <v>0</v>
      </c>
      <c r="AW1586" s="50">
        <f t="shared" si="2626"/>
        <v>2122</v>
      </c>
      <c r="AX1586" s="50">
        <f t="shared" si="2626"/>
        <v>0</v>
      </c>
      <c r="AY1586" s="50">
        <f t="shared" si="2627"/>
        <v>0</v>
      </c>
      <c r="AZ1586" s="50">
        <f t="shared" si="2627"/>
        <v>0</v>
      </c>
      <c r="BA1586" s="50">
        <f t="shared" si="2627"/>
        <v>0</v>
      </c>
      <c r="BB1586" s="50">
        <f t="shared" si="2627"/>
        <v>0</v>
      </c>
      <c r="BC1586" s="50">
        <f t="shared" si="2627"/>
        <v>2122</v>
      </c>
      <c r="BD1586" s="50">
        <f t="shared" si="2627"/>
        <v>0</v>
      </c>
      <c r="BE1586" s="50">
        <f t="shared" si="2627"/>
        <v>0</v>
      </c>
      <c r="BF1586" s="50">
        <f t="shared" si="2627"/>
        <v>0</v>
      </c>
      <c r="BG1586" s="50">
        <f t="shared" si="2627"/>
        <v>0</v>
      </c>
      <c r="BH1586" s="50">
        <f t="shared" si="2627"/>
        <v>0</v>
      </c>
      <c r="BI1586" s="50">
        <f t="shared" si="2627"/>
        <v>2122</v>
      </c>
      <c r="BJ1586" s="50">
        <f t="shared" si="2627"/>
        <v>0</v>
      </c>
    </row>
    <row r="1587" spans="1:62" hidden="1">
      <c r="A1587" s="33" t="s">
        <v>237</v>
      </c>
      <c r="B1587" s="66">
        <v>921</v>
      </c>
      <c r="C1587" s="22" t="s">
        <v>31</v>
      </c>
      <c r="D1587" s="22" t="s">
        <v>73</v>
      </c>
      <c r="E1587" s="22" t="s">
        <v>243</v>
      </c>
      <c r="F1587" s="37" t="s">
        <v>238</v>
      </c>
      <c r="G1587" s="50">
        <v>2362</v>
      </c>
      <c r="H1587" s="50"/>
      <c r="I1587" s="50"/>
      <c r="J1587" s="50"/>
      <c r="K1587" s="50"/>
      <c r="L1587" s="50"/>
      <c r="M1587" s="50">
        <f>G1587+I1587+J1587+K1587+L1587</f>
        <v>2362</v>
      </c>
      <c r="N1587" s="50">
        <f>H1587+L1587</f>
        <v>0</v>
      </c>
      <c r="O1587" s="50"/>
      <c r="P1587" s="50"/>
      <c r="Q1587" s="50"/>
      <c r="R1587" s="50"/>
      <c r="S1587" s="50">
        <f>M1587+O1587+P1587+Q1587+R1587</f>
        <v>2362</v>
      </c>
      <c r="T1587" s="50">
        <f>N1587+R1587</f>
        <v>0</v>
      </c>
      <c r="U1587" s="50"/>
      <c r="V1587" s="50"/>
      <c r="W1587" s="50"/>
      <c r="X1587" s="50"/>
      <c r="Y1587" s="50">
        <f>S1587+U1587+V1587+W1587+X1587</f>
        <v>2362</v>
      </c>
      <c r="Z1587" s="50">
        <f>T1587+X1587</f>
        <v>0</v>
      </c>
      <c r="AA1587" s="50"/>
      <c r="AB1587" s="50"/>
      <c r="AC1587" s="50"/>
      <c r="AD1587" s="50"/>
      <c r="AE1587" s="124">
        <f>Y1587+AA1587+AB1587+AC1587+AD1587</f>
        <v>2362</v>
      </c>
      <c r="AF1587" s="124">
        <f>Z1587+AD1587</f>
        <v>0</v>
      </c>
      <c r="AG1587" s="50"/>
      <c r="AH1587" s="50"/>
      <c r="AI1587" s="50"/>
      <c r="AJ1587" s="50"/>
      <c r="AK1587" s="50">
        <f>AE1587+AG1587+AH1587+AI1587+AJ1587</f>
        <v>2362</v>
      </c>
      <c r="AL1587" s="50">
        <f>AF1587+AJ1587</f>
        <v>0</v>
      </c>
      <c r="AM1587" s="50"/>
      <c r="AN1587" s="50"/>
      <c r="AO1587" s="50"/>
      <c r="AP1587" s="50"/>
      <c r="AQ1587" s="124">
        <f>AK1587+AM1587+AN1587+AO1587+AP1587</f>
        <v>2362</v>
      </c>
      <c r="AR1587" s="124">
        <f>AL1587+AP1587</f>
        <v>0</v>
      </c>
      <c r="AS1587" s="50">
        <v>-240</v>
      </c>
      <c r="AT1587" s="50"/>
      <c r="AU1587" s="50"/>
      <c r="AV1587" s="50"/>
      <c r="AW1587" s="50">
        <f>AQ1587+AS1587+AT1587+AU1587+AV1587</f>
        <v>2122</v>
      </c>
      <c r="AX1587" s="50">
        <f>AR1587+AV1587</f>
        <v>0</v>
      </c>
      <c r="AY1587" s="50"/>
      <c r="AZ1587" s="50"/>
      <c r="BA1587" s="50"/>
      <c r="BB1587" s="50"/>
      <c r="BC1587" s="50">
        <f>AW1587+AY1587+AZ1587+BA1587+BB1587</f>
        <v>2122</v>
      </c>
      <c r="BD1587" s="50">
        <f>AX1587+BB1587</f>
        <v>0</v>
      </c>
      <c r="BE1587" s="50"/>
      <c r="BF1587" s="50"/>
      <c r="BG1587" s="50"/>
      <c r="BH1587" s="50"/>
      <c r="BI1587" s="50">
        <f>BC1587+BE1587+BF1587+BG1587+BH1587</f>
        <v>2122</v>
      </c>
      <c r="BJ1587" s="50">
        <f>BD1587+BH1587</f>
        <v>0</v>
      </c>
    </row>
    <row r="1588" spans="1:62" ht="33" hidden="1">
      <c r="A1588" s="20" t="s">
        <v>244</v>
      </c>
      <c r="B1588" s="66">
        <v>921</v>
      </c>
      <c r="C1588" s="22" t="s">
        <v>31</v>
      </c>
      <c r="D1588" s="22" t="s">
        <v>73</v>
      </c>
      <c r="E1588" s="22" t="s">
        <v>245</v>
      </c>
      <c r="F1588" s="22"/>
      <c r="G1588" s="85"/>
      <c r="H1588" s="85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S1588" s="85"/>
      <c r="T1588" s="85"/>
      <c r="U1588" s="85"/>
      <c r="V1588" s="85"/>
      <c r="W1588" s="85"/>
      <c r="X1588" s="85"/>
      <c r="Y1588" s="85"/>
      <c r="Z1588" s="85"/>
      <c r="AA1588" s="85"/>
      <c r="AB1588" s="85"/>
      <c r="AC1588" s="85"/>
      <c r="AD1588" s="85"/>
      <c r="AE1588" s="126"/>
      <c r="AF1588" s="126"/>
      <c r="AG1588" s="85"/>
      <c r="AH1588" s="85"/>
      <c r="AI1588" s="85"/>
      <c r="AJ1588" s="85"/>
      <c r="AK1588" s="85"/>
      <c r="AL1588" s="85"/>
      <c r="AM1588" s="85"/>
      <c r="AN1588" s="85"/>
      <c r="AO1588" s="85"/>
      <c r="AP1588" s="85"/>
      <c r="AQ1588" s="126"/>
      <c r="AR1588" s="126"/>
      <c r="AS1588" s="85"/>
      <c r="AT1588" s="85"/>
      <c r="AU1588" s="85"/>
      <c r="AV1588" s="85"/>
      <c r="AW1588" s="85"/>
      <c r="AX1588" s="85"/>
      <c r="AY1588" s="85"/>
      <c r="AZ1588" s="85"/>
      <c r="BA1588" s="85"/>
      <c r="BB1588" s="85"/>
      <c r="BC1588" s="85"/>
      <c r="BD1588" s="85"/>
      <c r="BE1588" s="85"/>
      <c r="BF1588" s="85"/>
      <c r="BG1588" s="85"/>
      <c r="BH1588" s="85"/>
      <c r="BI1588" s="85"/>
      <c r="BJ1588" s="85"/>
    </row>
    <row r="1589" spans="1:62" hidden="1">
      <c r="A1589" s="33" t="s">
        <v>93</v>
      </c>
      <c r="B1589" s="66">
        <v>921</v>
      </c>
      <c r="C1589" s="22" t="s">
        <v>31</v>
      </c>
      <c r="D1589" s="22" t="s">
        <v>73</v>
      </c>
      <c r="E1589" s="22" t="s">
        <v>245</v>
      </c>
      <c r="F1589" s="22" t="s">
        <v>94</v>
      </c>
      <c r="G1589" s="85"/>
      <c r="H1589" s="85"/>
      <c r="I1589" s="85"/>
      <c r="J1589" s="85"/>
      <c r="K1589" s="85"/>
      <c r="L1589" s="85"/>
      <c r="M1589" s="85"/>
      <c r="N1589" s="85"/>
      <c r="O1589" s="85"/>
      <c r="P1589" s="85"/>
      <c r="Q1589" s="85"/>
      <c r="R1589" s="85"/>
      <c r="S1589" s="85"/>
      <c r="T1589" s="85"/>
      <c r="U1589" s="85"/>
      <c r="V1589" s="85"/>
      <c r="W1589" s="85"/>
      <c r="X1589" s="85"/>
      <c r="Y1589" s="85"/>
      <c r="Z1589" s="85"/>
      <c r="AA1589" s="85"/>
      <c r="AB1589" s="85"/>
      <c r="AC1589" s="85"/>
      <c r="AD1589" s="85"/>
      <c r="AE1589" s="126"/>
      <c r="AF1589" s="126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126"/>
      <c r="AR1589" s="126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</row>
    <row r="1590" spans="1:62" hidden="1">
      <c r="A1590" s="33" t="s">
        <v>237</v>
      </c>
      <c r="B1590" s="66">
        <v>921</v>
      </c>
      <c r="C1590" s="22" t="s">
        <v>31</v>
      </c>
      <c r="D1590" s="22" t="s">
        <v>73</v>
      </c>
      <c r="E1590" s="22" t="s">
        <v>245</v>
      </c>
      <c r="F1590" s="37" t="s">
        <v>238</v>
      </c>
      <c r="G1590" s="85"/>
      <c r="H1590" s="85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S1590" s="85"/>
      <c r="T1590" s="85"/>
      <c r="U1590" s="85"/>
      <c r="V1590" s="85"/>
      <c r="W1590" s="85"/>
      <c r="X1590" s="85"/>
      <c r="Y1590" s="85"/>
      <c r="Z1590" s="85"/>
      <c r="AA1590" s="85"/>
      <c r="AB1590" s="85"/>
      <c r="AC1590" s="85"/>
      <c r="AD1590" s="85"/>
      <c r="AE1590" s="126"/>
      <c r="AF1590" s="126"/>
      <c r="AG1590" s="85"/>
      <c r="AH1590" s="85"/>
      <c r="AI1590" s="85"/>
      <c r="AJ1590" s="85"/>
      <c r="AK1590" s="85"/>
      <c r="AL1590" s="85"/>
      <c r="AM1590" s="85"/>
      <c r="AN1590" s="85"/>
      <c r="AO1590" s="85"/>
      <c r="AP1590" s="85"/>
      <c r="AQ1590" s="126"/>
      <c r="AR1590" s="126"/>
      <c r="AS1590" s="85"/>
      <c r="AT1590" s="85"/>
      <c r="AU1590" s="85"/>
      <c r="AV1590" s="85"/>
      <c r="AW1590" s="85"/>
      <c r="AX1590" s="85"/>
      <c r="AY1590" s="85"/>
      <c r="AZ1590" s="85"/>
      <c r="BA1590" s="85"/>
      <c r="BB1590" s="85"/>
      <c r="BC1590" s="85"/>
      <c r="BD1590" s="85"/>
      <c r="BE1590" s="85"/>
      <c r="BF1590" s="85"/>
      <c r="BG1590" s="85"/>
      <c r="BH1590" s="85"/>
      <c r="BI1590" s="85"/>
      <c r="BJ1590" s="85"/>
    </row>
    <row r="1591" spans="1:62" ht="33" hidden="1">
      <c r="A1591" s="20" t="s">
        <v>520</v>
      </c>
      <c r="B1591" s="66">
        <v>921</v>
      </c>
      <c r="C1591" s="22" t="s">
        <v>31</v>
      </c>
      <c r="D1591" s="22" t="s">
        <v>73</v>
      </c>
      <c r="E1591" s="22" t="s">
        <v>246</v>
      </c>
      <c r="F1591" s="22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S1591" s="85"/>
      <c r="T1591" s="85"/>
      <c r="U1591" s="85"/>
      <c r="V1591" s="85"/>
      <c r="W1591" s="85"/>
      <c r="X1591" s="85"/>
      <c r="Y1591" s="85"/>
      <c r="Z1591" s="85"/>
      <c r="AA1591" s="85"/>
      <c r="AB1591" s="85"/>
      <c r="AC1591" s="85"/>
      <c r="AD1591" s="85"/>
      <c r="AE1591" s="126"/>
      <c r="AF1591" s="126"/>
      <c r="AG1591" s="85"/>
      <c r="AH1591" s="85"/>
      <c r="AI1591" s="85"/>
      <c r="AJ1591" s="85"/>
      <c r="AK1591" s="85"/>
      <c r="AL1591" s="85"/>
      <c r="AM1591" s="85"/>
      <c r="AN1591" s="85"/>
      <c r="AO1591" s="85"/>
      <c r="AP1591" s="85"/>
      <c r="AQ1591" s="126"/>
      <c r="AR1591" s="126"/>
      <c r="AS1591" s="85"/>
      <c r="AT1591" s="85"/>
      <c r="AU1591" s="85"/>
      <c r="AV1591" s="85"/>
      <c r="AW1591" s="85"/>
      <c r="AX1591" s="85"/>
      <c r="AY1591" s="85"/>
      <c r="AZ1591" s="85"/>
      <c r="BA1591" s="85"/>
      <c r="BB1591" s="85"/>
      <c r="BC1591" s="85"/>
      <c r="BD1591" s="85"/>
      <c r="BE1591" s="85"/>
      <c r="BF1591" s="85"/>
      <c r="BG1591" s="85"/>
      <c r="BH1591" s="85"/>
      <c r="BI1591" s="85"/>
      <c r="BJ1591" s="85"/>
    </row>
    <row r="1592" spans="1:62" hidden="1">
      <c r="A1592" s="33" t="s">
        <v>93</v>
      </c>
      <c r="B1592" s="66">
        <v>921</v>
      </c>
      <c r="C1592" s="22" t="s">
        <v>31</v>
      </c>
      <c r="D1592" s="22" t="s">
        <v>73</v>
      </c>
      <c r="E1592" s="22" t="s">
        <v>246</v>
      </c>
      <c r="F1592" s="22" t="s">
        <v>94</v>
      </c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126"/>
      <c r="AF1592" s="126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126"/>
      <c r="AR1592" s="126"/>
      <c r="AS1592" s="85"/>
      <c r="AT1592" s="85"/>
      <c r="AU1592" s="85"/>
      <c r="AV1592" s="85"/>
      <c r="AW1592" s="85"/>
      <c r="AX1592" s="85"/>
      <c r="AY1592" s="85"/>
      <c r="AZ1592" s="85"/>
      <c r="BA1592" s="85"/>
      <c r="BB1592" s="85"/>
      <c r="BC1592" s="85"/>
      <c r="BD1592" s="85"/>
      <c r="BE1592" s="85"/>
      <c r="BF1592" s="85"/>
      <c r="BG1592" s="85"/>
      <c r="BH1592" s="85"/>
      <c r="BI1592" s="85"/>
      <c r="BJ1592" s="85"/>
    </row>
    <row r="1593" spans="1:62" hidden="1">
      <c r="A1593" s="33" t="s">
        <v>237</v>
      </c>
      <c r="B1593" s="66">
        <v>921</v>
      </c>
      <c r="C1593" s="22" t="s">
        <v>31</v>
      </c>
      <c r="D1593" s="22" t="s">
        <v>73</v>
      </c>
      <c r="E1593" s="22" t="s">
        <v>246</v>
      </c>
      <c r="F1593" s="37" t="s">
        <v>238</v>
      </c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S1593" s="85"/>
      <c r="T1593" s="85"/>
      <c r="U1593" s="85"/>
      <c r="V1593" s="85"/>
      <c r="W1593" s="85"/>
      <c r="X1593" s="85"/>
      <c r="Y1593" s="85"/>
      <c r="Z1593" s="85"/>
      <c r="AA1593" s="85"/>
      <c r="AB1593" s="85"/>
      <c r="AC1593" s="85"/>
      <c r="AD1593" s="85"/>
      <c r="AE1593" s="126"/>
      <c r="AF1593" s="126"/>
      <c r="AG1593" s="85"/>
      <c r="AH1593" s="85"/>
      <c r="AI1593" s="85"/>
      <c r="AJ1593" s="85"/>
      <c r="AK1593" s="85"/>
      <c r="AL1593" s="85"/>
      <c r="AM1593" s="85"/>
      <c r="AN1593" s="85"/>
      <c r="AO1593" s="85"/>
      <c r="AP1593" s="85"/>
      <c r="AQ1593" s="126"/>
      <c r="AR1593" s="126"/>
      <c r="AS1593" s="85"/>
      <c r="AT1593" s="85"/>
      <c r="AU1593" s="85"/>
      <c r="AV1593" s="85"/>
      <c r="AW1593" s="85"/>
      <c r="AX1593" s="85"/>
      <c r="AY1593" s="85"/>
      <c r="AZ1593" s="85"/>
      <c r="BA1593" s="85"/>
      <c r="BB1593" s="85"/>
      <c r="BC1593" s="85"/>
      <c r="BD1593" s="85"/>
      <c r="BE1593" s="85"/>
      <c r="BF1593" s="85"/>
      <c r="BG1593" s="85"/>
      <c r="BH1593" s="85"/>
      <c r="BI1593" s="85"/>
      <c r="BJ1593" s="85"/>
    </row>
    <row r="1594" spans="1:62" ht="49.5" hidden="1">
      <c r="A1594" s="20" t="s">
        <v>247</v>
      </c>
      <c r="B1594" s="66">
        <v>921</v>
      </c>
      <c r="C1594" s="22" t="s">
        <v>31</v>
      </c>
      <c r="D1594" s="22" t="s">
        <v>73</v>
      </c>
      <c r="E1594" s="22" t="s">
        <v>248</v>
      </c>
      <c r="F1594" s="22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S1594" s="85"/>
      <c r="T1594" s="85"/>
      <c r="U1594" s="85"/>
      <c r="V1594" s="85"/>
      <c r="W1594" s="85"/>
      <c r="X1594" s="85"/>
      <c r="Y1594" s="85"/>
      <c r="Z1594" s="85"/>
      <c r="AA1594" s="85"/>
      <c r="AB1594" s="85"/>
      <c r="AC1594" s="85"/>
      <c r="AD1594" s="85"/>
      <c r="AE1594" s="126"/>
      <c r="AF1594" s="126"/>
      <c r="AG1594" s="85"/>
      <c r="AH1594" s="85"/>
      <c r="AI1594" s="85"/>
      <c r="AJ1594" s="85"/>
      <c r="AK1594" s="85"/>
      <c r="AL1594" s="85"/>
      <c r="AM1594" s="85"/>
      <c r="AN1594" s="85"/>
      <c r="AO1594" s="85"/>
      <c r="AP1594" s="85"/>
      <c r="AQ1594" s="126"/>
      <c r="AR1594" s="126"/>
      <c r="AS1594" s="85"/>
      <c r="AT1594" s="85"/>
      <c r="AU1594" s="85"/>
      <c r="AV1594" s="85"/>
      <c r="AW1594" s="85"/>
      <c r="AX1594" s="85"/>
      <c r="AY1594" s="85"/>
      <c r="AZ1594" s="85"/>
      <c r="BA1594" s="85"/>
      <c r="BB1594" s="85"/>
      <c r="BC1594" s="85"/>
      <c r="BD1594" s="85"/>
      <c r="BE1594" s="85"/>
      <c r="BF1594" s="85"/>
      <c r="BG1594" s="85"/>
      <c r="BH1594" s="85"/>
      <c r="BI1594" s="85"/>
      <c r="BJ1594" s="85"/>
    </row>
    <row r="1595" spans="1:62" hidden="1">
      <c r="A1595" s="33" t="s">
        <v>93</v>
      </c>
      <c r="B1595" s="66">
        <v>921</v>
      </c>
      <c r="C1595" s="22" t="s">
        <v>31</v>
      </c>
      <c r="D1595" s="22" t="s">
        <v>73</v>
      </c>
      <c r="E1595" s="22" t="s">
        <v>248</v>
      </c>
      <c r="F1595" s="22" t="s">
        <v>94</v>
      </c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S1595" s="85"/>
      <c r="T1595" s="85"/>
      <c r="U1595" s="85"/>
      <c r="V1595" s="85"/>
      <c r="W1595" s="85"/>
      <c r="X1595" s="85"/>
      <c r="Y1595" s="85"/>
      <c r="Z1595" s="85"/>
      <c r="AA1595" s="85"/>
      <c r="AB1595" s="85"/>
      <c r="AC1595" s="85"/>
      <c r="AD1595" s="85"/>
      <c r="AE1595" s="126"/>
      <c r="AF1595" s="126"/>
      <c r="AG1595" s="85"/>
      <c r="AH1595" s="85"/>
      <c r="AI1595" s="85"/>
      <c r="AJ1595" s="85"/>
      <c r="AK1595" s="85"/>
      <c r="AL1595" s="85"/>
      <c r="AM1595" s="85"/>
      <c r="AN1595" s="85"/>
      <c r="AO1595" s="85"/>
      <c r="AP1595" s="85"/>
      <c r="AQ1595" s="126"/>
      <c r="AR1595" s="126"/>
      <c r="AS1595" s="85"/>
      <c r="AT1595" s="85"/>
      <c r="AU1595" s="85"/>
      <c r="AV1595" s="85"/>
      <c r="AW1595" s="85"/>
      <c r="AX1595" s="85"/>
      <c r="AY1595" s="85"/>
      <c r="AZ1595" s="85"/>
      <c r="BA1595" s="85"/>
      <c r="BB1595" s="85"/>
      <c r="BC1595" s="85"/>
      <c r="BD1595" s="85"/>
      <c r="BE1595" s="85"/>
      <c r="BF1595" s="85"/>
      <c r="BG1595" s="85"/>
      <c r="BH1595" s="85"/>
      <c r="BI1595" s="85"/>
      <c r="BJ1595" s="85"/>
    </row>
    <row r="1596" spans="1:62" hidden="1">
      <c r="A1596" s="33" t="s">
        <v>237</v>
      </c>
      <c r="B1596" s="66">
        <v>921</v>
      </c>
      <c r="C1596" s="22" t="s">
        <v>31</v>
      </c>
      <c r="D1596" s="22" t="s">
        <v>73</v>
      </c>
      <c r="E1596" s="22" t="s">
        <v>248</v>
      </c>
      <c r="F1596" s="37" t="s">
        <v>238</v>
      </c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S1596" s="85"/>
      <c r="T1596" s="85"/>
      <c r="U1596" s="85"/>
      <c r="V1596" s="85"/>
      <c r="W1596" s="85"/>
      <c r="X1596" s="85"/>
      <c r="Y1596" s="85"/>
      <c r="Z1596" s="85"/>
      <c r="AA1596" s="85"/>
      <c r="AB1596" s="85"/>
      <c r="AC1596" s="85"/>
      <c r="AD1596" s="85"/>
      <c r="AE1596" s="126"/>
      <c r="AF1596" s="126"/>
      <c r="AG1596" s="85"/>
      <c r="AH1596" s="85"/>
      <c r="AI1596" s="85"/>
      <c r="AJ1596" s="85"/>
      <c r="AK1596" s="85"/>
      <c r="AL1596" s="85"/>
      <c r="AM1596" s="85"/>
      <c r="AN1596" s="85"/>
      <c r="AO1596" s="85"/>
      <c r="AP1596" s="85"/>
      <c r="AQ1596" s="126"/>
      <c r="AR1596" s="126"/>
      <c r="AS1596" s="85"/>
      <c r="AT1596" s="85"/>
      <c r="AU1596" s="85"/>
      <c r="AV1596" s="85"/>
      <c r="AW1596" s="85"/>
      <c r="AX1596" s="85"/>
      <c r="AY1596" s="85"/>
      <c r="AZ1596" s="85"/>
      <c r="BA1596" s="85"/>
      <c r="BB1596" s="85"/>
      <c r="BC1596" s="85"/>
      <c r="BD1596" s="85"/>
      <c r="BE1596" s="85"/>
      <c r="BF1596" s="85"/>
      <c r="BG1596" s="85"/>
      <c r="BH1596" s="85"/>
      <c r="BI1596" s="85"/>
      <c r="BJ1596" s="85"/>
    </row>
    <row r="1597" spans="1:62" ht="33" hidden="1">
      <c r="A1597" s="20" t="s">
        <v>685</v>
      </c>
      <c r="B1597" s="66">
        <v>921</v>
      </c>
      <c r="C1597" s="22" t="s">
        <v>31</v>
      </c>
      <c r="D1597" s="22" t="s">
        <v>73</v>
      </c>
      <c r="E1597" s="22" t="s">
        <v>249</v>
      </c>
      <c r="F1597" s="22"/>
      <c r="G1597" s="50">
        <f t="shared" ref="G1597:V1598" si="2628">G1598</f>
        <v>2968</v>
      </c>
      <c r="H1597" s="50">
        <f t="shared" si="2628"/>
        <v>0</v>
      </c>
      <c r="I1597" s="50">
        <f t="shared" si="2628"/>
        <v>0</v>
      </c>
      <c r="J1597" s="50">
        <f t="shared" si="2628"/>
        <v>0</v>
      </c>
      <c r="K1597" s="50">
        <f t="shared" si="2628"/>
        <v>0</v>
      </c>
      <c r="L1597" s="50">
        <f t="shared" si="2628"/>
        <v>0</v>
      </c>
      <c r="M1597" s="50">
        <f t="shared" si="2628"/>
        <v>2968</v>
      </c>
      <c r="N1597" s="50">
        <f t="shared" si="2628"/>
        <v>0</v>
      </c>
      <c r="O1597" s="50">
        <f t="shared" si="2628"/>
        <v>0</v>
      </c>
      <c r="P1597" s="50">
        <f t="shared" si="2628"/>
        <v>0</v>
      </c>
      <c r="Q1597" s="50">
        <f t="shared" si="2628"/>
        <v>0</v>
      </c>
      <c r="R1597" s="50">
        <f t="shared" si="2628"/>
        <v>0</v>
      </c>
      <c r="S1597" s="50">
        <f t="shared" si="2628"/>
        <v>2968</v>
      </c>
      <c r="T1597" s="50">
        <f t="shared" si="2628"/>
        <v>0</v>
      </c>
      <c r="U1597" s="50">
        <f t="shared" si="2628"/>
        <v>0</v>
      </c>
      <c r="V1597" s="50">
        <f t="shared" si="2628"/>
        <v>0</v>
      </c>
      <c r="W1597" s="50">
        <f t="shared" ref="U1597:AJ1598" si="2629">W1598</f>
        <v>0</v>
      </c>
      <c r="X1597" s="50">
        <f t="shared" si="2629"/>
        <v>0</v>
      </c>
      <c r="Y1597" s="50">
        <f t="shared" si="2629"/>
        <v>2968</v>
      </c>
      <c r="Z1597" s="50">
        <f t="shared" si="2629"/>
        <v>0</v>
      </c>
      <c r="AA1597" s="50">
        <f t="shared" si="2629"/>
        <v>0</v>
      </c>
      <c r="AB1597" s="50">
        <f t="shared" si="2629"/>
        <v>0</v>
      </c>
      <c r="AC1597" s="50">
        <f t="shared" si="2629"/>
        <v>0</v>
      </c>
      <c r="AD1597" s="50">
        <f t="shared" si="2629"/>
        <v>0</v>
      </c>
      <c r="AE1597" s="124">
        <f t="shared" si="2629"/>
        <v>2968</v>
      </c>
      <c r="AF1597" s="124">
        <f t="shared" si="2629"/>
        <v>0</v>
      </c>
      <c r="AG1597" s="50">
        <f t="shared" si="2629"/>
        <v>0</v>
      </c>
      <c r="AH1597" s="50">
        <f t="shared" si="2629"/>
        <v>0</v>
      </c>
      <c r="AI1597" s="50">
        <f t="shared" si="2629"/>
        <v>0</v>
      </c>
      <c r="AJ1597" s="50">
        <f t="shared" si="2629"/>
        <v>0</v>
      </c>
      <c r="AK1597" s="50">
        <f t="shared" ref="AG1597:AY1598" si="2630">AK1598</f>
        <v>2968</v>
      </c>
      <c r="AL1597" s="50">
        <f t="shared" si="2630"/>
        <v>0</v>
      </c>
      <c r="AM1597" s="50">
        <f t="shared" si="2630"/>
        <v>0</v>
      </c>
      <c r="AN1597" s="50">
        <f t="shared" si="2630"/>
        <v>0</v>
      </c>
      <c r="AO1597" s="50">
        <f t="shared" si="2630"/>
        <v>0</v>
      </c>
      <c r="AP1597" s="50">
        <f t="shared" si="2630"/>
        <v>0</v>
      </c>
      <c r="AQ1597" s="124">
        <f t="shared" si="2630"/>
        <v>2968</v>
      </c>
      <c r="AR1597" s="124">
        <f t="shared" si="2630"/>
        <v>0</v>
      </c>
      <c r="AS1597" s="50">
        <f t="shared" si="2630"/>
        <v>0</v>
      </c>
      <c r="AT1597" s="50">
        <f t="shared" si="2630"/>
        <v>0</v>
      </c>
      <c r="AU1597" s="50">
        <f t="shared" si="2630"/>
        <v>0</v>
      </c>
      <c r="AV1597" s="50">
        <f t="shared" si="2630"/>
        <v>0</v>
      </c>
      <c r="AW1597" s="50">
        <f t="shared" si="2630"/>
        <v>2968</v>
      </c>
      <c r="AX1597" s="50">
        <f t="shared" si="2630"/>
        <v>0</v>
      </c>
      <c r="AY1597" s="50">
        <f t="shared" si="2630"/>
        <v>0</v>
      </c>
      <c r="AZ1597" s="50">
        <f t="shared" ref="AY1597:BJ1598" si="2631">AZ1598</f>
        <v>0</v>
      </c>
      <c r="BA1597" s="50">
        <f t="shared" si="2631"/>
        <v>0</v>
      </c>
      <c r="BB1597" s="50">
        <f t="shared" si="2631"/>
        <v>0</v>
      </c>
      <c r="BC1597" s="50">
        <f t="shared" si="2631"/>
        <v>2968</v>
      </c>
      <c r="BD1597" s="50">
        <f t="shared" si="2631"/>
        <v>0</v>
      </c>
      <c r="BE1597" s="50">
        <f t="shared" si="2631"/>
        <v>0</v>
      </c>
      <c r="BF1597" s="50">
        <f t="shared" si="2631"/>
        <v>0</v>
      </c>
      <c r="BG1597" s="50">
        <f t="shared" si="2631"/>
        <v>0</v>
      </c>
      <c r="BH1597" s="50">
        <f t="shared" si="2631"/>
        <v>0</v>
      </c>
      <c r="BI1597" s="50">
        <f t="shared" si="2631"/>
        <v>2968</v>
      </c>
      <c r="BJ1597" s="50">
        <f t="shared" si="2631"/>
        <v>0</v>
      </c>
    </row>
    <row r="1598" spans="1:62" hidden="1">
      <c r="A1598" s="33" t="s">
        <v>93</v>
      </c>
      <c r="B1598" s="66">
        <v>921</v>
      </c>
      <c r="C1598" s="22" t="s">
        <v>31</v>
      </c>
      <c r="D1598" s="22" t="s">
        <v>73</v>
      </c>
      <c r="E1598" s="22" t="s">
        <v>249</v>
      </c>
      <c r="F1598" s="22" t="s">
        <v>94</v>
      </c>
      <c r="G1598" s="50">
        <f t="shared" si="2628"/>
        <v>2968</v>
      </c>
      <c r="H1598" s="50">
        <f t="shared" si="2628"/>
        <v>0</v>
      </c>
      <c r="I1598" s="50">
        <f t="shared" si="2628"/>
        <v>0</v>
      </c>
      <c r="J1598" s="50">
        <f t="shared" si="2628"/>
        <v>0</v>
      </c>
      <c r="K1598" s="50">
        <f t="shared" si="2628"/>
        <v>0</v>
      </c>
      <c r="L1598" s="50">
        <f t="shared" si="2628"/>
        <v>0</v>
      </c>
      <c r="M1598" s="50">
        <f t="shared" si="2628"/>
        <v>2968</v>
      </c>
      <c r="N1598" s="50">
        <f t="shared" si="2628"/>
        <v>0</v>
      </c>
      <c r="O1598" s="50">
        <f t="shared" si="2628"/>
        <v>0</v>
      </c>
      <c r="P1598" s="50">
        <f t="shared" si="2628"/>
        <v>0</v>
      </c>
      <c r="Q1598" s="50">
        <f t="shared" si="2628"/>
        <v>0</v>
      </c>
      <c r="R1598" s="50">
        <f t="shared" si="2628"/>
        <v>0</v>
      </c>
      <c r="S1598" s="50">
        <f t="shared" si="2628"/>
        <v>2968</v>
      </c>
      <c r="T1598" s="50">
        <f t="shared" si="2628"/>
        <v>0</v>
      </c>
      <c r="U1598" s="50">
        <f t="shared" si="2629"/>
        <v>0</v>
      </c>
      <c r="V1598" s="50">
        <f t="shared" si="2629"/>
        <v>0</v>
      </c>
      <c r="W1598" s="50">
        <f t="shared" si="2629"/>
        <v>0</v>
      </c>
      <c r="X1598" s="50">
        <f t="shared" si="2629"/>
        <v>0</v>
      </c>
      <c r="Y1598" s="50">
        <f t="shared" si="2629"/>
        <v>2968</v>
      </c>
      <c r="Z1598" s="50">
        <f t="shared" si="2629"/>
        <v>0</v>
      </c>
      <c r="AA1598" s="50">
        <f t="shared" si="2629"/>
        <v>0</v>
      </c>
      <c r="AB1598" s="50">
        <f t="shared" si="2629"/>
        <v>0</v>
      </c>
      <c r="AC1598" s="50">
        <f t="shared" si="2629"/>
        <v>0</v>
      </c>
      <c r="AD1598" s="50">
        <f t="shared" si="2629"/>
        <v>0</v>
      </c>
      <c r="AE1598" s="124">
        <f t="shared" si="2629"/>
        <v>2968</v>
      </c>
      <c r="AF1598" s="124">
        <f t="shared" si="2629"/>
        <v>0</v>
      </c>
      <c r="AG1598" s="50">
        <f t="shared" si="2630"/>
        <v>0</v>
      </c>
      <c r="AH1598" s="50">
        <f t="shared" si="2630"/>
        <v>0</v>
      </c>
      <c r="AI1598" s="50">
        <f t="shared" si="2630"/>
        <v>0</v>
      </c>
      <c r="AJ1598" s="50">
        <f t="shared" si="2630"/>
        <v>0</v>
      </c>
      <c r="AK1598" s="50">
        <f t="shared" si="2630"/>
        <v>2968</v>
      </c>
      <c r="AL1598" s="50">
        <f t="shared" si="2630"/>
        <v>0</v>
      </c>
      <c r="AM1598" s="50">
        <f t="shared" si="2630"/>
        <v>0</v>
      </c>
      <c r="AN1598" s="50">
        <f t="shared" si="2630"/>
        <v>0</v>
      </c>
      <c r="AO1598" s="50">
        <f t="shared" si="2630"/>
        <v>0</v>
      </c>
      <c r="AP1598" s="50">
        <f t="shared" si="2630"/>
        <v>0</v>
      </c>
      <c r="AQ1598" s="124">
        <f t="shared" si="2630"/>
        <v>2968</v>
      </c>
      <c r="AR1598" s="124">
        <f t="shared" si="2630"/>
        <v>0</v>
      </c>
      <c r="AS1598" s="50">
        <f t="shared" si="2630"/>
        <v>0</v>
      </c>
      <c r="AT1598" s="50">
        <f t="shared" si="2630"/>
        <v>0</v>
      </c>
      <c r="AU1598" s="50">
        <f t="shared" si="2630"/>
        <v>0</v>
      </c>
      <c r="AV1598" s="50">
        <f t="shared" si="2630"/>
        <v>0</v>
      </c>
      <c r="AW1598" s="50">
        <f t="shared" si="2630"/>
        <v>2968</v>
      </c>
      <c r="AX1598" s="50">
        <f t="shared" si="2630"/>
        <v>0</v>
      </c>
      <c r="AY1598" s="50">
        <f t="shared" si="2631"/>
        <v>0</v>
      </c>
      <c r="AZ1598" s="50">
        <f t="shared" si="2631"/>
        <v>0</v>
      </c>
      <c r="BA1598" s="50">
        <f t="shared" si="2631"/>
        <v>0</v>
      </c>
      <c r="BB1598" s="50">
        <f t="shared" si="2631"/>
        <v>0</v>
      </c>
      <c r="BC1598" s="50">
        <f t="shared" si="2631"/>
        <v>2968</v>
      </c>
      <c r="BD1598" s="50">
        <f t="shared" si="2631"/>
        <v>0</v>
      </c>
      <c r="BE1598" s="50">
        <f t="shared" si="2631"/>
        <v>0</v>
      </c>
      <c r="BF1598" s="50">
        <f t="shared" si="2631"/>
        <v>0</v>
      </c>
      <c r="BG1598" s="50">
        <f t="shared" si="2631"/>
        <v>0</v>
      </c>
      <c r="BH1598" s="50">
        <f t="shared" si="2631"/>
        <v>0</v>
      </c>
      <c r="BI1598" s="50">
        <f t="shared" si="2631"/>
        <v>2968</v>
      </c>
      <c r="BJ1598" s="50">
        <f t="shared" si="2631"/>
        <v>0</v>
      </c>
    </row>
    <row r="1599" spans="1:62" hidden="1">
      <c r="A1599" s="33" t="s">
        <v>237</v>
      </c>
      <c r="B1599" s="66">
        <v>921</v>
      </c>
      <c r="C1599" s="22" t="s">
        <v>31</v>
      </c>
      <c r="D1599" s="22" t="s">
        <v>73</v>
      </c>
      <c r="E1599" s="22" t="s">
        <v>249</v>
      </c>
      <c r="F1599" s="37" t="s">
        <v>238</v>
      </c>
      <c r="G1599" s="50">
        <v>2968</v>
      </c>
      <c r="H1599" s="50"/>
      <c r="I1599" s="50"/>
      <c r="J1599" s="50"/>
      <c r="K1599" s="50"/>
      <c r="L1599" s="50"/>
      <c r="M1599" s="50">
        <f>G1599+I1599+J1599+K1599+L1599</f>
        <v>2968</v>
      </c>
      <c r="N1599" s="50">
        <f>H1599+L1599</f>
        <v>0</v>
      </c>
      <c r="O1599" s="50"/>
      <c r="P1599" s="50"/>
      <c r="Q1599" s="50"/>
      <c r="R1599" s="50"/>
      <c r="S1599" s="50">
        <f>M1599+O1599+P1599+Q1599+R1599</f>
        <v>2968</v>
      </c>
      <c r="T1599" s="50">
        <f>N1599+R1599</f>
        <v>0</v>
      </c>
      <c r="U1599" s="50"/>
      <c r="V1599" s="50"/>
      <c r="W1599" s="50"/>
      <c r="X1599" s="50"/>
      <c r="Y1599" s="50">
        <f>S1599+U1599+V1599+W1599+X1599</f>
        <v>2968</v>
      </c>
      <c r="Z1599" s="50">
        <f>T1599+X1599</f>
        <v>0</v>
      </c>
      <c r="AA1599" s="50"/>
      <c r="AB1599" s="50"/>
      <c r="AC1599" s="50"/>
      <c r="AD1599" s="50"/>
      <c r="AE1599" s="124">
        <f>Y1599+AA1599+AB1599+AC1599+AD1599</f>
        <v>2968</v>
      </c>
      <c r="AF1599" s="124">
        <f>Z1599+AD1599</f>
        <v>0</v>
      </c>
      <c r="AG1599" s="50"/>
      <c r="AH1599" s="50"/>
      <c r="AI1599" s="50"/>
      <c r="AJ1599" s="50"/>
      <c r="AK1599" s="50">
        <f>AE1599+AG1599+AH1599+AI1599+AJ1599</f>
        <v>2968</v>
      </c>
      <c r="AL1599" s="50">
        <f>AF1599+AJ1599</f>
        <v>0</v>
      </c>
      <c r="AM1599" s="50"/>
      <c r="AN1599" s="50"/>
      <c r="AO1599" s="50"/>
      <c r="AP1599" s="50"/>
      <c r="AQ1599" s="124">
        <f>AK1599+AM1599+AN1599+AO1599+AP1599</f>
        <v>2968</v>
      </c>
      <c r="AR1599" s="124">
        <f>AL1599+AP1599</f>
        <v>0</v>
      </c>
      <c r="AS1599" s="50"/>
      <c r="AT1599" s="50"/>
      <c r="AU1599" s="50"/>
      <c r="AV1599" s="50"/>
      <c r="AW1599" s="50">
        <f>AQ1599+AS1599+AT1599+AU1599+AV1599</f>
        <v>2968</v>
      </c>
      <c r="AX1599" s="50">
        <f>AR1599+AV1599</f>
        <v>0</v>
      </c>
      <c r="AY1599" s="50"/>
      <c r="AZ1599" s="50"/>
      <c r="BA1599" s="50"/>
      <c r="BB1599" s="50"/>
      <c r="BC1599" s="50">
        <f>AW1599+AY1599+AZ1599+BA1599+BB1599</f>
        <v>2968</v>
      </c>
      <c r="BD1599" s="50">
        <f>AX1599+BB1599</f>
        <v>0</v>
      </c>
      <c r="BE1599" s="50"/>
      <c r="BF1599" s="50"/>
      <c r="BG1599" s="50"/>
      <c r="BH1599" s="50"/>
      <c r="BI1599" s="50">
        <f>BC1599+BE1599+BF1599+BG1599+BH1599</f>
        <v>2968</v>
      </c>
      <c r="BJ1599" s="50">
        <f>BD1599+BH1599</f>
        <v>0</v>
      </c>
    </row>
    <row r="1600" spans="1:62" ht="72" hidden="1" customHeight="1">
      <c r="A1600" s="20" t="s">
        <v>686</v>
      </c>
      <c r="B1600" s="66">
        <v>921</v>
      </c>
      <c r="C1600" s="22" t="s">
        <v>31</v>
      </c>
      <c r="D1600" s="22" t="s">
        <v>73</v>
      </c>
      <c r="E1600" s="22" t="s">
        <v>250</v>
      </c>
      <c r="F1600" s="22"/>
      <c r="G1600" s="50">
        <f t="shared" ref="G1600:V1601" si="2632">G1601</f>
        <v>495</v>
      </c>
      <c r="H1600" s="50">
        <f t="shared" si="2632"/>
        <v>0</v>
      </c>
      <c r="I1600" s="50">
        <f t="shared" si="2632"/>
        <v>0</v>
      </c>
      <c r="J1600" s="50">
        <f t="shared" si="2632"/>
        <v>0</v>
      </c>
      <c r="K1600" s="50">
        <f t="shared" si="2632"/>
        <v>0</v>
      </c>
      <c r="L1600" s="50">
        <f t="shared" si="2632"/>
        <v>0</v>
      </c>
      <c r="M1600" s="50">
        <f t="shared" si="2632"/>
        <v>495</v>
      </c>
      <c r="N1600" s="50">
        <f t="shared" si="2632"/>
        <v>0</v>
      </c>
      <c r="O1600" s="50">
        <f t="shared" si="2632"/>
        <v>0</v>
      </c>
      <c r="P1600" s="50">
        <f t="shared" si="2632"/>
        <v>0</v>
      </c>
      <c r="Q1600" s="50">
        <f t="shared" si="2632"/>
        <v>0</v>
      </c>
      <c r="R1600" s="50">
        <f t="shared" si="2632"/>
        <v>0</v>
      </c>
      <c r="S1600" s="50">
        <f t="shared" si="2632"/>
        <v>495</v>
      </c>
      <c r="T1600" s="50">
        <f t="shared" si="2632"/>
        <v>0</v>
      </c>
      <c r="U1600" s="50">
        <f t="shared" si="2632"/>
        <v>0</v>
      </c>
      <c r="V1600" s="50">
        <f t="shared" si="2632"/>
        <v>0</v>
      </c>
      <c r="W1600" s="50">
        <f t="shared" ref="U1600:AJ1601" si="2633">W1601</f>
        <v>0</v>
      </c>
      <c r="X1600" s="50">
        <f t="shared" si="2633"/>
        <v>0</v>
      </c>
      <c r="Y1600" s="50">
        <f t="shared" si="2633"/>
        <v>495</v>
      </c>
      <c r="Z1600" s="50">
        <f t="shared" si="2633"/>
        <v>0</v>
      </c>
      <c r="AA1600" s="50">
        <f t="shared" si="2633"/>
        <v>0</v>
      </c>
      <c r="AB1600" s="50">
        <f t="shared" si="2633"/>
        <v>0</v>
      </c>
      <c r="AC1600" s="50">
        <f t="shared" si="2633"/>
        <v>0</v>
      </c>
      <c r="AD1600" s="50">
        <f t="shared" si="2633"/>
        <v>0</v>
      </c>
      <c r="AE1600" s="124">
        <f t="shared" si="2633"/>
        <v>495</v>
      </c>
      <c r="AF1600" s="124">
        <f t="shared" si="2633"/>
        <v>0</v>
      </c>
      <c r="AG1600" s="50">
        <f t="shared" si="2633"/>
        <v>0</v>
      </c>
      <c r="AH1600" s="50">
        <f t="shared" si="2633"/>
        <v>0</v>
      </c>
      <c r="AI1600" s="50">
        <f t="shared" si="2633"/>
        <v>0</v>
      </c>
      <c r="AJ1600" s="50">
        <f t="shared" si="2633"/>
        <v>0</v>
      </c>
      <c r="AK1600" s="50">
        <f t="shared" ref="AG1600:AY1601" si="2634">AK1601</f>
        <v>495</v>
      </c>
      <c r="AL1600" s="50">
        <f t="shared" si="2634"/>
        <v>0</v>
      </c>
      <c r="AM1600" s="50">
        <f t="shared" si="2634"/>
        <v>0</v>
      </c>
      <c r="AN1600" s="50">
        <f t="shared" si="2634"/>
        <v>0</v>
      </c>
      <c r="AO1600" s="50">
        <f t="shared" si="2634"/>
        <v>0</v>
      </c>
      <c r="AP1600" s="50">
        <f t="shared" si="2634"/>
        <v>0</v>
      </c>
      <c r="AQ1600" s="124">
        <f t="shared" si="2634"/>
        <v>495</v>
      </c>
      <c r="AR1600" s="124">
        <f t="shared" si="2634"/>
        <v>0</v>
      </c>
      <c r="AS1600" s="50">
        <f t="shared" si="2634"/>
        <v>0</v>
      </c>
      <c r="AT1600" s="50">
        <f t="shared" si="2634"/>
        <v>0</v>
      </c>
      <c r="AU1600" s="50">
        <f t="shared" si="2634"/>
        <v>0</v>
      </c>
      <c r="AV1600" s="50">
        <f t="shared" si="2634"/>
        <v>0</v>
      </c>
      <c r="AW1600" s="50">
        <f t="shared" si="2634"/>
        <v>495</v>
      </c>
      <c r="AX1600" s="50">
        <f t="shared" si="2634"/>
        <v>0</v>
      </c>
      <c r="AY1600" s="50">
        <f t="shared" si="2634"/>
        <v>0</v>
      </c>
      <c r="AZ1600" s="50">
        <f t="shared" ref="AY1600:BJ1601" si="2635">AZ1601</f>
        <v>0</v>
      </c>
      <c r="BA1600" s="50">
        <f t="shared" si="2635"/>
        <v>0</v>
      </c>
      <c r="BB1600" s="50">
        <f t="shared" si="2635"/>
        <v>0</v>
      </c>
      <c r="BC1600" s="50">
        <f t="shared" si="2635"/>
        <v>495</v>
      </c>
      <c r="BD1600" s="50">
        <f t="shared" si="2635"/>
        <v>0</v>
      </c>
      <c r="BE1600" s="50">
        <f t="shared" si="2635"/>
        <v>0</v>
      </c>
      <c r="BF1600" s="50">
        <f t="shared" si="2635"/>
        <v>0</v>
      </c>
      <c r="BG1600" s="50">
        <f t="shared" si="2635"/>
        <v>0</v>
      </c>
      <c r="BH1600" s="50">
        <f t="shared" si="2635"/>
        <v>0</v>
      </c>
      <c r="BI1600" s="50">
        <f t="shared" si="2635"/>
        <v>495</v>
      </c>
      <c r="BJ1600" s="50">
        <f t="shared" si="2635"/>
        <v>0</v>
      </c>
    </row>
    <row r="1601" spans="1:62" hidden="1">
      <c r="A1601" s="33" t="s">
        <v>93</v>
      </c>
      <c r="B1601" s="66">
        <v>921</v>
      </c>
      <c r="C1601" s="22" t="s">
        <v>31</v>
      </c>
      <c r="D1601" s="22" t="s">
        <v>73</v>
      </c>
      <c r="E1601" s="22" t="s">
        <v>250</v>
      </c>
      <c r="F1601" s="22" t="s">
        <v>94</v>
      </c>
      <c r="G1601" s="50">
        <f t="shared" si="2632"/>
        <v>495</v>
      </c>
      <c r="H1601" s="50">
        <f t="shared" si="2632"/>
        <v>0</v>
      </c>
      <c r="I1601" s="50">
        <f t="shared" si="2632"/>
        <v>0</v>
      </c>
      <c r="J1601" s="50">
        <f t="shared" si="2632"/>
        <v>0</v>
      </c>
      <c r="K1601" s="50">
        <f t="shared" si="2632"/>
        <v>0</v>
      </c>
      <c r="L1601" s="50">
        <f t="shared" si="2632"/>
        <v>0</v>
      </c>
      <c r="M1601" s="50">
        <f t="shared" si="2632"/>
        <v>495</v>
      </c>
      <c r="N1601" s="50">
        <f t="shared" si="2632"/>
        <v>0</v>
      </c>
      <c r="O1601" s="50">
        <f t="shared" si="2632"/>
        <v>0</v>
      </c>
      <c r="P1601" s="50">
        <f t="shared" si="2632"/>
        <v>0</v>
      </c>
      <c r="Q1601" s="50">
        <f t="shared" si="2632"/>
        <v>0</v>
      </c>
      <c r="R1601" s="50">
        <f t="shared" si="2632"/>
        <v>0</v>
      </c>
      <c r="S1601" s="50">
        <f t="shared" si="2632"/>
        <v>495</v>
      </c>
      <c r="T1601" s="50">
        <f t="shared" si="2632"/>
        <v>0</v>
      </c>
      <c r="U1601" s="50">
        <f t="shared" si="2633"/>
        <v>0</v>
      </c>
      <c r="V1601" s="50">
        <f t="shared" si="2633"/>
        <v>0</v>
      </c>
      <c r="W1601" s="50">
        <f t="shared" si="2633"/>
        <v>0</v>
      </c>
      <c r="X1601" s="50">
        <f t="shared" si="2633"/>
        <v>0</v>
      </c>
      <c r="Y1601" s="50">
        <f t="shared" si="2633"/>
        <v>495</v>
      </c>
      <c r="Z1601" s="50">
        <f t="shared" si="2633"/>
        <v>0</v>
      </c>
      <c r="AA1601" s="50">
        <f t="shared" si="2633"/>
        <v>0</v>
      </c>
      <c r="AB1601" s="50">
        <f t="shared" si="2633"/>
        <v>0</v>
      </c>
      <c r="AC1601" s="50">
        <f t="shared" si="2633"/>
        <v>0</v>
      </c>
      <c r="AD1601" s="50">
        <f t="shared" si="2633"/>
        <v>0</v>
      </c>
      <c r="AE1601" s="124">
        <f t="shared" si="2633"/>
        <v>495</v>
      </c>
      <c r="AF1601" s="124">
        <f t="shared" si="2633"/>
        <v>0</v>
      </c>
      <c r="AG1601" s="50">
        <f t="shared" si="2634"/>
        <v>0</v>
      </c>
      <c r="AH1601" s="50">
        <f t="shared" si="2634"/>
        <v>0</v>
      </c>
      <c r="AI1601" s="50">
        <f t="shared" si="2634"/>
        <v>0</v>
      </c>
      <c r="AJ1601" s="50">
        <f t="shared" si="2634"/>
        <v>0</v>
      </c>
      <c r="AK1601" s="50">
        <f t="shared" si="2634"/>
        <v>495</v>
      </c>
      <c r="AL1601" s="50">
        <f t="shared" si="2634"/>
        <v>0</v>
      </c>
      <c r="AM1601" s="50">
        <f t="shared" si="2634"/>
        <v>0</v>
      </c>
      <c r="AN1601" s="50">
        <f t="shared" si="2634"/>
        <v>0</v>
      </c>
      <c r="AO1601" s="50">
        <f t="shared" si="2634"/>
        <v>0</v>
      </c>
      <c r="AP1601" s="50">
        <f t="shared" si="2634"/>
        <v>0</v>
      </c>
      <c r="AQ1601" s="124">
        <f t="shared" si="2634"/>
        <v>495</v>
      </c>
      <c r="AR1601" s="124">
        <f t="shared" si="2634"/>
        <v>0</v>
      </c>
      <c r="AS1601" s="50">
        <f t="shared" si="2634"/>
        <v>0</v>
      </c>
      <c r="AT1601" s="50">
        <f t="shared" si="2634"/>
        <v>0</v>
      </c>
      <c r="AU1601" s="50">
        <f t="shared" si="2634"/>
        <v>0</v>
      </c>
      <c r="AV1601" s="50">
        <f t="shared" si="2634"/>
        <v>0</v>
      </c>
      <c r="AW1601" s="50">
        <f t="shared" si="2634"/>
        <v>495</v>
      </c>
      <c r="AX1601" s="50">
        <f t="shared" si="2634"/>
        <v>0</v>
      </c>
      <c r="AY1601" s="50">
        <f t="shared" si="2635"/>
        <v>0</v>
      </c>
      <c r="AZ1601" s="50">
        <f t="shared" si="2635"/>
        <v>0</v>
      </c>
      <c r="BA1601" s="50">
        <f t="shared" si="2635"/>
        <v>0</v>
      </c>
      <c r="BB1601" s="50">
        <f t="shared" si="2635"/>
        <v>0</v>
      </c>
      <c r="BC1601" s="50">
        <f t="shared" si="2635"/>
        <v>495</v>
      </c>
      <c r="BD1601" s="50">
        <f t="shared" si="2635"/>
        <v>0</v>
      </c>
      <c r="BE1601" s="50">
        <f t="shared" si="2635"/>
        <v>0</v>
      </c>
      <c r="BF1601" s="50">
        <f t="shared" si="2635"/>
        <v>0</v>
      </c>
      <c r="BG1601" s="50">
        <f t="shared" si="2635"/>
        <v>0</v>
      </c>
      <c r="BH1601" s="50">
        <f t="shared" si="2635"/>
        <v>0</v>
      </c>
      <c r="BI1601" s="50">
        <f t="shared" si="2635"/>
        <v>495</v>
      </c>
      <c r="BJ1601" s="50">
        <f t="shared" si="2635"/>
        <v>0</v>
      </c>
    </row>
    <row r="1602" spans="1:62" hidden="1">
      <c r="A1602" s="33" t="s">
        <v>237</v>
      </c>
      <c r="B1602" s="66">
        <v>921</v>
      </c>
      <c r="C1602" s="22" t="s">
        <v>31</v>
      </c>
      <c r="D1602" s="22" t="s">
        <v>73</v>
      </c>
      <c r="E1602" s="22" t="s">
        <v>250</v>
      </c>
      <c r="F1602" s="37" t="s">
        <v>238</v>
      </c>
      <c r="G1602" s="50">
        <v>495</v>
      </c>
      <c r="H1602" s="50"/>
      <c r="I1602" s="50"/>
      <c r="J1602" s="50"/>
      <c r="K1602" s="50"/>
      <c r="L1602" s="50"/>
      <c r="M1602" s="50">
        <f>G1602+I1602+J1602+K1602+L1602</f>
        <v>495</v>
      </c>
      <c r="N1602" s="50">
        <f>H1602+L1602</f>
        <v>0</v>
      </c>
      <c r="O1602" s="50"/>
      <c r="P1602" s="50"/>
      <c r="Q1602" s="50"/>
      <c r="R1602" s="50"/>
      <c r="S1602" s="50">
        <f>M1602+O1602+P1602+Q1602+R1602</f>
        <v>495</v>
      </c>
      <c r="T1602" s="50">
        <f>N1602+R1602</f>
        <v>0</v>
      </c>
      <c r="U1602" s="50"/>
      <c r="V1602" s="50"/>
      <c r="W1602" s="50"/>
      <c r="X1602" s="50"/>
      <c r="Y1602" s="50">
        <f>S1602+U1602+V1602+W1602+X1602</f>
        <v>495</v>
      </c>
      <c r="Z1602" s="50">
        <f>T1602+X1602</f>
        <v>0</v>
      </c>
      <c r="AA1602" s="50"/>
      <c r="AB1602" s="50"/>
      <c r="AC1602" s="50"/>
      <c r="AD1602" s="50"/>
      <c r="AE1602" s="124">
        <f>Y1602+AA1602+AB1602+AC1602+AD1602</f>
        <v>495</v>
      </c>
      <c r="AF1602" s="124">
        <f>Z1602+AD1602</f>
        <v>0</v>
      </c>
      <c r="AG1602" s="50"/>
      <c r="AH1602" s="50"/>
      <c r="AI1602" s="50"/>
      <c r="AJ1602" s="50"/>
      <c r="AK1602" s="50">
        <f>AE1602+AG1602+AH1602+AI1602+AJ1602</f>
        <v>495</v>
      </c>
      <c r="AL1602" s="50">
        <f>AF1602+AJ1602</f>
        <v>0</v>
      </c>
      <c r="AM1602" s="50"/>
      <c r="AN1602" s="50"/>
      <c r="AO1602" s="50"/>
      <c r="AP1602" s="50"/>
      <c r="AQ1602" s="124">
        <f>AK1602+AM1602+AN1602+AO1602+AP1602</f>
        <v>495</v>
      </c>
      <c r="AR1602" s="124">
        <f>AL1602+AP1602</f>
        <v>0</v>
      </c>
      <c r="AS1602" s="50"/>
      <c r="AT1602" s="50"/>
      <c r="AU1602" s="50"/>
      <c r="AV1602" s="50"/>
      <c r="AW1602" s="50">
        <f>AQ1602+AS1602+AT1602+AU1602+AV1602</f>
        <v>495</v>
      </c>
      <c r="AX1602" s="50">
        <f>AR1602+AV1602</f>
        <v>0</v>
      </c>
      <c r="AY1602" s="50"/>
      <c r="AZ1602" s="50"/>
      <c r="BA1602" s="50"/>
      <c r="BB1602" s="50"/>
      <c r="BC1602" s="50">
        <f>AW1602+AY1602+AZ1602+BA1602+BB1602</f>
        <v>495</v>
      </c>
      <c r="BD1602" s="50">
        <f>AX1602+BB1602</f>
        <v>0</v>
      </c>
      <c r="BE1602" s="50"/>
      <c r="BF1602" s="50"/>
      <c r="BG1602" s="50"/>
      <c r="BH1602" s="50"/>
      <c r="BI1602" s="50">
        <f>BC1602+BE1602+BF1602+BG1602+BH1602</f>
        <v>495</v>
      </c>
      <c r="BJ1602" s="50">
        <f>BD1602+BH1602</f>
        <v>0</v>
      </c>
    </row>
    <row r="1603" spans="1:62" ht="49.5" hidden="1">
      <c r="A1603" s="20" t="s">
        <v>521</v>
      </c>
      <c r="B1603" s="66">
        <v>921</v>
      </c>
      <c r="C1603" s="22" t="s">
        <v>31</v>
      </c>
      <c r="D1603" s="22" t="s">
        <v>73</v>
      </c>
      <c r="E1603" s="22" t="s">
        <v>251</v>
      </c>
      <c r="F1603" s="22"/>
      <c r="G1603" s="85"/>
      <c r="H1603" s="85"/>
      <c r="I1603" s="85"/>
      <c r="J1603" s="85"/>
      <c r="K1603" s="85"/>
      <c r="L1603" s="85"/>
      <c r="M1603" s="85"/>
      <c r="N1603" s="85"/>
      <c r="O1603" s="85"/>
      <c r="P1603" s="85"/>
      <c r="Q1603" s="85"/>
      <c r="R1603" s="85"/>
      <c r="S1603" s="85"/>
      <c r="T1603" s="85"/>
      <c r="U1603" s="85"/>
      <c r="V1603" s="85"/>
      <c r="W1603" s="85"/>
      <c r="X1603" s="85"/>
      <c r="Y1603" s="85"/>
      <c r="Z1603" s="85"/>
      <c r="AA1603" s="85"/>
      <c r="AB1603" s="85"/>
      <c r="AC1603" s="85"/>
      <c r="AD1603" s="85"/>
      <c r="AE1603" s="126"/>
      <c r="AF1603" s="126"/>
      <c r="AG1603" s="85"/>
      <c r="AH1603" s="85"/>
      <c r="AI1603" s="85"/>
      <c r="AJ1603" s="85"/>
      <c r="AK1603" s="85"/>
      <c r="AL1603" s="85"/>
      <c r="AM1603" s="85"/>
      <c r="AN1603" s="85"/>
      <c r="AO1603" s="85"/>
      <c r="AP1603" s="85"/>
      <c r="AQ1603" s="126"/>
      <c r="AR1603" s="126"/>
      <c r="AS1603" s="85"/>
      <c r="AT1603" s="85"/>
      <c r="AU1603" s="85"/>
      <c r="AV1603" s="85"/>
      <c r="AW1603" s="85"/>
      <c r="AX1603" s="85"/>
      <c r="AY1603" s="85"/>
      <c r="AZ1603" s="85"/>
      <c r="BA1603" s="85"/>
      <c r="BB1603" s="85"/>
      <c r="BC1603" s="85"/>
      <c r="BD1603" s="85"/>
      <c r="BE1603" s="85"/>
      <c r="BF1603" s="85"/>
      <c r="BG1603" s="85"/>
      <c r="BH1603" s="85"/>
      <c r="BI1603" s="85"/>
      <c r="BJ1603" s="85"/>
    </row>
    <row r="1604" spans="1:62" hidden="1">
      <c r="A1604" s="33" t="s">
        <v>93</v>
      </c>
      <c r="B1604" s="66">
        <v>921</v>
      </c>
      <c r="C1604" s="22" t="s">
        <v>31</v>
      </c>
      <c r="D1604" s="22" t="s">
        <v>73</v>
      </c>
      <c r="E1604" s="22" t="s">
        <v>251</v>
      </c>
      <c r="F1604" s="22" t="s">
        <v>94</v>
      </c>
      <c r="G1604" s="85"/>
      <c r="H1604" s="85"/>
      <c r="I1604" s="85"/>
      <c r="J1604" s="85"/>
      <c r="K1604" s="85"/>
      <c r="L1604" s="85"/>
      <c r="M1604" s="85"/>
      <c r="N1604" s="85"/>
      <c r="O1604" s="85"/>
      <c r="P1604" s="85"/>
      <c r="Q1604" s="85"/>
      <c r="R1604" s="85"/>
      <c r="S1604" s="85"/>
      <c r="T1604" s="85"/>
      <c r="U1604" s="85"/>
      <c r="V1604" s="85"/>
      <c r="W1604" s="85"/>
      <c r="X1604" s="85"/>
      <c r="Y1604" s="85"/>
      <c r="Z1604" s="85"/>
      <c r="AA1604" s="85"/>
      <c r="AB1604" s="85"/>
      <c r="AC1604" s="85"/>
      <c r="AD1604" s="85"/>
      <c r="AE1604" s="126"/>
      <c r="AF1604" s="126"/>
      <c r="AG1604" s="85"/>
      <c r="AH1604" s="85"/>
      <c r="AI1604" s="85"/>
      <c r="AJ1604" s="85"/>
      <c r="AK1604" s="85"/>
      <c r="AL1604" s="85"/>
      <c r="AM1604" s="85"/>
      <c r="AN1604" s="85"/>
      <c r="AO1604" s="85"/>
      <c r="AP1604" s="85"/>
      <c r="AQ1604" s="126"/>
      <c r="AR1604" s="126"/>
      <c r="AS1604" s="85"/>
      <c r="AT1604" s="85"/>
      <c r="AU1604" s="85"/>
      <c r="AV1604" s="85"/>
      <c r="AW1604" s="85"/>
      <c r="AX1604" s="85"/>
      <c r="AY1604" s="85"/>
      <c r="AZ1604" s="85"/>
      <c r="BA1604" s="85"/>
      <c r="BB1604" s="85"/>
      <c r="BC1604" s="85"/>
      <c r="BD1604" s="85"/>
      <c r="BE1604" s="85"/>
      <c r="BF1604" s="85"/>
      <c r="BG1604" s="85"/>
      <c r="BH1604" s="85"/>
      <c r="BI1604" s="85"/>
      <c r="BJ1604" s="85"/>
    </row>
    <row r="1605" spans="1:62" hidden="1">
      <c r="A1605" s="33" t="s">
        <v>237</v>
      </c>
      <c r="B1605" s="66">
        <v>921</v>
      </c>
      <c r="C1605" s="22" t="s">
        <v>31</v>
      </c>
      <c r="D1605" s="22" t="s">
        <v>73</v>
      </c>
      <c r="E1605" s="22" t="s">
        <v>251</v>
      </c>
      <c r="F1605" s="37" t="s">
        <v>238</v>
      </c>
      <c r="G1605" s="85"/>
      <c r="H1605" s="85"/>
      <c r="I1605" s="85"/>
      <c r="J1605" s="85"/>
      <c r="K1605" s="85"/>
      <c r="L1605" s="85"/>
      <c r="M1605" s="85"/>
      <c r="N1605" s="85"/>
      <c r="O1605" s="85"/>
      <c r="P1605" s="85"/>
      <c r="Q1605" s="85"/>
      <c r="R1605" s="85"/>
      <c r="S1605" s="85"/>
      <c r="T1605" s="85"/>
      <c r="U1605" s="85"/>
      <c r="V1605" s="85"/>
      <c r="W1605" s="85"/>
      <c r="X1605" s="85"/>
      <c r="Y1605" s="85"/>
      <c r="Z1605" s="85"/>
      <c r="AA1605" s="85"/>
      <c r="AB1605" s="85"/>
      <c r="AC1605" s="85"/>
      <c r="AD1605" s="85"/>
      <c r="AE1605" s="126"/>
      <c r="AF1605" s="126"/>
      <c r="AG1605" s="85"/>
      <c r="AH1605" s="85"/>
      <c r="AI1605" s="85"/>
      <c r="AJ1605" s="85"/>
      <c r="AK1605" s="85"/>
      <c r="AL1605" s="85"/>
      <c r="AM1605" s="85"/>
      <c r="AN1605" s="85"/>
      <c r="AO1605" s="85"/>
      <c r="AP1605" s="85"/>
      <c r="AQ1605" s="126"/>
      <c r="AR1605" s="126"/>
      <c r="AS1605" s="85"/>
      <c r="AT1605" s="85"/>
      <c r="AU1605" s="85"/>
      <c r="AV1605" s="85"/>
      <c r="AW1605" s="85"/>
      <c r="AX1605" s="85"/>
      <c r="AY1605" s="85"/>
      <c r="AZ1605" s="85"/>
      <c r="BA1605" s="85"/>
      <c r="BB1605" s="85"/>
      <c r="BC1605" s="85"/>
      <c r="BD1605" s="85"/>
      <c r="BE1605" s="85"/>
      <c r="BF1605" s="85"/>
      <c r="BG1605" s="85"/>
      <c r="BH1605" s="85"/>
      <c r="BI1605" s="85"/>
      <c r="BJ1605" s="85"/>
    </row>
    <row r="1606" spans="1:62" ht="155.25" hidden="1" customHeight="1">
      <c r="A1606" s="20" t="s">
        <v>705</v>
      </c>
      <c r="B1606" s="66">
        <v>921</v>
      </c>
      <c r="C1606" s="22" t="s">
        <v>31</v>
      </c>
      <c r="D1606" s="22" t="s">
        <v>73</v>
      </c>
      <c r="E1606" s="22" t="s">
        <v>252</v>
      </c>
      <c r="F1606" s="22"/>
      <c r="G1606" s="50">
        <f t="shared" ref="G1606:V1607" si="2636">G1607</f>
        <v>10</v>
      </c>
      <c r="H1606" s="50">
        <f t="shared" si="2636"/>
        <v>0</v>
      </c>
      <c r="I1606" s="50">
        <f t="shared" si="2636"/>
        <v>0</v>
      </c>
      <c r="J1606" s="50">
        <f t="shared" si="2636"/>
        <v>0</v>
      </c>
      <c r="K1606" s="50">
        <f t="shared" si="2636"/>
        <v>0</v>
      </c>
      <c r="L1606" s="50">
        <f t="shared" si="2636"/>
        <v>0</v>
      </c>
      <c r="M1606" s="50">
        <f t="shared" si="2636"/>
        <v>10</v>
      </c>
      <c r="N1606" s="50">
        <f t="shared" si="2636"/>
        <v>0</v>
      </c>
      <c r="O1606" s="50">
        <f t="shared" si="2636"/>
        <v>0</v>
      </c>
      <c r="P1606" s="50">
        <f t="shared" si="2636"/>
        <v>0</v>
      </c>
      <c r="Q1606" s="50">
        <f t="shared" si="2636"/>
        <v>0</v>
      </c>
      <c r="R1606" s="50">
        <f t="shared" si="2636"/>
        <v>0</v>
      </c>
      <c r="S1606" s="50">
        <f t="shared" si="2636"/>
        <v>10</v>
      </c>
      <c r="T1606" s="50">
        <f t="shared" si="2636"/>
        <v>0</v>
      </c>
      <c r="U1606" s="50">
        <f t="shared" si="2636"/>
        <v>0</v>
      </c>
      <c r="V1606" s="50">
        <f t="shared" si="2636"/>
        <v>0</v>
      </c>
      <c r="W1606" s="50">
        <f t="shared" ref="U1606:AJ1607" si="2637">W1607</f>
        <v>0</v>
      </c>
      <c r="X1606" s="50">
        <f t="shared" si="2637"/>
        <v>0</v>
      </c>
      <c r="Y1606" s="50">
        <f t="shared" si="2637"/>
        <v>10</v>
      </c>
      <c r="Z1606" s="50">
        <f t="shared" si="2637"/>
        <v>0</v>
      </c>
      <c r="AA1606" s="50">
        <f t="shared" si="2637"/>
        <v>0</v>
      </c>
      <c r="AB1606" s="50">
        <f t="shared" si="2637"/>
        <v>0</v>
      </c>
      <c r="AC1606" s="50">
        <f t="shared" si="2637"/>
        <v>0</v>
      </c>
      <c r="AD1606" s="50">
        <f t="shared" si="2637"/>
        <v>0</v>
      </c>
      <c r="AE1606" s="124">
        <f t="shared" si="2637"/>
        <v>10</v>
      </c>
      <c r="AF1606" s="124">
        <f t="shared" si="2637"/>
        <v>0</v>
      </c>
      <c r="AG1606" s="50">
        <f t="shared" si="2637"/>
        <v>0</v>
      </c>
      <c r="AH1606" s="50">
        <f t="shared" si="2637"/>
        <v>0</v>
      </c>
      <c r="AI1606" s="50">
        <f t="shared" si="2637"/>
        <v>0</v>
      </c>
      <c r="AJ1606" s="50">
        <f t="shared" si="2637"/>
        <v>0</v>
      </c>
      <c r="AK1606" s="50">
        <f t="shared" ref="AG1606:AY1607" si="2638">AK1607</f>
        <v>10</v>
      </c>
      <c r="AL1606" s="50">
        <f t="shared" si="2638"/>
        <v>0</v>
      </c>
      <c r="AM1606" s="50">
        <f t="shared" si="2638"/>
        <v>0</v>
      </c>
      <c r="AN1606" s="50">
        <f t="shared" si="2638"/>
        <v>0</v>
      </c>
      <c r="AO1606" s="50">
        <f t="shared" si="2638"/>
        <v>0</v>
      </c>
      <c r="AP1606" s="50">
        <f t="shared" si="2638"/>
        <v>0</v>
      </c>
      <c r="AQ1606" s="124">
        <f t="shared" si="2638"/>
        <v>10</v>
      </c>
      <c r="AR1606" s="124">
        <f t="shared" si="2638"/>
        <v>0</v>
      </c>
      <c r="AS1606" s="50">
        <f t="shared" si="2638"/>
        <v>0</v>
      </c>
      <c r="AT1606" s="50">
        <f t="shared" si="2638"/>
        <v>0</v>
      </c>
      <c r="AU1606" s="50">
        <f t="shared" si="2638"/>
        <v>0</v>
      </c>
      <c r="AV1606" s="50">
        <f t="shared" si="2638"/>
        <v>0</v>
      </c>
      <c r="AW1606" s="50">
        <f t="shared" si="2638"/>
        <v>10</v>
      </c>
      <c r="AX1606" s="50">
        <f t="shared" si="2638"/>
        <v>0</v>
      </c>
      <c r="AY1606" s="50">
        <f t="shared" si="2638"/>
        <v>0</v>
      </c>
      <c r="AZ1606" s="50">
        <f t="shared" ref="AY1606:BJ1607" si="2639">AZ1607</f>
        <v>0</v>
      </c>
      <c r="BA1606" s="50">
        <f t="shared" si="2639"/>
        <v>0</v>
      </c>
      <c r="BB1606" s="50">
        <f t="shared" si="2639"/>
        <v>0</v>
      </c>
      <c r="BC1606" s="50">
        <f t="shared" si="2639"/>
        <v>10</v>
      </c>
      <c r="BD1606" s="50">
        <f t="shared" si="2639"/>
        <v>0</v>
      </c>
      <c r="BE1606" s="50">
        <f t="shared" si="2639"/>
        <v>0</v>
      </c>
      <c r="BF1606" s="50">
        <f t="shared" si="2639"/>
        <v>0</v>
      </c>
      <c r="BG1606" s="50">
        <f t="shared" si="2639"/>
        <v>0</v>
      </c>
      <c r="BH1606" s="50">
        <f t="shared" si="2639"/>
        <v>0</v>
      </c>
      <c r="BI1606" s="50">
        <f t="shared" si="2639"/>
        <v>10</v>
      </c>
      <c r="BJ1606" s="50">
        <f t="shared" si="2639"/>
        <v>0</v>
      </c>
    </row>
    <row r="1607" spans="1:62" hidden="1">
      <c r="A1607" s="33" t="s">
        <v>93</v>
      </c>
      <c r="B1607" s="66">
        <v>921</v>
      </c>
      <c r="C1607" s="22" t="s">
        <v>31</v>
      </c>
      <c r="D1607" s="22" t="s">
        <v>73</v>
      </c>
      <c r="E1607" s="22" t="s">
        <v>252</v>
      </c>
      <c r="F1607" s="22" t="s">
        <v>94</v>
      </c>
      <c r="G1607" s="50">
        <f t="shared" si="2636"/>
        <v>10</v>
      </c>
      <c r="H1607" s="50">
        <f t="shared" si="2636"/>
        <v>0</v>
      </c>
      <c r="I1607" s="50">
        <f t="shared" si="2636"/>
        <v>0</v>
      </c>
      <c r="J1607" s="50">
        <f t="shared" si="2636"/>
        <v>0</v>
      </c>
      <c r="K1607" s="50">
        <f t="shared" si="2636"/>
        <v>0</v>
      </c>
      <c r="L1607" s="50">
        <f t="shared" si="2636"/>
        <v>0</v>
      </c>
      <c r="M1607" s="50">
        <f t="shared" si="2636"/>
        <v>10</v>
      </c>
      <c r="N1607" s="50">
        <f t="shared" si="2636"/>
        <v>0</v>
      </c>
      <c r="O1607" s="50">
        <f t="shared" si="2636"/>
        <v>0</v>
      </c>
      <c r="P1607" s="50">
        <f t="shared" si="2636"/>
        <v>0</v>
      </c>
      <c r="Q1607" s="50">
        <f t="shared" si="2636"/>
        <v>0</v>
      </c>
      <c r="R1607" s="50">
        <f t="shared" si="2636"/>
        <v>0</v>
      </c>
      <c r="S1607" s="50">
        <f t="shared" si="2636"/>
        <v>10</v>
      </c>
      <c r="T1607" s="50">
        <f t="shared" si="2636"/>
        <v>0</v>
      </c>
      <c r="U1607" s="50">
        <f t="shared" si="2637"/>
        <v>0</v>
      </c>
      <c r="V1607" s="50">
        <f t="shared" si="2637"/>
        <v>0</v>
      </c>
      <c r="W1607" s="50">
        <f t="shared" si="2637"/>
        <v>0</v>
      </c>
      <c r="X1607" s="50">
        <f t="shared" si="2637"/>
        <v>0</v>
      </c>
      <c r="Y1607" s="50">
        <f t="shared" si="2637"/>
        <v>10</v>
      </c>
      <c r="Z1607" s="50">
        <f t="shared" si="2637"/>
        <v>0</v>
      </c>
      <c r="AA1607" s="50">
        <f t="shared" si="2637"/>
        <v>0</v>
      </c>
      <c r="AB1607" s="50">
        <f t="shared" si="2637"/>
        <v>0</v>
      </c>
      <c r="AC1607" s="50">
        <f t="shared" si="2637"/>
        <v>0</v>
      </c>
      <c r="AD1607" s="50">
        <f t="shared" si="2637"/>
        <v>0</v>
      </c>
      <c r="AE1607" s="124">
        <f t="shared" si="2637"/>
        <v>10</v>
      </c>
      <c r="AF1607" s="124">
        <f t="shared" si="2637"/>
        <v>0</v>
      </c>
      <c r="AG1607" s="50">
        <f t="shared" si="2638"/>
        <v>0</v>
      </c>
      <c r="AH1607" s="50">
        <f t="shared" si="2638"/>
        <v>0</v>
      </c>
      <c r="AI1607" s="50">
        <f t="shared" si="2638"/>
        <v>0</v>
      </c>
      <c r="AJ1607" s="50">
        <f t="shared" si="2638"/>
        <v>0</v>
      </c>
      <c r="AK1607" s="50">
        <f t="shared" si="2638"/>
        <v>10</v>
      </c>
      <c r="AL1607" s="50">
        <f t="shared" si="2638"/>
        <v>0</v>
      </c>
      <c r="AM1607" s="50">
        <f t="shared" si="2638"/>
        <v>0</v>
      </c>
      <c r="AN1607" s="50">
        <f t="shared" si="2638"/>
        <v>0</v>
      </c>
      <c r="AO1607" s="50">
        <f t="shared" si="2638"/>
        <v>0</v>
      </c>
      <c r="AP1607" s="50">
        <f t="shared" si="2638"/>
        <v>0</v>
      </c>
      <c r="AQ1607" s="124">
        <f t="shared" si="2638"/>
        <v>10</v>
      </c>
      <c r="AR1607" s="124">
        <f t="shared" si="2638"/>
        <v>0</v>
      </c>
      <c r="AS1607" s="50">
        <f t="shared" si="2638"/>
        <v>0</v>
      </c>
      <c r="AT1607" s="50">
        <f t="shared" si="2638"/>
        <v>0</v>
      </c>
      <c r="AU1607" s="50">
        <f t="shared" si="2638"/>
        <v>0</v>
      </c>
      <c r="AV1607" s="50">
        <f t="shared" si="2638"/>
        <v>0</v>
      </c>
      <c r="AW1607" s="50">
        <f t="shared" si="2638"/>
        <v>10</v>
      </c>
      <c r="AX1607" s="50">
        <f t="shared" si="2638"/>
        <v>0</v>
      </c>
      <c r="AY1607" s="50">
        <f t="shared" si="2639"/>
        <v>0</v>
      </c>
      <c r="AZ1607" s="50">
        <f t="shared" si="2639"/>
        <v>0</v>
      </c>
      <c r="BA1607" s="50">
        <f t="shared" si="2639"/>
        <v>0</v>
      </c>
      <c r="BB1607" s="50">
        <f t="shared" si="2639"/>
        <v>0</v>
      </c>
      <c r="BC1607" s="50">
        <f t="shared" si="2639"/>
        <v>10</v>
      </c>
      <c r="BD1607" s="50">
        <f t="shared" si="2639"/>
        <v>0</v>
      </c>
      <c r="BE1607" s="50">
        <f t="shared" si="2639"/>
        <v>0</v>
      </c>
      <c r="BF1607" s="50">
        <f t="shared" si="2639"/>
        <v>0</v>
      </c>
      <c r="BG1607" s="50">
        <f t="shared" si="2639"/>
        <v>0</v>
      </c>
      <c r="BH1607" s="50">
        <f t="shared" si="2639"/>
        <v>0</v>
      </c>
      <c r="BI1607" s="50">
        <f t="shared" si="2639"/>
        <v>10</v>
      </c>
      <c r="BJ1607" s="50">
        <f t="shared" si="2639"/>
        <v>0</v>
      </c>
    </row>
    <row r="1608" spans="1:62" hidden="1">
      <c r="A1608" s="33" t="s">
        <v>237</v>
      </c>
      <c r="B1608" s="66">
        <v>921</v>
      </c>
      <c r="C1608" s="22" t="s">
        <v>31</v>
      </c>
      <c r="D1608" s="22" t="s">
        <v>73</v>
      </c>
      <c r="E1608" s="22" t="s">
        <v>252</v>
      </c>
      <c r="F1608" s="37" t="s">
        <v>238</v>
      </c>
      <c r="G1608" s="50">
        <v>10</v>
      </c>
      <c r="H1608" s="50"/>
      <c r="I1608" s="50"/>
      <c r="J1608" s="50"/>
      <c r="K1608" s="50"/>
      <c r="L1608" s="50"/>
      <c r="M1608" s="50">
        <f>G1608+I1608+J1608+K1608+L1608</f>
        <v>10</v>
      </c>
      <c r="N1608" s="50">
        <f>H1608+L1608</f>
        <v>0</v>
      </c>
      <c r="O1608" s="50"/>
      <c r="P1608" s="50"/>
      <c r="Q1608" s="50"/>
      <c r="R1608" s="50"/>
      <c r="S1608" s="50">
        <f>M1608+O1608+P1608+Q1608+R1608</f>
        <v>10</v>
      </c>
      <c r="T1608" s="50">
        <f>N1608+R1608</f>
        <v>0</v>
      </c>
      <c r="U1608" s="50"/>
      <c r="V1608" s="50"/>
      <c r="W1608" s="50"/>
      <c r="X1608" s="50"/>
      <c r="Y1608" s="50">
        <f>S1608+U1608+V1608+W1608+X1608</f>
        <v>10</v>
      </c>
      <c r="Z1608" s="50">
        <f>T1608+X1608</f>
        <v>0</v>
      </c>
      <c r="AA1608" s="50"/>
      <c r="AB1608" s="50"/>
      <c r="AC1608" s="50"/>
      <c r="AD1608" s="50"/>
      <c r="AE1608" s="124">
        <f>Y1608+AA1608+AB1608+AC1608+AD1608</f>
        <v>10</v>
      </c>
      <c r="AF1608" s="124">
        <f>Z1608+AD1608</f>
        <v>0</v>
      </c>
      <c r="AG1608" s="50"/>
      <c r="AH1608" s="50"/>
      <c r="AI1608" s="50"/>
      <c r="AJ1608" s="50"/>
      <c r="AK1608" s="50">
        <f>AE1608+AG1608+AH1608+AI1608+AJ1608</f>
        <v>10</v>
      </c>
      <c r="AL1608" s="50">
        <f>AF1608+AJ1608</f>
        <v>0</v>
      </c>
      <c r="AM1608" s="50"/>
      <c r="AN1608" s="50"/>
      <c r="AO1608" s="50"/>
      <c r="AP1608" s="50"/>
      <c r="AQ1608" s="124">
        <f>AK1608+AM1608+AN1608+AO1608+AP1608</f>
        <v>10</v>
      </c>
      <c r="AR1608" s="124">
        <f>AL1608+AP1608</f>
        <v>0</v>
      </c>
      <c r="AS1608" s="50"/>
      <c r="AT1608" s="50"/>
      <c r="AU1608" s="50"/>
      <c r="AV1608" s="50"/>
      <c r="AW1608" s="50">
        <f>AQ1608+AS1608+AT1608+AU1608+AV1608</f>
        <v>10</v>
      </c>
      <c r="AX1608" s="50">
        <f>AR1608+AV1608</f>
        <v>0</v>
      </c>
      <c r="AY1608" s="50"/>
      <c r="AZ1608" s="50"/>
      <c r="BA1608" s="50"/>
      <c r="BB1608" s="50"/>
      <c r="BC1608" s="50">
        <f>AW1608+AY1608+AZ1608+BA1608+BB1608</f>
        <v>10</v>
      </c>
      <c r="BD1608" s="50">
        <f>AX1608+BB1608</f>
        <v>0</v>
      </c>
      <c r="BE1608" s="50"/>
      <c r="BF1608" s="50"/>
      <c r="BG1608" s="50"/>
      <c r="BH1608" s="50"/>
      <c r="BI1608" s="50">
        <f>BC1608+BE1608+BF1608+BG1608+BH1608</f>
        <v>10</v>
      </c>
      <c r="BJ1608" s="50">
        <f>BD1608+BH1608</f>
        <v>0</v>
      </c>
    </row>
    <row r="1609" spans="1:62" ht="102.75" hidden="1" customHeight="1">
      <c r="A1609" s="20" t="s">
        <v>706</v>
      </c>
      <c r="B1609" s="66">
        <v>921</v>
      </c>
      <c r="C1609" s="22" t="s">
        <v>31</v>
      </c>
      <c r="D1609" s="22" t="s">
        <v>73</v>
      </c>
      <c r="E1609" s="22" t="s">
        <v>253</v>
      </c>
      <c r="F1609" s="22"/>
      <c r="G1609" s="50">
        <f t="shared" ref="G1609:V1610" si="2640">G1610</f>
        <v>50</v>
      </c>
      <c r="H1609" s="50">
        <f t="shared" si="2640"/>
        <v>0</v>
      </c>
      <c r="I1609" s="50">
        <f t="shared" si="2640"/>
        <v>0</v>
      </c>
      <c r="J1609" s="50">
        <f t="shared" si="2640"/>
        <v>0</v>
      </c>
      <c r="K1609" s="50">
        <f t="shared" si="2640"/>
        <v>0</v>
      </c>
      <c r="L1609" s="50">
        <f t="shared" si="2640"/>
        <v>0</v>
      </c>
      <c r="M1609" s="50">
        <f t="shared" si="2640"/>
        <v>50</v>
      </c>
      <c r="N1609" s="50">
        <f t="shared" si="2640"/>
        <v>0</v>
      </c>
      <c r="O1609" s="50">
        <f t="shared" si="2640"/>
        <v>0</v>
      </c>
      <c r="P1609" s="50">
        <f t="shared" si="2640"/>
        <v>0</v>
      </c>
      <c r="Q1609" s="50">
        <f t="shared" si="2640"/>
        <v>0</v>
      </c>
      <c r="R1609" s="50">
        <f t="shared" si="2640"/>
        <v>0</v>
      </c>
      <c r="S1609" s="50">
        <f t="shared" si="2640"/>
        <v>50</v>
      </c>
      <c r="T1609" s="50">
        <f t="shared" si="2640"/>
        <v>0</v>
      </c>
      <c r="U1609" s="50">
        <f t="shared" si="2640"/>
        <v>0</v>
      </c>
      <c r="V1609" s="50">
        <f t="shared" si="2640"/>
        <v>0</v>
      </c>
      <c r="W1609" s="50">
        <f t="shared" ref="U1609:AJ1610" si="2641">W1610</f>
        <v>0</v>
      </c>
      <c r="X1609" s="50">
        <f t="shared" si="2641"/>
        <v>0</v>
      </c>
      <c r="Y1609" s="50">
        <f t="shared" si="2641"/>
        <v>50</v>
      </c>
      <c r="Z1609" s="50">
        <f t="shared" si="2641"/>
        <v>0</v>
      </c>
      <c r="AA1609" s="50">
        <f t="shared" si="2641"/>
        <v>0</v>
      </c>
      <c r="AB1609" s="50">
        <f t="shared" si="2641"/>
        <v>0</v>
      </c>
      <c r="AC1609" s="50">
        <f t="shared" si="2641"/>
        <v>0</v>
      </c>
      <c r="AD1609" s="50">
        <f t="shared" si="2641"/>
        <v>0</v>
      </c>
      <c r="AE1609" s="124">
        <f t="shared" si="2641"/>
        <v>50</v>
      </c>
      <c r="AF1609" s="124">
        <f t="shared" si="2641"/>
        <v>0</v>
      </c>
      <c r="AG1609" s="50">
        <f t="shared" si="2641"/>
        <v>0</v>
      </c>
      <c r="AH1609" s="50">
        <f t="shared" si="2641"/>
        <v>0</v>
      </c>
      <c r="AI1609" s="50">
        <f t="shared" si="2641"/>
        <v>0</v>
      </c>
      <c r="AJ1609" s="50">
        <f t="shared" si="2641"/>
        <v>0</v>
      </c>
      <c r="AK1609" s="50">
        <f t="shared" ref="AG1609:AY1610" si="2642">AK1610</f>
        <v>50</v>
      </c>
      <c r="AL1609" s="50">
        <f t="shared" si="2642"/>
        <v>0</v>
      </c>
      <c r="AM1609" s="50">
        <f t="shared" si="2642"/>
        <v>0</v>
      </c>
      <c r="AN1609" s="50">
        <f t="shared" si="2642"/>
        <v>0</v>
      </c>
      <c r="AO1609" s="50">
        <f t="shared" si="2642"/>
        <v>0</v>
      </c>
      <c r="AP1609" s="50">
        <f t="shared" si="2642"/>
        <v>0</v>
      </c>
      <c r="AQ1609" s="124">
        <f t="shared" si="2642"/>
        <v>50</v>
      </c>
      <c r="AR1609" s="124">
        <f t="shared" si="2642"/>
        <v>0</v>
      </c>
      <c r="AS1609" s="50">
        <f t="shared" si="2642"/>
        <v>0</v>
      </c>
      <c r="AT1609" s="50">
        <f t="shared" si="2642"/>
        <v>0</v>
      </c>
      <c r="AU1609" s="50">
        <f t="shared" si="2642"/>
        <v>0</v>
      </c>
      <c r="AV1609" s="50">
        <f t="shared" si="2642"/>
        <v>0</v>
      </c>
      <c r="AW1609" s="50">
        <f t="shared" si="2642"/>
        <v>50</v>
      </c>
      <c r="AX1609" s="50">
        <f t="shared" si="2642"/>
        <v>0</v>
      </c>
      <c r="AY1609" s="50">
        <f t="shared" si="2642"/>
        <v>0</v>
      </c>
      <c r="AZ1609" s="50">
        <f t="shared" ref="AY1609:BJ1610" si="2643">AZ1610</f>
        <v>0</v>
      </c>
      <c r="BA1609" s="50">
        <f t="shared" si="2643"/>
        <v>0</v>
      </c>
      <c r="BB1609" s="50">
        <f t="shared" si="2643"/>
        <v>0</v>
      </c>
      <c r="BC1609" s="50">
        <f t="shared" si="2643"/>
        <v>50</v>
      </c>
      <c r="BD1609" s="50">
        <f t="shared" si="2643"/>
        <v>0</v>
      </c>
      <c r="BE1609" s="50">
        <f t="shared" si="2643"/>
        <v>0</v>
      </c>
      <c r="BF1609" s="50">
        <f t="shared" si="2643"/>
        <v>0</v>
      </c>
      <c r="BG1609" s="50">
        <f t="shared" si="2643"/>
        <v>0</v>
      </c>
      <c r="BH1609" s="50">
        <f t="shared" si="2643"/>
        <v>0</v>
      </c>
      <c r="BI1609" s="50">
        <f t="shared" si="2643"/>
        <v>50</v>
      </c>
      <c r="BJ1609" s="50">
        <f t="shared" si="2643"/>
        <v>0</v>
      </c>
    </row>
    <row r="1610" spans="1:62" hidden="1">
      <c r="A1610" s="33" t="s">
        <v>93</v>
      </c>
      <c r="B1610" s="66">
        <v>921</v>
      </c>
      <c r="C1610" s="22" t="s">
        <v>31</v>
      </c>
      <c r="D1610" s="22" t="s">
        <v>73</v>
      </c>
      <c r="E1610" s="22" t="s">
        <v>253</v>
      </c>
      <c r="F1610" s="22" t="s">
        <v>94</v>
      </c>
      <c r="G1610" s="50">
        <f t="shared" si="2640"/>
        <v>50</v>
      </c>
      <c r="H1610" s="50">
        <f t="shared" si="2640"/>
        <v>0</v>
      </c>
      <c r="I1610" s="50">
        <f t="shared" si="2640"/>
        <v>0</v>
      </c>
      <c r="J1610" s="50">
        <f t="shared" si="2640"/>
        <v>0</v>
      </c>
      <c r="K1610" s="50">
        <f t="shared" si="2640"/>
        <v>0</v>
      </c>
      <c r="L1610" s="50">
        <f t="shared" si="2640"/>
        <v>0</v>
      </c>
      <c r="M1610" s="50">
        <f t="shared" si="2640"/>
        <v>50</v>
      </c>
      <c r="N1610" s="50">
        <f t="shared" si="2640"/>
        <v>0</v>
      </c>
      <c r="O1610" s="50">
        <f t="shared" si="2640"/>
        <v>0</v>
      </c>
      <c r="P1610" s="50">
        <f t="shared" si="2640"/>
        <v>0</v>
      </c>
      <c r="Q1610" s="50">
        <f t="shared" si="2640"/>
        <v>0</v>
      </c>
      <c r="R1610" s="50">
        <f t="shared" si="2640"/>
        <v>0</v>
      </c>
      <c r="S1610" s="50">
        <f t="shared" si="2640"/>
        <v>50</v>
      </c>
      <c r="T1610" s="50">
        <f t="shared" si="2640"/>
        <v>0</v>
      </c>
      <c r="U1610" s="50">
        <f t="shared" si="2641"/>
        <v>0</v>
      </c>
      <c r="V1610" s="50">
        <f t="shared" si="2641"/>
        <v>0</v>
      </c>
      <c r="W1610" s="50">
        <f t="shared" si="2641"/>
        <v>0</v>
      </c>
      <c r="X1610" s="50">
        <f t="shared" si="2641"/>
        <v>0</v>
      </c>
      <c r="Y1610" s="50">
        <f t="shared" si="2641"/>
        <v>50</v>
      </c>
      <c r="Z1610" s="50">
        <f t="shared" si="2641"/>
        <v>0</v>
      </c>
      <c r="AA1610" s="50">
        <f t="shared" si="2641"/>
        <v>0</v>
      </c>
      <c r="AB1610" s="50">
        <f t="shared" si="2641"/>
        <v>0</v>
      </c>
      <c r="AC1610" s="50">
        <f t="shared" si="2641"/>
        <v>0</v>
      </c>
      <c r="AD1610" s="50">
        <f t="shared" si="2641"/>
        <v>0</v>
      </c>
      <c r="AE1610" s="124">
        <f t="shared" si="2641"/>
        <v>50</v>
      </c>
      <c r="AF1610" s="124">
        <f t="shared" si="2641"/>
        <v>0</v>
      </c>
      <c r="AG1610" s="50">
        <f t="shared" si="2642"/>
        <v>0</v>
      </c>
      <c r="AH1610" s="50">
        <f t="shared" si="2642"/>
        <v>0</v>
      </c>
      <c r="AI1610" s="50">
        <f t="shared" si="2642"/>
        <v>0</v>
      </c>
      <c r="AJ1610" s="50">
        <f t="shared" si="2642"/>
        <v>0</v>
      </c>
      <c r="AK1610" s="50">
        <f t="shared" si="2642"/>
        <v>50</v>
      </c>
      <c r="AL1610" s="50">
        <f t="shared" si="2642"/>
        <v>0</v>
      </c>
      <c r="AM1610" s="50">
        <f t="shared" si="2642"/>
        <v>0</v>
      </c>
      <c r="AN1610" s="50">
        <f t="shared" si="2642"/>
        <v>0</v>
      </c>
      <c r="AO1610" s="50">
        <f t="shared" si="2642"/>
        <v>0</v>
      </c>
      <c r="AP1610" s="50">
        <f t="shared" si="2642"/>
        <v>0</v>
      </c>
      <c r="AQ1610" s="124">
        <f t="shared" si="2642"/>
        <v>50</v>
      </c>
      <c r="AR1610" s="124">
        <f t="shared" si="2642"/>
        <v>0</v>
      </c>
      <c r="AS1610" s="50">
        <f t="shared" si="2642"/>
        <v>0</v>
      </c>
      <c r="AT1610" s="50">
        <f t="shared" si="2642"/>
        <v>0</v>
      </c>
      <c r="AU1610" s="50">
        <f t="shared" si="2642"/>
        <v>0</v>
      </c>
      <c r="AV1610" s="50">
        <f t="shared" si="2642"/>
        <v>0</v>
      </c>
      <c r="AW1610" s="50">
        <f t="shared" si="2642"/>
        <v>50</v>
      </c>
      <c r="AX1610" s="50">
        <f t="shared" si="2642"/>
        <v>0</v>
      </c>
      <c r="AY1610" s="50">
        <f t="shared" si="2643"/>
        <v>0</v>
      </c>
      <c r="AZ1610" s="50">
        <f t="shared" si="2643"/>
        <v>0</v>
      </c>
      <c r="BA1610" s="50">
        <f t="shared" si="2643"/>
        <v>0</v>
      </c>
      <c r="BB1610" s="50">
        <f t="shared" si="2643"/>
        <v>0</v>
      </c>
      <c r="BC1610" s="50">
        <f t="shared" si="2643"/>
        <v>50</v>
      </c>
      <c r="BD1610" s="50">
        <f t="shared" si="2643"/>
        <v>0</v>
      </c>
      <c r="BE1610" s="50">
        <f t="shared" si="2643"/>
        <v>0</v>
      </c>
      <c r="BF1610" s="50">
        <f t="shared" si="2643"/>
        <v>0</v>
      </c>
      <c r="BG1610" s="50">
        <f t="shared" si="2643"/>
        <v>0</v>
      </c>
      <c r="BH1610" s="50">
        <f t="shared" si="2643"/>
        <v>0</v>
      </c>
      <c r="BI1610" s="50">
        <f t="shared" si="2643"/>
        <v>50</v>
      </c>
      <c r="BJ1610" s="50">
        <f t="shared" si="2643"/>
        <v>0</v>
      </c>
    </row>
    <row r="1611" spans="1:62" hidden="1">
      <c r="A1611" s="33" t="s">
        <v>237</v>
      </c>
      <c r="B1611" s="66">
        <v>921</v>
      </c>
      <c r="C1611" s="22" t="s">
        <v>31</v>
      </c>
      <c r="D1611" s="22" t="s">
        <v>73</v>
      </c>
      <c r="E1611" s="22" t="s">
        <v>253</v>
      </c>
      <c r="F1611" s="37" t="s">
        <v>238</v>
      </c>
      <c r="G1611" s="50">
        <v>50</v>
      </c>
      <c r="H1611" s="50"/>
      <c r="I1611" s="50"/>
      <c r="J1611" s="50"/>
      <c r="K1611" s="50"/>
      <c r="L1611" s="50"/>
      <c r="M1611" s="50">
        <f>G1611+I1611+J1611+K1611+L1611</f>
        <v>50</v>
      </c>
      <c r="N1611" s="50">
        <f>H1611+L1611</f>
        <v>0</v>
      </c>
      <c r="O1611" s="50"/>
      <c r="P1611" s="50"/>
      <c r="Q1611" s="50"/>
      <c r="R1611" s="50"/>
      <c r="S1611" s="50">
        <f>M1611+O1611+P1611+Q1611+R1611</f>
        <v>50</v>
      </c>
      <c r="T1611" s="50">
        <f>N1611+R1611</f>
        <v>0</v>
      </c>
      <c r="U1611" s="50"/>
      <c r="V1611" s="50"/>
      <c r="W1611" s="50"/>
      <c r="X1611" s="50"/>
      <c r="Y1611" s="50">
        <f>S1611+U1611+V1611+W1611+X1611</f>
        <v>50</v>
      </c>
      <c r="Z1611" s="50">
        <f>T1611+X1611</f>
        <v>0</v>
      </c>
      <c r="AA1611" s="50"/>
      <c r="AB1611" s="50"/>
      <c r="AC1611" s="50"/>
      <c r="AD1611" s="50"/>
      <c r="AE1611" s="124">
        <f>Y1611+AA1611+AB1611+AC1611+AD1611</f>
        <v>50</v>
      </c>
      <c r="AF1611" s="124">
        <f>Z1611+AD1611</f>
        <v>0</v>
      </c>
      <c r="AG1611" s="50"/>
      <c r="AH1611" s="50"/>
      <c r="AI1611" s="50"/>
      <c r="AJ1611" s="50"/>
      <c r="AK1611" s="50">
        <f>AE1611+AG1611+AH1611+AI1611+AJ1611</f>
        <v>50</v>
      </c>
      <c r="AL1611" s="50">
        <f>AF1611+AJ1611</f>
        <v>0</v>
      </c>
      <c r="AM1611" s="50"/>
      <c r="AN1611" s="50"/>
      <c r="AO1611" s="50"/>
      <c r="AP1611" s="50"/>
      <c r="AQ1611" s="124">
        <f>AK1611+AM1611+AN1611+AO1611+AP1611</f>
        <v>50</v>
      </c>
      <c r="AR1611" s="124">
        <f>AL1611+AP1611</f>
        <v>0</v>
      </c>
      <c r="AS1611" s="50"/>
      <c r="AT1611" s="50"/>
      <c r="AU1611" s="50"/>
      <c r="AV1611" s="50"/>
      <c r="AW1611" s="50">
        <f>AQ1611+AS1611+AT1611+AU1611+AV1611</f>
        <v>50</v>
      </c>
      <c r="AX1611" s="50">
        <f>AR1611+AV1611</f>
        <v>0</v>
      </c>
      <c r="AY1611" s="50"/>
      <c r="AZ1611" s="50"/>
      <c r="BA1611" s="50"/>
      <c r="BB1611" s="50"/>
      <c r="BC1611" s="50">
        <f>AW1611+AY1611+AZ1611+BA1611+BB1611</f>
        <v>50</v>
      </c>
      <c r="BD1611" s="50">
        <f>AX1611+BB1611</f>
        <v>0</v>
      </c>
      <c r="BE1611" s="50"/>
      <c r="BF1611" s="50"/>
      <c r="BG1611" s="50"/>
      <c r="BH1611" s="50"/>
      <c r="BI1611" s="50">
        <f>BC1611+BE1611+BF1611+BG1611+BH1611</f>
        <v>50</v>
      </c>
      <c r="BJ1611" s="50">
        <f>BD1611+BH1611</f>
        <v>0</v>
      </c>
    </row>
    <row r="1612" spans="1:62" ht="125.25" hidden="1" customHeight="1">
      <c r="A1612" s="61" t="s">
        <v>687</v>
      </c>
      <c r="B1612" s="66">
        <v>921</v>
      </c>
      <c r="C1612" s="22" t="s">
        <v>31</v>
      </c>
      <c r="D1612" s="22" t="s">
        <v>73</v>
      </c>
      <c r="E1612" s="22" t="s">
        <v>254</v>
      </c>
      <c r="F1612" s="22"/>
      <c r="G1612" s="50">
        <f t="shared" ref="G1612:V1613" si="2644">G1613</f>
        <v>720</v>
      </c>
      <c r="H1612" s="50">
        <f t="shared" si="2644"/>
        <v>0</v>
      </c>
      <c r="I1612" s="50">
        <f t="shared" si="2644"/>
        <v>0</v>
      </c>
      <c r="J1612" s="50">
        <f t="shared" si="2644"/>
        <v>0</v>
      </c>
      <c r="K1612" s="50">
        <f t="shared" si="2644"/>
        <v>0</v>
      </c>
      <c r="L1612" s="50">
        <f t="shared" si="2644"/>
        <v>0</v>
      </c>
      <c r="M1612" s="50">
        <f t="shared" si="2644"/>
        <v>720</v>
      </c>
      <c r="N1612" s="50">
        <f t="shared" si="2644"/>
        <v>0</v>
      </c>
      <c r="O1612" s="50">
        <f t="shared" si="2644"/>
        <v>0</v>
      </c>
      <c r="P1612" s="50">
        <f t="shared" si="2644"/>
        <v>0</v>
      </c>
      <c r="Q1612" s="50">
        <f t="shared" si="2644"/>
        <v>0</v>
      </c>
      <c r="R1612" s="50">
        <f t="shared" si="2644"/>
        <v>0</v>
      </c>
      <c r="S1612" s="50">
        <f t="shared" si="2644"/>
        <v>720</v>
      </c>
      <c r="T1612" s="50">
        <f t="shared" si="2644"/>
        <v>0</v>
      </c>
      <c r="U1612" s="50">
        <f t="shared" si="2644"/>
        <v>0</v>
      </c>
      <c r="V1612" s="50">
        <f t="shared" si="2644"/>
        <v>0</v>
      </c>
      <c r="W1612" s="50">
        <f t="shared" ref="U1612:AJ1613" si="2645">W1613</f>
        <v>0</v>
      </c>
      <c r="X1612" s="50">
        <f t="shared" si="2645"/>
        <v>0</v>
      </c>
      <c r="Y1612" s="50">
        <f t="shared" si="2645"/>
        <v>720</v>
      </c>
      <c r="Z1612" s="50">
        <f t="shared" si="2645"/>
        <v>0</v>
      </c>
      <c r="AA1612" s="50">
        <f t="shared" si="2645"/>
        <v>0</v>
      </c>
      <c r="AB1612" s="50">
        <f t="shared" si="2645"/>
        <v>0</v>
      </c>
      <c r="AC1612" s="50">
        <f t="shared" si="2645"/>
        <v>0</v>
      </c>
      <c r="AD1612" s="50">
        <f t="shared" si="2645"/>
        <v>0</v>
      </c>
      <c r="AE1612" s="124">
        <f t="shared" si="2645"/>
        <v>720</v>
      </c>
      <c r="AF1612" s="124">
        <f t="shared" si="2645"/>
        <v>0</v>
      </c>
      <c r="AG1612" s="50">
        <f t="shared" si="2645"/>
        <v>0</v>
      </c>
      <c r="AH1612" s="50">
        <f t="shared" si="2645"/>
        <v>0</v>
      </c>
      <c r="AI1612" s="50">
        <f t="shared" si="2645"/>
        <v>0</v>
      </c>
      <c r="AJ1612" s="50">
        <f t="shared" si="2645"/>
        <v>0</v>
      </c>
      <c r="AK1612" s="50">
        <f t="shared" ref="AG1612:AY1613" si="2646">AK1613</f>
        <v>720</v>
      </c>
      <c r="AL1612" s="50">
        <f t="shared" si="2646"/>
        <v>0</v>
      </c>
      <c r="AM1612" s="50">
        <f t="shared" si="2646"/>
        <v>0</v>
      </c>
      <c r="AN1612" s="50">
        <f t="shared" si="2646"/>
        <v>0</v>
      </c>
      <c r="AO1612" s="50">
        <f t="shared" si="2646"/>
        <v>0</v>
      </c>
      <c r="AP1612" s="50">
        <f t="shared" si="2646"/>
        <v>0</v>
      </c>
      <c r="AQ1612" s="124">
        <f t="shared" si="2646"/>
        <v>720</v>
      </c>
      <c r="AR1612" s="124">
        <f t="shared" si="2646"/>
        <v>0</v>
      </c>
      <c r="AS1612" s="50">
        <f t="shared" si="2646"/>
        <v>0</v>
      </c>
      <c r="AT1612" s="50">
        <f t="shared" si="2646"/>
        <v>0</v>
      </c>
      <c r="AU1612" s="50">
        <f t="shared" si="2646"/>
        <v>0</v>
      </c>
      <c r="AV1612" s="50">
        <f t="shared" si="2646"/>
        <v>0</v>
      </c>
      <c r="AW1612" s="50">
        <f t="shared" si="2646"/>
        <v>720</v>
      </c>
      <c r="AX1612" s="50">
        <f t="shared" si="2646"/>
        <v>0</v>
      </c>
      <c r="AY1612" s="50">
        <f t="shared" si="2646"/>
        <v>0</v>
      </c>
      <c r="AZ1612" s="50">
        <f t="shared" ref="AY1612:BJ1613" si="2647">AZ1613</f>
        <v>0</v>
      </c>
      <c r="BA1612" s="50">
        <f t="shared" si="2647"/>
        <v>0</v>
      </c>
      <c r="BB1612" s="50">
        <f t="shared" si="2647"/>
        <v>0</v>
      </c>
      <c r="BC1612" s="50">
        <f t="shared" si="2647"/>
        <v>720</v>
      </c>
      <c r="BD1612" s="50">
        <f t="shared" si="2647"/>
        <v>0</v>
      </c>
      <c r="BE1612" s="50">
        <f t="shared" si="2647"/>
        <v>0</v>
      </c>
      <c r="BF1612" s="50">
        <f t="shared" si="2647"/>
        <v>0</v>
      </c>
      <c r="BG1612" s="50">
        <f t="shared" si="2647"/>
        <v>0</v>
      </c>
      <c r="BH1612" s="50">
        <f t="shared" si="2647"/>
        <v>0</v>
      </c>
      <c r="BI1612" s="50">
        <f t="shared" si="2647"/>
        <v>720</v>
      </c>
      <c r="BJ1612" s="50">
        <f t="shared" si="2647"/>
        <v>0</v>
      </c>
    </row>
    <row r="1613" spans="1:62" hidden="1">
      <c r="A1613" s="33" t="s">
        <v>93</v>
      </c>
      <c r="B1613" s="66">
        <v>921</v>
      </c>
      <c r="C1613" s="22" t="s">
        <v>31</v>
      </c>
      <c r="D1613" s="22" t="s">
        <v>73</v>
      </c>
      <c r="E1613" s="22" t="s">
        <v>254</v>
      </c>
      <c r="F1613" s="22" t="s">
        <v>94</v>
      </c>
      <c r="G1613" s="50">
        <f t="shared" si="2644"/>
        <v>720</v>
      </c>
      <c r="H1613" s="50">
        <f t="shared" si="2644"/>
        <v>0</v>
      </c>
      <c r="I1613" s="50">
        <f t="shared" si="2644"/>
        <v>0</v>
      </c>
      <c r="J1613" s="50">
        <f t="shared" si="2644"/>
        <v>0</v>
      </c>
      <c r="K1613" s="50">
        <f t="shared" si="2644"/>
        <v>0</v>
      </c>
      <c r="L1613" s="50">
        <f t="shared" si="2644"/>
        <v>0</v>
      </c>
      <c r="M1613" s="50">
        <f t="shared" si="2644"/>
        <v>720</v>
      </c>
      <c r="N1613" s="50">
        <f t="shared" si="2644"/>
        <v>0</v>
      </c>
      <c r="O1613" s="50">
        <f t="shared" si="2644"/>
        <v>0</v>
      </c>
      <c r="P1613" s="50">
        <f t="shared" si="2644"/>
        <v>0</v>
      </c>
      <c r="Q1613" s="50">
        <f t="shared" si="2644"/>
        <v>0</v>
      </c>
      <c r="R1613" s="50">
        <f t="shared" si="2644"/>
        <v>0</v>
      </c>
      <c r="S1613" s="50">
        <f t="shared" si="2644"/>
        <v>720</v>
      </c>
      <c r="T1613" s="50">
        <f t="shared" si="2644"/>
        <v>0</v>
      </c>
      <c r="U1613" s="50">
        <f t="shared" si="2645"/>
        <v>0</v>
      </c>
      <c r="V1613" s="50">
        <f t="shared" si="2645"/>
        <v>0</v>
      </c>
      <c r="W1613" s="50">
        <f t="shared" si="2645"/>
        <v>0</v>
      </c>
      <c r="X1613" s="50">
        <f t="shared" si="2645"/>
        <v>0</v>
      </c>
      <c r="Y1613" s="50">
        <f t="shared" si="2645"/>
        <v>720</v>
      </c>
      <c r="Z1613" s="50">
        <f t="shared" si="2645"/>
        <v>0</v>
      </c>
      <c r="AA1613" s="50">
        <f t="shared" si="2645"/>
        <v>0</v>
      </c>
      <c r="AB1613" s="50">
        <f t="shared" si="2645"/>
        <v>0</v>
      </c>
      <c r="AC1613" s="50">
        <f t="shared" si="2645"/>
        <v>0</v>
      </c>
      <c r="AD1613" s="50">
        <f t="shared" si="2645"/>
        <v>0</v>
      </c>
      <c r="AE1613" s="124">
        <f t="shared" si="2645"/>
        <v>720</v>
      </c>
      <c r="AF1613" s="124">
        <f t="shared" si="2645"/>
        <v>0</v>
      </c>
      <c r="AG1613" s="50">
        <f t="shared" si="2646"/>
        <v>0</v>
      </c>
      <c r="AH1613" s="50">
        <f t="shared" si="2646"/>
        <v>0</v>
      </c>
      <c r="AI1613" s="50">
        <f t="shared" si="2646"/>
        <v>0</v>
      </c>
      <c r="AJ1613" s="50">
        <f t="shared" si="2646"/>
        <v>0</v>
      </c>
      <c r="AK1613" s="50">
        <f t="shared" si="2646"/>
        <v>720</v>
      </c>
      <c r="AL1613" s="50">
        <f t="shared" si="2646"/>
        <v>0</v>
      </c>
      <c r="AM1613" s="50">
        <f t="shared" si="2646"/>
        <v>0</v>
      </c>
      <c r="AN1613" s="50">
        <f t="shared" si="2646"/>
        <v>0</v>
      </c>
      <c r="AO1613" s="50">
        <f t="shared" si="2646"/>
        <v>0</v>
      </c>
      <c r="AP1613" s="50">
        <f t="shared" si="2646"/>
        <v>0</v>
      </c>
      <c r="AQ1613" s="124">
        <f t="shared" si="2646"/>
        <v>720</v>
      </c>
      <c r="AR1613" s="124">
        <f t="shared" si="2646"/>
        <v>0</v>
      </c>
      <c r="AS1613" s="50">
        <f t="shared" si="2646"/>
        <v>0</v>
      </c>
      <c r="AT1613" s="50">
        <f t="shared" si="2646"/>
        <v>0</v>
      </c>
      <c r="AU1613" s="50">
        <f t="shared" si="2646"/>
        <v>0</v>
      </c>
      <c r="AV1613" s="50">
        <f t="shared" si="2646"/>
        <v>0</v>
      </c>
      <c r="AW1613" s="50">
        <f t="shared" si="2646"/>
        <v>720</v>
      </c>
      <c r="AX1613" s="50">
        <f t="shared" si="2646"/>
        <v>0</v>
      </c>
      <c r="AY1613" s="50">
        <f t="shared" si="2647"/>
        <v>0</v>
      </c>
      <c r="AZ1613" s="50">
        <f t="shared" si="2647"/>
        <v>0</v>
      </c>
      <c r="BA1613" s="50">
        <f t="shared" si="2647"/>
        <v>0</v>
      </c>
      <c r="BB1613" s="50">
        <f t="shared" si="2647"/>
        <v>0</v>
      </c>
      <c r="BC1613" s="50">
        <f t="shared" si="2647"/>
        <v>720</v>
      </c>
      <c r="BD1613" s="50">
        <f t="shared" si="2647"/>
        <v>0</v>
      </c>
      <c r="BE1613" s="50">
        <f t="shared" si="2647"/>
        <v>0</v>
      </c>
      <c r="BF1613" s="50">
        <f t="shared" si="2647"/>
        <v>0</v>
      </c>
      <c r="BG1613" s="50">
        <f t="shared" si="2647"/>
        <v>0</v>
      </c>
      <c r="BH1613" s="50">
        <f t="shared" si="2647"/>
        <v>0</v>
      </c>
      <c r="BI1613" s="50">
        <f t="shared" si="2647"/>
        <v>720</v>
      </c>
      <c r="BJ1613" s="50">
        <f t="shared" si="2647"/>
        <v>0</v>
      </c>
    </row>
    <row r="1614" spans="1:62" hidden="1">
      <c r="A1614" s="33" t="s">
        <v>237</v>
      </c>
      <c r="B1614" s="66">
        <v>921</v>
      </c>
      <c r="C1614" s="22" t="s">
        <v>31</v>
      </c>
      <c r="D1614" s="22" t="s">
        <v>73</v>
      </c>
      <c r="E1614" s="22" t="s">
        <v>254</v>
      </c>
      <c r="F1614" s="37" t="s">
        <v>238</v>
      </c>
      <c r="G1614" s="50">
        <v>720</v>
      </c>
      <c r="H1614" s="50"/>
      <c r="I1614" s="50"/>
      <c r="J1614" s="50"/>
      <c r="K1614" s="50"/>
      <c r="L1614" s="50"/>
      <c r="M1614" s="50">
        <f>G1614+I1614+J1614+K1614+L1614</f>
        <v>720</v>
      </c>
      <c r="N1614" s="50">
        <f>H1614+L1614</f>
        <v>0</v>
      </c>
      <c r="O1614" s="50"/>
      <c r="P1614" s="50"/>
      <c r="Q1614" s="50"/>
      <c r="R1614" s="50"/>
      <c r="S1614" s="50">
        <f>M1614+O1614+P1614+Q1614+R1614</f>
        <v>720</v>
      </c>
      <c r="T1614" s="50">
        <f>N1614+R1614</f>
        <v>0</v>
      </c>
      <c r="U1614" s="50"/>
      <c r="V1614" s="50"/>
      <c r="W1614" s="50"/>
      <c r="X1614" s="50"/>
      <c r="Y1614" s="50">
        <f>S1614+U1614+V1614+W1614+X1614</f>
        <v>720</v>
      </c>
      <c r="Z1614" s="50">
        <f>T1614+X1614</f>
        <v>0</v>
      </c>
      <c r="AA1614" s="50"/>
      <c r="AB1614" s="50"/>
      <c r="AC1614" s="50"/>
      <c r="AD1614" s="50"/>
      <c r="AE1614" s="124">
        <f>Y1614+AA1614+AB1614+AC1614+AD1614</f>
        <v>720</v>
      </c>
      <c r="AF1614" s="124">
        <f>Z1614+AD1614</f>
        <v>0</v>
      </c>
      <c r="AG1614" s="50"/>
      <c r="AH1614" s="50"/>
      <c r="AI1614" s="50"/>
      <c r="AJ1614" s="50"/>
      <c r="AK1614" s="50">
        <f>AE1614+AG1614+AH1614+AI1614+AJ1614</f>
        <v>720</v>
      </c>
      <c r="AL1614" s="50">
        <f>AF1614+AJ1614</f>
        <v>0</v>
      </c>
      <c r="AM1614" s="50"/>
      <c r="AN1614" s="50"/>
      <c r="AO1614" s="50"/>
      <c r="AP1614" s="50"/>
      <c r="AQ1614" s="124">
        <f>AK1614+AM1614+AN1614+AO1614+AP1614</f>
        <v>720</v>
      </c>
      <c r="AR1614" s="124">
        <f>AL1614+AP1614</f>
        <v>0</v>
      </c>
      <c r="AS1614" s="50"/>
      <c r="AT1614" s="50"/>
      <c r="AU1614" s="50"/>
      <c r="AV1614" s="50"/>
      <c r="AW1614" s="50">
        <f>AQ1614+AS1614+AT1614+AU1614+AV1614</f>
        <v>720</v>
      </c>
      <c r="AX1614" s="50">
        <f>AR1614+AV1614</f>
        <v>0</v>
      </c>
      <c r="AY1614" s="50"/>
      <c r="AZ1614" s="50"/>
      <c r="BA1614" s="50"/>
      <c r="BB1614" s="50"/>
      <c r="BC1614" s="50">
        <f>AW1614+AY1614+AZ1614+BA1614+BB1614</f>
        <v>720</v>
      </c>
      <c r="BD1614" s="50">
        <f>AX1614+BB1614</f>
        <v>0</v>
      </c>
      <c r="BE1614" s="50"/>
      <c r="BF1614" s="50"/>
      <c r="BG1614" s="50"/>
      <c r="BH1614" s="50"/>
      <c r="BI1614" s="50">
        <f>BC1614+BE1614+BF1614+BG1614+BH1614</f>
        <v>720</v>
      </c>
      <c r="BJ1614" s="50">
        <f>BD1614+BH1614</f>
        <v>0</v>
      </c>
    </row>
    <row r="1615" spans="1:62" ht="66" hidden="1">
      <c r="A1615" s="33" t="s">
        <v>266</v>
      </c>
      <c r="B1615" s="66">
        <v>921</v>
      </c>
      <c r="C1615" s="22" t="s">
        <v>31</v>
      </c>
      <c r="D1615" s="22" t="s">
        <v>73</v>
      </c>
      <c r="E1615" s="22" t="s">
        <v>329</v>
      </c>
      <c r="F1615" s="37"/>
      <c r="G1615" s="6">
        <f t="shared" ref="G1615:V1616" si="2648">G1616</f>
        <v>53</v>
      </c>
      <c r="H1615" s="6">
        <f t="shared" si="2648"/>
        <v>0</v>
      </c>
      <c r="I1615" s="6">
        <f t="shared" si="2648"/>
        <v>0</v>
      </c>
      <c r="J1615" s="6">
        <f t="shared" si="2648"/>
        <v>0</v>
      </c>
      <c r="K1615" s="6">
        <f t="shared" si="2648"/>
        <v>0</v>
      </c>
      <c r="L1615" s="6">
        <f t="shared" si="2648"/>
        <v>0</v>
      </c>
      <c r="M1615" s="6">
        <f t="shared" si="2648"/>
        <v>53</v>
      </c>
      <c r="N1615" s="6">
        <f t="shared" si="2648"/>
        <v>0</v>
      </c>
      <c r="O1615" s="6">
        <f t="shared" si="2648"/>
        <v>0</v>
      </c>
      <c r="P1615" s="6">
        <f t="shared" si="2648"/>
        <v>0</v>
      </c>
      <c r="Q1615" s="6">
        <f t="shared" si="2648"/>
        <v>0</v>
      </c>
      <c r="R1615" s="6">
        <f t="shared" si="2648"/>
        <v>0</v>
      </c>
      <c r="S1615" s="6">
        <f t="shared" si="2648"/>
        <v>53</v>
      </c>
      <c r="T1615" s="6">
        <f t="shared" si="2648"/>
        <v>0</v>
      </c>
      <c r="U1615" s="6">
        <f t="shared" si="2648"/>
        <v>0</v>
      </c>
      <c r="V1615" s="6">
        <f t="shared" si="2648"/>
        <v>0</v>
      </c>
      <c r="W1615" s="6">
        <f t="shared" ref="U1615:AJ1616" si="2649">W1616</f>
        <v>0</v>
      </c>
      <c r="X1615" s="6">
        <f t="shared" si="2649"/>
        <v>0</v>
      </c>
      <c r="Y1615" s="6">
        <f t="shared" si="2649"/>
        <v>53</v>
      </c>
      <c r="Z1615" s="6">
        <f t="shared" si="2649"/>
        <v>0</v>
      </c>
      <c r="AA1615" s="6">
        <f t="shared" si="2649"/>
        <v>0</v>
      </c>
      <c r="AB1615" s="6">
        <f t="shared" si="2649"/>
        <v>0</v>
      </c>
      <c r="AC1615" s="6">
        <f t="shared" si="2649"/>
        <v>0</v>
      </c>
      <c r="AD1615" s="6">
        <f t="shared" si="2649"/>
        <v>0</v>
      </c>
      <c r="AE1615" s="123">
        <f t="shared" si="2649"/>
        <v>53</v>
      </c>
      <c r="AF1615" s="123">
        <f t="shared" si="2649"/>
        <v>0</v>
      </c>
      <c r="AG1615" s="6">
        <f t="shared" si="2649"/>
        <v>0</v>
      </c>
      <c r="AH1615" s="6">
        <f t="shared" si="2649"/>
        <v>0</v>
      </c>
      <c r="AI1615" s="6">
        <f t="shared" si="2649"/>
        <v>0</v>
      </c>
      <c r="AJ1615" s="6">
        <f t="shared" si="2649"/>
        <v>0</v>
      </c>
      <c r="AK1615" s="6">
        <f t="shared" ref="AG1615:AY1616" si="2650">AK1616</f>
        <v>53</v>
      </c>
      <c r="AL1615" s="6">
        <f t="shared" si="2650"/>
        <v>0</v>
      </c>
      <c r="AM1615" s="6">
        <f t="shared" si="2650"/>
        <v>0</v>
      </c>
      <c r="AN1615" s="6">
        <f t="shared" si="2650"/>
        <v>0</v>
      </c>
      <c r="AO1615" s="6">
        <f t="shared" si="2650"/>
        <v>0</v>
      </c>
      <c r="AP1615" s="6">
        <f t="shared" si="2650"/>
        <v>0</v>
      </c>
      <c r="AQ1615" s="123">
        <f t="shared" si="2650"/>
        <v>53</v>
      </c>
      <c r="AR1615" s="123">
        <f t="shared" si="2650"/>
        <v>0</v>
      </c>
      <c r="AS1615" s="6">
        <f t="shared" si="2650"/>
        <v>0</v>
      </c>
      <c r="AT1615" s="6">
        <f t="shared" si="2650"/>
        <v>0</v>
      </c>
      <c r="AU1615" s="6">
        <f t="shared" si="2650"/>
        <v>0</v>
      </c>
      <c r="AV1615" s="6">
        <f t="shared" si="2650"/>
        <v>0</v>
      </c>
      <c r="AW1615" s="6">
        <f t="shared" si="2650"/>
        <v>53</v>
      </c>
      <c r="AX1615" s="6">
        <f t="shared" si="2650"/>
        <v>0</v>
      </c>
      <c r="AY1615" s="6">
        <f t="shared" si="2650"/>
        <v>0</v>
      </c>
      <c r="AZ1615" s="6">
        <f t="shared" ref="AY1615:BJ1616" si="2651">AZ1616</f>
        <v>0</v>
      </c>
      <c r="BA1615" s="6">
        <f t="shared" si="2651"/>
        <v>0</v>
      </c>
      <c r="BB1615" s="6">
        <f t="shared" si="2651"/>
        <v>0</v>
      </c>
      <c r="BC1615" s="6">
        <f t="shared" si="2651"/>
        <v>53</v>
      </c>
      <c r="BD1615" s="6">
        <f t="shared" si="2651"/>
        <v>0</v>
      </c>
      <c r="BE1615" s="6">
        <f t="shared" si="2651"/>
        <v>0</v>
      </c>
      <c r="BF1615" s="6">
        <f t="shared" si="2651"/>
        <v>0</v>
      </c>
      <c r="BG1615" s="6">
        <f t="shared" si="2651"/>
        <v>0</v>
      </c>
      <c r="BH1615" s="6">
        <f t="shared" si="2651"/>
        <v>0</v>
      </c>
      <c r="BI1615" s="6">
        <f t="shared" si="2651"/>
        <v>53</v>
      </c>
      <c r="BJ1615" s="6">
        <f t="shared" si="2651"/>
        <v>0</v>
      </c>
    </row>
    <row r="1616" spans="1:62" hidden="1">
      <c r="A1616" s="33" t="s">
        <v>93</v>
      </c>
      <c r="B1616" s="66">
        <v>921</v>
      </c>
      <c r="C1616" s="22" t="s">
        <v>31</v>
      </c>
      <c r="D1616" s="22" t="s">
        <v>73</v>
      </c>
      <c r="E1616" s="22" t="s">
        <v>329</v>
      </c>
      <c r="F1616" s="37" t="s">
        <v>267</v>
      </c>
      <c r="G1616" s="6">
        <f t="shared" si="2648"/>
        <v>53</v>
      </c>
      <c r="H1616" s="6">
        <f t="shared" si="2648"/>
        <v>0</v>
      </c>
      <c r="I1616" s="6">
        <f t="shared" si="2648"/>
        <v>0</v>
      </c>
      <c r="J1616" s="6">
        <f t="shared" si="2648"/>
        <v>0</v>
      </c>
      <c r="K1616" s="6">
        <f t="shared" si="2648"/>
        <v>0</v>
      </c>
      <c r="L1616" s="6">
        <f t="shared" si="2648"/>
        <v>0</v>
      </c>
      <c r="M1616" s="6">
        <f t="shared" si="2648"/>
        <v>53</v>
      </c>
      <c r="N1616" s="6">
        <f t="shared" si="2648"/>
        <v>0</v>
      </c>
      <c r="O1616" s="6">
        <f t="shared" si="2648"/>
        <v>0</v>
      </c>
      <c r="P1616" s="6">
        <f t="shared" si="2648"/>
        <v>0</v>
      </c>
      <c r="Q1616" s="6">
        <f t="shared" si="2648"/>
        <v>0</v>
      </c>
      <c r="R1616" s="6">
        <f t="shared" si="2648"/>
        <v>0</v>
      </c>
      <c r="S1616" s="6">
        <f t="shared" si="2648"/>
        <v>53</v>
      </c>
      <c r="T1616" s="6">
        <f t="shared" si="2648"/>
        <v>0</v>
      </c>
      <c r="U1616" s="6">
        <f t="shared" si="2649"/>
        <v>0</v>
      </c>
      <c r="V1616" s="6">
        <f t="shared" si="2649"/>
        <v>0</v>
      </c>
      <c r="W1616" s="6">
        <f t="shared" si="2649"/>
        <v>0</v>
      </c>
      <c r="X1616" s="6">
        <f t="shared" si="2649"/>
        <v>0</v>
      </c>
      <c r="Y1616" s="6">
        <f t="shared" si="2649"/>
        <v>53</v>
      </c>
      <c r="Z1616" s="6">
        <f t="shared" si="2649"/>
        <v>0</v>
      </c>
      <c r="AA1616" s="6">
        <f t="shared" si="2649"/>
        <v>0</v>
      </c>
      <c r="AB1616" s="6">
        <f t="shared" si="2649"/>
        <v>0</v>
      </c>
      <c r="AC1616" s="6">
        <f t="shared" si="2649"/>
        <v>0</v>
      </c>
      <c r="AD1616" s="6">
        <f t="shared" si="2649"/>
        <v>0</v>
      </c>
      <c r="AE1616" s="123">
        <f t="shared" si="2649"/>
        <v>53</v>
      </c>
      <c r="AF1616" s="123">
        <f t="shared" si="2649"/>
        <v>0</v>
      </c>
      <c r="AG1616" s="6">
        <f t="shared" si="2650"/>
        <v>0</v>
      </c>
      <c r="AH1616" s="6">
        <f t="shared" si="2650"/>
        <v>0</v>
      </c>
      <c r="AI1616" s="6">
        <f t="shared" si="2650"/>
        <v>0</v>
      </c>
      <c r="AJ1616" s="6">
        <f t="shared" si="2650"/>
        <v>0</v>
      </c>
      <c r="AK1616" s="6">
        <f t="shared" si="2650"/>
        <v>53</v>
      </c>
      <c r="AL1616" s="6">
        <f t="shared" si="2650"/>
        <v>0</v>
      </c>
      <c r="AM1616" s="6">
        <f t="shared" si="2650"/>
        <v>0</v>
      </c>
      <c r="AN1616" s="6">
        <f t="shared" si="2650"/>
        <v>0</v>
      </c>
      <c r="AO1616" s="6">
        <f t="shared" si="2650"/>
        <v>0</v>
      </c>
      <c r="AP1616" s="6">
        <f t="shared" si="2650"/>
        <v>0</v>
      </c>
      <c r="AQ1616" s="123">
        <f t="shared" si="2650"/>
        <v>53</v>
      </c>
      <c r="AR1616" s="123">
        <f t="shared" si="2650"/>
        <v>0</v>
      </c>
      <c r="AS1616" s="6">
        <f t="shared" si="2650"/>
        <v>0</v>
      </c>
      <c r="AT1616" s="6">
        <f t="shared" si="2650"/>
        <v>0</v>
      </c>
      <c r="AU1616" s="6">
        <f t="shared" si="2650"/>
        <v>0</v>
      </c>
      <c r="AV1616" s="6">
        <f t="shared" si="2650"/>
        <v>0</v>
      </c>
      <c r="AW1616" s="6">
        <f t="shared" si="2650"/>
        <v>53</v>
      </c>
      <c r="AX1616" s="6">
        <f t="shared" si="2650"/>
        <v>0</v>
      </c>
      <c r="AY1616" s="6">
        <f t="shared" si="2651"/>
        <v>0</v>
      </c>
      <c r="AZ1616" s="6">
        <f t="shared" si="2651"/>
        <v>0</v>
      </c>
      <c r="BA1616" s="6">
        <f t="shared" si="2651"/>
        <v>0</v>
      </c>
      <c r="BB1616" s="6">
        <f t="shared" si="2651"/>
        <v>0</v>
      </c>
      <c r="BC1616" s="6">
        <f t="shared" si="2651"/>
        <v>53</v>
      </c>
      <c r="BD1616" s="6">
        <f t="shared" si="2651"/>
        <v>0</v>
      </c>
      <c r="BE1616" s="6">
        <f t="shared" si="2651"/>
        <v>0</v>
      </c>
      <c r="BF1616" s="6">
        <f t="shared" si="2651"/>
        <v>0</v>
      </c>
      <c r="BG1616" s="6">
        <f t="shared" si="2651"/>
        <v>0</v>
      </c>
      <c r="BH1616" s="6">
        <f t="shared" si="2651"/>
        <v>0</v>
      </c>
      <c r="BI1616" s="6">
        <f t="shared" si="2651"/>
        <v>53</v>
      </c>
      <c r="BJ1616" s="6">
        <f t="shared" si="2651"/>
        <v>0</v>
      </c>
    </row>
    <row r="1617" spans="1:62" hidden="1">
      <c r="A1617" s="33" t="s">
        <v>237</v>
      </c>
      <c r="B1617" s="66">
        <v>921</v>
      </c>
      <c r="C1617" s="22" t="s">
        <v>31</v>
      </c>
      <c r="D1617" s="22" t="s">
        <v>73</v>
      </c>
      <c r="E1617" s="22" t="s">
        <v>329</v>
      </c>
      <c r="F1617" s="37" t="s">
        <v>238</v>
      </c>
      <c r="G1617" s="50">
        <v>53</v>
      </c>
      <c r="H1617" s="50"/>
      <c r="I1617" s="50"/>
      <c r="J1617" s="50"/>
      <c r="K1617" s="50"/>
      <c r="L1617" s="50"/>
      <c r="M1617" s="50">
        <f>G1617+I1617+J1617+K1617+L1617</f>
        <v>53</v>
      </c>
      <c r="N1617" s="50">
        <f>H1617+L1617</f>
        <v>0</v>
      </c>
      <c r="O1617" s="50"/>
      <c r="P1617" s="50"/>
      <c r="Q1617" s="50"/>
      <c r="R1617" s="50"/>
      <c r="S1617" s="50">
        <f>M1617+O1617+P1617+Q1617+R1617</f>
        <v>53</v>
      </c>
      <c r="T1617" s="50">
        <f>N1617+R1617</f>
        <v>0</v>
      </c>
      <c r="U1617" s="50"/>
      <c r="V1617" s="50"/>
      <c r="W1617" s="50"/>
      <c r="X1617" s="50"/>
      <c r="Y1617" s="50">
        <f>S1617+U1617+V1617+W1617+X1617</f>
        <v>53</v>
      </c>
      <c r="Z1617" s="50">
        <f>T1617+X1617</f>
        <v>0</v>
      </c>
      <c r="AA1617" s="50"/>
      <c r="AB1617" s="50"/>
      <c r="AC1617" s="50"/>
      <c r="AD1617" s="50"/>
      <c r="AE1617" s="124">
        <f>Y1617+AA1617+AB1617+AC1617+AD1617</f>
        <v>53</v>
      </c>
      <c r="AF1617" s="124">
        <f>Z1617+AD1617</f>
        <v>0</v>
      </c>
      <c r="AG1617" s="50"/>
      <c r="AH1617" s="50"/>
      <c r="AI1617" s="50"/>
      <c r="AJ1617" s="50"/>
      <c r="AK1617" s="50">
        <f>AE1617+AG1617+AH1617+AI1617+AJ1617</f>
        <v>53</v>
      </c>
      <c r="AL1617" s="50">
        <f>AF1617+AJ1617</f>
        <v>0</v>
      </c>
      <c r="AM1617" s="50"/>
      <c r="AN1617" s="50"/>
      <c r="AO1617" s="50"/>
      <c r="AP1617" s="50"/>
      <c r="AQ1617" s="124">
        <f>AK1617+AM1617+AN1617+AO1617+AP1617</f>
        <v>53</v>
      </c>
      <c r="AR1617" s="124">
        <f>AL1617+AP1617</f>
        <v>0</v>
      </c>
      <c r="AS1617" s="50"/>
      <c r="AT1617" s="50"/>
      <c r="AU1617" s="50"/>
      <c r="AV1617" s="50"/>
      <c r="AW1617" s="50">
        <f>AQ1617+AS1617+AT1617+AU1617+AV1617</f>
        <v>53</v>
      </c>
      <c r="AX1617" s="50">
        <f>AR1617+AV1617</f>
        <v>0</v>
      </c>
      <c r="AY1617" s="50"/>
      <c r="AZ1617" s="50"/>
      <c r="BA1617" s="50"/>
      <c r="BB1617" s="50"/>
      <c r="BC1617" s="50">
        <f>AW1617+AY1617+AZ1617+BA1617+BB1617</f>
        <v>53</v>
      </c>
      <c r="BD1617" s="50">
        <f>AX1617+BB1617</f>
        <v>0</v>
      </c>
      <c r="BE1617" s="50"/>
      <c r="BF1617" s="50"/>
      <c r="BG1617" s="50"/>
      <c r="BH1617" s="50"/>
      <c r="BI1617" s="50">
        <f>BC1617+BE1617+BF1617+BG1617+BH1617</f>
        <v>53</v>
      </c>
      <c r="BJ1617" s="50">
        <f>BD1617+BH1617</f>
        <v>0</v>
      </c>
    </row>
    <row r="1618" spans="1:62" hidden="1">
      <c r="A1618" s="20" t="s">
        <v>255</v>
      </c>
      <c r="B1618" s="66">
        <v>921</v>
      </c>
      <c r="C1618" s="22" t="s">
        <v>31</v>
      </c>
      <c r="D1618" s="22" t="s">
        <v>73</v>
      </c>
      <c r="E1618" s="22" t="s">
        <v>256</v>
      </c>
      <c r="F1618" s="22"/>
      <c r="G1618" s="85"/>
      <c r="H1618" s="85"/>
      <c r="I1618" s="85"/>
      <c r="J1618" s="85"/>
      <c r="K1618" s="85"/>
      <c r="L1618" s="85"/>
      <c r="M1618" s="85"/>
      <c r="N1618" s="85"/>
      <c r="O1618" s="85"/>
      <c r="P1618" s="85"/>
      <c r="Q1618" s="85"/>
      <c r="R1618" s="85"/>
      <c r="S1618" s="85"/>
      <c r="T1618" s="85"/>
      <c r="U1618" s="85"/>
      <c r="V1618" s="85"/>
      <c r="W1618" s="85"/>
      <c r="X1618" s="85"/>
      <c r="Y1618" s="85"/>
      <c r="Z1618" s="85"/>
      <c r="AA1618" s="85"/>
      <c r="AB1618" s="85"/>
      <c r="AC1618" s="85"/>
      <c r="AD1618" s="85"/>
      <c r="AE1618" s="126"/>
      <c r="AF1618" s="126"/>
      <c r="AG1618" s="85"/>
      <c r="AH1618" s="85"/>
      <c r="AI1618" s="85"/>
      <c r="AJ1618" s="85"/>
      <c r="AK1618" s="85"/>
      <c r="AL1618" s="85"/>
      <c r="AM1618" s="85"/>
      <c r="AN1618" s="85"/>
      <c r="AO1618" s="85"/>
      <c r="AP1618" s="85"/>
      <c r="AQ1618" s="126"/>
      <c r="AR1618" s="126"/>
      <c r="AS1618" s="85"/>
      <c r="AT1618" s="85"/>
      <c r="AU1618" s="85"/>
      <c r="AV1618" s="85"/>
      <c r="AW1618" s="85"/>
      <c r="AX1618" s="85"/>
      <c r="AY1618" s="85"/>
      <c r="AZ1618" s="85"/>
      <c r="BA1618" s="85"/>
      <c r="BB1618" s="85"/>
      <c r="BC1618" s="85"/>
      <c r="BD1618" s="85"/>
      <c r="BE1618" s="85"/>
      <c r="BF1618" s="85"/>
      <c r="BG1618" s="85"/>
      <c r="BH1618" s="85"/>
      <c r="BI1618" s="85"/>
      <c r="BJ1618" s="85"/>
    </row>
    <row r="1619" spans="1:62" hidden="1">
      <c r="A1619" s="33" t="s">
        <v>93</v>
      </c>
      <c r="B1619" s="66">
        <v>921</v>
      </c>
      <c r="C1619" s="22" t="s">
        <v>31</v>
      </c>
      <c r="D1619" s="22" t="s">
        <v>73</v>
      </c>
      <c r="E1619" s="22" t="s">
        <v>256</v>
      </c>
      <c r="F1619" s="22" t="s">
        <v>94</v>
      </c>
      <c r="G1619" s="85"/>
      <c r="H1619" s="85"/>
      <c r="I1619" s="85"/>
      <c r="J1619" s="85"/>
      <c r="K1619" s="85"/>
      <c r="L1619" s="85"/>
      <c r="M1619" s="85"/>
      <c r="N1619" s="85"/>
      <c r="O1619" s="85"/>
      <c r="P1619" s="85"/>
      <c r="Q1619" s="85"/>
      <c r="R1619" s="85"/>
      <c r="S1619" s="85"/>
      <c r="T1619" s="85"/>
      <c r="U1619" s="85"/>
      <c r="V1619" s="85"/>
      <c r="W1619" s="85"/>
      <c r="X1619" s="85"/>
      <c r="Y1619" s="85"/>
      <c r="Z1619" s="85"/>
      <c r="AA1619" s="85"/>
      <c r="AB1619" s="85"/>
      <c r="AC1619" s="85"/>
      <c r="AD1619" s="85"/>
      <c r="AE1619" s="126"/>
      <c r="AF1619" s="126"/>
      <c r="AG1619" s="85"/>
      <c r="AH1619" s="85"/>
      <c r="AI1619" s="85"/>
      <c r="AJ1619" s="85"/>
      <c r="AK1619" s="85"/>
      <c r="AL1619" s="85"/>
      <c r="AM1619" s="85"/>
      <c r="AN1619" s="85"/>
      <c r="AO1619" s="85"/>
      <c r="AP1619" s="85"/>
      <c r="AQ1619" s="126"/>
      <c r="AR1619" s="126"/>
      <c r="AS1619" s="85"/>
      <c r="AT1619" s="85"/>
      <c r="AU1619" s="85"/>
      <c r="AV1619" s="85"/>
      <c r="AW1619" s="85"/>
      <c r="AX1619" s="85"/>
      <c r="AY1619" s="85"/>
      <c r="AZ1619" s="85"/>
      <c r="BA1619" s="85"/>
      <c r="BB1619" s="85"/>
      <c r="BC1619" s="85"/>
      <c r="BD1619" s="85"/>
      <c r="BE1619" s="85"/>
      <c r="BF1619" s="85"/>
      <c r="BG1619" s="85"/>
      <c r="BH1619" s="85"/>
      <c r="BI1619" s="85"/>
      <c r="BJ1619" s="85"/>
    </row>
    <row r="1620" spans="1:62" hidden="1">
      <c r="A1620" s="33" t="s">
        <v>237</v>
      </c>
      <c r="B1620" s="66">
        <v>921</v>
      </c>
      <c r="C1620" s="22" t="s">
        <v>31</v>
      </c>
      <c r="D1620" s="22" t="s">
        <v>73</v>
      </c>
      <c r="E1620" s="22" t="s">
        <v>256</v>
      </c>
      <c r="F1620" s="37" t="s">
        <v>238</v>
      </c>
      <c r="G1620" s="85"/>
      <c r="H1620" s="85"/>
      <c r="I1620" s="85"/>
      <c r="J1620" s="85"/>
      <c r="K1620" s="85"/>
      <c r="L1620" s="85"/>
      <c r="M1620" s="85"/>
      <c r="N1620" s="85"/>
      <c r="O1620" s="85"/>
      <c r="P1620" s="85"/>
      <c r="Q1620" s="85"/>
      <c r="R1620" s="85"/>
      <c r="S1620" s="85"/>
      <c r="T1620" s="85"/>
      <c r="U1620" s="85"/>
      <c r="V1620" s="85"/>
      <c r="W1620" s="85"/>
      <c r="X1620" s="85"/>
      <c r="Y1620" s="85"/>
      <c r="Z1620" s="85"/>
      <c r="AA1620" s="85"/>
      <c r="AB1620" s="85"/>
      <c r="AC1620" s="85"/>
      <c r="AD1620" s="85"/>
      <c r="AE1620" s="126"/>
      <c r="AF1620" s="126"/>
      <c r="AG1620" s="85"/>
      <c r="AH1620" s="85"/>
      <c r="AI1620" s="85"/>
      <c r="AJ1620" s="85"/>
      <c r="AK1620" s="85"/>
      <c r="AL1620" s="85"/>
      <c r="AM1620" s="85"/>
      <c r="AN1620" s="85"/>
      <c r="AO1620" s="85"/>
      <c r="AP1620" s="85"/>
      <c r="AQ1620" s="126"/>
      <c r="AR1620" s="126"/>
      <c r="AS1620" s="85"/>
      <c r="AT1620" s="85"/>
      <c r="AU1620" s="85"/>
      <c r="AV1620" s="85"/>
      <c r="AW1620" s="85"/>
      <c r="AX1620" s="85"/>
      <c r="AY1620" s="85"/>
      <c r="AZ1620" s="85"/>
      <c r="BA1620" s="85"/>
      <c r="BB1620" s="85"/>
      <c r="BC1620" s="85"/>
      <c r="BD1620" s="85"/>
      <c r="BE1620" s="85"/>
      <c r="BF1620" s="85"/>
      <c r="BG1620" s="85"/>
      <c r="BH1620" s="85"/>
      <c r="BI1620" s="85"/>
      <c r="BJ1620" s="85"/>
    </row>
    <row r="1621" spans="1:62" ht="99" hidden="1">
      <c r="A1621" s="61" t="s">
        <v>524</v>
      </c>
      <c r="B1621" s="66">
        <v>921</v>
      </c>
      <c r="C1621" s="22" t="s">
        <v>31</v>
      </c>
      <c r="D1621" s="22" t="s">
        <v>73</v>
      </c>
      <c r="E1621" s="22" t="s">
        <v>522</v>
      </c>
      <c r="F1621" s="22"/>
      <c r="G1621" s="50">
        <f t="shared" ref="G1621:V1622" si="2652">G1622</f>
        <v>2880</v>
      </c>
      <c r="H1621" s="50">
        <f t="shared" si="2652"/>
        <v>0</v>
      </c>
      <c r="I1621" s="50">
        <f t="shared" si="2652"/>
        <v>0</v>
      </c>
      <c r="J1621" s="50">
        <f t="shared" si="2652"/>
        <v>0</v>
      </c>
      <c r="K1621" s="50">
        <f t="shared" si="2652"/>
        <v>0</v>
      </c>
      <c r="L1621" s="50">
        <f t="shared" si="2652"/>
        <v>0</v>
      </c>
      <c r="M1621" s="50">
        <f t="shared" si="2652"/>
        <v>2880</v>
      </c>
      <c r="N1621" s="50">
        <f t="shared" si="2652"/>
        <v>0</v>
      </c>
      <c r="O1621" s="50">
        <f t="shared" si="2652"/>
        <v>0</v>
      </c>
      <c r="P1621" s="50">
        <f t="shared" si="2652"/>
        <v>0</v>
      </c>
      <c r="Q1621" s="50">
        <f t="shared" si="2652"/>
        <v>0</v>
      </c>
      <c r="R1621" s="50">
        <f t="shared" si="2652"/>
        <v>0</v>
      </c>
      <c r="S1621" s="50">
        <f t="shared" si="2652"/>
        <v>2880</v>
      </c>
      <c r="T1621" s="50">
        <f t="shared" si="2652"/>
        <v>0</v>
      </c>
      <c r="U1621" s="50">
        <f t="shared" si="2652"/>
        <v>-2880</v>
      </c>
      <c r="V1621" s="50">
        <f t="shared" si="2652"/>
        <v>0</v>
      </c>
      <c r="W1621" s="50">
        <f t="shared" ref="U1621:AJ1622" si="2653">W1622</f>
        <v>0</v>
      </c>
      <c r="X1621" s="50">
        <f t="shared" si="2653"/>
        <v>0</v>
      </c>
      <c r="Y1621" s="50">
        <f t="shared" si="2653"/>
        <v>0</v>
      </c>
      <c r="Z1621" s="50">
        <f t="shared" si="2653"/>
        <v>0</v>
      </c>
      <c r="AA1621" s="50">
        <f t="shared" si="2653"/>
        <v>0</v>
      </c>
      <c r="AB1621" s="50">
        <f t="shared" si="2653"/>
        <v>0</v>
      </c>
      <c r="AC1621" s="50">
        <f t="shared" si="2653"/>
        <v>0</v>
      </c>
      <c r="AD1621" s="50">
        <f t="shared" si="2653"/>
        <v>0</v>
      </c>
      <c r="AE1621" s="124">
        <f t="shared" si="2653"/>
        <v>0</v>
      </c>
      <c r="AF1621" s="124">
        <f t="shared" si="2653"/>
        <v>0</v>
      </c>
      <c r="AG1621" s="50">
        <f t="shared" si="2653"/>
        <v>0</v>
      </c>
      <c r="AH1621" s="50">
        <f t="shared" si="2653"/>
        <v>0</v>
      </c>
      <c r="AI1621" s="50">
        <f t="shared" si="2653"/>
        <v>0</v>
      </c>
      <c r="AJ1621" s="50">
        <f t="shared" si="2653"/>
        <v>0</v>
      </c>
      <c r="AK1621" s="50">
        <f t="shared" ref="AG1621:AY1622" si="2654">AK1622</f>
        <v>0</v>
      </c>
      <c r="AL1621" s="50">
        <f t="shared" si="2654"/>
        <v>0</v>
      </c>
      <c r="AM1621" s="50">
        <f t="shared" si="2654"/>
        <v>0</v>
      </c>
      <c r="AN1621" s="50">
        <f t="shared" si="2654"/>
        <v>0</v>
      </c>
      <c r="AO1621" s="50">
        <f t="shared" si="2654"/>
        <v>0</v>
      </c>
      <c r="AP1621" s="50">
        <f t="shared" si="2654"/>
        <v>0</v>
      </c>
      <c r="AQ1621" s="124">
        <f t="shared" si="2654"/>
        <v>0</v>
      </c>
      <c r="AR1621" s="124">
        <f t="shared" si="2654"/>
        <v>0</v>
      </c>
      <c r="AS1621" s="50">
        <f t="shared" si="2654"/>
        <v>0</v>
      </c>
      <c r="AT1621" s="50">
        <f t="shared" si="2654"/>
        <v>0</v>
      </c>
      <c r="AU1621" s="50">
        <f t="shared" si="2654"/>
        <v>0</v>
      </c>
      <c r="AV1621" s="50">
        <f t="shared" si="2654"/>
        <v>0</v>
      </c>
      <c r="AW1621" s="50">
        <f t="shared" si="2654"/>
        <v>0</v>
      </c>
      <c r="AX1621" s="50">
        <f t="shared" si="2654"/>
        <v>0</v>
      </c>
      <c r="AY1621" s="50">
        <f t="shared" si="2654"/>
        <v>0</v>
      </c>
      <c r="AZ1621" s="50">
        <f t="shared" ref="AY1621:BJ1622" si="2655">AZ1622</f>
        <v>0</v>
      </c>
      <c r="BA1621" s="50">
        <f t="shared" si="2655"/>
        <v>0</v>
      </c>
      <c r="BB1621" s="50">
        <f t="shared" si="2655"/>
        <v>0</v>
      </c>
      <c r="BC1621" s="50">
        <f t="shared" si="2655"/>
        <v>0</v>
      </c>
      <c r="BD1621" s="50">
        <f t="shared" si="2655"/>
        <v>0</v>
      </c>
      <c r="BE1621" s="50">
        <f t="shared" si="2655"/>
        <v>0</v>
      </c>
      <c r="BF1621" s="50">
        <f t="shared" si="2655"/>
        <v>0</v>
      </c>
      <c r="BG1621" s="50">
        <f t="shared" si="2655"/>
        <v>0</v>
      </c>
      <c r="BH1621" s="50">
        <f t="shared" si="2655"/>
        <v>0</v>
      </c>
      <c r="BI1621" s="50">
        <f t="shared" si="2655"/>
        <v>0</v>
      </c>
      <c r="BJ1621" s="50">
        <f t="shared" si="2655"/>
        <v>0</v>
      </c>
    </row>
    <row r="1622" spans="1:62" hidden="1">
      <c r="A1622" s="33" t="s">
        <v>93</v>
      </c>
      <c r="B1622" s="66">
        <v>921</v>
      </c>
      <c r="C1622" s="22" t="s">
        <v>31</v>
      </c>
      <c r="D1622" s="22" t="s">
        <v>73</v>
      </c>
      <c r="E1622" s="22" t="s">
        <v>522</v>
      </c>
      <c r="F1622" s="22" t="s">
        <v>94</v>
      </c>
      <c r="G1622" s="50">
        <f t="shared" si="2652"/>
        <v>2880</v>
      </c>
      <c r="H1622" s="50">
        <f t="shared" si="2652"/>
        <v>0</v>
      </c>
      <c r="I1622" s="50">
        <f t="shared" si="2652"/>
        <v>0</v>
      </c>
      <c r="J1622" s="50">
        <f t="shared" si="2652"/>
        <v>0</v>
      </c>
      <c r="K1622" s="50">
        <f t="shared" si="2652"/>
        <v>0</v>
      </c>
      <c r="L1622" s="50">
        <f t="shared" si="2652"/>
        <v>0</v>
      </c>
      <c r="M1622" s="50">
        <f t="shared" si="2652"/>
        <v>2880</v>
      </c>
      <c r="N1622" s="50">
        <f t="shared" si="2652"/>
        <v>0</v>
      </c>
      <c r="O1622" s="50">
        <f t="shared" si="2652"/>
        <v>0</v>
      </c>
      <c r="P1622" s="50">
        <f t="shared" si="2652"/>
        <v>0</v>
      </c>
      <c r="Q1622" s="50">
        <f t="shared" si="2652"/>
        <v>0</v>
      </c>
      <c r="R1622" s="50">
        <f t="shared" si="2652"/>
        <v>0</v>
      </c>
      <c r="S1622" s="50">
        <f t="shared" si="2652"/>
        <v>2880</v>
      </c>
      <c r="T1622" s="50">
        <f t="shared" si="2652"/>
        <v>0</v>
      </c>
      <c r="U1622" s="50">
        <f t="shared" si="2653"/>
        <v>-2880</v>
      </c>
      <c r="V1622" s="50">
        <f t="shared" si="2653"/>
        <v>0</v>
      </c>
      <c r="W1622" s="50">
        <f t="shared" si="2653"/>
        <v>0</v>
      </c>
      <c r="X1622" s="50">
        <f t="shared" si="2653"/>
        <v>0</v>
      </c>
      <c r="Y1622" s="50">
        <f t="shared" si="2653"/>
        <v>0</v>
      </c>
      <c r="Z1622" s="50">
        <f t="shared" si="2653"/>
        <v>0</v>
      </c>
      <c r="AA1622" s="50">
        <f t="shared" si="2653"/>
        <v>0</v>
      </c>
      <c r="AB1622" s="50">
        <f t="shared" si="2653"/>
        <v>0</v>
      </c>
      <c r="AC1622" s="50">
        <f t="shared" si="2653"/>
        <v>0</v>
      </c>
      <c r="AD1622" s="50">
        <f t="shared" si="2653"/>
        <v>0</v>
      </c>
      <c r="AE1622" s="124">
        <f t="shared" si="2653"/>
        <v>0</v>
      </c>
      <c r="AF1622" s="124">
        <f t="shared" si="2653"/>
        <v>0</v>
      </c>
      <c r="AG1622" s="50">
        <f t="shared" si="2654"/>
        <v>0</v>
      </c>
      <c r="AH1622" s="50">
        <f t="shared" si="2654"/>
        <v>0</v>
      </c>
      <c r="AI1622" s="50">
        <f t="shared" si="2654"/>
        <v>0</v>
      </c>
      <c r="AJ1622" s="50">
        <f t="shared" si="2654"/>
        <v>0</v>
      </c>
      <c r="AK1622" s="50">
        <f t="shared" si="2654"/>
        <v>0</v>
      </c>
      <c r="AL1622" s="50">
        <f t="shared" si="2654"/>
        <v>0</v>
      </c>
      <c r="AM1622" s="50">
        <f t="shared" si="2654"/>
        <v>0</v>
      </c>
      <c r="AN1622" s="50">
        <f t="shared" si="2654"/>
        <v>0</v>
      </c>
      <c r="AO1622" s="50">
        <f t="shared" si="2654"/>
        <v>0</v>
      </c>
      <c r="AP1622" s="50">
        <f t="shared" si="2654"/>
        <v>0</v>
      </c>
      <c r="AQ1622" s="124">
        <f t="shared" si="2654"/>
        <v>0</v>
      </c>
      <c r="AR1622" s="124">
        <f t="shared" si="2654"/>
        <v>0</v>
      </c>
      <c r="AS1622" s="50">
        <f t="shared" si="2654"/>
        <v>0</v>
      </c>
      <c r="AT1622" s="50">
        <f t="shared" si="2654"/>
        <v>0</v>
      </c>
      <c r="AU1622" s="50">
        <f t="shared" si="2654"/>
        <v>0</v>
      </c>
      <c r="AV1622" s="50">
        <f t="shared" si="2654"/>
        <v>0</v>
      </c>
      <c r="AW1622" s="50">
        <f t="shared" si="2654"/>
        <v>0</v>
      </c>
      <c r="AX1622" s="50">
        <f t="shared" si="2654"/>
        <v>0</v>
      </c>
      <c r="AY1622" s="50">
        <f t="shared" si="2655"/>
        <v>0</v>
      </c>
      <c r="AZ1622" s="50">
        <f t="shared" si="2655"/>
        <v>0</v>
      </c>
      <c r="BA1622" s="50">
        <f t="shared" si="2655"/>
        <v>0</v>
      </c>
      <c r="BB1622" s="50">
        <f t="shared" si="2655"/>
        <v>0</v>
      </c>
      <c r="BC1622" s="50">
        <f t="shared" si="2655"/>
        <v>0</v>
      </c>
      <c r="BD1622" s="50">
        <f t="shared" si="2655"/>
        <v>0</v>
      </c>
      <c r="BE1622" s="50">
        <f t="shared" si="2655"/>
        <v>0</v>
      </c>
      <c r="BF1622" s="50">
        <f t="shared" si="2655"/>
        <v>0</v>
      </c>
      <c r="BG1622" s="50">
        <f t="shared" si="2655"/>
        <v>0</v>
      </c>
      <c r="BH1622" s="50">
        <f t="shared" si="2655"/>
        <v>0</v>
      </c>
      <c r="BI1622" s="50">
        <f t="shared" si="2655"/>
        <v>0</v>
      </c>
      <c r="BJ1622" s="50">
        <f t="shared" si="2655"/>
        <v>0</v>
      </c>
    </row>
    <row r="1623" spans="1:62" hidden="1">
      <c r="A1623" s="33" t="s">
        <v>237</v>
      </c>
      <c r="B1623" s="66">
        <v>921</v>
      </c>
      <c r="C1623" s="22" t="s">
        <v>31</v>
      </c>
      <c r="D1623" s="22" t="s">
        <v>73</v>
      </c>
      <c r="E1623" s="22" t="s">
        <v>522</v>
      </c>
      <c r="F1623" s="37" t="s">
        <v>238</v>
      </c>
      <c r="G1623" s="50">
        <v>2880</v>
      </c>
      <c r="H1623" s="50"/>
      <c r="I1623" s="50"/>
      <c r="J1623" s="50"/>
      <c r="K1623" s="50"/>
      <c r="L1623" s="50"/>
      <c r="M1623" s="50">
        <f>G1623+I1623+J1623+K1623+L1623</f>
        <v>2880</v>
      </c>
      <c r="N1623" s="50">
        <f>H1623+L1623</f>
        <v>0</v>
      </c>
      <c r="O1623" s="50"/>
      <c r="P1623" s="50"/>
      <c r="Q1623" s="50"/>
      <c r="R1623" s="50"/>
      <c r="S1623" s="50">
        <f>M1623+O1623+P1623+Q1623+R1623</f>
        <v>2880</v>
      </c>
      <c r="T1623" s="50">
        <f>N1623+R1623</f>
        <v>0</v>
      </c>
      <c r="U1623" s="50">
        <v>-2880</v>
      </c>
      <c r="V1623" s="50"/>
      <c r="W1623" s="50"/>
      <c r="X1623" s="50"/>
      <c r="Y1623" s="50">
        <f>S1623+U1623+V1623+W1623+X1623</f>
        <v>0</v>
      </c>
      <c r="Z1623" s="50">
        <f>T1623+X1623</f>
        <v>0</v>
      </c>
      <c r="AA1623" s="50"/>
      <c r="AB1623" s="50"/>
      <c r="AC1623" s="50"/>
      <c r="AD1623" s="50"/>
      <c r="AE1623" s="124">
        <f>Y1623+AA1623+AB1623+AC1623+AD1623</f>
        <v>0</v>
      </c>
      <c r="AF1623" s="124">
        <f>Z1623+AD1623</f>
        <v>0</v>
      </c>
      <c r="AG1623" s="50"/>
      <c r="AH1623" s="50"/>
      <c r="AI1623" s="50"/>
      <c r="AJ1623" s="50"/>
      <c r="AK1623" s="50">
        <f>AE1623+AG1623+AH1623+AI1623+AJ1623</f>
        <v>0</v>
      </c>
      <c r="AL1623" s="50">
        <f>AF1623+AJ1623</f>
        <v>0</v>
      </c>
      <c r="AM1623" s="50"/>
      <c r="AN1623" s="50"/>
      <c r="AO1623" s="50"/>
      <c r="AP1623" s="50"/>
      <c r="AQ1623" s="124">
        <f>AK1623+AM1623+AN1623+AO1623+AP1623</f>
        <v>0</v>
      </c>
      <c r="AR1623" s="124">
        <f>AL1623+AP1623</f>
        <v>0</v>
      </c>
      <c r="AS1623" s="50"/>
      <c r="AT1623" s="50"/>
      <c r="AU1623" s="50"/>
      <c r="AV1623" s="50"/>
      <c r="AW1623" s="50">
        <f>AQ1623+AS1623+AT1623+AU1623+AV1623</f>
        <v>0</v>
      </c>
      <c r="AX1623" s="50">
        <f>AR1623+AV1623</f>
        <v>0</v>
      </c>
      <c r="AY1623" s="50"/>
      <c r="AZ1623" s="50"/>
      <c r="BA1623" s="50"/>
      <c r="BB1623" s="50"/>
      <c r="BC1623" s="50">
        <f>AW1623+AY1623+AZ1623+BA1623+BB1623</f>
        <v>0</v>
      </c>
      <c r="BD1623" s="50">
        <f>AX1623+BB1623</f>
        <v>0</v>
      </c>
      <c r="BE1623" s="50"/>
      <c r="BF1623" s="50"/>
      <c r="BG1623" s="50"/>
      <c r="BH1623" s="50"/>
      <c r="BI1623" s="50">
        <f>BC1623+BE1623+BF1623+BG1623+BH1623</f>
        <v>0</v>
      </c>
      <c r="BJ1623" s="50">
        <f>BD1623+BH1623</f>
        <v>0</v>
      </c>
    </row>
    <row r="1624" spans="1:62" ht="132" hidden="1">
      <c r="A1624" s="61" t="s">
        <v>525</v>
      </c>
      <c r="B1624" s="66">
        <v>921</v>
      </c>
      <c r="C1624" s="22" t="s">
        <v>31</v>
      </c>
      <c r="D1624" s="22" t="s">
        <v>73</v>
      </c>
      <c r="E1624" s="22" t="s">
        <v>523</v>
      </c>
      <c r="F1624" s="22"/>
      <c r="G1624" s="6">
        <f t="shared" ref="G1624:V1625" si="2656">G1625</f>
        <v>24</v>
      </c>
      <c r="H1624" s="6">
        <f t="shared" si="2656"/>
        <v>0</v>
      </c>
      <c r="I1624" s="6">
        <f t="shared" si="2656"/>
        <v>0</v>
      </c>
      <c r="J1624" s="6">
        <f t="shared" si="2656"/>
        <v>0</v>
      </c>
      <c r="K1624" s="6">
        <f t="shared" si="2656"/>
        <v>0</v>
      </c>
      <c r="L1624" s="6">
        <f t="shared" si="2656"/>
        <v>0</v>
      </c>
      <c r="M1624" s="6">
        <f t="shared" si="2656"/>
        <v>24</v>
      </c>
      <c r="N1624" s="6">
        <f t="shared" si="2656"/>
        <v>0</v>
      </c>
      <c r="O1624" s="6">
        <f t="shared" si="2656"/>
        <v>0</v>
      </c>
      <c r="P1624" s="6">
        <f t="shared" si="2656"/>
        <v>0</v>
      </c>
      <c r="Q1624" s="6">
        <f t="shared" si="2656"/>
        <v>0</v>
      </c>
      <c r="R1624" s="6">
        <f t="shared" si="2656"/>
        <v>0</v>
      </c>
      <c r="S1624" s="6">
        <f t="shared" si="2656"/>
        <v>24</v>
      </c>
      <c r="T1624" s="6">
        <f t="shared" si="2656"/>
        <v>0</v>
      </c>
      <c r="U1624" s="6">
        <f t="shared" si="2656"/>
        <v>-24</v>
      </c>
      <c r="V1624" s="6">
        <f t="shared" si="2656"/>
        <v>0</v>
      </c>
      <c r="W1624" s="6">
        <f t="shared" ref="U1624:AJ1625" si="2657">W1625</f>
        <v>0</v>
      </c>
      <c r="X1624" s="6">
        <f t="shared" si="2657"/>
        <v>0</v>
      </c>
      <c r="Y1624" s="6">
        <f t="shared" si="2657"/>
        <v>0</v>
      </c>
      <c r="Z1624" s="6">
        <f t="shared" si="2657"/>
        <v>0</v>
      </c>
      <c r="AA1624" s="6">
        <f t="shared" si="2657"/>
        <v>0</v>
      </c>
      <c r="AB1624" s="6">
        <f t="shared" si="2657"/>
        <v>0</v>
      </c>
      <c r="AC1624" s="6">
        <f t="shared" si="2657"/>
        <v>0</v>
      </c>
      <c r="AD1624" s="6">
        <f t="shared" si="2657"/>
        <v>0</v>
      </c>
      <c r="AE1624" s="123">
        <f t="shared" si="2657"/>
        <v>0</v>
      </c>
      <c r="AF1624" s="123">
        <f t="shared" si="2657"/>
        <v>0</v>
      </c>
      <c r="AG1624" s="6">
        <f t="shared" si="2657"/>
        <v>0</v>
      </c>
      <c r="AH1624" s="6">
        <f t="shared" si="2657"/>
        <v>0</v>
      </c>
      <c r="AI1624" s="6">
        <f t="shared" si="2657"/>
        <v>0</v>
      </c>
      <c r="AJ1624" s="6">
        <f t="shared" si="2657"/>
        <v>0</v>
      </c>
      <c r="AK1624" s="6">
        <f t="shared" ref="AG1624:AY1625" si="2658">AK1625</f>
        <v>0</v>
      </c>
      <c r="AL1624" s="6">
        <f t="shared" si="2658"/>
        <v>0</v>
      </c>
      <c r="AM1624" s="6">
        <f t="shared" si="2658"/>
        <v>0</v>
      </c>
      <c r="AN1624" s="6">
        <f t="shared" si="2658"/>
        <v>0</v>
      </c>
      <c r="AO1624" s="6">
        <f t="shared" si="2658"/>
        <v>0</v>
      </c>
      <c r="AP1624" s="6">
        <f t="shared" si="2658"/>
        <v>0</v>
      </c>
      <c r="AQ1624" s="123">
        <f t="shared" si="2658"/>
        <v>0</v>
      </c>
      <c r="AR1624" s="123">
        <f t="shared" si="2658"/>
        <v>0</v>
      </c>
      <c r="AS1624" s="6">
        <f t="shared" si="2658"/>
        <v>0</v>
      </c>
      <c r="AT1624" s="6">
        <f t="shared" si="2658"/>
        <v>0</v>
      </c>
      <c r="AU1624" s="6">
        <f t="shared" si="2658"/>
        <v>0</v>
      </c>
      <c r="AV1624" s="6">
        <f t="shared" si="2658"/>
        <v>0</v>
      </c>
      <c r="AW1624" s="6">
        <f t="shared" si="2658"/>
        <v>0</v>
      </c>
      <c r="AX1624" s="6">
        <f t="shared" si="2658"/>
        <v>0</v>
      </c>
      <c r="AY1624" s="6">
        <f t="shared" si="2658"/>
        <v>0</v>
      </c>
      <c r="AZ1624" s="6">
        <f t="shared" ref="AY1624:BJ1625" si="2659">AZ1625</f>
        <v>0</v>
      </c>
      <c r="BA1624" s="6">
        <f t="shared" si="2659"/>
        <v>0</v>
      </c>
      <c r="BB1624" s="6">
        <f t="shared" si="2659"/>
        <v>0</v>
      </c>
      <c r="BC1624" s="6">
        <f t="shared" si="2659"/>
        <v>0</v>
      </c>
      <c r="BD1624" s="6">
        <f t="shared" si="2659"/>
        <v>0</v>
      </c>
      <c r="BE1624" s="6">
        <f t="shared" si="2659"/>
        <v>0</v>
      </c>
      <c r="BF1624" s="6">
        <f t="shared" si="2659"/>
        <v>0</v>
      </c>
      <c r="BG1624" s="6">
        <f t="shared" si="2659"/>
        <v>0</v>
      </c>
      <c r="BH1624" s="6">
        <f t="shared" si="2659"/>
        <v>0</v>
      </c>
      <c r="BI1624" s="6">
        <f t="shared" si="2659"/>
        <v>0</v>
      </c>
      <c r="BJ1624" s="6">
        <f t="shared" si="2659"/>
        <v>0</v>
      </c>
    </row>
    <row r="1625" spans="1:62" hidden="1">
      <c r="A1625" s="33" t="s">
        <v>93</v>
      </c>
      <c r="B1625" s="66">
        <v>921</v>
      </c>
      <c r="C1625" s="22" t="s">
        <v>31</v>
      </c>
      <c r="D1625" s="22" t="s">
        <v>73</v>
      </c>
      <c r="E1625" s="22" t="s">
        <v>523</v>
      </c>
      <c r="F1625" s="22" t="s">
        <v>94</v>
      </c>
      <c r="G1625" s="6">
        <f t="shared" si="2656"/>
        <v>24</v>
      </c>
      <c r="H1625" s="6">
        <f t="shared" si="2656"/>
        <v>0</v>
      </c>
      <c r="I1625" s="6">
        <f t="shared" si="2656"/>
        <v>0</v>
      </c>
      <c r="J1625" s="6">
        <f t="shared" si="2656"/>
        <v>0</v>
      </c>
      <c r="K1625" s="6">
        <f t="shared" si="2656"/>
        <v>0</v>
      </c>
      <c r="L1625" s="6">
        <f t="shared" si="2656"/>
        <v>0</v>
      </c>
      <c r="M1625" s="6">
        <f t="shared" si="2656"/>
        <v>24</v>
      </c>
      <c r="N1625" s="6">
        <f t="shared" si="2656"/>
        <v>0</v>
      </c>
      <c r="O1625" s="6">
        <f t="shared" si="2656"/>
        <v>0</v>
      </c>
      <c r="P1625" s="6">
        <f t="shared" si="2656"/>
        <v>0</v>
      </c>
      <c r="Q1625" s="6">
        <f t="shared" si="2656"/>
        <v>0</v>
      </c>
      <c r="R1625" s="6">
        <f t="shared" si="2656"/>
        <v>0</v>
      </c>
      <c r="S1625" s="6">
        <f t="shared" si="2656"/>
        <v>24</v>
      </c>
      <c r="T1625" s="6">
        <f t="shared" si="2656"/>
        <v>0</v>
      </c>
      <c r="U1625" s="6">
        <f t="shared" si="2657"/>
        <v>-24</v>
      </c>
      <c r="V1625" s="6">
        <f t="shared" si="2657"/>
        <v>0</v>
      </c>
      <c r="W1625" s="6">
        <f t="shared" si="2657"/>
        <v>0</v>
      </c>
      <c r="X1625" s="6">
        <f t="shared" si="2657"/>
        <v>0</v>
      </c>
      <c r="Y1625" s="6">
        <f t="shared" si="2657"/>
        <v>0</v>
      </c>
      <c r="Z1625" s="6">
        <f t="shared" si="2657"/>
        <v>0</v>
      </c>
      <c r="AA1625" s="6">
        <f t="shared" si="2657"/>
        <v>0</v>
      </c>
      <c r="AB1625" s="6">
        <f t="shared" si="2657"/>
        <v>0</v>
      </c>
      <c r="AC1625" s="6">
        <f t="shared" si="2657"/>
        <v>0</v>
      </c>
      <c r="AD1625" s="6">
        <f t="shared" si="2657"/>
        <v>0</v>
      </c>
      <c r="AE1625" s="123">
        <f t="shared" si="2657"/>
        <v>0</v>
      </c>
      <c r="AF1625" s="123">
        <f t="shared" si="2657"/>
        <v>0</v>
      </c>
      <c r="AG1625" s="6">
        <f t="shared" si="2658"/>
        <v>0</v>
      </c>
      <c r="AH1625" s="6">
        <f t="shared" si="2658"/>
        <v>0</v>
      </c>
      <c r="AI1625" s="6">
        <f t="shared" si="2658"/>
        <v>0</v>
      </c>
      <c r="AJ1625" s="6">
        <f t="shared" si="2658"/>
        <v>0</v>
      </c>
      <c r="AK1625" s="6">
        <f t="shared" si="2658"/>
        <v>0</v>
      </c>
      <c r="AL1625" s="6">
        <f t="shared" si="2658"/>
        <v>0</v>
      </c>
      <c r="AM1625" s="6">
        <f t="shared" si="2658"/>
        <v>0</v>
      </c>
      <c r="AN1625" s="6">
        <f t="shared" si="2658"/>
        <v>0</v>
      </c>
      <c r="AO1625" s="6">
        <f t="shared" si="2658"/>
        <v>0</v>
      </c>
      <c r="AP1625" s="6">
        <f t="shared" si="2658"/>
        <v>0</v>
      </c>
      <c r="AQ1625" s="123">
        <f t="shared" si="2658"/>
        <v>0</v>
      </c>
      <c r="AR1625" s="123">
        <f t="shared" si="2658"/>
        <v>0</v>
      </c>
      <c r="AS1625" s="6">
        <f t="shared" si="2658"/>
        <v>0</v>
      </c>
      <c r="AT1625" s="6">
        <f t="shared" si="2658"/>
        <v>0</v>
      </c>
      <c r="AU1625" s="6">
        <f t="shared" si="2658"/>
        <v>0</v>
      </c>
      <c r="AV1625" s="6">
        <f t="shared" si="2658"/>
        <v>0</v>
      </c>
      <c r="AW1625" s="6">
        <f t="shared" si="2658"/>
        <v>0</v>
      </c>
      <c r="AX1625" s="6">
        <f t="shared" si="2658"/>
        <v>0</v>
      </c>
      <c r="AY1625" s="6">
        <f t="shared" si="2659"/>
        <v>0</v>
      </c>
      <c r="AZ1625" s="6">
        <f t="shared" si="2659"/>
        <v>0</v>
      </c>
      <c r="BA1625" s="6">
        <f t="shared" si="2659"/>
        <v>0</v>
      </c>
      <c r="BB1625" s="6">
        <f t="shared" si="2659"/>
        <v>0</v>
      </c>
      <c r="BC1625" s="6">
        <f t="shared" si="2659"/>
        <v>0</v>
      </c>
      <c r="BD1625" s="6">
        <f t="shared" si="2659"/>
        <v>0</v>
      </c>
      <c r="BE1625" s="6">
        <f t="shared" si="2659"/>
        <v>0</v>
      </c>
      <c r="BF1625" s="6">
        <f t="shared" si="2659"/>
        <v>0</v>
      </c>
      <c r="BG1625" s="6">
        <f t="shared" si="2659"/>
        <v>0</v>
      </c>
      <c r="BH1625" s="6">
        <f t="shared" si="2659"/>
        <v>0</v>
      </c>
      <c r="BI1625" s="6">
        <f t="shared" si="2659"/>
        <v>0</v>
      </c>
      <c r="BJ1625" s="6">
        <f t="shared" si="2659"/>
        <v>0</v>
      </c>
    </row>
    <row r="1626" spans="1:62" hidden="1">
      <c r="A1626" s="33" t="s">
        <v>237</v>
      </c>
      <c r="B1626" s="66">
        <v>921</v>
      </c>
      <c r="C1626" s="22" t="s">
        <v>31</v>
      </c>
      <c r="D1626" s="22" t="s">
        <v>73</v>
      </c>
      <c r="E1626" s="22" t="s">
        <v>523</v>
      </c>
      <c r="F1626" s="37" t="s">
        <v>238</v>
      </c>
      <c r="G1626" s="50">
        <v>24</v>
      </c>
      <c r="H1626" s="50"/>
      <c r="I1626" s="50"/>
      <c r="J1626" s="50"/>
      <c r="K1626" s="50"/>
      <c r="L1626" s="50"/>
      <c r="M1626" s="50">
        <f>G1626+I1626+J1626+K1626+L1626</f>
        <v>24</v>
      </c>
      <c r="N1626" s="50">
        <f>H1626+L1626</f>
        <v>0</v>
      </c>
      <c r="O1626" s="50"/>
      <c r="P1626" s="50"/>
      <c r="Q1626" s="50"/>
      <c r="R1626" s="50"/>
      <c r="S1626" s="50">
        <f>M1626+O1626+P1626+Q1626+R1626</f>
        <v>24</v>
      </c>
      <c r="T1626" s="50">
        <f>N1626+R1626</f>
        <v>0</v>
      </c>
      <c r="U1626" s="50">
        <v>-24</v>
      </c>
      <c r="V1626" s="50"/>
      <c r="W1626" s="50"/>
      <c r="X1626" s="50"/>
      <c r="Y1626" s="50">
        <f>S1626+U1626+V1626+W1626+X1626</f>
        <v>0</v>
      </c>
      <c r="Z1626" s="50">
        <f>T1626+X1626</f>
        <v>0</v>
      </c>
      <c r="AA1626" s="50"/>
      <c r="AB1626" s="50"/>
      <c r="AC1626" s="50"/>
      <c r="AD1626" s="50"/>
      <c r="AE1626" s="124">
        <f>Y1626+AA1626+AB1626+AC1626+AD1626</f>
        <v>0</v>
      </c>
      <c r="AF1626" s="124">
        <f>Z1626+AD1626</f>
        <v>0</v>
      </c>
      <c r="AG1626" s="50"/>
      <c r="AH1626" s="50"/>
      <c r="AI1626" s="50"/>
      <c r="AJ1626" s="50"/>
      <c r="AK1626" s="50">
        <f>AE1626+AG1626+AH1626+AI1626+AJ1626</f>
        <v>0</v>
      </c>
      <c r="AL1626" s="50">
        <f>AF1626+AJ1626</f>
        <v>0</v>
      </c>
      <c r="AM1626" s="50"/>
      <c r="AN1626" s="50"/>
      <c r="AO1626" s="50"/>
      <c r="AP1626" s="50"/>
      <c r="AQ1626" s="124">
        <f>AK1626+AM1626+AN1626+AO1626+AP1626</f>
        <v>0</v>
      </c>
      <c r="AR1626" s="124">
        <f>AL1626+AP1626</f>
        <v>0</v>
      </c>
      <c r="AS1626" s="50"/>
      <c r="AT1626" s="50"/>
      <c r="AU1626" s="50"/>
      <c r="AV1626" s="50"/>
      <c r="AW1626" s="50">
        <f>AQ1626+AS1626+AT1626+AU1626+AV1626</f>
        <v>0</v>
      </c>
      <c r="AX1626" s="50">
        <f>AR1626+AV1626</f>
        <v>0</v>
      </c>
      <c r="AY1626" s="50"/>
      <c r="AZ1626" s="50"/>
      <c r="BA1626" s="50"/>
      <c r="BB1626" s="50"/>
      <c r="BC1626" s="50">
        <f>AW1626+AY1626+AZ1626+BA1626+BB1626</f>
        <v>0</v>
      </c>
      <c r="BD1626" s="50">
        <f>AX1626+BB1626</f>
        <v>0</v>
      </c>
      <c r="BE1626" s="50"/>
      <c r="BF1626" s="50"/>
      <c r="BG1626" s="50"/>
      <c r="BH1626" s="50"/>
      <c r="BI1626" s="50">
        <f>BC1626+BE1626+BF1626+BG1626+BH1626</f>
        <v>0</v>
      </c>
      <c r="BJ1626" s="50">
        <f>BD1626+BH1626</f>
        <v>0</v>
      </c>
    </row>
    <row r="1627" spans="1:62" ht="49.5" hidden="1">
      <c r="A1627" s="33" t="s">
        <v>697</v>
      </c>
      <c r="B1627" s="66">
        <v>921</v>
      </c>
      <c r="C1627" s="22" t="s">
        <v>31</v>
      </c>
      <c r="D1627" s="22" t="s">
        <v>73</v>
      </c>
      <c r="E1627" s="22" t="s">
        <v>257</v>
      </c>
      <c r="F1627" s="37"/>
      <c r="G1627" s="6">
        <f t="shared" ref="G1627:V1628" si="2660">G1628</f>
        <v>600</v>
      </c>
      <c r="H1627" s="6">
        <f t="shared" si="2660"/>
        <v>0</v>
      </c>
      <c r="I1627" s="6">
        <f t="shared" si="2660"/>
        <v>0</v>
      </c>
      <c r="J1627" s="6">
        <f t="shared" si="2660"/>
        <v>0</v>
      </c>
      <c r="K1627" s="6">
        <f t="shared" si="2660"/>
        <v>0</v>
      </c>
      <c r="L1627" s="6">
        <f t="shared" si="2660"/>
        <v>0</v>
      </c>
      <c r="M1627" s="6">
        <f t="shared" si="2660"/>
        <v>600</v>
      </c>
      <c r="N1627" s="6">
        <f t="shared" si="2660"/>
        <v>0</v>
      </c>
      <c r="O1627" s="6">
        <f t="shared" si="2660"/>
        <v>0</v>
      </c>
      <c r="P1627" s="6">
        <f t="shared" si="2660"/>
        <v>0</v>
      </c>
      <c r="Q1627" s="6">
        <f t="shared" si="2660"/>
        <v>0</v>
      </c>
      <c r="R1627" s="6">
        <f t="shared" si="2660"/>
        <v>0</v>
      </c>
      <c r="S1627" s="6">
        <f t="shared" si="2660"/>
        <v>600</v>
      </c>
      <c r="T1627" s="6">
        <f t="shared" si="2660"/>
        <v>0</v>
      </c>
      <c r="U1627" s="6">
        <f t="shared" si="2660"/>
        <v>0</v>
      </c>
      <c r="V1627" s="6">
        <f t="shared" si="2660"/>
        <v>0</v>
      </c>
      <c r="W1627" s="6">
        <f t="shared" ref="U1627:AJ1628" si="2661">W1628</f>
        <v>0</v>
      </c>
      <c r="X1627" s="6">
        <f t="shared" si="2661"/>
        <v>0</v>
      </c>
      <c r="Y1627" s="6">
        <f t="shared" si="2661"/>
        <v>600</v>
      </c>
      <c r="Z1627" s="6">
        <f t="shared" si="2661"/>
        <v>0</v>
      </c>
      <c r="AA1627" s="6">
        <f t="shared" si="2661"/>
        <v>0</v>
      </c>
      <c r="AB1627" s="6">
        <f t="shared" si="2661"/>
        <v>0</v>
      </c>
      <c r="AC1627" s="6">
        <f t="shared" si="2661"/>
        <v>0</v>
      </c>
      <c r="AD1627" s="6">
        <f t="shared" si="2661"/>
        <v>0</v>
      </c>
      <c r="AE1627" s="123">
        <f t="shared" si="2661"/>
        <v>600</v>
      </c>
      <c r="AF1627" s="123">
        <f t="shared" si="2661"/>
        <v>0</v>
      </c>
      <c r="AG1627" s="6">
        <f t="shared" si="2661"/>
        <v>0</v>
      </c>
      <c r="AH1627" s="6">
        <f t="shared" si="2661"/>
        <v>0</v>
      </c>
      <c r="AI1627" s="6">
        <f t="shared" si="2661"/>
        <v>0</v>
      </c>
      <c r="AJ1627" s="6">
        <f t="shared" si="2661"/>
        <v>0</v>
      </c>
      <c r="AK1627" s="6">
        <f t="shared" ref="AG1627:AY1628" si="2662">AK1628</f>
        <v>600</v>
      </c>
      <c r="AL1627" s="6">
        <f t="shared" si="2662"/>
        <v>0</v>
      </c>
      <c r="AM1627" s="6">
        <f t="shared" si="2662"/>
        <v>0</v>
      </c>
      <c r="AN1627" s="6">
        <f t="shared" si="2662"/>
        <v>0</v>
      </c>
      <c r="AO1627" s="6">
        <f t="shared" si="2662"/>
        <v>0</v>
      </c>
      <c r="AP1627" s="6">
        <f t="shared" si="2662"/>
        <v>0</v>
      </c>
      <c r="AQ1627" s="123">
        <f t="shared" si="2662"/>
        <v>600</v>
      </c>
      <c r="AR1627" s="123">
        <f t="shared" si="2662"/>
        <v>0</v>
      </c>
      <c r="AS1627" s="6">
        <f t="shared" si="2662"/>
        <v>-46</v>
      </c>
      <c r="AT1627" s="6">
        <f t="shared" si="2662"/>
        <v>0</v>
      </c>
      <c r="AU1627" s="6">
        <f t="shared" si="2662"/>
        <v>0</v>
      </c>
      <c r="AV1627" s="6">
        <f t="shared" si="2662"/>
        <v>0</v>
      </c>
      <c r="AW1627" s="6">
        <f t="shared" si="2662"/>
        <v>554</v>
      </c>
      <c r="AX1627" s="6">
        <f t="shared" si="2662"/>
        <v>0</v>
      </c>
      <c r="AY1627" s="6">
        <f t="shared" si="2662"/>
        <v>0</v>
      </c>
      <c r="AZ1627" s="6">
        <f t="shared" ref="AY1627:BJ1628" si="2663">AZ1628</f>
        <v>0</v>
      </c>
      <c r="BA1627" s="6">
        <f t="shared" si="2663"/>
        <v>0</v>
      </c>
      <c r="BB1627" s="6">
        <f t="shared" si="2663"/>
        <v>0</v>
      </c>
      <c r="BC1627" s="6">
        <f t="shared" si="2663"/>
        <v>554</v>
      </c>
      <c r="BD1627" s="6">
        <f t="shared" si="2663"/>
        <v>0</v>
      </c>
      <c r="BE1627" s="6">
        <f t="shared" si="2663"/>
        <v>0</v>
      </c>
      <c r="BF1627" s="6">
        <f t="shared" si="2663"/>
        <v>0</v>
      </c>
      <c r="BG1627" s="6">
        <f t="shared" si="2663"/>
        <v>0</v>
      </c>
      <c r="BH1627" s="6">
        <f t="shared" si="2663"/>
        <v>0</v>
      </c>
      <c r="BI1627" s="6">
        <f t="shared" si="2663"/>
        <v>554</v>
      </c>
      <c r="BJ1627" s="6">
        <f t="shared" si="2663"/>
        <v>0</v>
      </c>
    </row>
    <row r="1628" spans="1:62" hidden="1">
      <c r="A1628" s="33" t="s">
        <v>93</v>
      </c>
      <c r="B1628" s="66">
        <v>921</v>
      </c>
      <c r="C1628" s="22" t="s">
        <v>31</v>
      </c>
      <c r="D1628" s="22" t="s">
        <v>73</v>
      </c>
      <c r="E1628" s="22" t="s">
        <v>257</v>
      </c>
      <c r="F1628" s="37" t="s">
        <v>94</v>
      </c>
      <c r="G1628" s="6">
        <f t="shared" si="2660"/>
        <v>600</v>
      </c>
      <c r="H1628" s="6">
        <f t="shared" si="2660"/>
        <v>0</v>
      </c>
      <c r="I1628" s="6">
        <f t="shared" si="2660"/>
        <v>0</v>
      </c>
      <c r="J1628" s="6">
        <f t="shared" si="2660"/>
        <v>0</v>
      </c>
      <c r="K1628" s="6">
        <f t="shared" si="2660"/>
        <v>0</v>
      </c>
      <c r="L1628" s="6">
        <f t="shared" si="2660"/>
        <v>0</v>
      </c>
      <c r="M1628" s="6">
        <f t="shared" si="2660"/>
        <v>600</v>
      </c>
      <c r="N1628" s="6">
        <f t="shared" si="2660"/>
        <v>0</v>
      </c>
      <c r="O1628" s="6">
        <f t="shared" si="2660"/>
        <v>0</v>
      </c>
      <c r="P1628" s="6">
        <f t="shared" si="2660"/>
        <v>0</v>
      </c>
      <c r="Q1628" s="6">
        <f t="shared" si="2660"/>
        <v>0</v>
      </c>
      <c r="R1628" s="6">
        <f t="shared" si="2660"/>
        <v>0</v>
      </c>
      <c r="S1628" s="6">
        <f t="shared" si="2660"/>
        <v>600</v>
      </c>
      <c r="T1628" s="6">
        <f t="shared" si="2660"/>
        <v>0</v>
      </c>
      <c r="U1628" s="6">
        <f t="shared" si="2661"/>
        <v>0</v>
      </c>
      <c r="V1628" s="6">
        <f t="shared" si="2661"/>
        <v>0</v>
      </c>
      <c r="W1628" s="6">
        <f t="shared" si="2661"/>
        <v>0</v>
      </c>
      <c r="X1628" s="6">
        <f t="shared" si="2661"/>
        <v>0</v>
      </c>
      <c r="Y1628" s="6">
        <f t="shared" si="2661"/>
        <v>600</v>
      </c>
      <c r="Z1628" s="6">
        <f t="shared" si="2661"/>
        <v>0</v>
      </c>
      <c r="AA1628" s="6">
        <f t="shared" si="2661"/>
        <v>0</v>
      </c>
      <c r="AB1628" s="6">
        <f t="shared" si="2661"/>
        <v>0</v>
      </c>
      <c r="AC1628" s="6">
        <f t="shared" si="2661"/>
        <v>0</v>
      </c>
      <c r="AD1628" s="6">
        <f t="shared" si="2661"/>
        <v>0</v>
      </c>
      <c r="AE1628" s="123">
        <f t="shared" si="2661"/>
        <v>600</v>
      </c>
      <c r="AF1628" s="123">
        <f t="shared" si="2661"/>
        <v>0</v>
      </c>
      <c r="AG1628" s="6">
        <f t="shared" si="2662"/>
        <v>0</v>
      </c>
      <c r="AH1628" s="6">
        <f t="shared" si="2662"/>
        <v>0</v>
      </c>
      <c r="AI1628" s="6">
        <f t="shared" si="2662"/>
        <v>0</v>
      </c>
      <c r="AJ1628" s="6">
        <f t="shared" si="2662"/>
        <v>0</v>
      </c>
      <c r="AK1628" s="6">
        <f t="shared" si="2662"/>
        <v>600</v>
      </c>
      <c r="AL1628" s="6">
        <f t="shared" si="2662"/>
        <v>0</v>
      </c>
      <c r="AM1628" s="6">
        <f t="shared" si="2662"/>
        <v>0</v>
      </c>
      <c r="AN1628" s="6">
        <f t="shared" si="2662"/>
        <v>0</v>
      </c>
      <c r="AO1628" s="6">
        <f t="shared" si="2662"/>
        <v>0</v>
      </c>
      <c r="AP1628" s="6">
        <f t="shared" si="2662"/>
        <v>0</v>
      </c>
      <c r="AQ1628" s="123">
        <f t="shared" si="2662"/>
        <v>600</v>
      </c>
      <c r="AR1628" s="123">
        <f t="shared" si="2662"/>
        <v>0</v>
      </c>
      <c r="AS1628" s="6">
        <f t="shared" si="2662"/>
        <v>-46</v>
      </c>
      <c r="AT1628" s="6">
        <f t="shared" si="2662"/>
        <v>0</v>
      </c>
      <c r="AU1628" s="6">
        <f t="shared" si="2662"/>
        <v>0</v>
      </c>
      <c r="AV1628" s="6">
        <f t="shared" si="2662"/>
        <v>0</v>
      </c>
      <c r="AW1628" s="6">
        <f t="shared" si="2662"/>
        <v>554</v>
      </c>
      <c r="AX1628" s="6">
        <f t="shared" si="2662"/>
        <v>0</v>
      </c>
      <c r="AY1628" s="6">
        <f t="shared" si="2663"/>
        <v>0</v>
      </c>
      <c r="AZ1628" s="6">
        <f t="shared" si="2663"/>
        <v>0</v>
      </c>
      <c r="BA1628" s="6">
        <f t="shared" si="2663"/>
        <v>0</v>
      </c>
      <c r="BB1628" s="6">
        <f t="shared" si="2663"/>
        <v>0</v>
      </c>
      <c r="BC1628" s="6">
        <f t="shared" si="2663"/>
        <v>554</v>
      </c>
      <c r="BD1628" s="6">
        <f t="shared" si="2663"/>
        <v>0</v>
      </c>
      <c r="BE1628" s="6">
        <f t="shared" si="2663"/>
        <v>0</v>
      </c>
      <c r="BF1628" s="6">
        <f t="shared" si="2663"/>
        <v>0</v>
      </c>
      <c r="BG1628" s="6">
        <f t="shared" si="2663"/>
        <v>0</v>
      </c>
      <c r="BH1628" s="6">
        <f t="shared" si="2663"/>
        <v>0</v>
      </c>
      <c r="BI1628" s="6">
        <f t="shared" si="2663"/>
        <v>554</v>
      </c>
      <c r="BJ1628" s="6">
        <f t="shared" si="2663"/>
        <v>0</v>
      </c>
    </row>
    <row r="1629" spans="1:62" hidden="1">
      <c r="A1629" s="33" t="s">
        <v>237</v>
      </c>
      <c r="B1629" s="66">
        <v>921</v>
      </c>
      <c r="C1629" s="22" t="s">
        <v>31</v>
      </c>
      <c r="D1629" s="22" t="s">
        <v>73</v>
      </c>
      <c r="E1629" s="22" t="s">
        <v>257</v>
      </c>
      <c r="F1629" s="37" t="s">
        <v>238</v>
      </c>
      <c r="G1629" s="50">
        <v>600</v>
      </c>
      <c r="H1629" s="50"/>
      <c r="I1629" s="50"/>
      <c r="J1629" s="50"/>
      <c r="K1629" s="50"/>
      <c r="L1629" s="50"/>
      <c r="M1629" s="50">
        <f>G1629+I1629+J1629+K1629+L1629</f>
        <v>600</v>
      </c>
      <c r="N1629" s="50">
        <f>H1629+L1629</f>
        <v>0</v>
      </c>
      <c r="O1629" s="50"/>
      <c r="P1629" s="50"/>
      <c r="Q1629" s="50"/>
      <c r="R1629" s="50"/>
      <c r="S1629" s="50">
        <f>M1629+O1629+P1629+Q1629+R1629</f>
        <v>600</v>
      </c>
      <c r="T1629" s="50">
        <f>N1629+R1629</f>
        <v>0</v>
      </c>
      <c r="U1629" s="50"/>
      <c r="V1629" s="50"/>
      <c r="W1629" s="50"/>
      <c r="X1629" s="50"/>
      <c r="Y1629" s="50">
        <f>S1629+U1629+V1629+W1629+X1629</f>
        <v>600</v>
      </c>
      <c r="Z1629" s="50">
        <f>T1629+X1629</f>
        <v>0</v>
      </c>
      <c r="AA1629" s="50"/>
      <c r="AB1629" s="50"/>
      <c r="AC1629" s="50"/>
      <c r="AD1629" s="50"/>
      <c r="AE1629" s="124">
        <f>Y1629+AA1629+AB1629+AC1629+AD1629</f>
        <v>600</v>
      </c>
      <c r="AF1629" s="124">
        <f>Z1629+AD1629</f>
        <v>0</v>
      </c>
      <c r="AG1629" s="50"/>
      <c r="AH1629" s="50"/>
      <c r="AI1629" s="50"/>
      <c r="AJ1629" s="50"/>
      <c r="AK1629" s="50">
        <f>AE1629+AG1629+AH1629+AI1629+AJ1629</f>
        <v>600</v>
      </c>
      <c r="AL1629" s="50">
        <f>AF1629+AJ1629</f>
        <v>0</v>
      </c>
      <c r="AM1629" s="50"/>
      <c r="AN1629" s="50"/>
      <c r="AO1629" s="50"/>
      <c r="AP1629" s="50"/>
      <c r="AQ1629" s="124">
        <f>AK1629+AM1629+AN1629+AO1629+AP1629</f>
        <v>600</v>
      </c>
      <c r="AR1629" s="124">
        <f>AL1629+AP1629</f>
        <v>0</v>
      </c>
      <c r="AS1629" s="50">
        <v>-46</v>
      </c>
      <c r="AT1629" s="50"/>
      <c r="AU1629" s="50"/>
      <c r="AV1629" s="50"/>
      <c r="AW1629" s="50">
        <f>AQ1629+AS1629+AT1629+AU1629+AV1629</f>
        <v>554</v>
      </c>
      <c r="AX1629" s="50">
        <f>AR1629+AV1629</f>
        <v>0</v>
      </c>
      <c r="AY1629" s="50"/>
      <c r="AZ1629" s="50"/>
      <c r="BA1629" s="50"/>
      <c r="BB1629" s="50"/>
      <c r="BC1629" s="50">
        <f>AW1629+AY1629+AZ1629+BA1629+BB1629</f>
        <v>554</v>
      </c>
      <c r="BD1629" s="50">
        <f>AX1629+BB1629</f>
        <v>0</v>
      </c>
      <c r="BE1629" s="50"/>
      <c r="BF1629" s="50"/>
      <c r="BG1629" s="50"/>
      <c r="BH1629" s="50"/>
      <c r="BI1629" s="50">
        <f>BC1629+BE1629+BF1629+BG1629+BH1629</f>
        <v>554</v>
      </c>
      <c r="BJ1629" s="50">
        <f>BD1629+BH1629</f>
        <v>0</v>
      </c>
    </row>
    <row r="1630" spans="1:62" ht="86.25" hidden="1" customHeight="1">
      <c r="A1630" s="20" t="s">
        <v>707</v>
      </c>
      <c r="B1630" s="66">
        <v>921</v>
      </c>
      <c r="C1630" s="22" t="s">
        <v>31</v>
      </c>
      <c r="D1630" s="22" t="s">
        <v>73</v>
      </c>
      <c r="E1630" s="22" t="s">
        <v>258</v>
      </c>
      <c r="F1630" s="22"/>
      <c r="G1630" s="50">
        <f t="shared" ref="G1630:V1631" si="2664">G1631</f>
        <v>100</v>
      </c>
      <c r="H1630" s="50">
        <f t="shared" si="2664"/>
        <v>0</v>
      </c>
      <c r="I1630" s="50">
        <f t="shared" si="2664"/>
        <v>0</v>
      </c>
      <c r="J1630" s="50">
        <f t="shared" si="2664"/>
        <v>0</v>
      </c>
      <c r="K1630" s="50">
        <f t="shared" si="2664"/>
        <v>0</v>
      </c>
      <c r="L1630" s="50">
        <f t="shared" si="2664"/>
        <v>0</v>
      </c>
      <c r="M1630" s="50">
        <f t="shared" si="2664"/>
        <v>100</v>
      </c>
      <c r="N1630" s="50">
        <f t="shared" si="2664"/>
        <v>0</v>
      </c>
      <c r="O1630" s="50">
        <f t="shared" si="2664"/>
        <v>0</v>
      </c>
      <c r="P1630" s="50">
        <f t="shared" si="2664"/>
        <v>0</v>
      </c>
      <c r="Q1630" s="50">
        <f t="shared" si="2664"/>
        <v>0</v>
      </c>
      <c r="R1630" s="50">
        <f t="shared" si="2664"/>
        <v>0</v>
      </c>
      <c r="S1630" s="50">
        <f t="shared" si="2664"/>
        <v>100</v>
      </c>
      <c r="T1630" s="50">
        <f t="shared" si="2664"/>
        <v>0</v>
      </c>
      <c r="U1630" s="50">
        <f t="shared" si="2664"/>
        <v>0</v>
      </c>
      <c r="V1630" s="50">
        <f t="shared" si="2664"/>
        <v>0</v>
      </c>
      <c r="W1630" s="50">
        <f t="shared" ref="U1630:AJ1631" si="2665">W1631</f>
        <v>0</v>
      </c>
      <c r="X1630" s="50">
        <f t="shared" si="2665"/>
        <v>0</v>
      </c>
      <c r="Y1630" s="50">
        <f t="shared" si="2665"/>
        <v>100</v>
      </c>
      <c r="Z1630" s="50">
        <f t="shared" si="2665"/>
        <v>0</v>
      </c>
      <c r="AA1630" s="50">
        <f t="shared" si="2665"/>
        <v>0</v>
      </c>
      <c r="AB1630" s="50">
        <f t="shared" si="2665"/>
        <v>0</v>
      </c>
      <c r="AC1630" s="50">
        <f t="shared" si="2665"/>
        <v>0</v>
      </c>
      <c r="AD1630" s="50">
        <f t="shared" si="2665"/>
        <v>0</v>
      </c>
      <c r="AE1630" s="124">
        <f t="shared" si="2665"/>
        <v>100</v>
      </c>
      <c r="AF1630" s="124">
        <f t="shared" si="2665"/>
        <v>0</v>
      </c>
      <c r="AG1630" s="50">
        <f t="shared" si="2665"/>
        <v>0</v>
      </c>
      <c r="AH1630" s="50">
        <f t="shared" si="2665"/>
        <v>0</v>
      </c>
      <c r="AI1630" s="50">
        <f t="shared" si="2665"/>
        <v>0</v>
      </c>
      <c r="AJ1630" s="50">
        <f t="shared" si="2665"/>
        <v>0</v>
      </c>
      <c r="AK1630" s="50">
        <f t="shared" ref="AG1630:AY1631" si="2666">AK1631</f>
        <v>100</v>
      </c>
      <c r="AL1630" s="50">
        <f t="shared" si="2666"/>
        <v>0</v>
      </c>
      <c r="AM1630" s="50">
        <f t="shared" si="2666"/>
        <v>0</v>
      </c>
      <c r="AN1630" s="50">
        <f t="shared" si="2666"/>
        <v>0</v>
      </c>
      <c r="AO1630" s="50">
        <f t="shared" si="2666"/>
        <v>0</v>
      </c>
      <c r="AP1630" s="50">
        <f t="shared" si="2666"/>
        <v>0</v>
      </c>
      <c r="AQ1630" s="124">
        <f t="shared" si="2666"/>
        <v>100</v>
      </c>
      <c r="AR1630" s="124">
        <f t="shared" si="2666"/>
        <v>0</v>
      </c>
      <c r="AS1630" s="50">
        <f t="shared" si="2666"/>
        <v>0</v>
      </c>
      <c r="AT1630" s="50">
        <f t="shared" si="2666"/>
        <v>0</v>
      </c>
      <c r="AU1630" s="50">
        <f t="shared" si="2666"/>
        <v>0</v>
      </c>
      <c r="AV1630" s="50">
        <f t="shared" si="2666"/>
        <v>0</v>
      </c>
      <c r="AW1630" s="50">
        <f t="shared" si="2666"/>
        <v>100</v>
      </c>
      <c r="AX1630" s="50">
        <f t="shared" si="2666"/>
        <v>0</v>
      </c>
      <c r="AY1630" s="50">
        <f t="shared" si="2666"/>
        <v>0</v>
      </c>
      <c r="AZ1630" s="50">
        <f t="shared" ref="AY1630:BJ1631" si="2667">AZ1631</f>
        <v>0</v>
      </c>
      <c r="BA1630" s="50">
        <f t="shared" si="2667"/>
        <v>0</v>
      </c>
      <c r="BB1630" s="50">
        <f t="shared" si="2667"/>
        <v>0</v>
      </c>
      <c r="BC1630" s="50">
        <f t="shared" si="2667"/>
        <v>100</v>
      </c>
      <c r="BD1630" s="50">
        <f t="shared" si="2667"/>
        <v>0</v>
      </c>
      <c r="BE1630" s="50">
        <f t="shared" si="2667"/>
        <v>0</v>
      </c>
      <c r="BF1630" s="50">
        <f t="shared" si="2667"/>
        <v>0</v>
      </c>
      <c r="BG1630" s="50">
        <f t="shared" si="2667"/>
        <v>0</v>
      </c>
      <c r="BH1630" s="50">
        <f t="shared" si="2667"/>
        <v>0</v>
      </c>
      <c r="BI1630" s="50">
        <f t="shared" si="2667"/>
        <v>100</v>
      </c>
      <c r="BJ1630" s="50">
        <f t="shared" si="2667"/>
        <v>0</v>
      </c>
    </row>
    <row r="1631" spans="1:62" hidden="1">
      <c r="A1631" s="33" t="s">
        <v>93</v>
      </c>
      <c r="B1631" s="66">
        <v>921</v>
      </c>
      <c r="C1631" s="22" t="s">
        <v>31</v>
      </c>
      <c r="D1631" s="22" t="s">
        <v>73</v>
      </c>
      <c r="E1631" s="22" t="s">
        <v>258</v>
      </c>
      <c r="F1631" s="22" t="s">
        <v>94</v>
      </c>
      <c r="G1631" s="50">
        <f t="shared" si="2664"/>
        <v>100</v>
      </c>
      <c r="H1631" s="50">
        <f t="shared" si="2664"/>
        <v>0</v>
      </c>
      <c r="I1631" s="50">
        <f t="shared" si="2664"/>
        <v>0</v>
      </c>
      <c r="J1631" s="50">
        <f t="shared" si="2664"/>
        <v>0</v>
      </c>
      <c r="K1631" s="50">
        <f t="shared" si="2664"/>
        <v>0</v>
      </c>
      <c r="L1631" s="50">
        <f t="shared" si="2664"/>
        <v>0</v>
      </c>
      <c r="M1631" s="50">
        <f t="shared" si="2664"/>
        <v>100</v>
      </c>
      <c r="N1631" s="50">
        <f t="shared" si="2664"/>
        <v>0</v>
      </c>
      <c r="O1631" s="50">
        <f t="shared" si="2664"/>
        <v>0</v>
      </c>
      <c r="P1631" s="50">
        <f t="shared" si="2664"/>
        <v>0</v>
      </c>
      <c r="Q1631" s="50">
        <f t="shared" si="2664"/>
        <v>0</v>
      </c>
      <c r="R1631" s="50">
        <f t="shared" si="2664"/>
        <v>0</v>
      </c>
      <c r="S1631" s="50">
        <f t="shared" si="2664"/>
        <v>100</v>
      </c>
      <c r="T1631" s="50">
        <f t="shared" si="2664"/>
        <v>0</v>
      </c>
      <c r="U1631" s="50">
        <f t="shared" si="2665"/>
        <v>0</v>
      </c>
      <c r="V1631" s="50">
        <f t="shared" si="2665"/>
        <v>0</v>
      </c>
      <c r="W1631" s="50">
        <f t="shared" si="2665"/>
        <v>0</v>
      </c>
      <c r="X1631" s="50">
        <f t="shared" si="2665"/>
        <v>0</v>
      </c>
      <c r="Y1631" s="50">
        <f t="shared" si="2665"/>
        <v>100</v>
      </c>
      <c r="Z1631" s="50">
        <f t="shared" si="2665"/>
        <v>0</v>
      </c>
      <c r="AA1631" s="50">
        <f t="shared" si="2665"/>
        <v>0</v>
      </c>
      <c r="AB1631" s="50">
        <f t="shared" si="2665"/>
        <v>0</v>
      </c>
      <c r="AC1631" s="50">
        <f t="shared" si="2665"/>
        <v>0</v>
      </c>
      <c r="AD1631" s="50">
        <f t="shared" si="2665"/>
        <v>0</v>
      </c>
      <c r="AE1631" s="124">
        <f t="shared" si="2665"/>
        <v>100</v>
      </c>
      <c r="AF1631" s="124">
        <f t="shared" si="2665"/>
        <v>0</v>
      </c>
      <c r="AG1631" s="50">
        <f t="shared" si="2666"/>
        <v>0</v>
      </c>
      <c r="AH1631" s="50">
        <f t="shared" si="2666"/>
        <v>0</v>
      </c>
      <c r="AI1631" s="50">
        <f t="shared" si="2666"/>
        <v>0</v>
      </c>
      <c r="AJ1631" s="50">
        <f t="shared" si="2666"/>
        <v>0</v>
      </c>
      <c r="AK1631" s="50">
        <f t="shared" si="2666"/>
        <v>100</v>
      </c>
      <c r="AL1631" s="50">
        <f t="shared" si="2666"/>
        <v>0</v>
      </c>
      <c r="AM1631" s="50">
        <f t="shared" si="2666"/>
        <v>0</v>
      </c>
      <c r="AN1631" s="50">
        <f t="shared" si="2666"/>
        <v>0</v>
      </c>
      <c r="AO1631" s="50">
        <f t="shared" si="2666"/>
        <v>0</v>
      </c>
      <c r="AP1631" s="50">
        <f t="shared" si="2666"/>
        <v>0</v>
      </c>
      <c r="AQ1631" s="124">
        <f t="shared" si="2666"/>
        <v>100</v>
      </c>
      <c r="AR1631" s="124">
        <f t="shared" si="2666"/>
        <v>0</v>
      </c>
      <c r="AS1631" s="50">
        <f t="shared" si="2666"/>
        <v>0</v>
      </c>
      <c r="AT1631" s="50">
        <f t="shared" si="2666"/>
        <v>0</v>
      </c>
      <c r="AU1631" s="50">
        <f t="shared" si="2666"/>
        <v>0</v>
      </c>
      <c r="AV1631" s="50">
        <f t="shared" si="2666"/>
        <v>0</v>
      </c>
      <c r="AW1631" s="50">
        <f t="shared" si="2666"/>
        <v>100</v>
      </c>
      <c r="AX1631" s="50">
        <f t="shared" si="2666"/>
        <v>0</v>
      </c>
      <c r="AY1631" s="50">
        <f t="shared" si="2667"/>
        <v>0</v>
      </c>
      <c r="AZ1631" s="50">
        <f t="shared" si="2667"/>
        <v>0</v>
      </c>
      <c r="BA1631" s="50">
        <f t="shared" si="2667"/>
        <v>0</v>
      </c>
      <c r="BB1631" s="50">
        <f t="shared" si="2667"/>
        <v>0</v>
      </c>
      <c r="BC1631" s="50">
        <f t="shared" si="2667"/>
        <v>100</v>
      </c>
      <c r="BD1631" s="50">
        <f t="shared" si="2667"/>
        <v>0</v>
      </c>
      <c r="BE1631" s="50">
        <f t="shared" si="2667"/>
        <v>0</v>
      </c>
      <c r="BF1631" s="50">
        <f t="shared" si="2667"/>
        <v>0</v>
      </c>
      <c r="BG1631" s="50">
        <f t="shared" si="2667"/>
        <v>0</v>
      </c>
      <c r="BH1631" s="50">
        <f t="shared" si="2667"/>
        <v>0</v>
      </c>
      <c r="BI1631" s="50">
        <f t="shared" si="2667"/>
        <v>100</v>
      </c>
      <c r="BJ1631" s="50">
        <f t="shared" si="2667"/>
        <v>0</v>
      </c>
    </row>
    <row r="1632" spans="1:62" hidden="1">
      <c r="A1632" s="33" t="s">
        <v>237</v>
      </c>
      <c r="B1632" s="66">
        <v>921</v>
      </c>
      <c r="C1632" s="22" t="s">
        <v>31</v>
      </c>
      <c r="D1632" s="22" t="s">
        <v>73</v>
      </c>
      <c r="E1632" s="22" t="s">
        <v>258</v>
      </c>
      <c r="F1632" s="37" t="s">
        <v>238</v>
      </c>
      <c r="G1632" s="50">
        <v>100</v>
      </c>
      <c r="H1632" s="50"/>
      <c r="I1632" s="50"/>
      <c r="J1632" s="50"/>
      <c r="K1632" s="50"/>
      <c r="L1632" s="50"/>
      <c r="M1632" s="50">
        <f>G1632+I1632+J1632+K1632+L1632</f>
        <v>100</v>
      </c>
      <c r="N1632" s="50">
        <f>H1632+L1632</f>
        <v>0</v>
      </c>
      <c r="O1632" s="50"/>
      <c r="P1632" s="50"/>
      <c r="Q1632" s="50"/>
      <c r="R1632" s="50"/>
      <c r="S1632" s="50">
        <f>M1632+O1632+P1632+Q1632+R1632</f>
        <v>100</v>
      </c>
      <c r="T1632" s="50">
        <f>N1632+R1632</f>
        <v>0</v>
      </c>
      <c r="U1632" s="50"/>
      <c r="V1632" s="50"/>
      <c r="W1632" s="50"/>
      <c r="X1632" s="50"/>
      <c r="Y1632" s="50">
        <f>S1632+U1632+V1632+W1632+X1632</f>
        <v>100</v>
      </c>
      <c r="Z1632" s="50">
        <f>T1632+X1632</f>
        <v>0</v>
      </c>
      <c r="AA1632" s="50"/>
      <c r="AB1632" s="50"/>
      <c r="AC1632" s="50"/>
      <c r="AD1632" s="50"/>
      <c r="AE1632" s="124">
        <f>Y1632+AA1632+AB1632+AC1632+AD1632</f>
        <v>100</v>
      </c>
      <c r="AF1632" s="124">
        <f>Z1632+AD1632</f>
        <v>0</v>
      </c>
      <c r="AG1632" s="50"/>
      <c r="AH1632" s="50"/>
      <c r="AI1632" s="50"/>
      <c r="AJ1632" s="50"/>
      <c r="AK1632" s="50">
        <f>AE1632+AG1632+AH1632+AI1632+AJ1632</f>
        <v>100</v>
      </c>
      <c r="AL1632" s="50">
        <f>AF1632+AJ1632</f>
        <v>0</v>
      </c>
      <c r="AM1632" s="50"/>
      <c r="AN1632" s="50"/>
      <c r="AO1632" s="50"/>
      <c r="AP1632" s="50"/>
      <c r="AQ1632" s="124">
        <f>AK1632+AM1632+AN1632+AO1632+AP1632</f>
        <v>100</v>
      </c>
      <c r="AR1632" s="124">
        <f>AL1632+AP1632</f>
        <v>0</v>
      </c>
      <c r="AS1632" s="50"/>
      <c r="AT1632" s="50"/>
      <c r="AU1632" s="50"/>
      <c r="AV1632" s="50"/>
      <c r="AW1632" s="50">
        <f>AQ1632+AS1632+AT1632+AU1632+AV1632</f>
        <v>100</v>
      </c>
      <c r="AX1632" s="50">
        <f>AR1632+AV1632</f>
        <v>0</v>
      </c>
      <c r="AY1632" s="50"/>
      <c r="AZ1632" s="50"/>
      <c r="BA1632" s="50"/>
      <c r="BB1632" s="50"/>
      <c r="BC1632" s="50">
        <f>AW1632+AY1632+AZ1632+BA1632+BB1632</f>
        <v>100</v>
      </c>
      <c r="BD1632" s="50">
        <f>AX1632+BB1632</f>
        <v>0</v>
      </c>
      <c r="BE1632" s="50"/>
      <c r="BF1632" s="50"/>
      <c r="BG1632" s="50"/>
      <c r="BH1632" s="50"/>
      <c r="BI1632" s="50">
        <f>BC1632+BE1632+BF1632+BG1632+BH1632</f>
        <v>100</v>
      </c>
      <c r="BJ1632" s="50">
        <f>BD1632+BH1632</f>
        <v>0</v>
      </c>
    </row>
    <row r="1633" spans="1:62" ht="111" hidden="1" customHeight="1">
      <c r="A1633" s="61" t="s">
        <v>260</v>
      </c>
      <c r="B1633" s="66">
        <v>921</v>
      </c>
      <c r="C1633" s="22" t="s">
        <v>31</v>
      </c>
      <c r="D1633" s="22" t="s">
        <v>73</v>
      </c>
      <c r="E1633" s="22" t="s">
        <v>261</v>
      </c>
      <c r="F1633" s="22"/>
      <c r="G1633" s="50">
        <f t="shared" ref="G1633:V1634" si="2668">G1634</f>
        <v>12</v>
      </c>
      <c r="H1633" s="50">
        <f t="shared" si="2668"/>
        <v>0</v>
      </c>
      <c r="I1633" s="50">
        <f t="shared" si="2668"/>
        <v>0</v>
      </c>
      <c r="J1633" s="50">
        <f t="shared" si="2668"/>
        <v>0</v>
      </c>
      <c r="K1633" s="50">
        <f t="shared" si="2668"/>
        <v>0</v>
      </c>
      <c r="L1633" s="50">
        <f t="shared" si="2668"/>
        <v>0</v>
      </c>
      <c r="M1633" s="50">
        <f t="shared" si="2668"/>
        <v>12</v>
      </c>
      <c r="N1633" s="50">
        <f t="shared" si="2668"/>
        <v>0</v>
      </c>
      <c r="O1633" s="50">
        <f t="shared" si="2668"/>
        <v>0</v>
      </c>
      <c r="P1633" s="50">
        <f t="shared" si="2668"/>
        <v>0</v>
      </c>
      <c r="Q1633" s="50">
        <f t="shared" si="2668"/>
        <v>0</v>
      </c>
      <c r="R1633" s="50">
        <f t="shared" si="2668"/>
        <v>0</v>
      </c>
      <c r="S1633" s="50">
        <f t="shared" si="2668"/>
        <v>12</v>
      </c>
      <c r="T1633" s="50">
        <f t="shared" si="2668"/>
        <v>0</v>
      </c>
      <c r="U1633" s="50">
        <f t="shared" si="2668"/>
        <v>0</v>
      </c>
      <c r="V1633" s="50">
        <f t="shared" si="2668"/>
        <v>0</v>
      </c>
      <c r="W1633" s="50">
        <f t="shared" ref="U1633:AJ1634" si="2669">W1634</f>
        <v>0</v>
      </c>
      <c r="X1633" s="50">
        <f t="shared" si="2669"/>
        <v>0</v>
      </c>
      <c r="Y1633" s="50">
        <f t="shared" si="2669"/>
        <v>12</v>
      </c>
      <c r="Z1633" s="50">
        <f t="shared" si="2669"/>
        <v>0</v>
      </c>
      <c r="AA1633" s="50">
        <f t="shared" si="2669"/>
        <v>0</v>
      </c>
      <c r="AB1633" s="50">
        <f t="shared" si="2669"/>
        <v>0</v>
      </c>
      <c r="AC1633" s="50">
        <f t="shared" si="2669"/>
        <v>0</v>
      </c>
      <c r="AD1633" s="50">
        <f t="shared" si="2669"/>
        <v>0</v>
      </c>
      <c r="AE1633" s="124">
        <f t="shared" si="2669"/>
        <v>12</v>
      </c>
      <c r="AF1633" s="124">
        <f t="shared" si="2669"/>
        <v>0</v>
      </c>
      <c r="AG1633" s="50">
        <f t="shared" si="2669"/>
        <v>0</v>
      </c>
      <c r="AH1633" s="50">
        <f t="shared" si="2669"/>
        <v>0</v>
      </c>
      <c r="AI1633" s="50">
        <f t="shared" si="2669"/>
        <v>0</v>
      </c>
      <c r="AJ1633" s="50">
        <f t="shared" si="2669"/>
        <v>0</v>
      </c>
      <c r="AK1633" s="50">
        <f t="shared" ref="AG1633:AY1634" si="2670">AK1634</f>
        <v>12</v>
      </c>
      <c r="AL1633" s="50">
        <f t="shared" si="2670"/>
        <v>0</v>
      </c>
      <c r="AM1633" s="50">
        <f t="shared" si="2670"/>
        <v>0</v>
      </c>
      <c r="AN1633" s="50">
        <f t="shared" si="2670"/>
        <v>0</v>
      </c>
      <c r="AO1633" s="50">
        <f t="shared" si="2670"/>
        <v>0</v>
      </c>
      <c r="AP1633" s="50">
        <f t="shared" si="2670"/>
        <v>0</v>
      </c>
      <c r="AQ1633" s="124">
        <f t="shared" si="2670"/>
        <v>12</v>
      </c>
      <c r="AR1633" s="124">
        <f t="shared" si="2670"/>
        <v>0</v>
      </c>
      <c r="AS1633" s="50">
        <f t="shared" si="2670"/>
        <v>0</v>
      </c>
      <c r="AT1633" s="50">
        <f t="shared" si="2670"/>
        <v>0</v>
      </c>
      <c r="AU1633" s="50">
        <f t="shared" si="2670"/>
        <v>0</v>
      </c>
      <c r="AV1633" s="50">
        <f t="shared" si="2670"/>
        <v>0</v>
      </c>
      <c r="AW1633" s="50">
        <f t="shared" si="2670"/>
        <v>12</v>
      </c>
      <c r="AX1633" s="50">
        <f t="shared" si="2670"/>
        <v>0</v>
      </c>
      <c r="AY1633" s="50">
        <f t="shared" si="2670"/>
        <v>0</v>
      </c>
      <c r="AZ1633" s="50">
        <f t="shared" ref="AY1633:BJ1634" si="2671">AZ1634</f>
        <v>0</v>
      </c>
      <c r="BA1633" s="50">
        <f t="shared" si="2671"/>
        <v>0</v>
      </c>
      <c r="BB1633" s="50">
        <f t="shared" si="2671"/>
        <v>0</v>
      </c>
      <c r="BC1633" s="50">
        <f t="shared" si="2671"/>
        <v>12</v>
      </c>
      <c r="BD1633" s="50">
        <f t="shared" si="2671"/>
        <v>0</v>
      </c>
      <c r="BE1633" s="50">
        <f t="shared" si="2671"/>
        <v>0</v>
      </c>
      <c r="BF1633" s="50">
        <f t="shared" si="2671"/>
        <v>0</v>
      </c>
      <c r="BG1633" s="50">
        <f t="shared" si="2671"/>
        <v>0</v>
      </c>
      <c r="BH1633" s="50">
        <f t="shared" si="2671"/>
        <v>0</v>
      </c>
      <c r="BI1633" s="50">
        <f t="shared" si="2671"/>
        <v>12</v>
      </c>
      <c r="BJ1633" s="50">
        <f t="shared" si="2671"/>
        <v>0</v>
      </c>
    </row>
    <row r="1634" spans="1:62" hidden="1">
      <c r="A1634" s="33" t="s">
        <v>93</v>
      </c>
      <c r="B1634" s="66">
        <v>921</v>
      </c>
      <c r="C1634" s="22" t="s">
        <v>31</v>
      </c>
      <c r="D1634" s="22" t="s">
        <v>73</v>
      </c>
      <c r="E1634" s="22" t="s">
        <v>261</v>
      </c>
      <c r="F1634" s="22" t="s">
        <v>94</v>
      </c>
      <c r="G1634" s="50">
        <f t="shared" si="2668"/>
        <v>12</v>
      </c>
      <c r="H1634" s="50">
        <f t="shared" si="2668"/>
        <v>0</v>
      </c>
      <c r="I1634" s="50">
        <f t="shared" si="2668"/>
        <v>0</v>
      </c>
      <c r="J1634" s="50">
        <f t="shared" si="2668"/>
        <v>0</v>
      </c>
      <c r="K1634" s="50">
        <f t="shared" si="2668"/>
        <v>0</v>
      </c>
      <c r="L1634" s="50">
        <f t="shared" si="2668"/>
        <v>0</v>
      </c>
      <c r="M1634" s="50">
        <f t="shared" si="2668"/>
        <v>12</v>
      </c>
      <c r="N1634" s="50">
        <f t="shared" si="2668"/>
        <v>0</v>
      </c>
      <c r="O1634" s="50">
        <f t="shared" si="2668"/>
        <v>0</v>
      </c>
      <c r="P1634" s="50">
        <f t="shared" si="2668"/>
        <v>0</v>
      </c>
      <c r="Q1634" s="50">
        <f t="shared" si="2668"/>
        <v>0</v>
      </c>
      <c r="R1634" s="50">
        <f t="shared" si="2668"/>
        <v>0</v>
      </c>
      <c r="S1634" s="50">
        <f t="shared" si="2668"/>
        <v>12</v>
      </c>
      <c r="T1634" s="50">
        <f t="shared" si="2668"/>
        <v>0</v>
      </c>
      <c r="U1634" s="50">
        <f t="shared" si="2669"/>
        <v>0</v>
      </c>
      <c r="V1634" s="50">
        <f t="shared" si="2669"/>
        <v>0</v>
      </c>
      <c r="W1634" s="50">
        <f t="shared" si="2669"/>
        <v>0</v>
      </c>
      <c r="X1634" s="50">
        <f t="shared" si="2669"/>
        <v>0</v>
      </c>
      <c r="Y1634" s="50">
        <f t="shared" si="2669"/>
        <v>12</v>
      </c>
      <c r="Z1634" s="50">
        <f t="shared" si="2669"/>
        <v>0</v>
      </c>
      <c r="AA1634" s="50">
        <f t="shared" si="2669"/>
        <v>0</v>
      </c>
      <c r="AB1634" s="50">
        <f t="shared" si="2669"/>
        <v>0</v>
      </c>
      <c r="AC1634" s="50">
        <f t="shared" si="2669"/>
        <v>0</v>
      </c>
      <c r="AD1634" s="50">
        <f t="shared" si="2669"/>
        <v>0</v>
      </c>
      <c r="AE1634" s="124">
        <f t="shared" si="2669"/>
        <v>12</v>
      </c>
      <c r="AF1634" s="124">
        <f t="shared" si="2669"/>
        <v>0</v>
      </c>
      <c r="AG1634" s="50">
        <f t="shared" si="2670"/>
        <v>0</v>
      </c>
      <c r="AH1634" s="50">
        <f t="shared" si="2670"/>
        <v>0</v>
      </c>
      <c r="AI1634" s="50">
        <f t="shared" si="2670"/>
        <v>0</v>
      </c>
      <c r="AJ1634" s="50">
        <f t="shared" si="2670"/>
        <v>0</v>
      </c>
      <c r="AK1634" s="50">
        <f t="shared" si="2670"/>
        <v>12</v>
      </c>
      <c r="AL1634" s="50">
        <f t="shared" si="2670"/>
        <v>0</v>
      </c>
      <c r="AM1634" s="50">
        <f t="shared" si="2670"/>
        <v>0</v>
      </c>
      <c r="AN1634" s="50">
        <f t="shared" si="2670"/>
        <v>0</v>
      </c>
      <c r="AO1634" s="50">
        <f t="shared" si="2670"/>
        <v>0</v>
      </c>
      <c r="AP1634" s="50">
        <f t="shared" si="2670"/>
        <v>0</v>
      </c>
      <c r="AQ1634" s="124">
        <f t="shared" si="2670"/>
        <v>12</v>
      </c>
      <c r="AR1634" s="124">
        <f t="shared" si="2670"/>
        <v>0</v>
      </c>
      <c r="AS1634" s="50">
        <f t="shared" si="2670"/>
        <v>0</v>
      </c>
      <c r="AT1634" s="50">
        <f t="shared" si="2670"/>
        <v>0</v>
      </c>
      <c r="AU1634" s="50">
        <f t="shared" si="2670"/>
        <v>0</v>
      </c>
      <c r="AV1634" s="50">
        <f t="shared" si="2670"/>
        <v>0</v>
      </c>
      <c r="AW1634" s="50">
        <f t="shared" si="2670"/>
        <v>12</v>
      </c>
      <c r="AX1634" s="50">
        <f t="shared" si="2670"/>
        <v>0</v>
      </c>
      <c r="AY1634" s="50">
        <f t="shared" si="2671"/>
        <v>0</v>
      </c>
      <c r="AZ1634" s="50">
        <f t="shared" si="2671"/>
        <v>0</v>
      </c>
      <c r="BA1634" s="50">
        <f t="shared" si="2671"/>
        <v>0</v>
      </c>
      <c r="BB1634" s="50">
        <f t="shared" si="2671"/>
        <v>0</v>
      </c>
      <c r="BC1634" s="50">
        <f t="shared" si="2671"/>
        <v>12</v>
      </c>
      <c r="BD1634" s="50">
        <f t="shared" si="2671"/>
        <v>0</v>
      </c>
      <c r="BE1634" s="50">
        <f t="shared" si="2671"/>
        <v>0</v>
      </c>
      <c r="BF1634" s="50">
        <f t="shared" si="2671"/>
        <v>0</v>
      </c>
      <c r="BG1634" s="50">
        <f t="shared" si="2671"/>
        <v>0</v>
      </c>
      <c r="BH1634" s="50">
        <f t="shared" si="2671"/>
        <v>0</v>
      </c>
      <c r="BI1634" s="50">
        <f t="shared" si="2671"/>
        <v>12</v>
      </c>
      <c r="BJ1634" s="50">
        <f t="shared" si="2671"/>
        <v>0</v>
      </c>
    </row>
    <row r="1635" spans="1:62" hidden="1">
      <c r="A1635" s="33" t="s">
        <v>237</v>
      </c>
      <c r="B1635" s="66">
        <v>921</v>
      </c>
      <c r="C1635" s="22" t="s">
        <v>31</v>
      </c>
      <c r="D1635" s="22" t="s">
        <v>73</v>
      </c>
      <c r="E1635" s="22" t="s">
        <v>261</v>
      </c>
      <c r="F1635" s="37" t="s">
        <v>238</v>
      </c>
      <c r="G1635" s="50">
        <v>12</v>
      </c>
      <c r="H1635" s="50"/>
      <c r="I1635" s="50"/>
      <c r="J1635" s="50"/>
      <c r="K1635" s="50"/>
      <c r="L1635" s="50"/>
      <c r="M1635" s="50">
        <f>G1635+I1635+J1635+K1635+L1635</f>
        <v>12</v>
      </c>
      <c r="N1635" s="50">
        <f>H1635+L1635</f>
        <v>0</v>
      </c>
      <c r="O1635" s="50"/>
      <c r="P1635" s="50"/>
      <c r="Q1635" s="50"/>
      <c r="R1635" s="50"/>
      <c r="S1635" s="50">
        <f>M1635+O1635+P1635+Q1635+R1635</f>
        <v>12</v>
      </c>
      <c r="T1635" s="50">
        <f>N1635+R1635</f>
        <v>0</v>
      </c>
      <c r="U1635" s="50"/>
      <c r="V1635" s="50"/>
      <c r="W1635" s="50"/>
      <c r="X1635" s="50"/>
      <c r="Y1635" s="50">
        <f>S1635+U1635+V1635+W1635+X1635</f>
        <v>12</v>
      </c>
      <c r="Z1635" s="50">
        <f>T1635+X1635</f>
        <v>0</v>
      </c>
      <c r="AA1635" s="50"/>
      <c r="AB1635" s="50"/>
      <c r="AC1635" s="50"/>
      <c r="AD1635" s="50"/>
      <c r="AE1635" s="124">
        <f>Y1635+AA1635+AB1635+AC1635+AD1635</f>
        <v>12</v>
      </c>
      <c r="AF1635" s="124">
        <f>Z1635+AD1635</f>
        <v>0</v>
      </c>
      <c r="AG1635" s="50"/>
      <c r="AH1635" s="50"/>
      <c r="AI1635" s="50"/>
      <c r="AJ1635" s="50"/>
      <c r="AK1635" s="50">
        <f>AE1635+AG1635+AH1635+AI1635+AJ1635</f>
        <v>12</v>
      </c>
      <c r="AL1635" s="50">
        <f>AF1635+AJ1635</f>
        <v>0</v>
      </c>
      <c r="AM1635" s="50"/>
      <c r="AN1635" s="50"/>
      <c r="AO1635" s="50"/>
      <c r="AP1635" s="50"/>
      <c r="AQ1635" s="124">
        <f>AK1635+AM1635+AN1635+AO1635+AP1635</f>
        <v>12</v>
      </c>
      <c r="AR1635" s="124">
        <f>AL1635+AP1635</f>
        <v>0</v>
      </c>
      <c r="AS1635" s="50"/>
      <c r="AT1635" s="50"/>
      <c r="AU1635" s="50"/>
      <c r="AV1635" s="50"/>
      <c r="AW1635" s="50">
        <f>AQ1635+AS1635+AT1635+AU1635+AV1635</f>
        <v>12</v>
      </c>
      <c r="AX1635" s="50">
        <f>AR1635+AV1635</f>
        <v>0</v>
      </c>
      <c r="AY1635" s="50"/>
      <c r="AZ1635" s="50"/>
      <c r="BA1635" s="50"/>
      <c r="BB1635" s="50"/>
      <c r="BC1635" s="50">
        <f>AW1635+AY1635+AZ1635+BA1635+BB1635</f>
        <v>12</v>
      </c>
      <c r="BD1635" s="50">
        <f>AX1635+BB1635</f>
        <v>0</v>
      </c>
      <c r="BE1635" s="50"/>
      <c r="BF1635" s="50"/>
      <c r="BG1635" s="50"/>
      <c r="BH1635" s="50"/>
      <c r="BI1635" s="50">
        <f>BC1635+BE1635+BF1635+BG1635+BH1635</f>
        <v>12</v>
      </c>
      <c r="BJ1635" s="50">
        <f>BD1635+BH1635</f>
        <v>0</v>
      </c>
    </row>
    <row r="1636" spans="1:62" ht="207" hidden="1" customHeight="1">
      <c r="A1636" s="52" t="s">
        <v>262</v>
      </c>
      <c r="B1636" s="66">
        <v>921</v>
      </c>
      <c r="C1636" s="22" t="s">
        <v>31</v>
      </c>
      <c r="D1636" s="22" t="s">
        <v>73</v>
      </c>
      <c r="E1636" s="22" t="s">
        <v>263</v>
      </c>
      <c r="F1636" s="22"/>
      <c r="G1636" s="60">
        <f t="shared" ref="G1636:V1637" si="2672">G1637</f>
        <v>9</v>
      </c>
      <c r="H1636" s="60">
        <f t="shared" si="2672"/>
        <v>0</v>
      </c>
      <c r="I1636" s="60">
        <f t="shared" si="2672"/>
        <v>0</v>
      </c>
      <c r="J1636" s="60">
        <f t="shared" si="2672"/>
        <v>0</v>
      </c>
      <c r="K1636" s="60">
        <f t="shared" si="2672"/>
        <v>0</v>
      </c>
      <c r="L1636" s="60">
        <f t="shared" si="2672"/>
        <v>0</v>
      </c>
      <c r="M1636" s="60">
        <f t="shared" si="2672"/>
        <v>9</v>
      </c>
      <c r="N1636" s="60">
        <f t="shared" si="2672"/>
        <v>0</v>
      </c>
      <c r="O1636" s="60">
        <f t="shared" si="2672"/>
        <v>0</v>
      </c>
      <c r="P1636" s="60">
        <f t="shared" si="2672"/>
        <v>0</v>
      </c>
      <c r="Q1636" s="60">
        <f t="shared" si="2672"/>
        <v>0</v>
      </c>
      <c r="R1636" s="60">
        <f t="shared" si="2672"/>
        <v>0</v>
      </c>
      <c r="S1636" s="60">
        <f t="shared" si="2672"/>
        <v>9</v>
      </c>
      <c r="T1636" s="60">
        <f t="shared" si="2672"/>
        <v>0</v>
      </c>
      <c r="U1636" s="60">
        <f t="shared" si="2672"/>
        <v>0</v>
      </c>
      <c r="V1636" s="60">
        <f t="shared" si="2672"/>
        <v>0</v>
      </c>
      <c r="W1636" s="60">
        <f t="shared" ref="U1636:AJ1637" si="2673">W1637</f>
        <v>0</v>
      </c>
      <c r="X1636" s="60">
        <f t="shared" si="2673"/>
        <v>0</v>
      </c>
      <c r="Y1636" s="60">
        <f t="shared" si="2673"/>
        <v>9</v>
      </c>
      <c r="Z1636" s="60">
        <f t="shared" si="2673"/>
        <v>0</v>
      </c>
      <c r="AA1636" s="60">
        <f t="shared" si="2673"/>
        <v>0</v>
      </c>
      <c r="AB1636" s="60">
        <f t="shared" si="2673"/>
        <v>0</v>
      </c>
      <c r="AC1636" s="60">
        <f t="shared" si="2673"/>
        <v>0</v>
      </c>
      <c r="AD1636" s="60">
        <f t="shared" si="2673"/>
        <v>0</v>
      </c>
      <c r="AE1636" s="139">
        <f t="shared" si="2673"/>
        <v>9</v>
      </c>
      <c r="AF1636" s="139">
        <f t="shared" si="2673"/>
        <v>0</v>
      </c>
      <c r="AG1636" s="60">
        <f t="shared" si="2673"/>
        <v>0</v>
      </c>
      <c r="AH1636" s="60">
        <f t="shared" si="2673"/>
        <v>0</v>
      </c>
      <c r="AI1636" s="60">
        <f t="shared" si="2673"/>
        <v>0</v>
      </c>
      <c r="AJ1636" s="60">
        <f t="shared" si="2673"/>
        <v>0</v>
      </c>
      <c r="AK1636" s="60">
        <f t="shared" ref="AG1636:AY1637" si="2674">AK1637</f>
        <v>9</v>
      </c>
      <c r="AL1636" s="60">
        <f t="shared" si="2674"/>
        <v>0</v>
      </c>
      <c r="AM1636" s="60">
        <f t="shared" si="2674"/>
        <v>0</v>
      </c>
      <c r="AN1636" s="60">
        <f t="shared" si="2674"/>
        <v>0</v>
      </c>
      <c r="AO1636" s="60">
        <f t="shared" si="2674"/>
        <v>0</v>
      </c>
      <c r="AP1636" s="60">
        <f t="shared" si="2674"/>
        <v>0</v>
      </c>
      <c r="AQ1636" s="139">
        <f t="shared" si="2674"/>
        <v>9</v>
      </c>
      <c r="AR1636" s="139">
        <f t="shared" si="2674"/>
        <v>0</v>
      </c>
      <c r="AS1636" s="60">
        <f t="shared" si="2674"/>
        <v>0</v>
      </c>
      <c r="AT1636" s="60">
        <f t="shared" si="2674"/>
        <v>0</v>
      </c>
      <c r="AU1636" s="60">
        <f t="shared" si="2674"/>
        <v>0</v>
      </c>
      <c r="AV1636" s="60">
        <f t="shared" si="2674"/>
        <v>0</v>
      </c>
      <c r="AW1636" s="60">
        <f t="shared" si="2674"/>
        <v>9</v>
      </c>
      <c r="AX1636" s="60">
        <f t="shared" si="2674"/>
        <v>0</v>
      </c>
      <c r="AY1636" s="60">
        <f t="shared" si="2674"/>
        <v>0</v>
      </c>
      <c r="AZ1636" s="60">
        <f t="shared" ref="AY1636:BJ1637" si="2675">AZ1637</f>
        <v>0</v>
      </c>
      <c r="BA1636" s="60">
        <f t="shared" si="2675"/>
        <v>0</v>
      </c>
      <c r="BB1636" s="60">
        <f t="shared" si="2675"/>
        <v>0</v>
      </c>
      <c r="BC1636" s="60">
        <f t="shared" si="2675"/>
        <v>9</v>
      </c>
      <c r="BD1636" s="60">
        <f t="shared" si="2675"/>
        <v>0</v>
      </c>
      <c r="BE1636" s="60">
        <f t="shared" si="2675"/>
        <v>0</v>
      </c>
      <c r="BF1636" s="60">
        <f t="shared" si="2675"/>
        <v>0</v>
      </c>
      <c r="BG1636" s="60">
        <f t="shared" si="2675"/>
        <v>0</v>
      </c>
      <c r="BH1636" s="60">
        <f t="shared" si="2675"/>
        <v>0</v>
      </c>
      <c r="BI1636" s="60">
        <f t="shared" si="2675"/>
        <v>9</v>
      </c>
      <c r="BJ1636" s="60">
        <f t="shared" si="2675"/>
        <v>0</v>
      </c>
    </row>
    <row r="1637" spans="1:62" hidden="1">
      <c r="A1637" s="51" t="s">
        <v>93</v>
      </c>
      <c r="B1637" s="66">
        <v>921</v>
      </c>
      <c r="C1637" s="22" t="s">
        <v>31</v>
      </c>
      <c r="D1637" s="22" t="s">
        <v>73</v>
      </c>
      <c r="E1637" s="22" t="s">
        <v>263</v>
      </c>
      <c r="F1637" s="22" t="s">
        <v>94</v>
      </c>
      <c r="G1637" s="60">
        <f t="shared" si="2672"/>
        <v>9</v>
      </c>
      <c r="H1637" s="60">
        <f t="shared" si="2672"/>
        <v>0</v>
      </c>
      <c r="I1637" s="60">
        <f t="shared" si="2672"/>
        <v>0</v>
      </c>
      <c r="J1637" s="60">
        <f t="shared" si="2672"/>
        <v>0</v>
      </c>
      <c r="K1637" s="60">
        <f t="shared" si="2672"/>
        <v>0</v>
      </c>
      <c r="L1637" s="60">
        <f t="shared" si="2672"/>
        <v>0</v>
      </c>
      <c r="M1637" s="60">
        <f t="shared" si="2672"/>
        <v>9</v>
      </c>
      <c r="N1637" s="60">
        <f t="shared" si="2672"/>
        <v>0</v>
      </c>
      <c r="O1637" s="60">
        <f t="shared" si="2672"/>
        <v>0</v>
      </c>
      <c r="P1637" s="60">
        <f t="shared" si="2672"/>
        <v>0</v>
      </c>
      <c r="Q1637" s="60">
        <f t="shared" si="2672"/>
        <v>0</v>
      </c>
      <c r="R1637" s="60">
        <f t="shared" si="2672"/>
        <v>0</v>
      </c>
      <c r="S1637" s="60">
        <f t="shared" si="2672"/>
        <v>9</v>
      </c>
      <c r="T1637" s="60">
        <f t="shared" si="2672"/>
        <v>0</v>
      </c>
      <c r="U1637" s="60">
        <f t="shared" si="2673"/>
        <v>0</v>
      </c>
      <c r="V1637" s="60">
        <f t="shared" si="2673"/>
        <v>0</v>
      </c>
      <c r="W1637" s="60">
        <f t="shared" si="2673"/>
        <v>0</v>
      </c>
      <c r="X1637" s="60">
        <f t="shared" si="2673"/>
        <v>0</v>
      </c>
      <c r="Y1637" s="60">
        <f t="shared" si="2673"/>
        <v>9</v>
      </c>
      <c r="Z1637" s="60">
        <f t="shared" si="2673"/>
        <v>0</v>
      </c>
      <c r="AA1637" s="60">
        <f t="shared" si="2673"/>
        <v>0</v>
      </c>
      <c r="AB1637" s="60">
        <f t="shared" si="2673"/>
        <v>0</v>
      </c>
      <c r="AC1637" s="60">
        <f t="shared" si="2673"/>
        <v>0</v>
      </c>
      <c r="AD1637" s="60">
        <f t="shared" si="2673"/>
        <v>0</v>
      </c>
      <c r="AE1637" s="139">
        <f t="shared" si="2673"/>
        <v>9</v>
      </c>
      <c r="AF1637" s="139">
        <f t="shared" si="2673"/>
        <v>0</v>
      </c>
      <c r="AG1637" s="60">
        <f t="shared" si="2674"/>
        <v>0</v>
      </c>
      <c r="AH1637" s="60">
        <f t="shared" si="2674"/>
        <v>0</v>
      </c>
      <c r="AI1637" s="60">
        <f t="shared" si="2674"/>
        <v>0</v>
      </c>
      <c r="AJ1637" s="60">
        <f t="shared" si="2674"/>
        <v>0</v>
      </c>
      <c r="AK1637" s="60">
        <f t="shared" si="2674"/>
        <v>9</v>
      </c>
      <c r="AL1637" s="60">
        <f t="shared" si="2674"/>
        <v>0</v>
      </c>
      <c r="AM1637" s="60">
        <f t="shared" si="2674"/>
        <v>0</v>
      </c>
      <c r="AN1637" s="60">
        <f t="shared" si="2674"/>
        <v>0</v>
      </c>
      <c r="AO1637" s="60">
        <f t="shared" si="2674"/>
        <v>0</v>
      </c>
      <c r="AP1637" s="60">
        <f t="shared" si="2674"/>
        <v>0</v>
      </c>
      <c r="AQ1637" s="139">
        <f t="shared" si="2674"/>
        <v>9</v>
      </c>
      <c r="AR1637" s="139">
        <f t="shared" si="2674"/>
        <v>0</v>
      </c>
      <c r="AS1637" s="60">
        <f t="shared" si="2674"/>
        <v>0</v>
      </c>
      <c r="AT1637" s="60">
        <f t="shared" si="2674"/>
        <v>0</v>
      </c>
      <c r="AU1637" s="60">
        <f t="shared" si="2674"/>
        <v>0</v>
      </c>
      <c r="AV1637" s="60">
        <f t="shared" si="2674"/>
        <v>0</v>
      </c>
      <c r="AW1637" s="60">
        <f t="shared" si="2674"/>
        <v>9</v>
      </c>
      <c r="AX1637" s="60">
        <f t="shared" si="2674"/>
        <v>0</v>
      </c>
      <c r="AY1637" s="60">
        <f t="shared" si="2675"/>
        <v>0</v>
      </c>
      <c r="AZ1637" s="60">
        <f t="shared" si="2675"/>
        <v>0</v>
      </c>
      <c r="BA1637" s="60">
        <f t="shared" si="2675"/>
        <v>0</v>
      </c>
      <c r="BB1637" s="60">
        <f t="shared" si="2675"/>
        <v>0</v>
      </c>
      <c r="BC1637" s="60">
        <f t="shared" si="2675"/>
        <v>9</v>
      </c>
      <c r="BD1637" s="60">
        <f t="shared" si="2675"/>
        <v>0</v>
      </c>
      <c r="BE1637" s="60">
        <f t="shared" si="2675"/>
        <v>0</v>
      </c>
      <c r="BF1637" s="60">
        <f t="shared" si="2675"/>
        <v>0</v>
      </c>
      <c r="BG1637" s="60">
        <f t="shared" si="2675"/>
        <v>0</v>
      </c>
      <c r="BH1637" s="60">
        <f t="shared" si="2675"/>
        <v>0</v>
      </c>
      <c r="BI1637" s="60">
        <f t="shared" si="2675"/>
        <v>9</v>
      </c>
      <c r="BJ1637" s="60">
        <f t="shared" si="2675"/>
        <v>0</v>
      </c>
    </row>
    <row r="1638" spans="1:62" hidden="1">
      <c r="A1638" s="51" t="s">
        <v>237</v>
      </c>
      <c r="B1638" s="66">
        <v>921</v>
      </c>
      <c r="C1638" s="22" t="s">
        <v>31</v>
      </c>
      <c r="D1638" s="22" t="s">
        <v>73</v>
      </c>
      <c r="E1638" s="22" t="s">
        <v>263</v>
      </c>
      <c r="F1638" s="37" t="s">
        <v>238</v>
      </c>
      <c r="G1638" s="50">
        <v>9</v>
      </c>
      <c r="H1638" s="50"/>
      <c r="I1638" s="50"/>
      <c r="J1638" s="50"/>
      <c r="K1638" s="50"/>
      <c r="L1638" s="50"/>
      <c r="M1638" s="50">
        <f>G1638+I1638+J1638+K1638+L1638</f>
        <v>9</v>
      </c>
      <c r="N1638" s="50">
        <f>H1638+L1638</f>
        <v>0</v>
      </c>
      <c r="O1638" s="50"/>
      <c r="P1638" s="50"/>
      <c r="Q1638" s="50"/>
      <c r="R1638" s="50"/>
      <c r="S1638" s="50">
        <f>M1638+O1638+P1638+Q1638+R1638</f>
        <v>9</v>
      </c>
      <c r="T1638" s="50">
        <f>N1638+R1638</f>
        <v>0</v>
      </c>
      <c r="U1638" s="50"/>
      <c r="V1638" s="50"/>
      <c r="W1638" s="50"/>
      <c r="X1638" s="50"/>
      <c r="Y1638" s="50">
        <f>S1638+U1638+V1638+W1638+X1638</f>
        <v>9</v>
      </c>
      <c r="Z1638" s="50">
        <f>T1638+X1638</f>
        <v>0</v>
      </c>
      <c r="AA1638" s="50"/>
      <c r="AB1638" s="50"/>
      <c r="AC1638" s="50"/>
      <c r="AD1638" s="50"/>
      <c r="AE1638" s="124">
        <f>Y1638+AA1638+AB1638+AC1638+AD1638</f>
        <v>9</v>
      </c>
      <c r="AF1638" s="124">
        <f>Z1638+AD1638</f>
        <v>0</v>
      </c>
      <c r="AG1638" s="50"/>
      <c r="AH1638" s="50"/>
      <c r="AI1638" s="50"/>
      <c r="AJ1638" s="50"/>
      <c r="AK1638" s="50">
        <f>AE1638+AG1638+AH1638+AI1638+AJ1638</f>
        <v>9</v>
      </c>
      <c r="AL1638" s="50">
        <f>AF1638+AJ1638</f>
        <v>0</v>
      </c>
      <c r="AM1638" s="50"/>
      <c r="AN1638" s="50"/>
      <c r="AO1638" s="50"/>
      <c r="AP1638" s="50"/>
      <c r="AQ1638" s="124">
        <f>AK1638+AM1638+AN1638+AO1638+AP1638</f>
        <v>9</v>
      </c>
      <c r="AR1638" s="124">
        <f>AL1638+AP1638</f>
        <v>0</v>
      </c>
      <c r="AS1638" s="50"/>
      <c r="AT1638" s="50"/>
      <c r="AU1638" s="50"/>
      <c r="AV1638" s="50"/>
      <c r="AW1638" s="50">
        <f>AQ1638+AS1638+AT1638+AU1638+AV1638</f>
        <v>9</v>
      </c>
      <c r="AX1638" s="50">
        <f>AR1638+AV1638</f>
        <v>0</v>
      </c>
      <c r="AY1638" s="50"/>
      <c r="AZ1638" s="50"/>
      <c r="BA1638" s="50"/>
      <c r="BB1638" s="50"/>
      <c r="BC1638" s="50">
        <f>AW1638+AY1638+AZ1638+BA1638+BB1638</f>
        <v>9</v>
      </c>
      <c r="BD1638" s="50">
        <f>AX1638+BB1638</f>
        <v>0</v>
      </c>
      <c r="BE1638" s="50"/>
      <c r="BF1638" s="50"/>
      <c r="BG1638" s="50"/>
      <c r="BH1638" s="50"/>
      <c r="BI1638" s="50">
        <f>BC1638+BE1638+BF1638+BG1638+BH1638</f>
        <v>9</v>
      </c>
      <c r="BJ1638" s="50">
        <f>BD1638+BH1638</f>
        <v>0</v>
      </c>
    </row>
    <row r="1639" spans="1:62" ht="106.5" hidden="1" customHeight="1">
      <c r="A1639" s="61" t="s">
        <v>696</v>
      </c>
      <c r="B1639" s="66">
        <v>921</v>
      </c>
      <c r="C1639" s="22" t="s">
        <v>31</v>
      </c>
      <c r="D1639" s="22" t="s">
        <v>73</v>
      </c>
      <c r="E1639" s="22" t="s">
        <v>264</v>
      </c>
      <c r="F1639" s="22"/>
      <c r="G1639" s="50">
        <f t="shared" ref="G1639:V1640" si="2676">G1640</f>
        <v>1633</v>
      </c>
      <c r="H1639" s="50">
        <f t="shared" si="2676"/>
        <v>0</v>
      </c>
      <c r="I1639" s="50">
        <f t="shared" si="2676"/>
        <v>0</v>
      </c>
      <c r="J1639" s="50">
        <f t="shared" si="2676"/>
        <v>0</v>
      </c>
      <c r="K1639" s="50">
        <f t="shared" si="2676"/>
        <v>0</v>
      </c>
      <c r="L1639" s="50">
        <f t="shared" si="2676"/>
        <v>0</v>
      </c>
      <c r="M1639" s="50">
        <f t="shared" si="2676"/>
        <v>1633</v>
      </c>
      <c r="N1639" s="50">
        <f t="shared" si="2676"/>
        <v>0</v>
      </c>
      <c r="O1639" s="50">
        <f t="shared" si="2676"/>
        <v>0</v>
      </c>
      <c r="P1639" s="50">
        <f t="shared" si="2676"/>
        <v>0</v>
      </c>
      <c r="Q1639" s="50">
        <f t="shared" si="2676"/>
        <v>0</v>
      </c>
      <c r="R1639" s="50">
        <f t="shared" si="2676"/>
        <v>0</v>
      </c>
      <c r="S1639" s="50">
        <f t="shared" si="2676"/>
        <v>1633</v>
      </c>
      <c r="T1639" s="50">
        <f t="shared" si="2676"/>
        <v>0</v>
      </c>
      <c r="U1639" s="50">
        <f t="shared" si="2676"/>
        <v>0</v>
      </c>
      <c r="V1639" s="50">
        <f t="shared" si="2676"/>
        <v>0</v>
      </c>
      <c r="W1639" s="50">
        <f t="shared" ref="U1639:AJ1640" si="2677">W1640</f>
        <v>0</v>
      </c>
      <c r="X1639" s="50">
        <f t="shared" si="2677"/>
        <v>0</v>
      </c>
      <c r="Y1639" s="50">
        <f t="shared" si="2677"/>
        <v>1633</v>
      </c>
      <c r="Z1639" s="50">
        <f t="shared" si="2677"/>
        <v>0</v>
      </c>
      <c r="AA1639" s="50">
        <f t="shared" si="2677"/>
        <v>0</v>
      </c>
      <c r="AB1639" s="50">
        <f t="shared" si="2677"/>
        <v>0</v>
      </c>
      <c r="AC1639" s="50">
        <f t="shared" si="2677"/>
        <v>0</v>
      </c>
      <c r="AD1639" s="50">
        <f t="shared" si="2677"/>
        <v>0</v>
      </c>
      <c r="AE1639" s="124">
        <f t="shared" si="2677"/>
        <v>1633</v>
      </c>
      <c r="AF1639" s="124">
        <f t="shared" si="2677"/>
        <v>0</v>
      </c>
      <c r="AG1639" s="50">
        <f t="shared" si="2677"/>
        <v>0</v>
      </c>
      <c r="AH1639" s="50">
        <f t="shared" si="2677"/>
        <v>0</v>
      </c>
      <c r="AI1639" s="50">
        <f t="shared" si="2677"/>
        <v>0</v>
      </c>
      <c r="AJ1639" s="50">
        <f t="shared" si="2677"/>
        <v>0</v>
      </c>
      <c r="AK1639" s="50">
        <f t="shared" ref="AG1639:AY1640" si="2678">AK1640</f>
        <v>1633</v>
      </c>
      <c r="AL1639" s="50">
        <f t="shared" si="2678"/>
        <v>0</v>
      </c>
      <c r="AM1639" s="50">
        <f t="shared" si="2678"/>
        <v>0</v>
      </c>
      <c r="AN1639" s="50">
        <f t="shared" si="2678"/>
        <v>0</v>
      </c>
      <c r="AO1639" s="50">
        <f t="shared" si="2678"/>
        <v>0</v>
      </c>
      <c r="AP1639" s="50">
        <f t="shared" si="2678"/>
        <v>0</v>
      </c>
      <c r="AQ1639" s="124">
        <f t="shared" si="2678"/>
        <v>1633</v>
      </c>
      <c r="AR1639" s="124">
        <f t="shared" si="2678"/>
        <v>0</v>
      </c>
      <c r="AS1639" s="50">
        <f t="shared" si="2678"/>
        <v>-465</v>
      </c>
      <c r="AT1639" s="50">
        <f t="shared" si="2678"/>
        <v>0</v>
      </c>
      <c r="AU1639" s="50">
        <f t="shared" si="2678"/>
        <v>0</v>
      </c>
      <c r="AV1639" s="50">
        <f t="shared" si="2678"/>
        <v>0</v>
      </c>
      <c r="AW1639" s="50">
        <f t="shared" si="2678"/>
        <v>1168</v>
      </c>
      <c r="AX1639" s="50">
        <f t="shared" si="2678"/>
        <v>0</v>
      </c>
      <c r="AY1639" s="50">
        <f t="shared" si="2678"/>
        <v>0</v>
      </c>
      <c r="AZ1639" s="50">
        <f t="shared" ref="AY1639:BJ1640" si="2679">AZ1640</f>
        <v>0</v>
      </c>
      <c r="BA1639" s="50">
        <f t="shared" si="2679"/>
        <v>0</v>
      </c>
      <c r="BB1639" s="50">
        <f t="shared" si="2679"/>
        <v>0</v>
      </c>
      <c r="BC1639" s="50">
        <f t="shared" si="2679"/>
        <v>1168</v>
      </c>
      <c r="BD1639" s="50">
        <f t="shared" si="2679"/>
        <v>0</v>
      </c>
      <c r="BE1639" s="50">
        <f t="shared" si="2679"/>
        <v>0</v>
      </c>
      <c r="BF1639" s="50">
        <f t="shared" si="2679"/>
        <v>0</v>
      </c>
      <c r="BG1639" s="50">
        <f t="shared" si="2679"/>
        <v>0</v>
      </c>
      <c r="BH1639" s="50">
        <f t="shared" si="2679"/>
        <v>0</v>
      </c>
      <c r="BI1639" s="50">
        <f t="shared" si="2679"/>
        <v>1168</v>
      </c>
      <c r="BJ1639" s="50">
        <f t="shared" si="2679"/>
        <v>0</v>
      </c>
    </row>
    <row r="1640" spans="1:62" hidden="1">
      <c r="A1640" s="33" t="s">
        <v>93</v>
      </c>
      <c r="B1640" s="66">
        <v>921</v>
      </c>
      <c r="C1640" s="22" t="s">
        <v>31</v>
      </c>
      <c r="D1640" s="22" t="s">
        <v>73</v>
      </c>
      <c r="E1640" s="22" t="s">
        <v>264</v>
      </c>
      <c r="F1640" s="22" t="s">
        <v>94</v>
      </c>
      <c r="G1640" s="50">
        <f t="shared" si="2676"/>
        <v>1633</v>
      </c>
      <c r="H1640" s="50">
        <f t="shared" si="2676"/>
        <v>0</v>
      </c>
      <c r="I1640" s="50">
        <f t="shared" si="2676"/>
        <v>0</v>
      </c>
      <c r="J1640" s="50">
        <f t="shared" si="2676"/>
        <v>0</v>
      </c>
      <c r="K1640" s="50">
        <f t="shared" si="2676"/>
        <v>0</v>
      </c>
      <c r="L1640" s="50">
        <f t="shared" si="2676"/>
        <v>0</v>
      </c>
      <c r="M1640" s="50">
        <f t="shared" si="2676"/>
        <v>1633</v>
      </c>
      <c r="N1640" s="50">
        <f t="shared" si="2676"/>
        <v>0</v>
      </c>
      <c r="O1640" s="50">
        <f t="shared" si="2676"/>
        <v>0</v>
      </c>
      <c r="P1640" s="50">
        <f t="shared" si="2676"/>
        <v>0</v>
      </c>
      <c r="Q1640" s="50">
        <f t="shared" si="2676"/>
        <v>0</v>
      </c>
      <c r="R1640" s="50">
        <f t="shared" si="2676"/>
        <v>0</v>
      </c>
      <c r="S1640" s="50">
        <f t="shared" si="2676"/>
        <v>1633</v>
      </c>
      <c r="T1640" s="50">
        <f t="shared" si="2676"/>
        <v>0</v>
      </c>
      <c r="U1640" s="50">
        <f t="shared" si="2677"/>
        <v>0</v>
      </c>
      <c r="V1640" s="50">
        <f t="shared" si="2677"/>
        <v>0</v>
      </c>
      <c r="W1640" s="50">
        <f t="shared" si="2677"/>
        <v>0</v>
      </c>
      <c r="X1640" s="50">
        <f t="shared" si="2677"/>
        <v>0</v>
      </c>
      <c r="Y1640" s="50">
        <f t="shared" si="2677"/>
        <v>1633</v>
      </c>
      <c r="Z1640" s="50">
        <f t="shared" si="2677"/>
        <v>0</v>
      </c>
      <c r="AA1640" s="50">
        <f t="shared" si="2677"/>
        <v>0</v>
      </c>
      <c r="AB1640" s="50">
        <f t="shared" si="2677"/>
        <v>0</v>
      </c>
      <c r="AC1640" s="50">
        <f t="shared" si="2677"/>
        <v>0</v>
      </c>
      <c r="AD1640" s="50">
        <f t="shared" si="2677"/>
        <v>0</v>
      </c>
      <c r="AE1640" s="124">
        <f t="shared" si="2677"/>
        <v>1633</v>
      </c>
      <c r="AF1640" s="124">
        <f t="shared" si="2677"/>
        <v>0</v>
      </c>
      <c r="AG1640" s="50">
        <f t="shared" si="2678"/>
        <v>0</v>
      </c>
      <c r="AH1640" s="50">
        <f t="shared" si="2678"/>
        <v>0</v>
      </c>
      <c r="AI1640" s="50">
        <f t="shared" si="2678"/>
        <v>0</v>
      </c>
      <c r="AJ1640" s="50">
        <f t="shared" si="2678"/>
        <v>0</v>
      </c>
      <c r="AK1640" s="50">
        <f t="shared" si="2678"/>
        <v>1633</v>
      </c>
      <c r="AL1640" s="50">
        <f t="shared" si="2678"/>
        <v>0</v>
      </c>
      <c r="AM1640" s="50">
        <f t="shared" si="2678"/>
        <v>0</v>
      </c>
      <c r="AN1640" s="50">
        <f t="shared" si="2678"/>
        <v>0</v>
      </c>
      <c r="AO1640" s="50">
        <f t="shared" si="2678"/>
        <v>0</v>
      </c>
      <c r="AP1640" s="50">
        <f t="shared" si="2678"/>
        <v>0</v>
      </c>
      <c r="AQ1640" s="124">
        <f t="shared" si="2678"/>
        <v>1633</v>
      </c>
      <c r="AR1640" s="124">
        <f t="shared" si="2678"/>
        <v>0</v>
      </c>
      <c r="AS1640" s="50">
        <f t="shared" si="2678"/>
        <v>-465</v>
      </c>
      <c r="AT1640" s="50">
        <f t="shared" si="2678"/>
        <v>0</v>
      </c>
      <c r="AU1640" s="50">
        <f t="shared" si="2678"/>
        <v>0</v>
      </c>
      <c r="AV1640" s="50">
        <f t="shared" si="2678"/>
        <v>0</v>
      </c>
      <c r="AW1640" s="50">
        <f t="shared" si="2678"/>
        <v>1168</v>
      </c>
      <c r="AX1640" s="50">
        <f t="shared" si="2678"/>
        <v>0</v>
      </c>
      <c r="AY1640" s="50">
        <f t="shared" si="2679"/>
        <v>0</v>
      </c>
      <c r="AZ1640" s="50">
        <f t="shared" si="2679"/>
        <v>0</v>
      </c>
      <c r="BA1640" s="50">
        <f t="shared" si="2679"/>
        <v>0</v>
      </c>
      <c r="BB1640" s="50">
        <f t="shared" si="2679"/>
        <v>0</v>
      </c>
      <c r="BC1640" s="50">
        <f t="shared" si="2679"/>
        <v>1168</v>
      </c>
      <c r="BD1640" s="50">
        <f t="shared" si="2679"/>
        <v>0</v>
      </c>
      <c r="BE1640" s="50">
        <f t="shared" si="2679"/>
        <v>0</v>
      </c>
      <c r="BF1640" s="50">
        <f t="shared" si="2679"/>
        <v>0</v>
      </c>
      <c r="BG1640" s="50">
        <f t="shared" si="2679"/>
        <v>0</v>
      </c>
      <c r="BH1640" s="50">
        <f t="shared" si="2679"/>
        <v>0</v>
      </c>
      <c r="BI1640" s="50">
        <f t="shared" si="2679"/>
        <v>1168</v>
      </c>
      <c r="BJ1640" s="50">
        <f t="shared" si="2679"/>
        <v>0</v>
      </c>
    </row>
    <row r="1641" spans="1:62" hidden="1">
      <c r="A1641" s="33" t="s">
        <v>237</v>
      </c>
      <c r="B1641" s="66">
        <v>921</v>
      </c>
      <c r="C1641" s="22" t="s">
        <v>31</v>
      </c>
      <c r="D1641" s="22" t="s">
        <v>73</v>
      </c>
      <c r="E1641" s="22" t="s">
        <v>264</v>
      </c>
      <c r="F1641" s="37" t="s">
        <v>238</v>
      </c>
      <c r="G1641" s="50">
        <v>1633</v>
      </c>
      <c r="H1641" s="50"/>
      <c r="I1641" s="50"/>
      <c r="J1641" s="50"/>
      <c r="K1641" s="50"/>
      <c r="L1641" s="50"/>
      <c r="M1641" s="50">
        <f>G1641+I1641+J1641+K1641+L1641</f>
        <v>1633</v>
      </c>
      <c r="N1641" s="50">
        <f>H1641+L1641</f>
        <v>0</v>
      </c>
      <c r="O1641" s="50"/>
      <c r="P1641" s="50"/>
      <c r="Q1641" s="50"/>
      <c r="R1641" s="50"/>
      <c r="S1641" s="50">
        <f>M1641+O1641+P1641+Q1641+R1641</f>
        <v>1633</v>
      </c>
      <c r="T1641" s="50">
        <f>N1641+R1641</f>
        <v>0</v>
      </c>
      <c r="U1641" s="50"/>
      <c r="V1641" s="50"/>
      <c r="W1641" s="50"/>
      <c r="X1641" s="50"/>
      <c r="Y1641" s="50">
        <f>S1641+U1641+V1641+W1641+X1641</f>
        <v>1633</v>
      </c>
      <c r="Z1641" s="50">
        <f>T1641+X1641</f>
        <v>0</v>
      </c>
      <c r="AA1641" s="50"/>
      <c r="AB1641" s="50"/>
      <c r="AC1641" s="50"/>
      <c r="AD1641" s="50"/>
      <c r="AE1641" s="124">
        <f>Y1641+AA1641+AB1641+AC1641+AD1641</f>
        <v>1633</v>
      </c>
      <c r="AF1641" s="124">
        <f>Z1641+AD1641</f>
        <v>0</v>
      </c>
      <c r="AG1641" s="50"/>
      <c r="AH1641" s="50"/>
      <c r="AI1641" s="50"/>
      <c r="AJ1641" s="50"/>
      <c r="AK1641" s="50">
        <f>AE1641+AG1641+AH1641+AI1641+AJ1641</f>
        <v>1633</v>
      </c>
      <c r="AL1641" s="50">
        <f>AF1641+AJ1641</f>
        <v>0</v>
      </c>
      <c r="AM1641" s="50"/>
      <c r="AN1641" s="50"/>
      <c r="AO1641" s="50"/>
      <c r="AP1641" s="50"/>
      <c r="AQ1641" s="124">
        <f>AK1641+AM1641+AN1641+AO1641+AP1641</f>
        <v>1633</v>
      </c>
      <c r="AR1641" s="124">
        <f>AL1641+AP1641</f>
        <v>0</v>
      </c>
      <c r="AS1641" s="50">
        <v>-465</v>
      </c>
      <c r="AT1641" s="50"/>
      <c r="AU1641" s="50"/>
      <c r="AV1641" s="50"/>
      <c r="AW1641" s="50">
        <f>AQ1641+AS1641+AT1641+AU1641+AV1641</f>
        <v>1168</v>
      </c>
      <c r="AX1641" s="50">
        <f>AR1641+AV1641</f>
        <v>0</v>
      </c>
      <c r="AY1641" s="50"/>
      <c r="AZ1641" s="50"/>
      <c r="BA1641" s="50"/>
      <c r="BB1641" s="50"/>
      <c r="BC1641" s="50">
        <f>AW1641+AY1641+AZ1641+BA1641+BB1641</f>
        <v>1168</v>
      </c>
      <c r="BD1641" s="50">
        <f>AX1641+BB1641</f>
        <v>0</v>
      </c>
      <c r="BE1641" s="50"/>
      <c r="BF1641" s="50"/>
      <c r="BG1641" s="50"/>
      <c r="BH1641" s="50"/>
      <c r="BI1641" s="50">
        <f>BC1641+BE1641+BF1641+BG1641+BH1641</f>
        <v>1168</v>
      </c>
      <c r="BJ1641" s="50">
        <f>BD1641+BH1641</f>
        <v>0</v>
      </c>
    </row>
    <row r="1642" spans="1:62" ht="36.75" hidden="1" customHeight="1">
      <c r="A1642" s="61" t="s">
        <v>688</v>
      </c>
      <c r="B1642" s="66">
        <v>921</v>
      </c>
      <c r="C1642" s="22" t="s">
        <v>31</v>
      </c>
      <c r="D1642" s="22" t="s">
        <v>73</v>
      </c>
      <c r="E1642" s="22" t="s">
        <v>265</v>
      </c>
      <c r="F1642" s="22"/>
      <c r="G1642" s="50">
        <f t="shared" ref="G1642:V1643" si="2680">G1643</f>
        <v>29104</v>
      </c>
      <c r="H1642" s="50">
        <f t="shared" si="2680"/>
        <v>0</v>
      </c>
      <c r="I1642" s="50">
        <f t="shared" si="2680"/>
        <v>0</v>
      </c>
      <c r="J1642" s="50">
        <f t="shared" si="2680"/>
        <v>0</v>
      </c>
      <c r="K1642" s="50">
        <f t="shared" si="2680"/>
        <v>0</v>
      </c>
      <c r="L1642" s="50">
        <f t="shared" si="2680"/>
        <v>0</v>
      </c>
      <c r="M1642" s="50">
        <f t="shared" si="2680"/>
        <v>29104</v>
      </c>
      <c r="N1642" s="50">
        <f t="shared" si="2680"/>
        <v>0</v>
      </c>
      <c r="O1642" s="50">
        <f t="shared" si="2680"/>
        <v>0</v>
      </c>
      <c r="P1642" s="50">
        <f t="shared" si="2680"/>
        <v>0</v>
      </c>
      <c r="Q1642" s="50">
        <f t="shared" si="2680"/>
        <v>0</v>
      </c>
      <c r="R1642" s="50">
        <f t="shared" si="2680"/>
        <v>0</v>
      </c>
      <c r="S1642" s="50">
        <f t="shared" si="2680"/>
        <v>29104</v>
      </c>
      <c r="T1642" s="50">
        <f t="shared" si="2680"/>
        <v>0</v>
      </c>
      <c r="U1642" s="50">
        <f t="shared" si="2680"/>
        <v>0</v>
      </c>
      <c r="V1642" s="50">
        <f t="shared" si="2680"/>
        <v>0</v>
      </c>
      <c r="W1642" s="50">
        <f t="shared" ref="U1642:AJ1643" si="2681">W1643</f>
        <v>0</v>
      </c>
      <c r="X1642" s="50">
        <f t="shared" si="2681"/>
        <v>0</v>
      </c>
      <c r="Y1642" s="50">
        <f t="shared" si="2681"/>
        <v>29104</v>
      </c>
      <c r="Z1642" s="50">
        <f t="shared" si="2681"/>
        <v>0</v>
      </c>
      <c r="AA1642" s="50">
        <f t="shared" si="2681"/>
        <v>0</v>
      </c>
      <c r="AB1642" s="50">
        <f t="shared" si="2681"/>
        <v>0</v>
      </c>
      <c r="AC1642" s="50">
        <f t="shared" si="2681"/>
        <v>0</v>
      </c>
      <c r="AD1642" s="50">
        <f t="shared" si="2681"/>
        <v>0</v>
      </c>
      <c r="AE1642" s="124">
        <f t="shared" si="2681"/>
        <v>29104</v>
      </c>
      <c r="AF1642" s="124">
        <f t="shared" si="2681"/>
        <v>0</v>
      </c>
      <c r="AG1642" s="50">
        <f t="shared" si="2681"/>
        <v>0</v>
      </c>
      <c r="AH1642" s="50">
        <f t="shared" si="2681"/>
        <v>0</v>
      </c>
      <c r="AI1642" s="50">
        <f t="shared" si="2681"/>
        <v>0</v>
      </c>
      <c r="AJ1642" s="50">
        <f t="shared" si="2681"/>
        <v>0</v>
      </c>
      <c r="AK1642" s="50">
        <f t="shared" ref="AG1642:AY1643" si="2682">AK1643</f>
        <v>29104</v>
      </c>
      <c r="AL1642" s="50">
        <f t="shared" si="2682"/>
        <v>0</v>
      </c>
      <c r="AM1642" s="50">
        <f t="shared" si="2682"/>
        <v>0</v>
      </c>
      <c r="AN1642" s="50">
        <f t="shared" si="2682"/>
        <v>0</v>
      </c>
      <c r="AO1642" s="50">
        <f t="shared" si="2682"/>
        <v>0</v>
      </c>
      <c r="AP1642" s="50">
        <f t="shared" si="2682"/>
        <v>0</v>
      </c>
      <c r="AQ1642" s="124">
        <f t="shared" si="2682"/>
        <v>29104</v>
      </c>
      <c r="AR1642" s="124">
        <f t="shared" si="2682"/>
        <v>0</v>
      </c>
      <c r="AS1642" s="50">
        <f t="shared" si="2682"/>
        <v>0</v>
      </c>
      <c r="AT1642" s="50">
        <f t="shared" si="2682"/>
        <v>0</v>
      </c>
      <c r="AU1642" s="50">
        <f t="shared" si="2682"/>
        <v>0</v>
      </c>
      <c r="AV1642" s="50">
        <f t="shared" si="2682"/>
        <v>0</v>
      </c>
      <c r="AW1642" s="50">
        <f t="shared" si="2682"/>
        <v>29104</v>
      </c>
      <c r="AX1642" s="50">
        <f t="shared" si="2682"/>
        <v>0</v>
      </c>
      <c r="AY1642" s="50">
        <f t="shared" si="2682"/>
        <v>0</v>
      </c>
      <c r="AZ1642" s="50">
        <f t="shared" ref="AY1642:BJ1643" si="2683">AZ1643</f>
        <v>0</v>
      </c>
      <c r="BA1642" s="50">
        <f t="shared" si="2683"/>
        <v>0</v>
      </c>
      <c r="BB1642" s="50">
        <f t="shared" si="2683"/>
        <v>0</v>
      </c>
      <c r="BC1642" s="50">
        <f t="shared" si="2683"/>
        <v>29104</v>
      </c>
      <c r="BD1642" s="50">
        <f t="shared" si="2683"/>
        <v>0</v>
      </c>
      <c r="BE1642" s="50">
        <f t="shared" si="2683"/>
        <v>0</v>
      </c>
      <c r="BF1642" s="50">
        <f t="shared" si="2683"/>
        <v>0</v>
      </c>
      <c r="BG1642" s="50">
        <f t="shared" si="2683"/>
        <v>0</v>
      </c>
      <c r="BH1642" s="50">
        <f t="shared" si="2683"/>
        <v>0</v>
      </c>
      <c r="BI1642" s="50">
        <f t="shared" si="2683"/>
        <v>29104</v>
      </c>
      <c r="BJ1642" s="50">
        <f t="shared" si="2683"/>
        <v>0</v>
      </c>
    </row>
    <row r="1643" spans="1:62" hidden="1">
      <c r="A1643" s="33" t="s">
        <v>93</v>
      </c>
      <c r="B1643" s="66">
        <v>921</v>
      </c>
      <c r="C1643" s="22" t="s">
        <v>31</v>
      </c>
      <c r="D1643" s="22" t="s">
        <v>73</v>
      </c>
      <c r="E1643" s="22" t="s">
        <v>265</v>
      </c>
      <c r="F1643" s="22" t="s">
        <v>94</v>
      </c>
      <c r="G1643" s="50">
        <f t="shared" si="2680"/>
        <v>29104</v>
      </c>
      <c r="H1643" s="50">
        <f t="shared" si="2680"/>
        <v>0</v>
      </c>
      <c r="I1643" s="50">
        <f t="shared" si="2680"/>
        <v>0</v>
      </c>
      <c r="J1643" s="50">
        <f t="shared" si="2680"/>
        <v>0</v>
      </c>
      <c r="K1643" s="50">
        <f t="shared" si="2680"/>
        <v>0</v>
      </c>
      <c r="L1643" s="50">
        <f t="shared" si="2680"/>
        <v>0</v>
      </c>
      <c r="M1643" s="50">
        <f t="shared" si="2680"/>
        <v>29104</v>
      </c>
      <c r="N1643" s="50">
        <f t="shared" si="2680"/>
        <v>0</v>
      </c>
      <c r="O1643" s="50">
        <f t="shared" si="2680"/>
        <v>0</v>
      </c>
      <c r="P1643" s="50">
        <f t="shared" si="2680"/>
        <v>0</v>
      </c>
      <c r="Q1643" s="50">
        <f t="shared" si="2680"/>
        <v>0</v>
      </c>
      <c r="R1643" s="50">
        <f t="shared" si="2680"/>
        <v>0</v>
      </c>
      <c r="S1643" s="50">
        <f t="shared" si="2680"/>
        <v>29104</v>
      </c>
      <c r="T1643" s="50">
        <f t="shared" si="2680"/>
        <v>0</v>
      </c>
      <c r="U1643" s="50">
        <f t="shared" si="2681"/>
        <v>0</v>
      </c>
      <c r="V1643" s="50">
        <f t="shared" si="2681"/>
        <v>0</v>
      </c>
      <c r="W1643" s="50">
        <f t="shared" si="2681"/>
        <v>0</v>
      </c>
      <c r="X1643" s="50">
        <f t="shared" si="2681"/>
        <v>0</v>
      </c>
      <c r="Y1643" s="50">
        <f t="shared" si="2681"/>
        <v>29104</v>
      </c>
      <c r="Z1643" s="50">
        <f t="shared" si="2681"/>
        <v>0</v>
      </c>
      <c r="AA1643" s="50">
        <f t="shared" si="2681"/>
        <v>0</v>
      </c>
      <c r="AB1643" s="50">
        <f t="shared" si="2681"/>
        <v>0</v>
      </c>
      <c r="AC1643" s="50">
        <f t="shared" si="2681"/>
        <v>0</v>
      </c>
      <c r="AD1643" s="50">
        <f t="shared" si="2681"/>
        <v>0</v>
      </c>
      <c r="AE1643" s="124">
        <f t="shared" si="2681"/>
        <v>29104</v>
      </c>
      <c r="AF1643" s="124">
        <f t="shared" si="2681"/>
        <v>0</v>
      </c>
      <c r="AG1643" s="50">
        <f t="shared" si="2682"/>
        <v>0</v>
      </c>
      <c r="AH1643" s="50">
        <f t="shared" si="2682"/>
        <v>0</v>
      </c>
      <c r="AI1643" s="50">
        <f t="shared" si="2682"/>
        <v>0</v>
      </c>
      <c r="AJ1643" s="50">
        <f t="shared" si="2682"/>
        <v>0</v>
      </c>
      <c r="AK1643" s="50">
        <f t="shared" si="2682"/>
        <v>29104</v>
      </c>
      <c r="AL1643" s="50">
        <f t="shared" si="2682"/>
        <v>0</v>
      </c>
      <c r="AM1643" s="50">
        <f t="shared" si="2682"/>
        <v>0</v>
      </c>
      <c r="AN1643" s="50">
        <f t="shared" si="2682"/>
        <v>0</v>
      </c>
      <c r="AO1643" s="50">
        <f t="shared" si="2682"/>
        <v>0</v>
      </c>
      <c r="AP1643" s="50">
        <f t="shared" si="2682"/>
        <v>0</v>
      </c>
      <c r="AQ1643" s="124">
        <f t="shared" si="2682"/>
        <v>29104</v>
      </c>
      <c r="AR1643" s="124">
        <f t="shared" si="2682"/>
        <v>0</v>
      </c>
      <c r="AS1643" s="50">
        <f t="shared" si="2682"/>
        <v>0</v>
      </c>
      <c r="AT1643" s="50">
        <f t="shared" si="2682"/>
        <v>0</v>
      </c>
      <c r="AU1643" s="50">
        <f t="shared" si="2682"/>
        <v>0</v>
      </c>
      <c r="AV1643" s="50">
        <f t="shared" si="2682"/>
        <v>0</v>
      </c>
      <c r="AW1643" s="50">
        <f t="shared" si="2682"/>
        <v>29104</v>
      </c>
      <c r="AX1643" s="50">
        <f t="shared" si="2682"/>
        <v>0</v>
      </c>
      <c r="AY1643" s="50">
        <f t="shared" si="2683"/>
        <v>0</v>
      </c>
      <c r="AZ1643" s="50">
        <f t="shared" si="2683"/>
        <v>0</v>
      </c>
      <c r="BA1643" s="50">
        <f t="shared" si="2683"/>
        <v>0</v>
      </c>
      <c r="BB1643" s="50">
        <f t="shared" si="2683"/>
        <v>0</v>
      </c>
      <c r="BC1643" s="50">
        <f t="shared" si="2683"/>
        <v>29104</v>
      </c>
      <c r="BD1643" s="50">
        <f t="shared" si="2683"/>
        <v>0</v>
      </c>
      <c r="BE1643" s="50">
        <f t="shared" si="2683"/>
        <v>0</v>
      </c>
      <c r="BF1643" s="50">
        <f t="shared" si="2683"/>
        <v>0</v>
      </c>
      <c r="BG1643" s="50">
        <f t="shared" si="2683"/>
        <v>0</v>
      </c>
      <c r="BH1643" s="50">
        <f t="shared" si="2683"/>
        <v>0</v>
      </c>
      <c r="BI1643" s="50">
        <f t="shared" si="2683"/>
        <v>29104</v>
      </c>
      <c r="BJ1643" s="50">
        <f t="shared" si="2683"/>
        <v>0</v>
      </c>
    </row>
    <row r="1644" spans="1:62" hidden="1">
      <c r="A1644" s="33" t="s">
        <v>237</v>
      </c>
      <c r="B1644" s="66">
        <v>921</v>
      </c>
      <c r="C1644" s="22" t="s">
        <v>31</v>
      </c>
      <c r="D1644" s="22" t="s">
        <v>73</v>
      </c>
      <c r="E1644" s="22" t="s">
        <v>265</v>
      </c>
      <c r="F1644" s="37" t="s">
        <v>238</v>
      </c>
      <c r="G1644" s="50">
        <v>29104</v>
      </c>
      <c r="H1644" s="50"/>
      <c r="I1644" s="50"/>
      <c r="J1644" s="50"/>
      <c r="K1644" s="50"/>
      <c r="L1644" s="50"/>
      <c r="M1644" s="50">
        <f>G1644+I1644+J1644+K1644+L1644</f>
        <v>29104</v>
      </c>
      <c r="N1644" s="50">
        <f>H1644+L1644</f>
        <v>0</v>
      </c>
      <c r="O1644" s="50"/>
      <c r="P1644" s="50"/>
      <c r="Q1644" s="50"/>
      <c r="R1644" s="50"/>
      <c r="S1644" s="50">
        <f>M1644+O1644+P1644+Q1644+R1644</f>
        <v>29104</v>
      </c>
      <c r="T1644" s="50">
        <f>N1644+R1644</f>
        <v>0</v>
      </c>
      <c r="U1644" s="50"/>
      <c r="V1644" s="50"/>
      <c r="W1644" s="50"/>
      <c r="X1644" s="50"/>
      <c r="Y1644" s="50">
        <f>S1644+U1644+V1644+W1644+X1644</f>
        <v>29104</v>
      </c>
      <c r="Z1644" s="50">
        <f>T1644+X1644</f>
        <v>0</v>
      </c>
      <c r="AA1644" s="50"/>
      <c r="AB1644" s="50"/>
      <c r="AC1644" s="50"/>
      <c r="AD1644" s="50"/>
      <c r="AE1644" s="124">
        <f>Y1644+AA1644+AB1644+AC1644+AD1644</f>
        <v>29104</v>
      </c>
      <c r="AF1644" s="124">
        <f>Z1644+AD1644</f>
        <v>0</v>
      </c>
      <c r="AG1644" s="50"/>
      <c r="AH1644" s="50"/>
      <c r="AI1644" s="50"/>
      <c r="AJ1644" s="50"/>
      <c r="AK1644" s="50">
        <f>AE1644+AG1644+AH1644+AI1644+AJ1644</f>
        <v>29104</v>
      </c>
      <c r="AL1644" s="50">
        <f>AF1644+AJ1644</f>
        <v>0</v>
      </c>
      <c r="AM1644" s="50"/>
      <c r="AN1644" s="50"/>
      <c r="AO1644" s="50"/>
      <c r="AP1644" s="50"/>
      <c r="AQ1644" s="124">
        <f>AK1644+AM1644+AN1644+AO1644+AP1644</f>
        <v>29104</v>
      </c>
      <c r="AR1644" s="124">
        <f>AL1644+AP1644</f>
        <v>0</v>
      </c>
      <c r="AS1644" s="50"/>
      <c r="AT1644" s="50"/>
      <c r="AU1644" s="50"/>
      <c r="AV1644" s="50"/>
      <c r="AW1644" s="50">
        <f>AQ1644+AS1644+AT1644+AU1644+AV1644</f>
        <v>29104</v>
      </c>
      <c r="AX1644" s="50">
        <f>AR1644+AV1644</f>
        <v>0</v>
      </c>
      <c r="AY1644" s="50"/>
      <c r="AZ1644" s="50"/>
      <c r="BA1644" s="50"/>
      <c r="BB1644" s="50"/>
      <c r="BC1644" s="50">
        <f>AW1644+AY1644+AZ1644+BA1644+BB1644</f>
        <v>29104</v>
      </c>
      <c r="BD1644" s="50">
        <f>AX1644+BB1644</f>
        <v>0</v>
      </c>
      <c r="BE1644" s="50"/>
      <c r="BF1644" s="50"/>
      <c r="BG1644" s="50"/>
      <c r="BH1644" s="50"/>
      <c r="BI1644" s="50">
        <f>BC1644+BE1644+BF1644+BG1644+BH1644</f>
        <v>29104</v>
      </c>
      <c r="BJ1644" s="50">
        <f>BD1644+BH1644</f>
        <v>0</v>
      </c>
    </row>
    <row r="1645" spans="1:62" ht="33" hidden="1">
      <c r="A1645" s="61" t="s">
        <v>689</v>
      </c>
      <c r="B1645" s="66">
        <v>921</v>
      </c>
      <c r="C1645" s="22" t="s">
        <v>31</v>
      </c>
      <c r="D1645" s="22" t="s">
        <v>73</v>
      </c>
      <c r="E1645" s="22" t="s">
        <v>470</v>
      </c>
      <c r="F1645" s="22"/>
      <c r="G1645" s="6">
        <f t="shared" ref="G1645:V1646" si="2684">G1646</f>
        <v>7050</v>
      </c>
      <c r="H1645" s="6">
        <f t="shared" si="2684"/>
        <v>0</v>
      </c>
      <c r="I1645" s="6">
        <f t="shared" si="2684"/>
        <v>0</v>
      </c>
      <c r="J1645" s="6">
        <f t="shared" si="2684"/>
        <v>0</v>
      </c>
      <c r="K1645" s="6">
        <f t="shared" si="2684"/>
        <v>0</v>
      </c>
      <c r="L1645" s="6">
        <f t="shared" si="2684"/>
        <v>0</v>
      </c>
      <c r="M1645" s="6">
        <f t="shared" si="2684"/>
        <v>7050</v>
      </c>
      <c r="N1645" s="6">
        <f t="shared" si="2684"/>
        <v>0</v>
      </c>
      <c r="O1645" s="6">
        <f t="shared" si="2684"/>
        <v>0</v>
      </c>
      <c r="P1645" s="6">
        <f t="shared" si="2684"/>
        <v>0</v>
      </c>
      <c r="Q1645" s="6">
        <f t="shared" si="2684"/>
        <v>0</v>
      </c>
      <c r="R1645" s="6">
        <f t="shared" si="2684"/>
        <v>0</v>
      </c>
      <c r="S1645" s="6">
        <f t="shared" si="2684"/>
        <v>7050</v>
      </c>
      <c r="T1645" s="6">
        <f t="shared" si="2684"/>
        <v>0</v>
      </c>
      <c r="U1645" s="6">
        <f t="shared" si="2684"/>
        <v>0</v>
      </c>
      <c r="V1645" s="6">
        <f t="shared" si="2684"/>
        <v>0</v>
      </c>
      <c r="W1645" s="6">
        <f t="shared" ref="U1645:AJ1646" si="2685">W1646</f>
        <v>0</v>
      </c>
      <c r="X1645" s="6">
        <f t="shared" si="2685"/>
        <v>0</v>
      </c>
      <c r="Y1645" s="6">
        <f t="shared" si="2685"/>
        <v>7050</v>
      </c>
      <c r="Z1645" s="6">
        <f t="shared" si="2685"/>
        <v>0</v>
      </c>
      <c r="AA1645" s="6">
        <f t="shared" si="2685"/>
        <v>0</v>
      </c>
      <c r="AB1645" s="6">
        <f t="shared" si="2685"/>
        <v>0</v>
      </c>
      <c r="AC1645" s="6">
        <f t="shared" si="2685"/>
        <v>0</v>
      </c>
      <c r="AD1645" s="6">
        <f t="shared" si="2685"/>
        <v>0</v>
      </c>
      <c r="AE1645" s="123">
        <f t="shared" si="2685"/>
        <v>7050</v>
      </c>
      <c r="AF1645" s="123">
        <f t="shared" si="2685"/>
        <v>0</v>
      </c>
      <c r="AG1645" s="6">
        <f t="shared" si="2685"/>
        <v>0</v>
      </c>
      <c r="AH1645" s="6">
        <f t="shared" si="2685"/>
        <v>0</v>
      </c>
      <c r="AI1645" s="6">
        <f t="shared" si="2685"/>
        <v>0</v>
      </c>
      <c r="AJ1645" s="6">
        <f t="shared" si="2685"/>
        <v>0</v>
      </c>
      <c r="AK1645" s="6">
        <f t="shared" ref="AG1645:AY1646" si="2686">AK1646</f>
        <v>7050</v>
      </c>
      <c r="AL1645" s="6">
        <f t="shared" si="2686"/>
        <v>0</v>
      </c>
      <c r="AM1645" s="6">
        <f t="shared" si="2686"/>
        <v>0</v>
      </c>
      <c r="AN1645" s="6">
        <f t="shared" si="2686"/>
        <v>0</v>
      </c>
      <c r="AO1645" s="6">
        <f t="shared" si="2686"/>
        <v>0</v>
      </c>
      <c r="AP1645" s="6">
        <f t="shared" si="2686"/>
        <v>0</v>
      </c>
      <c r="AQ1645" s="123">
        <f t="shared" si="2686"/>
        <v>7050</v>
      </c>
      <c r="AR1645" s="123">
        <f t="shared" si="2686"/>
        <v>0</v>
      </c>
      <c r="AS1645" s="6">
        <f t="shared" si="2686"/>
        <v>-390</v>
      </c>
      <c r="AT1645" s="6">
        <f t="shared" si="2686"/>
        <v>0</v>
      </c>
      <c r="AU1645" s="6">
        <f t="shared" si="2686"/>
        <v>0</v>
      </c>
      <c r="AV1645" s="6">
        <f t="shared" si="2686"/>
        <v>0</v>
      </c>
      <c r="AW1645" s="6">
        <f t="shared" si="2686"/>
        <v>6660</v>
      </c>
      <c r="AX1645" s="6">
        <f t="shared" si="2686"/>
        <v>0</v>
      </c>
      <c r="AY1645" s="6">
        <f t="shared" si="2686"/>
        <v>0</v>
      </c>
      <c r="AZ1645" s="6">
        <f t="shared" ref="AY1645:BJ1646" si="2687">AZ1646</f>
        <v>0</v>
      </c>
      <c r="BA1645" s="6">
        <f t="shared" si="2687"/>
        <v>0</v>
      </c>
      <c r="BB1645" s="6">
        <f t="shared" si="2687"/>
        <v>0</v>
      </c>
      <c r="BC1645" s="6">
        <f t="shared" si="2687"/>
        <v>6660</v>
      </c>
      <c r="BD1645" s="6">
        <f t="shared" si="2687"/>
        <v>0</v>
      </c>
      <c r="BE1645" s="6">
        <f t="shared" si="2687"/>
        <v>0</v>
      </c>
      <c r="BF1645" s="6">
        <f t="shared" si="2687"/>
        <v>0</v>
      </c>
      <c r="BG1645" s="6">
        <f t="shared" si="2687"/>
        <v>0</v>
      </c>
      <c r="BH1645" s="6">
        <f t="shared" si="2687"/>
        <v>0</v>
      </c>
      <c r="BI1645" s="6">
        <f t="shared" si="2687"/>
        <v>6660</v>
      </c>
      <c r="BJ1645" s="6">
        <f t="shared" si="2687"/>
        <v>0</v>
      </c>
    </row>
    <row r="1646" spans="1:62" hidden="1">
      <c r="A1646" s="33" t="s">
        <v>93</v>
      </c>
      <c r="B1646" s="66">
        <v>921</v>
      </c>
      <c r="C1646" s="22" t="s">
        <v>31</v>
      </c>
      <c r="D1646" s="22" t="s">
        <v>73</v>
      </c>
      <c r="E1646" s="22" t="s">
        <v>470</v>
      </c>
      <c r="F1646" s="22" t="s">
        <v>94</v>
      </c>
      <c r="G1646" s="6">
        <f t="shared" si="2684"/>
        <v>7050</v>
      </c>
      <c r="H1646" s="6">
        <f t="shared" si="2684"/>
        <v>0</v>
      </c>
      <c r="I1646" s="6">
        <f t="shared" si="2684"/>
        <v>0</v>
      </c>
      <c r="J1646" s="6">
        <f t="shared" si="2684"/>
        <v>0</v>
      </c>
      <c r="K1646" s="6">
        <f t="shared" si="2684"/>
        <v>0</v>
      </c>
      <c r="L1646" s="6">
        <f t="shared" si="2684"/>
        <v>0</v>
      </c>
      <c r="M1646" s="6">
        <f t="shared" si="2684"/>
        <v>7050</v>
      </c>
      <c r="N1646" s="6">
        <f t="shared" si="2684"/>
        <v>0</v>
      </c>
      <c r="O1646" s="6">
        <f t="shared" si="2684"/>
        <v>0</v>
      </c>
      <c r="P1646" s="6">
        <f t="shared" si="2684"/>
        <v>0</v>
      </c>
      <c r="Q1646" s="6">
        <f t="shared" si="2684"/>
        <v>0</v>
      </c>
      <c r="R1646" s="6">
        <f t="shared" si="2684"/>
        <v>0</v>
      </c>
      <c r="S1646" s="6">
        <f t="shared" si="2684"/>
        <v>7050</v>
      </c>
      <c r="T1646" s="6">
        <f t="shared" si="2684"/>
        <v>0</v>
      </c>
      <c r="U1646" s="6">
        <f t="shared" si="2685"/>
        <v>0</v>
      </c>
      <c r="V1646" s="6">
        <f t="shared" si="2685"/>
        <v>0</v>
      </c>
      <c r="W1646" s="6">
        <f t="shared" si="2685"/>
        <v>0</v>
      </c>
      <c r="X1646" s="6">
        <f t="shared" si="2685"/>
        <v>0</v>
      </c>
      <c r="Y1646" s="6">
        <f t="shared" si="2685"/>
        <v>7050</v>
      </c>
      <c r="Z1646" s="6">
        <f t="shared" si="2685"/>
        <v>0</v>
      </c>
      <c r="AA1646" s="6">
        <f t="shared" si="2685"/>
        <v>0</v>
      </c>
      <c r="AB1646" s="6">
        <f t="shared" si="2685"/>
        <v>0</v>
      </c>
      <c r="AC1646" s="6">
        <f t="shared" si="2685"/>
        <v>0</v>
      </c>
      <c r="AD1646" s="6">
        <f t="shared" si="2685"/>
        <v>0</v>
      </c>
      <c r="AE1646" s="123">
        <f t="shared" si="2685"/>
        <v>7050</v>
      </c>
      <c r="AF1646" s="123">
        <f t="shared" si="2685"/>
        <v>0</v>
      </c>
      <c r="AG1646" s="6">
        <f t="shared" si="2686"/>
        <v>0</v>
      </c>
      <c r="AH1646" s="6">
        <f t="shared" si="2686"/>
        <v>0</v>
      </c>
      <c r="AI1646" s="6">
        <f t="shared" si="2686"/>
        <v>0</v>
      </c>
      <c r="AJ1646" s="6">
        <f t="shared" si="2686"/>
        <v>0</v>
      </c>
      <c r="AK1646" s="6">
        <f t="shared" si="2686"/>
        <v>7050</v>
      </c>
      <c r="AL1646" s="6">
        <f t="shared" si="2686"/>
        <v>0</v>
      </c>
      <c r="AM1646" s="6">
        <f t="shared" si="2686"/>
        <v>0</v>
      </c>
      <c r="AN1646" s="6">
        <f t="shared" si="2686"/>
        <v>0</v>
      </c>
      <c r="AO1646" s="6">
        <f t="shared" si="2686"/>
        <v>0</v>
      </c>
      <c r="AP1646" s="6">
        <f t="shared" si="2686"/>
        <v>0</v>
      </c>
      <c r="AQ1646" s="123">
        <f t="shared" si="2686"/>
        <v>7050</v>
      </c>
      <c r="AR1646" s="123">
        <f t="shared" si="2686"/>
        <v>0</v>
      </c>
      <c r="AS1646" s="6">
        <f t="shared" si="2686"/>
        <v>-390</v>
      </c>
      <c r="AT1646" s="6">
        <f t="shared" si="2686"/>
        <v>0</v>
      </c>
      <c r="AU1646" s="6">
        <f t="shared" si="2686"/>
        <v>0</v>
      </c>
      <c r="AV1646" s="6">
        <f t="shared" si="2686"/>
        <v>0</v>
      </c>
      <c r="AW1646" s="6">
        <f t="shared" si="2686"/>
        <v>6660</v>
      </c>
      <c r="AX1646" s="6">
        <f t="shared" si="2686"/>
        <v>0</v>
      </c>
      <c r="AY1646" s="6">
        <f t="shared" si="2687"/>
        <v>0</v>
      </c>
      <c r="AZ1646" s="6">
        <f t="shared" si="2687"/>
        <v>0</v>
      </c>
      <c r="BA1646" s="6">
        <f t="shared" si="2687"/>
        <v>0</v>
      </c>
      <c r="BB1646" s="6">
        <f t="shared" si="2687"/>
        <v>0</v>
      </c>
      <c r="BC1646" s="6">
        <f t="shared" si="2687"/>
        <v>6660</v>
      </c>
      <c r="BD1646" s="6">
        <f t="shared" si="2687"/>
        <v>0</v>
      </c>
      <c r="BE1646" s="6">
        <f t="shared" si="2687"/>
        <v>0</v>
      </c>
      <c r="BF1646" s="6">
        <f t="shared" si="2687"/>
        <v>0</v>
      </c>
      <c r="BG1646" s="6">
        <f t="shared" si="2687"/>
        <v>0</v>
      </c>
      <c r="BH1646" s="6">
        <f t="shared" si="2687"/>
        <v>0</v>
      </c>
      <c r="BI1646" s="6">
        <f t="shared" si="2687"/>
        <v>6660</v>
      </c>
      <c r="BJ1646" s="6">
        <f t="shared" si="2687"/>
        <v>0</v>
      </c>
    </row>
    <row r="1647" spans="1:62" hidden="1">
      <c r="A1647" s="33" t="s">
        <v>237</v>
      </c>
      <c r="B1647" s="66">
        <v>921</v>
      </c>
      <c r="C1647" s="22" t="s">
        <v>31</v>
      </c>
      <c r="D1647" s="22" t="s">
        <v>73</v>
      </c>
      <c r="E1647" s="22" t="s">
        <v>470</v>
      </c>
      <c r="F1647" s="37" t="s">
        <v>238</v>
      </c>
      <c r="G1647" s="50">
        <v>7050</v>
      </c>
      <c r="H1647" s="50"/>
      <c r="I1647" s="50"/>
      <c r="J1647" s="50"/>
      <c r="K1647" s="50"/>
      <c r="L1647" s="50"/>
      <c r="M1647" s="50">
        <f>G1647+I1647+J1647+K1647+L1647</f>
        <v>7050</v>
      </c>
      <c r="N1647" s="50">
        <f>H1647+L1647</f>
        <v>0</v>
      </c>
      <c r="O1647" s="50"/>
      <c r="P1647" s="50"/>
      <c r="Q1647" s="50"/>
      <c r="R1647" s="50"/>
      <c r="S1647" s="50">
        <f>M1647+O1647+P1647+Q1647+R1647</f>
        <v>7050</v>
      </c>
      <c r="T1647" s="50">
        <f>N1647+R1647</f>
        <v>0</v>
      </c>
      <c r="U1647" s="50"/>
      <c r="V1647" s="50"/>
      <c r="W1647" s="50"/>
      <c r="X1647" s="50"/>
      <c r="Y1647" s="50">
        <f>S1647+U1647+V1647+W1647+X1647</f>
        <v>7050</v>
      </c>
      <c r="Z1647" s="50">
        <f>T1647+X1647</f>
        <v>0</v>
      </c>
      <c r="AA1647" s="50"/>
      <c r="AB1647" s="50"/>
      <c r="AC1647" s="50"/>
      <c r="AD1647" s="50"/>
      <c r="AE1647" s="124">
        <f>Y1647+AA1647+AB1647+AC1647+AD1647</f>
        <v>7050</v>
      </c>
      <c r="AF1647" s="124">
        <f>Z1647+AD1647</f>
        <v>0</v>
      </c>
      <c r="AG1647" s="50"/>
      <c r="AH1647" s="50"/>
      <c r="AI1647" s="50"/>
      <c r="AJ1647" s="50"/>
      <c r="AK1647" s="50">
        <f>AE1647+AG1647+AH1647+AI1647+AJ1647</f>
        <v>7050</v>
      </c>
      <c r="AL1647" s="50">
        <f>AF1647+AJ1647</f>
        <v>0</v>
      </c>
      <c r="AM1647" s="50"/>
      <c r="AN1647" s="50"/>
      <c r="AO1647" s="50"/>
      <c r="AP1647" s="50"/>
      <c r="AQ1647" s="124">
        <f>AK1647+AM1647+AN1647+AO1647+AP1647</f>
        <v>7050</v>
      </c>
      <c r="AR1647" s="124">
        <f>AL1647+AP1647</f>
        <v>0</v>
      </c>
      <c r="AS1647" s="50">
        <v>-390</v>
      </c>
      <c r="AT1647" s="50"/>
      <c r="AU1647" s="50"/>
      <c r="AV1647" s="50"/>
      <c r="AW1647" s="50">
        <f>AQ1647+AS1647+AT1647+AU1647+AV1647</f>
        <v>6660</v>
      </c>
      <c r="AX1647" s="50">
        <f>AR1647+AV1647</f>
        <v>0</v>
      </c>
      <c r="AY1647" s="50"/>
      <c r="AZ1647" s="50"/>
      <c r="BA1647" s="50"/>
      <c r="BB1647" s="50"/>
      <c r="BC1647" s="50">
        <f>AW1647+AY1647+AZ1647+BA1647+BB1647</f>
        <v>6660</v>
      </c>
      <c r="BD1647" s="50">
        <f>AX1647+BB1647</f>
        <v>0</v>
      </c>
      <c r="BE1647" s="50"/>
      <c r="BF1647" s="50"/>
      <c r="BG1647" s="50"/>
      <c r="BH1647" s="50"/>
      <c r="BI1647" s="50">
        <f>BC1647+BE1647+BF1647+BG1647+BH1647</f>
        <v>6660</v>
      </c>
      <c r="BJ1647" s="50">
        <f>BD1647+BH1647</f>
        <v>0</v>
      </c>
    </row>
    <row r="1648" spans="1:62" ht="101.25" hidden="1" customHeight="1">
      <c r="A1648" s="61" t="s">
        <v>870</v>
      </c>
      <c r="B1648" s="66">
        <v>921</v>
      </c>
      <c r="C1648" s="22" t="s">
        <v>31</v>
      </c>
      <c r="D1648" s="22" t="s">
        <v>73</v>
      </c>
      <c r="E1648" s="22" t="s">
        <v>869</v>
      </c>
      <c r="F1648" s="22"/>
      <c r="G1648" s="50"/>
      <c r="H1648" s="50"/>
      <c r="I1648" s="50"/>
      <c r="J1648" s="50"/>
      <c r="K1648" s="50"/>
      <c r="L1648" s="50"/>
      <c r="M1648" s="50"/>
      <c r="N1648" s="50"/>
      <c r="O1648" s="50"/>
      <c r="P1648" s="50"/>
      <c r="Q1648" s="50"/>
      <c r="R1648" s="50"/>
      <c r="S1648" s="50"/>
      <c r="T1648" s="50"/>
      <c r="U1648" s="50"/>
      <c r="V1648" s="50"/>
      <c r="W1648" s="50"/>
      <c r="X1648" s="50"/>
      <c r="Y1648" s="50"/>
      <c r="Z1648" s="50"/>
      <c r="AA1648" s="50"/>
      <c r="AB1648" s="50"/>
      <c r="AC1648" s="50"/>
      <c r="AD1648" s="50"/>
      <c r="AE1648" s="50"/>
      <c r="AF1648" s="50"/>
      <c r="AG1648" s="50"/>
      <c r="AH1648" s="50"/>
      <c r="AI1648" s="50"/>
      <c r="AJ1648" s="50"/>
      <c r="AK1648" s="50"/>
      <c r="AL1648" s="50"/>
      <c r="AM1648" s="50"/>
      <c r="AN1648" s="50"/>
      <c r="AO1648" s="50"/>
      <c r="AP1648" s="50"/>
      <c r="AQ1648" s="50"/>
      <c r="AR1648" s="50"/>
      <c r="AS1648" s="50"/>
      <c r="AT1648" s="50"/>
      <c r="AU1648" s="50"/>
      <c r="AV1648" s="50"/>
      <c r="AW1648" s="50"/>
      <c r="AX1648" s="50"/>
      <c r="AY1648" s="50">
        <f>AY1649</f>
        <v>0</v>
      </c>
      <c r="AZ1648" s="50">
        <f t="shared" ref="AZ1648:BJ1649" si="2688">AZ1649</f>
        <v>4256</v>
      </c>
      <c r="BA1648" s="50">
        <f t="shared" si="2688"/>
        <v>0</v>
      </c>
      <c r="BB1648" s="50">
        <f t="shared" si="2688"/>
        <v>0</v>
      </c>
      <c r="BC1648" s="50">
        <f t="shared" si="2688"/>
        <v>4256</v>
      </c>
      <c r="BD1648" s="50">
        <f t="shared" si="2688"/>
        <v>0</v>
      </c>
      <c r="BE1648" s="50">
        <f>BE1649</f>
        <v>0</v>
      </c>
      <c r="BF1648" s="50">
        <f t="shared" si="2688"/>
        <v>0</v>
      </c>
      <c r="BG1648" s="50">
        <f t="shared" si="2688"/>
        <v>0</v>
      </c>
      <c r="BH1648" s="50">
        <f t="shared" si="2688"/>
        <v>0</v>
      </c>
      <c r="BI1648" s="50">
        <f t="shared" si="2688"/>
        <v>4256</v>
      </c>
      <c r="BJ1648" s="50">
        <f t="shared" si="2688"/>
        <v>0</v>
      </c>
    </row>
    <row r="1649" spans="1:62" hidden="1">
      <c r="A1649" s="33" t="s">
        <v>93</v>
      </c>
      <c r="B1649" s="66">
        <v>921</v>
      </c>
      <c r="C1649" s="22" t="s">
        <v>31</v>
      </c>
      <c r="D1649" s="22" t="s">
        <v>73</v>
      </c>
      <c r="E1649" s="22" t="s">
        <v>869</v>
      </c>
      <c r="F1649" s="22" t="s">
        <v>94</v>
      </c>
      <c r="G1649" s="50"/>
      <c r="H1649" s="50"/>
      <c r="I1649" s="50"/>
      <c r="J1649" s="50"/>
      <c r="K1649" s="50"/>
      <c r="L1649" s="50"/>
      <c r="M1649" s="50"/>
      <c r="N1649" s="50"/>
      <c r="O1649" s="50"/>
      <c r="P1649" s="50"/>
      <c r="Q1649" s="50"/>
      <c r="R1649" s="50"/>
      <c r="S1649" s="50"/>
      <c r="T1649" s="50"/>
      <c r="U1649" s="50"/>
      <c r="V1649" s="50"/>
      <c r="W1649" s="50"/>
      <c r="X1649" s="50"/>
      <c r="Y1649" s="50"/>
      <c r="Z1649" s="50"/>
      <c r="AA1649" s="50"/>
      <c r="AB1649" s="50"/>
      <c r="AC1649" s="50"/>
      <c r="AD1649" s="50"/>
      <c r="AE1649" s="50"/>
      <c r="AF1649" s="50"/>
      <c r="AG1649" s="50"/>
      <c r="AH1649" s="50"/>
      <c r="AI1649" s="50"/>
      <c r="AJ1649" s="50"/>
      <c r="AK1649" s="50"/>
      <c r="AL1649" s="50"/>
      <c r="AM1649" s="50"/>
      <c r="AN1649" s="50"/>
      <c r="AO1649" s="50"/>
      <c r="AP1649" s="50"/>
      <c r="AQ1649" s="50"/>
      <c r="AR1649" s="50"/>
      <c r="AS1649" s="50"/>
      <c r="AT1649" s="50"/>
      <c r="AU1649" s="50"/>
      <c r="AV1649" s="50"/>
      <c r="AW1649" s="50"/>
      <c r="AX1649" s="50"/>
      <c r="AY1649" s="50">
        <f>AY1650</f>
        <v>0</v>
      </c>
      <c r="AZ1649" s="50">
        <f t="shared" si="2688"/>
        <v>4256</v>
      </c>
      <c r="BA1649" s="50">
        <f t="shared" si="2688"/>
        <v>0</v>
      </c>
      <c r="BB1649" s="50">
        <f t="shared" si="2688"/>
        <v>0</v>
      </c>
      <c r="BC1649" s="50">
        <f t="shared" si="2688"/>
        <v>4256</v>
      </c>
      <c r="BD1649" s="50">
        <f t="shared" si="2688"/>
        <v>0</v>
      </c>
      <c r="BE1649" s="50">
        <f>BE1650</f>
        <v>0</v>
      </c>
      <c r="BF1649" s="50">
        <f t="shared" si="2688"/>
        <v>0</v>
      </c>
      <c r="BG1649" s="50">
        <f t="shared" si="2688"/>
        <v>0</v>
      </c>
      <c r="BH1649" s="50">
        <f t="shared" si="2688"/>
        <v>0</v>
      </c>
      <c r="BI1649" s="50">
        <f t="shared" si="2688"/>
        <v>4256</v>
      </c>
      <c r="BJ1649" s="50">
        <f t="shared" si="2688"/>
        <v>0</v>
      </c>
    </row>
    <row r="1650" spans="1:62" hidden="1">
      <c r="A1650" s="33" t="s">
        <v>237</v>
      </c>
      <c r="B1650" s="66">
        <v>921</v>
      </c>
      <c r="C1650" s="22" t="s">
        <v>31</v>
      </c>
      <c r="D1650" s="22" t="s">
        <v>73</v>
      </c>
      <c r="E1650" s="22" t="s">
        <v>869</v>
      </c>
      <c r="F1650" s="37" t="s">
        <v>238</v>
      </c>
      <c r="G1650" s="50"/>
      <c r="H1650" s="50"/>
      <c r="I1650" s="50"/>
      <c r="J1650" s="50"/>
      <c r="K1650" s="50"/>
      <c r="L1650" s="50"/>
      <c r="M1650" s="50"/>
      <c r="N1650" s="50"/>
      <c r="O1650" s="50"/>
      <c r="P1650" s="50"/>
      <c r="Q1650" s="50"/>
      <c r="R1650" s="50"/>
      <c r="S1650" s="50"/>
      <c r="T1650" s="50"/>
      <c r="U1650" s="50"/>
      <c r="V1650" s="50"/>
      <c r="W1650" s="50"/>
      <c r="X1650" s="50"/>
      <c r="Y1650" s="50"/>
      <c r="Z1650" s="50"/>
      <c r="AA1650" s="50"/>
      <c r="AB1650" s="50"/>
      <c r="AC1650" s="50"/>
      <c r="AD1650" s="50"/>
      <c r="AE1650" s="50"/>
      <c r="AF1650" s="50"/>
      <c r="AG1650" s="50"/>
      <c r="AH1650" s="50"/>
      <c r="AI1650" s="50"/>
      <c r="AJ1650" s="50"/>
      <c r="AK1650" s="50"/>
      <c r="AL1650" s="50"/>
      <c r="AM1650" s="50"/>
      <c r="AN1650" s="50"/>
      <c r="AO1650" s="50"/>
      <c r="AP1650" s="50"/>
      <c r="AQ1650" s="50"/>
      <c r="AR1650" s="50"/>
      <c r="AS1650" s="50"/>
      <c r="AT1650" s="50"/>
      <c r="AU1650" s="50"/>
      <c r="AV1650" s="50"/>
      <c r="AW1650" s="50"/>
      <c r="AX1650" s="50"/>
      <c r="AY1650" s="50"/>
      <c r="AZ1650" s="50">
        <f>2300+1956</f>
        <v>4256</v>
      </c>
      <c r="BA1650" s="50"/>
      <c r="BB1650" s="50"/>
      <c r="BC1650" s="50">
        <f>AW1650+AY1650+AZ1650+BA1650+BB1650</f>
        <v>4256</v>
      </c>
      <c r="BD1650" s="50">
        <f>AX1650+BB1650</f>
        <v>0</v>
      </c>
      <c r="BE1650" s="50"/>
      <c r="BF1650" s="50"/>
      <c r="BG1650" s="50"/>
      <c r="BH1650" s="50"/>
      <c r="BI1650" s="50">
        <f>BC1650+BE1650+BF1650+BG1650+BH1650</f>
        <v>4256</v>
      </c>
      <c r="BJ1650" s="50">
        <f>BD1650+BH1650</f>
        <v>0</v>
      </c>
    </row>
    <row r="1651" spans="1:62" ht="132" hidden="1">
      <c r="A1651" s="61" t="s">
        <v>485</v>
      </c>
      <c r="B1651" s="66">
        <v>921</v>
      </c>
      <c r="C1651" s="22" t="s">
        <v>31</v>
      </c>
      <c r="D1651" s="22" t="s">
        <v>73</v>
      </c>
      <c r="E1651" s="22" t="s">
        <v>486</v>
      </c>
      <c r="F1651" s="22"/>
      <c r="G1651" s="6">
        <f t="shared" ref="G1651:V1652" si="2689">G1652</f>
        <v>550</v>
      </c>
      <c r="H1651" s="6">
        <f t="shared" si="2689"/>
        <v>0</v>
      </c>
      <c r="I1651" s="6">
        <f t="shared" si="2689"/>
        <v>0</v>
      </c>
      <c r="J1651" s="6">
        <f t="shared" si="2689"/>
        <v>0</v>
      </c>
      <c r="K1651" s="6">
        <f t="shared" si="2689"/>
        <v>0</v>
      </c>
      <c r="L1651" s="6">
        <f t="shared" si="2689"/>
        <v>0</v>
      </c>
      <c r="M1651" s="6">
        <f t="shared" si="2689"/>
        <v>550</v>
      </c>
      <c r="N1651" s="6">
        <f t="shared" si="2689"/>
        <v>0</v>
      </c>
      <c r="O1651" s="6">
        <f t="shared" si="2689"/>
        <v>0</v>
      </c>
      <c r="P1651" s="6">
        <f t="shared" si="2689"/>
        <v>0</v>
      </c>
      <c r="Q1651" s="6">
        <f t="shared" si="2689"/>
        <v>0</v>
      </c>
      <c r="R1651" s="6">
        <f t="shared" si="2689"/>
        <v>0</v>
      </c>
      <c r="S1651" s="6">
        <f t="shared" si="2689"/>
        <v>550</v>
      </c>
      <c r="T1651" s="6">
        <f t="shared" si="2689"/>
        <v>0</v>
      </c>
      <c r="U1651" s="6">
        <f t="shared" si="2689"/>
        <v>0</v>
      </c>
      <c r="V1651" s="6">
        <f t="shared" si="2689"/>
        <v>0</v>
      </c>
      <c r="W1651" s="6">
        <f t="shared" ref="U1651:AJ1652" si="2690">W1652</f>
        <v>0</v>
      </c>
      <c r="X1651" s="6">
        <f t="shared" si="2690"/>
        <v>0</v>
      </c>
      <c r="Y1651" s="6">
        <f t="shared" si="2690"/>
        <v>550</v>
      </c>
      <c r="Z1651" s="6">
        <f t="shared" si="2690"/>
        <v>0</v>
      </c>
      <c r="AA1651" s="6">
        <f t="shared" si="2690"/>
        <v>0</v>
      </c>
      <c r="AB1651" s="6">
        <f t="shared" si="2690"/>
        <v>0</v>
      </c>
      <c r="AC1651" s="6">
        <f t="shared" si="2690"/>
        <v>0</v>
      </c>
      <c r="AD1651" s="6">
        <f t="shared" si="2690"/>
        <v>0</v>
      </c>
      <c r="AE1651" s="123">
        <f t="shared" si="2690"/>
        <v>550</v>
      </c>
      <c r="AF1651" s="123">
        <f t="shared" si="2690"/>
        <v>0</v>
      </c>
      <c r="AG1651" s="6">
        <f t="shared" si="2690"/>
        <v>0</v>
      </c>
      <c r="AH1651" s="6">
        <f t="shared" si="2690"/>
        <v>0</v>
      </c>
      <c r="AI1651" s="6">
        <f t="shared" si="2690"/>
        <v>0</v>
      </c>
      <c r="AJ1651" s="6">
        <f t="shared" si="2690"/>
        <v>0</v>
      </c>
      <c r="AK1651" s="6">
        <f t="shared" ref="AG1651:AY1652" si="2691">AK1652</f>
        <v>550</v>
      </c>
      <c r="AL1651" s="6">
        <f t="shared" si="2691"/>
        <v>0</v>
      </c>
      <c r="AM1651" s="6">
        <f t="shared" si="2691"/>
        <v>0</v>
      </c>
      <c r="AN1651" s="6">
        <f t="shared" si="2691"/>
        <v>0</v>
      </c>
      <c r="AO1651" s="6">
        <f t="shared" si="2691"/>
        <v>0</v>
      </c>
      <c r="AP1651" s="6">
        <f t="shared" si="2691"/>
        <v>0</v>
      </c>
      <c r="AQ1651" s="123">
        <f t="shared" si="2691"/>
        <v>550</v>
      </c>
      <c r="AR1651" s="123">
        <f t="shared" si="2691"/>
        <v>0</v>
      </c>
      <c r="AS1651" s="6">
        <f t="shared" si="2691"/>
        <v>0</v>
      </c>
      <c r="AT1651" s="6">
        <f t="shared" si="2691"/>
        <v>0</v>
      </c>
      <c r="AU1651" s="6">
        <f t="shared" si="2691"/>
        <v>0</v>
      </c>
      <c r="AV1651" s="6">
        <f t="shared" si="2691"/>
        <v>0</v>
      </c>
      <c r="AW1651" s="6">
        <f t="shared" si="2691"/>
        <v>550</v>
      </c>
      <c r="AX1651" s="6">
        <f t="shared" si="2691"/>
        <v>0</v>
      </c>
      <c r="AY1651" s="6">
        <f t="shared" si="2691"/>
        <v>0</v>
      </c>
      <c r="AZ1651" s="6">
        <f t="shared" ref="AY1651:BJ1652" si="2692">AZ1652</f>
        <v>0</v>
      </c>
      <c r="BA1651" s="6">
        <f t="shared" si="2692"/>
        <v>0</v>
      </c>
      <c r="BB1651" s="6">
        <f t="shared" si="2692"/>
        <v>0</v>
      </c>
      <c r="BC1651" s="6">
        <f t="shared" si="2692"/>
        <v>550</v>
      </c>
      <c r="BD1651" s="6">
        <f t="shared" si="2692"/>
        <v>0</v>
      </c>
      <c r="BE1651" s="6">
        <f t="shared" si="2692"/>
        <v>0</v>
      </c>
      <c r="BF1651" s="6">
        <f t="shared" si="2692"/>
        <v>0</v>
      </c>
      <c r="BG1651" s="6">
        <f t="shared" si="2692"/>
        <v>0</v>
      </c>
      <c r="BH1651" s="6">
        <f t="shared" si="2692"/>
        <v>0</v>
      </c>
      <c r="BI1651" s="6">
        <f t="shared" si="2692"/>
        <v>550</v>
      </c>
      <c r="BJ1651" s="6">
        <f t="shared" si="2692"/>
        <v>0</v>
      </c>
    </row>
    <row r="1652" spans="1:62" hidden="1">
      <c r="A1652" s="61" t="s">
        <v>93</v>
      </c>
      <c r="B1652" s="66">
        <v>921</v>
      </c>
      <c r="C1652" s="22" t="s">
        <v>31</v>
      </c>
      <c r="D1652" s="22" t="s">
        <v>73</v>
      </c>
      <c r="E1652" s="22" t="s">
        <v>486</v>
      </c>
      <c r="F1652" s="22" t="s">
        <v>94</v>
      </c>
      <c r="G1652" s="6">
        <f t="shared" si="2689"/>
        <v>550</v>
      </c>
      <c r="H1652" s="6">
        <f t="shared" si="2689"/>
        <v>0</v>
      </c>
      <c r="I1652" s="6">
        <f t="shared" si="2689"/>
        <v>0</v>
      </c>
      <c r="J1652" s="6">
        <f t="shared" si="2689"/>
        <v>0</v>
      </c>
      <c r="K1652" s="6">
        <f t="shared" si="2689"/>
        <v>0</v>
      </c>
      <c r="L1652" s="6">
        <f t="shared" si="2689"/>
        <v>0</v>
      </c>
      <c r="M1652" s="6">
        <f t="shared" si="2689"/>
        <v>550</v>
      </c>
      <c r="N1652" s="6">
        <f t="shared" si="2689"/>
        <v>0</v>
      </c>
      <c r="O1652" s="6">
        <f t="shared" si="2689"/>
        <v>0</v>
      </c>
      <c r="P1652" s="6">
        <f t="shared" si="2689"/>
        <v>0</v>
      </c>
      <c r="Q1652" s="6">
        <f t="shared" si="2689"/>
        <v>0</v>
      </c>
      <c r="R1652" s="6">
        <f t="shared" si="2689"/>
        <v>0</v>
      </c>
      <c r="S1652" s="6">
        <f t="shared" si="2689"/>
        <v>550</v>
      </c>
      <c r="T1652" s="6">
        <f t="shared" si="2689"/>
        <v>0</v>
      </c>
      <c r="U1652" s="6">
        <f t="shared" si="2690"/>
        <v>0</v>
      </c>
      <c r="V1652" s="6">
        <f t="shared" si="2690"/>
        <v>0</v>
      </c>
      <c r="W1652" s="6">
        <f t="shared" si="2690"/>
        <v>0</v>
      </c>
      <c r="X1652" s="6">
        <f t="shared" si="2690"/>
        <v>0</v>
      </c>
      <c r="Y1652" s="6">
        <f t="shared" si="2690"/>
        <v>550</v>
      </c>
      <c r="Z1652" s="6">
        <f t="shared" si="2690"/>
        <v>0</v>
      </c>
      <c r="AA1652" s="6">
        <f t="shared" si="2690"/>
        <v>0</v>
      </c>
      <c r="AB1652" s="6">
        <f t="shared" si="2690"/>
        <v>0</v>
      </c>
      <c r="AC1652" s="6">
        <f t="shared" si="2690"/>
        <v>0</v>
      </c>
      <c r="AD1652" s="6">
        <f t="shared" si="2690"/>
        <v>0</v>
      </c>
      <c r="AE1652" s="123">
        <f t="shared" si="2690"/>
        <v>550</v>
      </c>
      <c r="AF1652" s="123">
        <f t="shared" si="2690"/>
        <v>0</v>
      </c>
      <c r="AG1652" s="6">
        <f t="shared" si="2691"/>
        <v>0</v>
      </c>
      <c r="AH1652" s="6">
        <f t="shared" si="2691"/>
        <v>0</v>
      </c>
      <c r="AI1652" s="6">
        <f t="shared" si="2691"/>
        <v>0</v>
      </c>
      <c r="AJ1652" s="6">
        <f t="shared" si="2691"/>
        <v>0</v>
      </c>
      <c r="AK1652" s="6">
        <f t="shared" si="2691"/>
        <v>550</v>
      </c>
      <c r="AL1652" s="6">
        <f t="shared" si="2691"/>
        <v>0</v>
      </c>
      <c r="AM1652" s="6">
        <f t="shared" si="2691"/>
        <v>0</v>
      </c>
      <c r="AN1652" s="6">
        <f t="shared" si="2691"/>
        <v>0</v>
      </c>
      <c r="AO1652" s="6">
        <f t="shared" si="2691"/>
        <v>0</v>
      </c>
      <c r="AP1652" s="6">
        <f t="shared" si="2691"/>
        <v>0</v>
      </c>
      <c r="AQ1652" s="123">
        <f t="shared" si="2691"/>
        <v>550</v>
      </c>
      <c r="AR1652" s="123">
        <f t="shared" si="2691"/>
        <v>0</v>
      </c>
      <c r="AS1652" s="6">
        <f t="shared" si="2691"/>
        <v>0</v>
      </c>
      <c r="AT1652" s="6">
        <f t="shared" si="2691"/>
        <v>0</v>
      </c>
      <c r="AU1652" s="6">
        <f t="shared" si="2691"/>
        <v>0</v>
      </c>
      <c r="AV1652" s="6">
        <f t="shared" si="2691"/>
        <v>0</v>
      </c>
      <c r="AW1652" s="6">
        <f t="shared" si="2691"/>
        <v>550</v>
      </c>
      <c r="AX1652" s="6">
        <f t="shared" si="2691"/>
        <v>0</v>
      </c>
      <c r="AY1652" s="6">
        <f t="shared" si="2692"/>
        <v>0</v>
      </c>
      <c r="AZ1652" s="6">
        <f t="shared" si="2692"/>
        <v>0</v>
      </c>
      <c r="BA1652" s="6">
        <f t="shared" si="2692"/>
        <v>0</v>
      </c>
      <c r="BB1652" s="6">
        <f t="shared" si="2692"/>
        <v>0</v>
      </c>
      <c r="BC1652" s="6">
        <f t="shared" si="2692"/>
        <v>550</v>
      </c>
      <c r="BD1652" s="6">
        <f t="shared" si="2692"/>
        <v>0</v>
      </c>
      <c r="BE1652" s="6">
        <f t="shared" si="2692"/>
        <v>0</v>
      </c>
      <c r="BF1652" s="6">
        <f t="shared" si="2692"/>
        <v>0</v>
      </c>
      <c r="BG1652" s="6">
        <f t="shared" si="2692"/>
        <v>0</v>
      </c>
      <c r="BH1652" s="6">
        <f t="shared" si="2692"/>
        <v>0</v>
      </c>
      <c r="BI1652" s="6">
        <f t="shared" si="2692"/>
        <v>550</v>
      </c>
      <c r="BJ1652" s="6">
        <f t="shared" si="2692"/>
        <v>0</v>
      </c>
    </row>
    <row r="1653" spans="1:62" hidden="1">
      <c r="A1653" s="20" t="s">
        <v>237</v>
      </c>
      <c r="B1653" s="66">
        <v>921</v>
      </c>
      <c r="C1653" s="22" t="s">
        <v>31</v>
      </c>
      <c r="D1653" s="22" t="s">
        <v>73</v>
      </c>
      <c r="E1653" s="22" t="s">
        <v>486</v>
      </c>
      <c r="F1653" s="22" t="s">
        <v>238</v>
      </c>
      <c r="G1653" s="50">
        <v>550</v>
      </c>
      <c r="H1653" s="50"/>
      <c r="I1653" s="50"/>
      <c r="J1653" s="50"/>
      <c r="K1653" s="50"/>
      <c r="L1653" s="50"/>
      <c r="M1653" s="50">
        <f>G1653+I1653+J1653+K1653+L1653</f>
        <v>550</v>
      </c>
      <c r="N1653" s="50">
        <f>H1653+L1653</f>
        <v>0</v>
      </c>
      <c r="O1653" s="50"/>
      <c r="P1653" s="50"/>
      <c r="Q1653" s="50"/>
      <c r="R1653" s="50"/>
      <c r="S1653" s="50">
        <f>M1653+O1653+P1653+Q1653+R1653</f>
        <v>550</v>
      </c>
      <c r="T1653" s="50">
        <f>N1653+R1653</f>
        <v>0</v>
      </c>
      <c r="U1653" s="50"/>
      <c r="V1653" s="50"/>
      <c r="W1653" s="50"/>
      <c r="X1653" s="50"/>
      <c r="Y1653" s="50">
        <f>S1653+U1653+V1653+W1653+X1653</f>
        <v>550</v>
      </c>
      <c r="Z1653" s="50">
        <f>T1653+X1653</f>
        <v>0</v>
      </c>
      <c r="AA1653" s="50"/>
      <c r="AB1653" s="50"/>
      <c r="AC1653" s="50"/>
      <c r="AD1653" s="50"/>
      <c r="AE1653" s="124">
        <f>Y1653+AA1653+AB1653+AC1653+AD1653</f>
        <v>550</v>
      </c>
      <c r="AF1653" s="124">
        <f>Z1653+AD1653</f>
        <v>0</v>
      </c>
      <c r="AG1653" s="50"/>
      <c r="AH1653" s="50"/>
      <c r="AI1653" s="50"/>
      <c r="AJ1653" s="50"/>
      <c r="AK1653" s="50">
        <f>AE1653+AG1653+AH1653+AI1653+AJ1653</f>
        <v>550</v>
      </c>
      <c r="AL1653" s="50">
        <f>AF1653+AJ1653</f>
        <v>0</v>
      </c>
      <c r="AM1653" s="50"/>
      <c r="AN1653" s="50"/>
      <c r="AO1653" s="50"/>
      <c r="AP1653" s="50"/>
      <c r="AQ1653" s="124">
        <f>AK1653+AM1653+AN1653+AO1653+AP1653</f>
        <v>550</v>
      </c>
      <c r="AR1653" s="124">
        <f>AL1653+AP1653</f>
        <v>0</v>
      </c>
      <c r="AS1653" s="50"/>
      <c r="AT1653" s="50"/>
      <c r="AU1653" s="50"/>
      <c r="AV1653" s="50"/>
      <c r="AW1653" s="50">
        <f>AQ1653+AS1653+AT1653+AU1653+AV1653</f>
        <v>550</v>
      </c>
      <c r="AX1653" s="50">
        <f>AR1653+AV1653</f>
        <v>0</v>
      </c>
      <c r="AY1653" s="50"/>
      <c r="AZ1653" s="50"/>
      <c r="BA1653" s="50"/>
      <c r="BB1653" s="50"/>
      <c r="BC1653" s="50">
        <f>AW1653+AY1653+AZ1653+BA1653+BB1653</f>
        <v>550</v>
      </c>
      <c r="BD1653" s="50">
        <f>AX1653+BB1653</f>
        <v>0</v>
      </c>
      <c r="BE1653" s="50"/>
      <c r="BF1653" s="50"/>
      <c r="BG1653" s="50"/>
      <c r="BH1653" s="50"/>
      <c r="BI1653" s="50">
        <f>BC1653+BE1653+BF1653+BG1653+BH1653</f>
        <v>550</v>
      </c>
      <c r="BJ1653" s="50">
        <f>BD1653+BH1653</f>
        <v>0</v>
      </c>
    </row>
    <row r="1654" spans="1:62" ht="37.5" hidden="1" customHeight="1">
      <c r="A1654" s="17" t="s">
        <v>839</v>
      </c>
      <c r="B1654" s="66">
        <v>921</v>
      </c>
      <c r="C1654" s="22" t="s">
        <v>31</v>
      </c>
      <c r="D1654" s="22" t="s">
        <v>73</v>
      </c>
      <c r="E1654" s="22" t="s">
        <v>816</v>
      </c>
      <c r="F1654" s="22"/>
      <c r="G1654" s="50"/>
      <c r="H1654" s="50"/>
      <c r="I1654" s="50"/>
      <c r="J1654" s="50"/>
      <c r="K1654" s="50"/>
      <c r="L1654" s="50"/>
      <c r="M1654" s="50"/>
      <c r="N1654" s="50"/>
      <c r="O1654" s="50"/>
      <c r="P1654" s="50"/>
      <c r="Q1654" s="50"/>
      <c r="R1654" s="50"/>
      <c r="S1654" s="50"/>
      <c r="T1654" s="50"/>
      <c r="U1654" s="50">
        <f>U1655</f>
        <v>2904</v>
      </c>
      <c r="V1654" s="50">
        <f t="shared" ref="V1654:AK1657" si="2693">V1655</f>
        <v>6252</v>
      </c>
      <c r="W1654" s="50">
        <f t="shared" si="2693"/>
        <v>0</v>
      </c>
      <c r="X1654" s="50">
        <f t="shared" si="2693"/>
        <v>0</v>
      </c>
      <c r="Y1654" s="50">
        <f t="shared" si="2693"/>
        <v>9156</v>
      </c>
      <c r="Z1654" s="50">
        <f t="shared" si="2693"/>
        <v>0</v>
      </c>
      <c r="AA1654" s="50">
        <f>AA1655</f>
        <v>0</v>
      </c>
      <c r="AB1654" s="50">
        <f t="shared" si="2693"/>
        <v>0</v>
      </c>
      <c r="AC1654" s="50">
        <f t="shared" si="2693"/>
        <v>0</v>
      </c>
      <c r="AD1654" s="50">
        <f t="shared" si="2693"/>
        <v>0</v>
      </c>
      <c r="AE1654" s="124">
        <f t="shared" si="2693"/>
        <v>9156</v>
      </c>
      <c r="AF1654" s="124">
        <f t="shared" si="2693"/>
        <v>0</v>
      </c>
      <c r="AG1654" s="50">
        <f>AG1655</f>
        <v>0</v>
      </c>
      <c r="AH1654" s="50">
        <f t="shared" si="2693"/>
        <v>0</v>
      </c>
      <c r="AI1654" s="50">
        <f t="shared" si="2693"/>
        <v>0</v>
      </c>
      <c r="AJ1654" s="50">
        <f t="shared" si="2693"/>
        <v>0</v>
      </c>
      <c r="AK1654" s="50">
        <f t="shared" si="2693"/>
        <v>9156</v>
      </c>
      <c r="AL1654" s="50">
        <f t="shared" ref="AH1654:AL1657" si="2694">AL1655</f>
        <v>0</v>
      </c>
      <c r="AM1654" s="50">
        <f>AM1655</f>
        <v>0</v>
      </c>
      <c r="AN1654" s="50">
        <f t="shared" ref="AN1654:AR1657" si="2695">AN1655</f>
        <v>0</v>
      </c>
      <c r="AO1654" s="50">
        <f t="shared" si="2695"/>
        <v>0</v>
      </c>
      <c r="AP1654" s="50">
        <f t="shared" si="2695"/>
        <v>0</v>
      </c>
      <c r="AQ1654" s="124">
        <f t="shared" si="2695"/>
        <v>9156</v>
      </c>
      <c r="AR1654" s="124">
        <f t="shared" si="2695"/>
        <v>0</v>
      </c>
      <c r="AS1654" s="50">
        <f>AS1655</f>
        <v>0</v>
      </c>
      <c r="AT1654" s="50">
        <f t="shared" ref="AT1654:BI1657" si="2696">AT1655</f>
        <v>570</v>
      </c>
      <c r="AU1654" s="50">
        <f t="shared" si="2696"/>
        <v>0</v>
      </c>
      <c r="AV1654" s="50">
        <f t="shared" si="2696"/>
        <v>0</v>
      </c>
      <c r="AW1654" s="50">
        <f t="shared" si="2696"/>
        <v>9726</v>
      </c>
      <c r="AX1654" s="50">
        <f t="shared" si="2696"/>
        <v>0</v>
      </c>
      <c r="AY1654" s="50">
        <f>AY1655</f>
        <v>0</v>
      </c>
      <c r="AZ1654" s="50">
        <f t="shared" si="2696"/>
        <v>0</v>
      </c>
      <c r="BA1654" s="50">
        <f t="shared" si="2696"/>
        <v>0</v>
      </c>
      <c r="BB1654" s="50">
        <f t="shared" si="2696"/>
        <v>0</v>
      </c>
      <c r="BC1654" s="50">
        <f t="shared" si="2696"/>
        <v>9726</v>
      </c>
      <c r="BD1654" s="50">
        <f t="shared" si="2696"/>
        <v>0</v>
      </c>
      <c r="BE1654" s="50">
        <f>BE1655</f>
        <v>0</v>
      </c>
      <c r="BF1654" s="50">
        <f t="shared" si="2696"/>
        <v>0</v>
      </c>
      <c r="BG1654" s="50">
        <f t="shared" si="2696"/>
        <v>0</v>
      </c>
      <c r="BH1654" s="50">
        <f t="shared" si="2696"/>
        <v>0</v>
      </c>
      <c r="BI1654" s="50">
        <f t="shared" si="2696"/>
        <v>9726</v>
      </c>
      <c r="BJ1654" s="50">
        <f t="shared" ref="BF1654:BJ1657" si="2697">BJ1655</f>
        <v>0</v>
      </c>
    </row>
    <row r="1655" spans="1:62" hidden="1">
      <c r="A1655" s="33" t="s">
        <v>234</v>
      </c>
      <c r="B1655" s="66">
        <v>921</v>
      </c>
      <c r="C1655" s="22" t="s">
        <v>31</v>
      </c>
      <c r="D1655" s="22" t="s">
        <v>73</v>
      </c>
      <c r="E1655" s="22" t="s">
        <v>817</v>
      </c>
      <c r="F1655" s="22"/>
      <c r="G1655" s="50"/>
      <c r="H1655" s="50"/>
      <c r="I1655" s="50"/>
      <c r="J1655" s="50"/>
      <c r="K1655" s="50"/>
      <c r="L1655" s="50"/>
      <c r="M1655" s="50"/>
      <c r="N1655" s="50"/>
      <c r="O1655" s="50"/>
      <c r="P1655" s="50"/>
      <c r="Q1655" s="50"/>
      <c r="R1655" s="50"/>
      <c r="S1655" s="50"/>
      <c r="T1655" s="50"/>
      <c r="U1655" s="50">
        <f t="shared" ref="U1655:AX1655" si="2698">U1656+U1659+U1662</f>
        <v>2904</v>
      </c>
      <c r="V1655" s="50">
        <f t="shared" si="2698"/>
        <v>6252</v>
      </c>
      <c r="W1655" s="50">
        <f t="shared" si="2698"/>
        <v>0</v>
      </c>
      <c r="X1655" s="50">
        <f t="shared" si="2698"/>
        <v>0</v>
      </c>
      <c r="Y1655" s="50">
        <f t="shared" si="2698"/>
        <v>9156</v>
      </c>
      <c r="Z1655" s="50">
        <f t="shared" si="2698"/>
        <v>0</v>
      </c>
      <c r="AA1655" s="50">
        <f t="shared" si="2698"/>
        <v>0</v>
      </c>
      <c r="AB1655" s="50">
        <f t="shared" si="2698"/>
        <v>0</v>
      </c>
      <c r="AC1655" s="50">
        <f t="shared" si="2698"/>
        <v>0</v>
      </c>
      <c r="AD1655" s="50">
        <f t="shared" si="2698"/>
        <v>0</v>
      </c>
      <c r="AE1655" s="124">
        <f t="shared" si="2698"/>
        <v>9156</v>
      </c>
      <c r="AF1655" s="124">
        <f t="shared" si="2698"/>
        <v>0</v>
      </c>
      <c r="AG1655" s="50">
        <f t="shared" si="2698"/>
        <v>0</v>
      </c>
      <c r="AH1655" s="50">
        <f t="shared" si="2698"/>
        <v>0</v>
      </c>
      <c r="AI1655" s="50">
        <f t="shared" si="2698"/>
        <v>0</v>
      </c>
      <c r="AJ1655" s="50">
        <f t="shared" si="2698"/>
        <v>0</v>
      </c>
      <c r="AK1655" s="50">
        <f t="shared" si="2698"/>
        <v>9156</v>
      </c>
      <c r="AL1655" s="50">
        <f t="shared" si="2698"/>
        <v>0</v>
      </c>
      <c r="AM1655" s="50">
        <f t="shared" si="2698"/>
        <v>0</v>
      </c>
      <c r="AN1655" s="50">
        <f t="shared" si="2698"/>
        <v>0</v>
      </c>
      <c r="AO1655" s="50">
        <f t="shared" si="2698"/>
        <v>0</v>
      </c>
      <c r="AP1655" s="50">
        <f t="shared" si="2698"/>
        <v>0</v>
      </c>
      <c r="AQ1655" s="124">
        <f t="shared" si="2698"/>
        <v>9156</v>
      </c>
      <c r="AR1655" s="124">
        <f t="shared" si="2698"/>
        <v>0</v>
      </c>
      <c r="AS1655" s="50">
        <f t="shared" si="2698"/>
        <v>0</v>
      </c>
      <c r="AT1655" s="50">
        <f t="shared" si="2698"/>
        <v>570</v>
      </c>
      <c r="AU1655" s="50">
        <f t="shared" si="2698"/>
        <v>0</v>
      </c>
      <c r="AV1655" s="50">
        <f t="shared" si="2698"/>
        <v>0</v>
      </c>
      <c r="AW1655" s="50">
        <f t="shared" si="2698"/>
        <v>9726</v>
      </c>
      <c r="AX1655" s="50">
        <f t="shared" si="2698"/>
        <v>0</v>
      </c>
      <c r="AY1655" s="50">
        <f t="shared" ref="AY1655:BD1655" si="2699">AY1656+AY1659+AY1662</f>
        <v>0</v>
      </c>
      <c r="AZ1655" s="50">
        <f t="shared" si="2699"/>
        <v>0</v>
      </c>
      <c r="BA1655" s="50">
        <f t="shared" si="2699"/>
        <v>0</v>
      </c>
      <c r="BB1655" s="50">
        <f t="shared" si="2699"/>
        <v>0</v>
      </c>
      <c r="BC1655" s="50">
        <f t="shared" si="2699"/>
        <v>9726</v>
      </c>
      <c r="BD1655" s="50">
        <f t="shared" si="2699"/>
        <v>0</v>
      </c>
      <c r="BE1655" s="50">
        <f t="shared" ref="BE1655:BJ1655" si="2700">BE1656+BE1659+BE1662</f>
        <v>0</v>
      </c>
      <c r="BF1655" s="50">
        <f t="shared" si="2700"/>
        <v>0</v>
      </c>
      <c r="BG1655" s="50">
        <f t="shared" si="2700"/>
        <v>0</v>
      </c>
      <c r="BH1655" s="50">
        <f t="shared" si="2700"/>
        <v>0</v>
      </c>
      <c r="BI1655" s="50">
        <f t="shared" si="2700"/>
        <v>9726</v>
      </c>
      <c r="BJ1655" s="50">
        <f t="shared" si="2700"/>
        <v>0</v>
      </c>
    </row>
    <row r="1656" spans="1:62" ht="102.75" hidden="1" customHeight="1">
      <c r="A1656" s="20" t="s">
        <v>847</v>
      </c>
      <c r="B1656" s="66">
        <v>921</v>
      </c>
      <c r="C1656" s="22" t="s">
        <v>31</v>
      </c>
      <c r="D1656" s="22" t="s">
        <v>73</v>
      </c>
      <c r="E1656" s="22" t="s">
        <v>818</v>
      </c>
      <c r="F1656" s="22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  <c r="U1656" s="50">
        <f>U1657</f>
        <v>0</v>
      </c>
      <c r="V1656" s="50">
        <f t="shared" si="2693"/>
        <v>6252</v>
      </c>
      <c r="W1656" s="50">
        <f t="shared" si="2693"/>
        <v>0</v>
      </c>
      <c r="X1656" s="50">
        <f t="shared" si="2693"/>
        <v>0</v>
      </c>
      <c r="Y1656" s="50">
        <f t="shared" si="2693"/>
        <v>6252</v>
      </c>
      <c r="Z1656" s="50">
        <f t="shared" si="2693"/>
        <v>0</v>
      </c>
      <c r="AA1656" s="50">
        <f>AA1657</f>
        <v>0</v>
      </c>
      <c r="AB1656" s="50">
        <f t="shared" si="2693"/>
        <v>0</v>
      </c>
      <c r="AC1656" s="50">
        <f t="shared" si="2693"/>
        <v>0</v>
      </c>
      <c r="AD1656" s="50">
        <f t="shared" si="2693"/>
        <v>0</v>
      </c>
      <c r="AE1656" s="124">
        <f t="shared" si="2693"/>
        <v>6252</v>
      </c>
      <c r="AF1656" s="124">
        <f t="shared" si="2693"/>
        <v>0</v>
      </c>
      <c r="AG1656" s="50">
        <f>AG1657</f>
        <v>0</v>
      </c>
      <c r="AH1656" s="50">
        <f t="shared" si="2694"/>
        <v>0</v>
      </c>
      <c r="AI1656" s="50">
        <f t="shared" si="2694"/>
        <v>0</v>
      </c>
      <c r="AJ1656" s="50">
        <f t="shared" si="2694"/>
        <v>0</v>
      </c>
      <c r="AK1656" s="50">
        <f t="shared" si="2694"/>
        <v>6252</v>
      </c>
      <c r="AL1656" s="50">
        <f t="shared" si="2694"/>
        <v>0</v>
      </c>
      <c r="AM1656" s="50">
        <f>AM1657</f>
        <v>0</v>
      </c>
      <c r="AN1656" s="50">
        <f t="shared" si="2695"/>
        <v>0</v>
      </c>
      <c r="AO1656" s="50">
        <f t="shared" si="2695"/>
        <v>0</v>
      </c>
      <c r="AP1656" s="50">
        <f t="shared" si="2695"/>
        <v>0</v>
      </c>
      <c r="AQ1656" s="124">
        <f t="shared" si="2695"/>
        <v>6252</v>
      </c>
      <c r="AR1656" s="124">
        <f t="shared" si="2695"/>
        <v>0</v>
      </c>
      <c r="AS1656" s="50">
        <f>AS1657</f>
        <v>0</v>
      </c>
      <c r="AT1656" s="50">
        <f t="shared" si="2696"/>
        <v>0</v>
      </c>
      <c r="AU1656" s="50">
        <f t="shared" si="2696"/>
        <v>0</v>
      </c>
      <c r="AV1656" s="50">
        <f t="shared" si="2696"/>
        <v>0</v>
      </c>
      <c r="AW1656" s="50">
        <f t="shared" si="2696"/>
        <v>6252</v>
      </c>
      <c r="AX1656" s="50">
        <f t="shared" si="2696"/>
        <v>0</v>
      </c>
      <c r="AY1656" s="50">
        <f>AY1657</f>
        <v>0</v>
      </c>
      <c r="AZ1656" s="50">
        <f t="shared" si="2696"/>
        <v>0</v>
      </c>
      <c r="BA1656" s="50">
        <f t="shared" si="2696"/>
        <v>0</v>
      </c>
      <c r="BB1656" s="50">
        <f t="shared" si="2696"/>
        <v>0</v>
      </c>
      <c r="BC1656" s="50">
        <f t="shared" si="2696"/>
        <v>6252</v>
      </c>
      <c r="BD1656" s="50">
        <f t="shared" si="2696"/>
        <v>0</v>
      </c>
      <c r="BE1656" s="50">
        <f>BE1657</f>
        <v>0</v>
      </c>
      <c r="BF1656" s="50">
        <f t="shared" si="2697"/>
        <v>0</v>
      </c>
      <c r="BG1656" s="50">
        <f t="shared" si="2697"/>
        <v>0</v>
      </c>
      <c r="BH1656" s="50">
        <f t="shared" si="2697"/>
        <v>0</v>
      </c>
      <c r="BI1656" s="50">
        <f t="shared" si="2697"/>
        <v>6252</v>
      </c>
      <c r="BJ1656" s="50">
        <f t="shared" si="2697"/>
        <v>0</v>
      </c>
    </row>
    <row r="1657" spans="1:62" hidden="1">
      <c r="A1657" s="61" t="s">
        <v>93</v>
      </c>
      <c r="B1657" s="66">
        <v>921</v>
      </c>
      <c r="C1657" s="22" t="s">
        <v>31</v>
      </c>
      <c r="D1657" s="22" t="s">
        <v>73</v>
      </c>
      <c r="E1657" s="22" t="s">
        <v>818</v>
      </c>
      <c r="F1657" s="22" t="s">
        <v>94</v>
      </c>
      <c r="G1657" s="50"/>
      <c r="H1657" s="50"/>
      <c r="I1657" s="50"/>
      <c r="J1657" s="50"/>
      <c r="K1657" s="50"/>
      <c r="L1657" s="50"/>
      <c r="M1657" s="50"/>
      <c r="N1657" s="50"/>
      <c r="O1657" s="50"/>
      <c r="P1657" s="50"/>
      <c r="Q1657" s="50"/>
      <c r="R1657" s="50"/>
      <c r="S1657" s="50"/>
      <c r="T1657" s="50"/>
      <c r="U1657" s="50">
        <f>U1658</f>
        <v>0</v>
      </c>
      <c r="V1657" s="50">
        <f t="shared" si="2693"/>
        <v>6252</v>
      </c>
      <c r="W1657" s="50">
        <f t="shared" si="2693"/>
        <v>0</v>
      </c>
      <c r="X1657" s="50">
        <f t="shared" si="2693"/>
        <v>0</v>
      </c>
      <c r="Y1657" s="50">
        <f t="shared" si="2693"/>
        <v>6252</v>
      </c>
      <c r="Z1657" s="50">
        <f t="shared" si="2693"/>
        <v>0</v>
      </c>
      <c r="AA1657" s="50">
        <f>AA1658</f>
        <v>0</v>
      </c>
      <c r="AB1657" s="50">
        <f t="shared" si="2693"/>
        <v>0</v>
      </c>
      <c r="AC1657" s="50">
        <f t="shared" si="2693"/>
        <v>0</v>
      </c>
      <c r="AD1657" s="50">
        <f t="shared" si="2693"/>
        <v>0</v>
      </c>
      <c r="AE1657" s="124">
        <f t="shared" si="2693"/>
        <v>6252</v>
      </c>
      <c r="AF1657" s="124">
        <f t="shared" si="2693"/>
        <v>0</v>
      </c>
      <c r="AG1657" s="50">
        <f>AG1658</f>
        <v>0</v>
      </c>
      <c r="AH1657" s="50">
        <f t="shared" si="2694"/>
        <v>0</v>
      </c>
      <c r="AI1657" s="50">
        <f t="shared" si="2694"/>
        <v>0</v>
      </c>
      <c r="AJ1657" s="50">
        <f t="shared" si="2694"/>
        <v>0</v>
      </c>
      <c r="AK1657" s="50">
        <f t="shared" si="2694"/>
        <v>6252</v>
      </c>
      <c r="AL1657" s="50">
        <f t="shared" si="2694"/>
        <v>0</v>
      </c>
      <c r="AM1657" s="50">
        <f>AM1658</f>
        <v>0</v>
      </c>
      <c r="AN1657" s="50">
        <f t="shared" si="2695"/>
        <v>0</v>
      </c>
      <c r="AO1657" s="50">
        <f t="shared" si="2695"/>
        <v>0</v>
      </c>
      <c r="AP1657" s="50">
        <f t="shared" si="2695"/>
        <v>0</v>
      </c>
      <c r="AQ1657" s="124">
        <f t="shared" si="2695"/>
        <v>6252</v>
      </c>
      <c r="AR1657" s="124">
        <f t="shared" si="2695"/>
        <v>0</v>
      </c>
      <c r="AS1657" s="50">
        <f>AS1658</f>
        <v>0</v>
      </c>
      <c r="AT1657" s="50">
        <f t="shared" si="2696"/>
        <v>0</v>
      </c>
      <c r="AU1657" s="50">
        <f t="shared" si="2696"/>
        <v>0</v>
      </c>
      <c r="AV1657" s="50">
        <f t="shared" si="2696"/>
        <v>0</v>
      </c>
      <c r="AW1657" s="50">
        <f t="shared" si="2696"/>
        <v>6252</v>
      </c>
      <c r="AX1657" s="50">
        <f t="shared" si="2696"/>
        <v>0</v>
      </c>
      <c r="AY1657" s="50">
        <f>AY1658</f>
        <v>0</v>
      </c>
      <c r="AZ1657" s="50">
        <f t="shared" si="2696"/>
        <v>0</v>
      </c>
      <c r="BA1657" s="50">
        <f t="shared" si="2696"/>
        <v>0</v>
      </c>
      <c r="BB1657" s="50">
        <f t="shared" si="2696"/>
        <v>0</v>
      </c>
      <c r="BC1657" s="50">
        <f t="shared" si="2696"/>
        <v>6252</v>
      </c>
      <c r="BD1657" s="50">
        <f t="shared" si="2696"/>
        <v>0</v>
      </c>
      <c r="BE1657" s="50">
        <f>BE1658</f>
        <v>0</v>
      </c>
      <c r="BF1657" s="50">
        <f t="shared" si="2697"/>
        <v>0</v>
      </c>
      <c r="BG1657" s="50">
        <f t="shared" si="2697"/>
        <v>0</v>
      </c>
      <c r="BH1657" s="50">
        <f t="shared" si="2697"/>
        <v>0</v>
      </c>
      <c r="BI1657" s="50">
        <f t="shared" si="2697"/>
        <v>6252</v>
      </c>
      <c r="BJ1657" s="50">
        <f t="shared" si="2697"/>
        <v>0</v>
      </c>
    </row>
    <row r="1658" spans="1:62" hidden="1">
      <c r="A1658" s="20" t="s">
        <v>237</v>
      </c>
      <c r="B1658" s="66">
        <v>921</v>
      </c>
      <c r="C1658" s="22" t="s">
        <v>31</v>
      </c>
      <c r="D1658" s="22" t="s">
        <v>73</v>
      </c>
      <c r="E1658" s="22" t="s">
        <v>818</v>
      </c>
      <c r="F1658" s="22" t="s">
        <v>238</v>
      </c>
      <c r="G1658" s="50"/>
      <c r="H1658" s="50"/>
      <c r="I1658" s="50"/>
      <c r="J1658" s="50"/>
      <c r="K1658" s="50"/>
      <c r="L1658" s="50"/>
      <c r="M1658" s="50"/>
      <c r="N1658" s="50"/>
      <c r="O1658" s="50"/>
      <c r="P1658" s="50"/>
      <c r="Q1658" s="50"/>
      <c r="R1658" s="50"/>
      <c r="S1658" s="50"/>
      <c r="T1658" s="50"/>
      <c r="U1658" s="50"/>
      <c r="V1658" s="50">
        <v>6252</v>
      </c>
      <c r="W1658" s="50"/>
      <c r="X1658" s="50"/>
      <c r="Y1658" s="50">
        <f>S1658+U1658+V1658+W1658+X1658</f>
        <v>6252</v>
      </c>
      <c r="Z1658" s="50">
        <f>T1658+X1658</f>
        <v>0</v>
      </c>
      <c r="AA1658" s="50"/>
      <c r="AB1658" s="50"/>
      <c r="AC1658" s="50"/>
      <c r="AD1658" s="50"/>
      <c r="AE1658" s="124">
        <f>Y1658+AA1658+AB1658+AC1658+AD1658</f>
        <v>6252</v>
      </c>
      <c r="AF1658" s="124">
        <f>Z1658+AD1658</f>
        <v>0</v>
      </c>
      <c r="AG1658" s="50"/>
      <c r="AH1658" s="50"/>
      <c r="AI1658" s="50"/>
      <c r="AJ1658" s="50"/>
      <c r="AK1658" s="50">
        <f>AE1658+AG1658+AH1658+AI1658+AJ1658</f>
        <v>6252</v>
      </c>
      <c r="AL1658" s="50">
        <f>AF1658+AJ1658</f>
        <v>0</v>
      </c>
      <c r="AM1658" s="50"/>
      <c r="AN1658" s="50"/>
      <c r="AO1658" s="50"/>
      <c r="AP1658" s="50"/>
      <c r="AQ1658" s="124">
        <f>AK1658+AM1658+AN1658+AO1658+AP1658</f>
        <v>6252</v>
      </c>
      <c r="AR1658" s="124">
        <f>AL1658+AP1658</f>
        <v>0</v>
      </c>
      <c r="AS1658" s="50"/>
      <c r="AT1658" s="50"/>
      <c r="AU1658" s="50"/>
      <c r="AV1658" s="50"/>
      <c r="AW1658" s="50">
        <f>AQ1658+AS1658+AT1658+AU1658+AV1658</f>
        <v>6252</v>
      </c>
      <c r="AX1658" s="50">
        <f>AR1658+AV1658</f>
        <v>0</v>
      </c>
      <c r="AY1658" s="50"/>
      <c r="AZ1658" s="50"/>
      <c r="BA1658" s="50"/>
      <c r="BB1658" s="50"/>
      <c r="BC1658" s="50">
        <f>AW1658+AY1658+AZ1658+BA1658+BB1658</f>
        <v>6252</v>
      </c>
      <c r="BD1658" s="50">
        <f>AX1658+BB1658</f>
        <v>0</v>
      </c>
      <c r="BE1658" s="50"/>
      <c r="BF1658" s="50"/>
      <c r="BG1658" s="50"/>
      <c r="BH1658" s="50"/>
      <c r="BI1658" s="50">
        <f>BC1658+BE1658+BF1658+BG1658+BH1658</f>
        <v>6252</v>
      </c>
      <c r="BJ1658" s="50">
        <f>BD1658+BH1658</f>
        <v>0</v>
      </c>
    </row>
    <row r="1659" spans="1:62" ht="86.25" hidden="1" customHeight="1">
      <c r="A1659" s="61" t="s">
        <v>524</v>
      </c>
      <c r="B1659" s="66">
        <v>921</v>
      </c>
      <c r="C1659" s="22" t="s">
        <v>31</v>
      </c>
      <c r="D1659" s="22" t="s">
        <v>73</v>
      </c>
      <c r="E1659" s="22" t="s">
        <v>821</v>
      </c>
      <c r="F1659" s="22"/>
      <c r="G1659" s="50"/>
      <c r="H1659" s="50"/>
      <c r="I1659" s="50"/>
      <c r="J1659" s="50"/>
      <c r="K1659" s="50"/>
      <c r="L1659" s="50"/>
      <c r="M1659" s="50"/>
      <c r="N1659" s="50"/>
      <c r="O1659" s="50"/>
      <c r="P1659" s="50"/>
      <c r="Q1659" s="50"/>
      <c r="R1659" s="50"/>
      <c r="S1659" s="50"/>
      <c r="T1659" s="50"/>
      <c r="U1659" s="50">
        <f t="shared" ref="U1659:AA1660" si="2701">U1660</f>
        <v>2880</v>
      </c>
      <c r="V1659" s="50">
        <f t="shared" si="2701"/>
        <v>0</v>
      </c>
      <c r="W1659" s="50">
        <f t="shared" si="2701"/>
        <v>0</v>
      </c>
      <c r="X1659" s="50">
        <f t="shared" si="2701"/>
        <v>0</v>
      </c>
      <c r="Y1659" s="50">
        <f t="shared" si="2701"/>
        <v>2880</v>
      </c>
      <c r="Z1659" s="50">
        <f t="shared" si="2701"/>
        <v>0</v>
      </c>
      <c r="AA1659" s="50">
        <f t="shared" si="2701"/>
        <v>0</v>
      </c>
      <c r="AB1659" s="50">
        <f t="shared" ref="AB1659:AW1660" si="2702">AB1660</f>
        <v>0</v>
      </c>
      <c r="AC1659" s="50">
        <f t="shared" si="2702"/>
        <v>0</v>
      </c>
      <c r="AD1659" s="50">
        <f t="shared" si="2702"/>
        <v>0</v>
      </c>
      <c r="AE1659" s="124">
        <f t="shared" si="2702"/>
        <v>2880</v>
      </c>
      <c r="AF1659" s="124">
        <f t="shared" si="2702"/>
        <v>0</v>
      </c>
      <c r="AG1659" s="50">
        <f>AG1660</f>
        <v>0</v>
      </c>
      <c r="AH1659" s="50">
        <f t="shared" si="2702"/>
        <v>0</v>
      </c>
      <c r="AI1659" s="50">
        <f t="shared" si="2702"/>
        <v>0</v>
      </c>
      <c r="AJ1659" s="50">
        <f t="shared" si="2702"/>
        <v>0</v>
      </c>
      <c r="AK1659" s="50">
        <f t="shared" si="2702"/>
        <v>2880</v>
      </c>
      <c r="AL1659" s="50">
        <f t="shared" si="2702"/>
        <v>0</v>
      </c>
      <c r="AM1659" s="50">
        <f>AM1660</f>
        <v>0</v>
      </c>
      <c r="AN1659" s="50">
        <f t="shared" si="2702"/>
        <v>0</v>
      </c>
      <c r="AO1659" s="50">
        <f t="shared" si="2702"/>
        <v>0</v>
      </c>
      <c r="AP1659" s="50">
        <f t="shared" si="2702"/>
        <v>0</v>
      </c>
      <c r="AQ1659" s="124">
        <f t="shared" si="2702"/>
        <v>2880</v>
      </c>
      <c r="AR1659" s="124">
        <f t="shared" si="2702"/>
        <v>0</v>
      </c>
      <c r="AS1659" s="50">
        <f>AS1660</f>
        <v>0</v>
      </c>
      <c r="AT1659" s="50">
        <f t="shared" si="2702"/>
        <v>570</v>
      </c>
      <c r="AU1659" s="50">
        <f t="shared" si="2702"/>
        <v>0</v>
      </c>
      <c r="AV1659" s="50">
        <f t="shared" si="2702"/>
        <v>0</v>
      </c>
      <c r="AW1659" s="50">
        <f t="shared" si="2702"/>
        <v>3450</v>
      </c>
      <c r="AX1659" s="50">
        <f>AX1660</f>
        <v>0</v>
      </c>
      <c r="AY1659" s="50">
        <f>AY1660</f>
        <v>0</v>
      </c>
      <c r="AZ1659" s="50">
        <f t="shared" ref="AZ1659:BC1659" si="2703">AZ1660</f>
        <v>0</v>
      </c>
      <c r="BA1659" s="50">
        <f t="shared" si="2703"/>
        <v>0</v>
      </c>
      <c r="BB1659" s="50">
        <f t="shared" si="2703"/>
        <v>0</v>
      </c>
      <c r="BC1659" s="50">
        <f t="shared" si="2703"/>
        <v>3450</v>
      </c>
      <c r="BD1659" s="50">
        <f>BD1660</f>
        <v>0</v>
      </c>
      <c r="BE1659" s="50">
        <f>BE1660</f>
        <v>0</v>
      </c>
      <c r="BF1659" s="50">
        <f t="shared" ref="BF1659:BI1659" si="2704">BF1660</f>
        <v>0</v>
      </c>
      <c r="BG1659" s="50">
        <f t="shared" si="2704"/>
        <v>0</v>
      </c>
      <c r="BH1659" s="50">
        <f t="shared" si="2704"/>
        <v>0</v>
      </c>
      <c r="BI1659" s="50">
        <f t="shared" si="2704"/>
        <v>3450</v>
      </c>
      <c r="BJ1659" s="50">
        <f>BJ1660</f>
        <v>0</v>
      </c>
    </row>
    <row r="1660" spans="1:62" hidden="1">
      <c r="A1660" s="33" t="s">
        <v>93</v>
      </c>
      <c r="B1660" s="66">
        <v>921</v>
      </c>
      <c r="C1660" s="22" t="s">
        <v>31</v>
      </c>
      <c r="D1660" s="22" t="s">
        <v>73</v>
      </c>
      <c r="E1660" s="22" t="s">
        <v>821</v>
      </c>
      <c r="F1660" s="22" t="s">
        <v>94</v>
      </c>
      <c r="G1660" s="50"/>
      <c r="H1660" s="50"/>
      <c r="I1660" s="50"/>
      <c r="J1660" s="50"/>
      <c r="K1660" s="50"/>
      <c r="L1660" s="50"/>
      <c r="M1660" s="50"/>
      <c r="N1660" s="50"/>
      <c r="O1660" s="50"/>
      <c r="P1660" s="50"/>
      <c r="Q1660" s="50"/>
      <c r="R1660" s="50"/>
      <c r="S1660" s="50"/>
      <c r="T1660" s="50"/>
      <c r="U1660" s="50">
        <f t="shared" si="2701"/>
        <v>2880</v>
      </c>
      <c r="V1660" s="50">
        <f t="shared" si="2701"/>
        <v>0</v>
      </c>
      <c r="W1660" s="50">
        <f t="shared" si="2701"/>
        <v>0</v>
      </c>
      <c r="X1660" s="50">
        <f t="shared" si="2701"/>
        <v>0</v>
      </c>
      <c r="Y1660" s="50">
        <f t="shared" si="2701"/>
        <v>2880</v>
      </c>
      <c r="Z1660" s="50">
        <f t="shared" si="2701"/>
        <v>0</v>
      </c>
      <c r="AA1660" s="50">
        <f t="shared" si="2701"/>
        <v>0</v>
      </c>
      <c r="AB1660" s="50">
        <f t="shared" si="2702"/>
        <v>0</v>
      </c>
      <c r="AC1660" s="50">
        <f t="shared" si="2702"/>
        <v>0</v>
      </c>
      <c r="AD1660" s="50">
        <f t="shared" si="2702"/>
        <v>0</v>
      </c>
      <c r="AE1660" s="124">
        <f t="shared" si="2702"/>
        <v>2880</v>
      </c>
      <c r="AF1660" s="124">
        <f t="shared" si="2702"/>
        <v>0</v>
      </c>
      <c r="AG1660" s="50">
        <f>AG1661</f>
        <v>0</v>
      </c>
      <c r="AH1660" s="50">
        <f t="shared" si="2702"/>
        <v>0</v>
      </c>
      <c r="AI1660" s="50">
        <f t="shared" si="2702"/>
        <v>0</v>
      </c>
      <c r="AJ1660" s="50">
        <f t="shared" si="2702"/>
        <v>0</v>
      </c>
      <c r="AK1660" s="50">
        <f t="shared" si="2702"/>
        <v>2880</v>
      </c>
      <c r="AL1660" s="50">
        <f t="shared" si="2702"/>
        <v>0</v>
      </c>
      <c r="AM1660" s="50">
        <f>AM1661</f>
        <v>0</v>
      </c>
      <c r="AN1660" s="50">
        <f t="shared" si="2702"/>
        <v>0</v>
      </c>
      <c r="AO1660" s="50">
        <f t="shared" si="2702"/>
        <v>0</v>
      </c>
      <c r="AP1660" s="50">
        <f t="shared" si="2702"/>
        <v>0</v>
      </c>
      <c r="AQ1660" s="124">
        <f t="shared" si="2702"/>
        <v>2880</v>
      </c>
      <c r="AR1660" s="124">
        <f t="shared" si="2702"/>
        <v>0</v>
      </c>
      <c r="AS1660" s="50">
        <f>AS1661</f>
        <v>0</v>
      </c>
      <c r="AT1660" s="50">
        <f>AT1661</f>
        <v>570</v>
      </c>
      <c r="AU1660" s="50">
        <f>AU1661</f>
        <v>0</v>
      </c>
      <c r="AV1660" s="50">
        <f>AV1661</f>
        <v>0</v>
      </c>
      <c r="AW1660" s="50">
        <f>AW1661</f>
        <v>3450</v>
      </c>
      <c r="AX1660" s="50">
        <f>AX1661</f>
        <v>0</v>
      </c>
      <c r="AY1660" s="50">
        <f>AY1661</f>
        <v>0</v>
      </c>
      <c r="AZ1660" s="50">
        <f>AZ1661</f>
        <v>0</v>
      </c>
      <c r="BA1660" s="50">
        <f>BA1661</f>
        <v>0</v>
      </c>
      <c r="BB1660" s="50">
        <f>BB1661</f>
        <v>0</v>
      </c>
      <c r="BC1660" s="50">
        <f>BC1661</f>
        <v>3450</v>
      </c>
      <c r="BD1660" s="50">
        <f>BD1661</f>
        <v>0</v>
      </c>
      <c r="BE1660" s="50">
        <f>BE1661</f>
        <v>0</v>
      </c>
      <c r="BF1660" s="50">
        <f>BF1661</f>
        <v>0</v>
      </c>
      <c r="BG1660" s="50">
        <f>BG1661</f>
        <v>0</v>
      </c>
      <c r="BH1660" s="50">
        <f>BH1661</f>
        <v>0</v>
      </c>
      <c r="BI1660" s="50">
        <f>BI1661</f>
        <v>3450</v>
      </c>
      <c r="BJ1660" s="50">
        <f>BJ1661</f>
        <v>0</v>
      </c>
    </row>
    <row r="1661" spans="1:62" ht="21" hidden="1" customHeight="1">
      <c r="A1661" s="33" t="s">
        <v>237</v>
      </c>
      <c r="B1661" s="66">
        <v>921</v>
      </c>
      <c r="C1661" s="22" t="s">
        <v>31</v>
      </c>
      <c r="D1661" s="22" t="s">
        <v>73</v>
      </c>
      <c r="E1661" s="22" t="s">
        <v>821</v>
      </c>
      <c r="F1661" s="37" t="s">
        <v>238</v>
      </c>
      <c r="G1661" s="50"/>
      <c r="H1661" s="50"/>
      <c r="I1661" s="50"/>
      <c r="J1661" s="50"/>
      <c r="K1661" s="50"/>
      <c r="L1661" s="50"/>
      <c r="M1661" s="50"/>
      <c r="N1661" s="50"/>
      <c r="O1661" s="50"/>
      <c r="P1661" s="50"/>
      <c r="Q1661" s="50"/>
      <c r="R1661" s="50"/>
      <c r="S1661" s="50"/>
      <c r="T1661" s="50"/>
      <c r="U1661" s="50">
        <v>2880</v>
      </c>
      <c r="V1661" s="50"/>
      <c r="W1661" s="50"/>
      <c r="X1661" s="50"/>
      <c r="Y1661" s="50">
        <f>S1661+U1661+V1661+W1661+X1661</f>
        <v>2880</v>
      </c>
      <c r="Z1661" s="50">
        <f>T1661+X1661</f>
        <v>0</v>
      </c>
      <c r="AA1661" s="50"/>
      <c r="AB1661" s="50"/>
      <c r="AC1661" s="50"/>
      <c r="AD1661" s="50"/>
      <c r="AE1661" s="124">
        <f>Y1661+AA1661+AB1661+AC1661+AD1661</f>
        <v>2880</v>
      </c>
      <c r="AF1661" s="124">
        <f>Z1661+AD1661</f>
        <v>0</v>
      </c>
      <c r="AG1661" s="50"/>
      <c r="AH1661" s="50"/>
      <c r="AI1661" s="50"/>
      <c r="AJ1661" s="50"/>
      <c r="AK1661" s="50">
        <f>AE1661+AG1661+AH1661+AI1661+AJ1661</f>
        <v>2880</v>
      </c>
      <c r="AL1661" s="50">
        <f>AF1661+AJ1661</f>
        <v>0</v>
      </c>
      <c r="AM1661" s="50"/>
      <c r="AN1661" s="50"/>
      <c r="AO1661" s="50"/>
      <c r="AP1661" s="50"/>
      <c r="AQ1661" s="124">
        <f>AK1661+AM1661+AN1661+AO1661+AP1661</f>
        <v>2880</v>
      </c>
      <c r="AR1661" s="124">
        <f>AL1661+AP1661</f>
        <v>0</v>
      </c>
      <c r="AS1661" s="50"/>
      <c r="AT1661" s="50">
        <v>570</v>
      </c>
      <c r="AU1661" s="50"/>
      <c r="AV1661" s="50"/>
      <c r="AW1661" s="50">
        <f>AQ1661+AS1661+AT1661+AU1661+AV1661</f>
        <v>3450</v>
      </c>
      <c r="AX1661" s="50">
        <f>AR1661+AV1661</f>
        <v>0</v>
      </c>
      <c r="AY1661" s="50"/>
      <c r="AZ1661" s="50"/>
      <c r="BA1661" s="50"/>
      <c r="BB1661" s="50"/>
      <c r="BC1661" s="50">
        <f>AW1661+AY1661+AZ1661+BA1661+BB1661</f>
        <v>3450</v>
      </c>
      <c r="BD1661" s="50">
        <f>AX1661+BB1661</f>
        <v>0</v>
      </c>
      <c r="BE1661" s="50"/>
      <c r="BF1661" s="50"/>
      <c r="BG1661" s="50"/>
      <c r="BH1661" s="50"/>
      <c r="BI1661" s="50">
        <f>BC1661+BE1661+BF1661+BG1661+BH1661</f>
        <v>3450</v>
      </c>
      <c r="BJ1661" s="50">
        <f>BD1661+BH1661</f>
        <v>0</v>
      </c>
    </row>
    <row r="1662" spans="1:62" ht="136.5" hidden="1" customHeight="1">
      <c r="A1662" s="61" t="s">
        <v>822</v>
      </c>
      <c r="B1662" s="66">
        <v>921</v>
      </c>
      <c r="C1662" s="22" t="s">
        <v>31</v>
      </c>
      <c r="D1662" s="22" t="s">
        <v>73</v>
      </c>
      <c r="E1662" s="22" t="s">
        <v>823</v>
      </c>
      <c r="F1662" s="22"/>
      <c r="G1662" s="50"/>
      <c r="H1662" s="50"/>
      <c r="I1662" s="50"/>
      <c r="J1662" s="50"/>
      <c r="K1662" s="50"/>
      <c r="L1662" s="50"/>
      <c r="M1662" s="50"/>
      <c r="N1662" s="50"/>
      <c r="O1662" s="50"/>
      <c r="P1662" s="50"/>
      <c r="Q1662" s="50"/>
      <c r="R1662" s="50"/>
      <c r="S1662" s="50"/>
      <c r="T1662" s="50"/>
      <c r="U1662" s="50">
        <f>U1663</f>
        <v>24</v>
      </c>
      <c r="V1662" s="50">
        <f t="shared" ref="V1662:AK1663" si="2705">V1663</f>
        <v>0</v>
      </c>
      <c r="W1662" s="50">
        <f t="shared" si="2705"/>
        <v>0</v>
      </c>
      <c r="X1662" s="50">
        <f t="shared" si="2705"/>
        <v>0</v>
      </c>
      <c r="Y1662" s="50">
        <f t="shared" si="2705"/>
        <v>24</v>
      </c>
      <c r="Z1662" s="50">
        <f t="shared" si="2705"/>
        <v>0</v>
      </c>
      <c r="AA1662" s="50">
        <f>AA1663</f>
        <v>0</v>
      </c>
      <c r="AB1662" s="50">
        <f t="shared" si="2705"/>
        <v>0</v>
      </c>
      <c r="AC1662" s="50">
        <f t="shared" si="2705"/>
        <v>0</v>
      </c>
      <c r="AD1662" s="50">
        <f t="shared" si="2705"/>
        <v>0</v>
      </c>
      <c r="AE1662" s="124">
        <f t="shared" si="2705"/>
        <v>24</v>
      </c>
      <c r="AF1662" s="124">
        <f t="shared" si="2705"/>
        <v>0</v>
      </c>
      <c r="AG1662" s="50">
        <f>AG1663</f>
        <v>0</v>
      </c>
      <c r="AH1662" s="50">
        <f t="shared" si="2705"/>
        <v>0</v>
      </c>
      <c r="AI1662" s="50">
        <f t="shared" si="2705"/>
        <v>0</v>
      </c>
      <c r="AJ1662" s="50">
        <f t="shared" si="2705"/>
        <v>0</v>
      </c>
      <c r="AK1662" s="50">
        <f t="shared" si="2705"/>
        <v>24</v>
      </c>
      <c r="AL1662" s="50">
        <f t="shared" ref="AH1662:AL1663" si="2706">AL1663</f>
        <v>0</v>
      </c>
      <c r="AM1662" s="50">
        <f>AM1663</f>
        <v>0</v>
      </c>
      <c r="AN1662" s="50">
        <f t="shared" ref="AN1662:AR1663" si="2707">AN1663</f>
        <v>0</v>
      </c>
      <c r="AO1662" s="50">
        <f t="shared" si="2707"/>
        <v>0</v>
      </c>
      <c r="AP1662" s="50">
        <f t="shared" si="2707"/>
        <v>0</v>
      </c>
      <c r="AQ1662" s="124">
        <f t="shared" si="2707"/>
        <v>24</v>
      </c>
      <c r="AR1662" s="124">
        <f t="shared" si="2707"/>
        <v>0</v>
      </c>
      <c r="AS1662" s="50">
        <f>AS1663</f>
        <v>0</v>
      </c>
      <c r="AT1662" s="50">
        <f t="shared" ref="AT1662:BI1663" si="2708">AT1663</f>
        <v>0</v>
      </c>
      <c r="AU1662" s="50">
        <f t="shared" si="2708"/>
        <v>0</v>
      </c>
      <c r="AV1662" s="50">
        <f t="shared" si="2708"/>
        <v>0</v>
      </c>
      <c r="AW1662" s="50">
        <f t="shared" si="2708"/>
        <v>24</v>
      </c>
      <c r="AX1662" s="50">
        <f t="shared" si="2708"/>
        <v>0</v>
      </c>
      <c r="AY1662" s="50">
        <f>AY1663</f>
        <v>0</v>
      </c>
      <c r="AZ1662" s="50">
        <f t="shared" si="2708"/>
        <v>0</v>
      </c>
      <c r="BA1662" s="50">
        <f t="shared" si="2708"/>
        <v>0</v>
      </c>
      <c r="BB1662" s="50">
        <f t="shared" si="2708"/>
        <v>0</v>
      </c>
      <c r="BC1662" s="50">
        <f t="shared" si="2708"/>
        <v>24</v>
      </c>
      <c r="BD1662" s="50">
        <f t="shared" si="2708"/>
        <v>0</v>
      </c>
      <c r="BE1662" s="50">
        <f>BE1663</f>
        <v>0</v>
      </c>
      <c r="BF1662" s="50">
        <f t="shared" si="2708"/>
        <v>0</v>
      </c>
      <c r="BG1662" s="50">
        <f t="shared" si="2708"/>
        <v>0</v>
      </c>
      <c r="BH1662" s="50">
        <f t="shared" si="2708"/>
        <v>0</v>
      </c>
      <c r="BI1662" s="50">
        <f t="shared" si="2708"/>
        <v>24</v>
      </c>
      <c r="BJ1662" s="50">
        <f t="shared" ref="BF1662:BJ1663" si="2709">BJ1663</f>
        <v>0</v>
      </c>
    </row>
    <row r="1663" spans="1:62" hidden="1">
      <c r="A1663" s="33" t="s">
        <v>93</v>
      </c>
      <c r="B1663" s="66">
        <v>921</v>
      </c>
      <c r="C1663" s="22" t="s">
        <v>31</v>
      </c>
      <c r="D1663" s="22" t="s">
        <v>73</v>
      </c>
      <c r="E1663" s="22" t="s">
        <v>823</v>
      </c>
      <c r="F1663" s="22" t="s">
        <v>94</v>
      </c>
      <c r="G1663" s="50"/>
      <c r="H1663" s="50"/>
      <c r="I1663" s="50"/>
      <c r="J1663" s="50"/>
      <c r="K1663" s="50"/>
      <c r="L1663" s="50"/>
      <c r="M1663" s="50"/>
      <c r="N1663" s="50"/>
      <c r="O1663" s="50"/>
      <c r="P1663" s="50"/>
      <c r="Q1663" s="50"/>
      <c r="R1663" s="50"/>
      <c r="S1663" s="50"/>
      <c r="T1663" s="50"/>
      <c r="U1663" s="50">
        <f>U1664</f>
        <v>24</v>
      </c>
      <c r="V1663" s="50">
        <f t="shared" si="2705"/>
        <v>0</v>
      </c>
      <c r="W1663" s="50">
        <f t="shared" si="2705"/>
        <v>0</v>
      </c>
      <c r="X1663" s="50">
        <f t="shared" si="2705"/>
        <v>0</v>
      </c>
      <c r="Y1663" s="50">
        <f t="shared" si="2705"/>
        <v>24</v>
      </c>
      <c r="Z1663" s="50">
        <f t="shared" si="2705"/>
        <v>0</v>
      </c>
      <c r="AA1663" s="50">
        <f>AA1664</f>
        <v>0</v>
      </c>
      <c r="AB1663" s="50">
        <f t="shared" si="2705"/>
        <v>0</v>
      </c>
      <c r="AC1663" s="50">
        <f t="shared" si="2705"/>
        <v>0</v>
      </c>
      <c r="AD1663" s="50">
        <f t="shared" si="2705"/>
        <v>0</v>
      </c>
      <c r="AE1663" s="124">
        <f t="shared" si="2705"/>
        <v>24</v>
      </c>
      <c r="AF1663" s="124">
        <f t="shared" si="2705"/>
        <v>0</v>
      </c>
      <c r="AG1663" s="50">
        <f>AG1664</f>
        <v>0</v>
      </c>
      <c r="AH1663" s="50">
        <f t="shared" si="2706"/>
        <v>0</v>
      </c>
      <c r="AI1663" s="50">
        <f t="shared" si="2706"/>
        <v>0</v>
      </c>
      <c r="AJ1663" s="50">
        <f t="shared" si="2706"/>
        <v>0</v>
      </c>
      <c r="AK1663" s="50">
        <f t="shared" si="2706"/>
        <v>24</v>
      </c>
      <c r="AL1663" s="50">
        <f t="shared" si="2706"/>
        <v>0</v>
      </c>
      <c r="AM1663" s="50">
        <f>AM1664</f>
        <v>0</v>
      </c>
      <c r="AN1663" s="50">
        <f t="shared" si="2707"/>
        <v>0</v>
      </c>
      <c r="AO1663" s="50">
        <f t="shared" si="2707"/>
        <v>0</v>
      </c>
      <c r="AP1663" s="50">
        <f t="shared" si="2707"/>
        <v>0</v>
      </c>
      <c r="AQ1663" s="124">
        <f t="shared" si="2707"/>
        <v>24</v>
      </c>
      <c r="AR1663" s="124">
        <f t="shared" si="2707"/>
        <v>0</v>
      </c>
      <c r="AS1663" s="50">
        <f>AS1664</f>
        <v>0</v>
      </c>
      <c r="AT1663" s="50">
        <f t="shared" si="2708"/>
        <v>0</v>
      </c>
      <c r="AU1663" s="50">
        <f t="shared" si="2708"/>
        <v>0</v>
      </c>
      <c r="AV1663" s="50">
        <f t="shared" si="2708"/>
        <v>0</v>
      </c>
      <c r="AW1663" s="50">
        <f t="shared" si="2708"/>
        <v>24</v>
      </c>
      <c r="AX1663" s="50">
        <f t="shared" si="2708"/>
        <v>0</v>
      </c>
      <c r="AY1663" s="50">
        <f>AY1664</f>
        <v>0</v>
      </c>
      <c r="AZ1663" s="50">
        <f t="shared" si="2708"/>
        <v>0</v>
      </c>
      <c r="BA1663" s="50">
        <f t="shared" si="2708"/>
        <v>0</v>
      </c>
      <c r="BB1663" s="50">
        <f t="shared" si="2708"/>
        <v>0</v>
      </c>
      <c r="BC1663" s="50">
        <f t="shared" si="2708"/>
        <v>24</v>
      </c>
      <c r="BD1663" s="50">
        <f t="shared" si="2708"/>
        <v>0</v>
      </c>
      <c r="BE1663" s="50">
        <f>BE1664</f>
        <v>0</v>
      </c>
      <c r="BF1663" s="50">
        <f t="shared" si="2709"/>
        <v>0</v>
      </c>
      <c r="BG1663" s="50">
        <f t="shared" si="2709"/>
        <v>0</v>
      </c>
      <c r="BH1663" s="50">
        <f t="shared" si="2709"/>
        <v>0</v>
      </c>
      <c r="BI1663" s="50">
        <f t="shared" si="2709"/>
        <v>24</v>
      </c>
      <c r="BJ1663" s="50">
        <f t="shared" si="2709"/>
        <v>0</v>
      </c>
    </row>
    <row r="1664" spans="1:62" hidden="1">
      <c r="A1664" s="33" t="s">
        <v>237</v>
      </c>
      <c r="B1664" s="66">
        <v>921</v>
      </c>
      <c r="C1664" s="22" t="s">
        <v>31</v>
      </c>
      <c r="D1664" s="22" t="s">
        <v>73</v>
      </c>
      <c r="E1664" s="22" t="s">
        <v>823</v>
      </c>
      <c r="F1664" s="37" t="s">
        <v>238</v>
      </c>
      <c r="G1664" s="50"/>
      <c r="H1664" s="50"/>
      <c r="I1664" s="50"/>
      <c r="J1664" s="50"/>
      <c r="K1664" s="50"/>
      <c r="L1664" s="50"/>
      <c r="M1664" s="50"/>
      <c r="N1664" s="50"/>
      <c r="O1664" s="50"/>
      <c r="P1664" s="50"/>
      <c r="Q1664" s="50"/>
      <c r="R1664" s="50"/>
      <c r="S1664" s="50"/>
      <c r="T1664" s="50"/>
      <c r="U1664" s="50">
        <v>24</v>
      </c>
      <c r="V1664" s="50"/>
      <c r="W1664" s="50"/>
      <c r="X1664" s="50"/>
      <c r="Y1664" s="50">
        <f>S1664+U1664+V1664+W1664+X1664</f>
        <v>24</v>
      </c>
      <c r="Z1664" s="50">
        <f>T1664+X1664</f>
        <v>0</v>
      </c>
      <c r="AA1664" s="50"/>
      <c r="AB1664" s="50"/>
      <c r="AC1664" s="50"/>
      <c r="AD1664" s="50"/>
      <c r="AE1664" s="124">
        <f>Y1664+AA1664+AB1664+AC1664+AD1664</f>
        <v>24</v>
      </c>
      <c r="AF1664" s="124">
        <f>Z1664+AD1664</f>
        <v>0</v>
      </c>
      <c r="AG1664" s="50"/>
      <c r="AH1664" s="50"/>
      <c r="AI1664" s="50"/>
      <c r="AJ1664" s="50"/>
      <c r="AK1664" s="50">
        <f>AE1664+AG1664+AH1664+AI1664+AJ1664</f>
        <v>24</v>
      </c>
      <c r="AL1664" s="50">
        <f>AF1664+AJ1664</f>
        <v>0</v>
      </c>
      <c r="AM1664" s="50"/>
      <c r="AN1664" s="50"/>
      <c r="AO1664" s="50"/>
      <c r="AP1664" s="50"/>
      <c r="AQ1664" s="124">
        <f>AK1664+AM1664+AN1664+AO1664+AP1664</f>
        <v>24</v>
      </c>
      <c r="AR1664" s="124">
        <f>AL1664+AP1664</f>
        <v>0</v>
      </c>
      <c r="AS1664" s="50"/>
      <c r="AT1664" s="50"/>
      <c r="AU1664" s="50"/>
      <c r="AV1664" s="50"/>
      <c r="AW1664" s="50">
        <f>AQ1664+AS1664+AT1664+AU1664+AV1664</f>
        <v>24</v>
      </c>
      <c r="AX1664" s="50">
        <f>AR1664+AV1664</f>
        <v>0</v>
      </c>
      <c r="AY1664" s="50"/>
      <c r="AZ1664" s="50"/>
      <c r="BA1664" s="50"/>
      <c r="BB1664" s="50"/>
      <c r="BC1664" s="50">
        <f>AW1664+AY1664+AZ1664+BA1664+BB1664</f>
        <v>24</v>
      </c>
      <c r="BD1664" s="50">
        <f>AX1664+BB1664</f>
        <v>0</v>
      </c>
      <c r="BE1664" s="50"/>
      <c r="BF1664" s="50"/>
      <c r="BG1664" s="50"/>
      <c r="BH1664" s="50"/>
      <c r="BI1664" s="50">
        <f>BC1664+BE1664+BF1664+BG1664+BH1664</f>
        <v>24</v>
      </c>
      <c r="BJ1664" s="50">
        <f>BD1664+BH1664</f>
        <v>0</v>
      </c>
    </row>
    <row r="1665" spans="1:62" hidden="1">
      <c r="A1665" s="20"/>
      <c r="B1665" s="66"/>
      <c r="C1665" s="22"/>
      <c r="D1665" s="22"/>
      <c r="E1665" s="22"/>
      <c r="F1665" s="22"/>
      <c r="G1665" s="85"/>
      <c r="H1665" s="85"/>
      <c r="I1665" s="85"/>
      <c r="J1665" s="85"/>
      <c r="K1665" s="85"/>
      <c r="L1665" s="85"/>
      <c r="M1665" s="85"/>
      <c r="N1665" s="85"/>
      <c r="O1665" s="85"/>
      <c r="P1665" s="85"/>
      <c r="Q1665" s="85"/>
      <c r="R1665" s="85"/>
      <c r="S1665" s="85"/>
      <c r="T1665" s="85"/>
      <c r="U1665" s="85"/>
      <c r="V1665" s="85"/>
      <c r="W1665" s="85"/>
      <c r="X1665" s="85"/>
      <c r="Y1665" s="85"/>
      <c r="Z1665" s="85"/>
      <c r="AA1665" s="85"/>
      <c r="AB1665" s="85"/>
      <c r="AC1665" s="85"/>
      <c r="AD1665" s="85"/>
      <c r="AE1665" s="126"/>
      <c r="AF1665" s="126"/>
      <c r="AG1665" s="85"/>
      <c r="AH1665" s="85"/>
      <c r="AI1665" s="85"/>
      <c r="AJ1665" s="85"/>
      <c r="AK1665" s="85"/>
      <c r="AL1665" s="85"/>
      <c r="AM1665" s="85"/>
      <c r="AN1665" s="85"/>
      <c r="AO1665" s="85"/>
      <c r="AP1665" s="85"/>
      <c r="AQ1665" s="126"/>
      <c r="AR1665" s="126"/>
      <c r="AS1665" s="85"/>
      <c r="AT1665" s="85"/>
      <c r="AU1665" s="85"/>
      <c r="AV1665" s="85"/>
      <c r="AW1665" s="85"/>
      <c r="AX1665" s="85"/>
      <c r="AY1665" s="85"/>
      <c r="AZ1665" s="85"/>
      <c r="BA1665" s="85"/>
      <c r="BB1665" s="85"/>
      <c r="BC1665" s="85"/>
      <c r="BD1665" s="85"/>
      <c r="BE1665" s="85"/>
      <c r="BF1665" s="85"/>
      <c r="BG1665" s="85"/>
      <c r="BH1665" s="85"/>
      <c r="BI1665" s="85"/>
      <c r="BJ1665" s="85"/>
    </row>
    <row r="1666" spans="1:62" ht="18.75" hidden="1">
      <c r="A1666" s="15" t="s">
        <v>452</v>
      </c>
      <c r="B1666" s="30">
        <v>921</v>
      </c>
      <c r="C1666" s="16" t="s">
        <v>31</v>
      </c>
      <c r="D1666" s="16" t="s">
        <v>27</v>
      </c>
      <c r="E1666" s="16"/>
      <c r="F1666" s="22"/>
      <c r="G1666" s="11">
        <f t="shared" ref="G1666:BJ1666" si="2710">G1667</f>
        <v>16979</v>
      </c>
      <c r="H1666" s="11">
        <f t="shared" si="2710"/>
        <v>0</v>
      </c>
      <c r="I1666" s="11">
        <f t="shared" si="2710"/>
        <v>0</v>
      </c>
      <c r="J1666" s="11">
        <f t="shared" si="2710"/>
        <v>0</v>
      </c>
      <c r="K1666" s="11">
        <f t="shared" si="2710"/>
        <v>0</v>
      </c>
      <c r="L1666" s="11">
        <f t="shared" si="2710"/>
        <v>0</v>
      </c>
      <c r="M1666" s="11">
        <f t="shared" si="2710"/>
        <v>16979</v>
      </c>
      <c r="N1666" s="11">
        <f t="shared" si="2710"/>
        <v>0</v>
      </c>
      <c r="O1666" s="11">
        <f t="shared" si="2710"/>
        <v>0</v>
      </c>
      <c r="P1666" s="11">
        <f t="shared" si="2710"/>
        <v>0</v>
      </c>
      <c r="Q1666" s="11">
        <f t="shared" si="2710"/>
        <v>0</v>
      </c>
      <c r="R1666" s="11">
        <f t="shared" si="2710"/>
        <v>0</v>
      </c>
      <c r="S1666" s="11">
        <f t="shared" si="2710"/>
        <v>16979</v>
      </c>
      <c r="T1666" s="11">
        <f t="shared" si="2710"/>
        <v>0</v>
      </c>
      <c r="U1666" s="11">
        <f t="shared" si="2710"/>
        <v>0</v>
      </c>
      <c r="V1666" s="11">
        <f t="shared" si="2710"/>
        <v>0</v>
      </c>
      <c r="W1666" s="11">
        <f t="shared" si="2710"/>
        <v>0</v>
      </c>
      <c r="X1666" s="11">
        <f t="shared" si="2710"/>
        <v>0</v>
      </c>
      <c r="Y1666" s="11">
        <f t="shared" si="2710"/>
        <v>16979</v>
      </c>
      <c r="Z1666" s="11">
        <f t="shared" si="2710"/>
        <v>0</v>
      </c>
      <c r="AA1666" s="11">
        <f t="shared" si="2710"/>
        <v>0</v>
      </c>
      <c r="AB1666" s="11">
        <f t="shared" si="2710"/>
        <v>0</v>
      </c>
      <c r="AC1666" s="11">
        <f t="shared" si="2710"/>
        <v>0</v>
      </c>
      <c r="AD1666" s="11">
        <f t="shared" si="2710"/>
        <v>0</v>
      </c>
      <c r="AE1666" s="132">
        <f t="shared" si="2710"/>
        <v>16979</v>
      </c>
      <c r="AF1666" s="132">
        <f t="shared" si="2710"/>
        <v>0</v>
      </c>
      <c r="AG1666" s="11">
        <f t="shared" si="2710"/>
        <v>0</v>
      </c>
      <c r="AH1666" s="11">
        <f t="shared" si="2710"/>
        <v>0</v>
      </c>
      <c r="AI1666" s="11">
        <f t="shared" si="2710"/>
        <v>0</v>
      </c>
      <c r="AJ1666" s="11">
        <f t="shared" si="2710"/>
        <v>0</v>
      </c>
      <c r="AK1666" s="11">
        <f t="shared" si="2710"/>
        <v>16979</v>
      </c>
      <c r="AL1666" s="11">
        <f t="shared" si="2710"/>
        <v>0</v>
      </c>
      <c r="AM1666" s="11">
        <f t="shared" si="2710"/>
        <v>0</v>
      </c>
      <c r="AN1666" s="11">
        <f t="shared" si="2710"/>
        <v>0</v>
      </c>
      <c r="AO1666" s="11">
        <f t="shared" si="2710"/>
        <v>0</v>
      </c>
      <c r="AP1666" s="11">
        <f t="shared" si="2710"/>
        <v>0</v>
      </c>
      <c r="AQ1666" s="132">
        <f t="shared" si="2710"/>
        <v>16979</v>
      </c>
      <c r="AR1666" s="132">
        <f t="shared" si="2710"/>
        <v>0</v>
      </c>
      <c r="AS1666" s="11">
        <f t="shared" si="2710"/>
        <v>-54</v>
      </c>
      <c r="AT1666" s="11">
        <f t="shared" si="2710"/>
        <v>0</v>
      </c>
      <c r="AU1666" s="11">
        <f t="shared" si="2710"/>
        <v>0</v>
      </c>
      <c r="AV1666" s="11">
        <f t="shared" si="2710"/>
        <v>0</v>
      </c>
      <c r="AW1666" s="11">
        <f t="shared" si="2710"/>
        <v>16925</v>
      </c>
      <c r="AX1666" s="11">
        <f t="shared" si="2710"/>
        <v>0</v>
      </c>
      <c r="AY1666" s="11">
        <f t="shared" si="2710"/>
        <v>0</v>
      </c>
      <c r="AZ1666" s="11">
        <f t="shared" si="2710"/>
        <v>0</v>
      </c>
      <c r="BA1666" s="11">
        <f t="shared" si="2710"/>
        <v>0</v>
      </c>
      <c r="BB1666" s="11">
        <f t="shared" si="2710"/>
        <v>0</v>
      </c>
      <c r="BC1666" s="11">
        <f t="shared" si="2710"/>
        <v>16925</v>
      </c>
      <c r="BD1666" s="11">
        <f t="shared" si="2710"/>
        <v>0</v>
      </c>
      <c r="BE1666" s="11">
        <f t="shared" si="2710"/>
        <v>0</v>
      </c>
      <c r="BF1666" s="11">
        <f t="shared" si="2710"/>
        <v>0</v>
      </c>
      <c r="BG1666" s="11">
        <f t="shared" si="2710"/>
        <v>0</v>
      </c>
      <c r="BH1666" s="11">
        <f t="shared" si="2710"/>
        <v>0</v>
      </c>
      <c r="BI1666" s="11">
        <f t="shared" si="2710"/>
        <v>16925</v>
      </c>
      <c r="BJ1666" s="11">
        <f t="shared" si="2710"/>
        <v>0</v>
      </c>
    </row>
    <row r="1667" spans="1:62" ht="51" hidden="1">
      <c r="A1667" s="17" t="s">
        <v>518</v>
      </c>
      <c r="B1667" s="66">
        <v>921</v>
      </c>
      <c r="C1667" s="22" t="s">
        <v>31</v>
      </c>
      <c r="D1667" s="22" t="s">
        <v>27</v>
      </c>
      <c r="E1667" s="22" t="s">
        <v>203</v>
      </c>
      <c r="F1667" s="22"/>
      <c r="G1667" s="6">
        <f>G1668+G1699</f>
        <v>16979</v>
      </c>
      <c r="H1667" s="6">
        <f>H1668+H1699</f>
        <v>0</v>
      </c>
      <c r="I1667" s="6">
        <f t="shared" ref="I1667:N1667" si="2711">I1668+I1699</f>
        <v>0</v>
      </c>
      <c r="J1667" s="6">
        <f t="shared" si="2711"/>
        <v>0</v>
      </c>
      <c r="K1667" s="6">
        <f t="shared" si="2711"/>
        <v>0</v>
      </c>
      <c r="L1667" s="6">
        <f t="shared" si="2711"/>
        <v>0</v>
      </c>
      <c r="M1667" s="6">
        <f t="shared" si="2711"/>
        <v>16979</v>
      </c>
      <c r="N1667" s="6">
        <f t="shared" si="2711"/>
        <v>0</v>
      </c>
      <c r="O1667" s="6">
        <f t="shared" ref="O1667:T1667" si="2712">O1668+O1699</f>
        <v>0</v>
      </c>
      <c r="P1667" s="6">
        <f t="shared" si="2712"/>
        <v>0</v>
      </c>
      <c r="Q1667" s="6">
        <f t="shared" si="2712"/>
        <v>0</v>
      </c>
      <c r="R1667" s="6">
        <f t="shared" si="2712"/>
        <v>0</v>
      </c>
      <c r="S1667" s="6">
        <f t="shared" si="2712"/>
        <v>16979</v>
      </c>
      <c r="T1667" s="6">
        <f t="shared" si="2712"/>
        <v>0</v>
      </c>
      <c r="U1667" s="6">
        <f t="shared" ref="U1667:Z1667" si="2713">U1668+U1699</f>
        <v>0</v>
      </c>
      <c r="V1667" s="6">
        <f t="shared" si="2713"/>
        <v>0</v>
      </c>
      <c r="W1667" s="6">
        <f t="shared" si="2713"/>
        <v>0</v>
      </c>
      <c r="X1667" s="6">
        <f t="shared" si="2713"/>
        <v>0</v>
      </c>
      <c r="Y1667" s="6">
        <f t="shared" si="2713"/>
        <v>16979</v>
      </c>
      <c r="Z1667" s="6">
        <f t="shared" si="2713"/>
        <v>0</v>
      </c>
      <c r="AA1667" s="6">
        <f t="shared" ref="AA1667:AF1667" si="2714">AA1668+AA1699</f>
        <v>0</v>
      </c>
      <c r="AB1667" s="6">
        <f t="shared" si="2714"/>
        <v>0</v>
      </c>
      <c r="AC1667" s="6">
        <f t="shared" si="2714"/>
        <v>0</v>
      </c>
      <c r="AD1667" s="6">
        <f t="shared" si="2714"/>
        <v>0</v>
      </c>
      <c r="AE1667" s="123">
        <f t="shared" si="2714"/>
        <v>16979</v>
      </c>
      <c r="AF1667" s="123">
        <f t="shared" si="2714"/>
        <v>0</v>
      </c>
      <c r="AG1667" s="6">
        <f t="shared" ref="AG1667:AL1667" si="2715">AG1668+AG1699</f>
        <v>0</v>
      </c>
      <c r="AH1667" s="6">
        <f t="shared" si="2715"/>
        <v>0</v>
      </c>
      <c r="AI1667" s="6">
        <f t="shared" si="2715"/>
        <v>0</v>
      </c>
      <c r="AJ1667" s="6">
        <f t="shared" si="2715"/>
        <v>0</v>
      </c>
      <c r="AK1667" s="6">
        <f t="shared" si="2715"/>
        <v>16979</v>
      </c>
      <c r="AL1667" s="6">
        <f t="shared" si="2715"/>
        <v>0</v>
      </c>
      <c r="AM1667" s="6">
        <f t="shared" ref="AM1667:AR1667" si="2716">AM1668+AM1699</f>
        <v>0</v>
      </c>
      <c r="AN1667" s="6">
        <f t="shared" si="2716"/>
        <v>0</v>
      </c>
      <c r="AO1667" s="6">
        <f t="shared" si="2716"/>
        <v>0</v>
      </c>
      <c r="AP1667" s="6">
        <f t="shared" si="2716"/>
        <v>0</v>
      </c>
      <c r="AQ1667" s="123">
        <f t="shared" si="2716"/>
        <v>16979</v>
      </c>
      <c r="AR1667" s="123">
        <f t="shared" si="2716"/>
        <v>0</v>
      </c>
      <c r="AS1667" s="6">
        <f t="shared" ref="AS1667:AX1667" si="2717">AS1668+AS1699</f>
        <v>-54</v>
      </c>
      <c r="AT1667" s="6">
        <f t="shared" si="2717"/>
        <v>0</v>
      </c>
      <c r="AU1667" s="6">
        <f t="shared" si="2717"/>
        <v>0</v>
      </c>
      <c r="AV1667" s="6">
        <f t="shared" si="2717"/>
        <v>0</v>
      </c>
      <c r="AW1667" s="6">
        <f t="shared" si="2717"/>
        <v>16925</v>
      </c>
      <c r="AX1667" s="6">
        <f t="shared" si="2717"/>
        <v>0</v>
      </c>
      <c r="AY1667" s="6">
        <f t="shared" ref="AY1667:BD1667" si="2718">AY1668+AY1699</f>
        <v>0</v>
      </c>
      <c r="AZ1667" s="6">
        <f t="shared" si="2718"/>
        <v>0</v>
      </c>
      <c r="BA1667" s="6">
        <f t="shared" si="2718"/>
        <v>0</v>
      </c>
      <c r="BB1667" s="6">
        <f t="shared" si="2718"/>
        <v>0</v>
      </c>
      <c r="BC1667" s="6">
        <f t="shared" si="2718"/>
        <v>16925</v>
      </c>
      <c r="BD1667" s="6">
        <f t="shared" si="2718"/>
        <v>0</v>
      </c>
      <c r="BE1667" s="6">
        <f t="shared" ref="BE1667:BJ1667" si="2719">BE1668+BE1699</f>
        <v>0</v>
      </c>
      <c r="BF1667" s="6">
        <f t="shared" si="2719"/>
        <v>0</v>
      </c>
      <c r="BG1667" s="6">
        <f t="shared" si="2719"/>
        <v>0</v>
      </c>
      <c r="BH1667" s="6">
        <f t="shared" si="2719"/>
        <v>0</v>
      </c>
      <c r="BI1667" s="6">
        <f t="shared" si="2719"/>
        <v>16925</v>
      </c>
      <c r="BJ1667" s="6">
        <f t="shared" si="2719"/>
        <v>0</v>
      </c>
    </row>
    <row r="1668" spans="1:62" hidden="1">
      <c r="A1668" s="33" t="s">
        <v>234</v>
      </c>
      <c r="B1668" s="66">
        <v>921</v>
      </c>
      <c r="C1668" s="22" t="s">
        <v>31</v>
      </c>
      <c r="D1668" s="22" t="s">
        <v>27</v>
      </c>
      <c r="E1668" s="22" t="s">
        <v>235</v>
      </c>
      <c r="F1668" s="22"/>
      <c r="G1668" s="6">
        <f>G1669+G1672+G1675+G1678+G1681+G1684+G1687+G1690+G1693+G1696</f>
        <v>16979</v>
      </c>
      <c r="H1668" s="6">
        <f>H1669+H1672+H1675+H1678+H1681+H1684+H1687+H1690+H1693+H1696</f>
        <v>0</v>
      </c>
      <c r="I1668" s="6">
        <f t="shared" ref="I1668:N1668" si="2720">I1669+I1672+I1675+I1678+I1681+I1684+I1687+I1690+I1693+I1696</f>
        <v>0</v>
      </c>
      <c r="J1668" s="6">
        <f t="shared" si="2720"/>
        <v>0</v>
      </c>
      <c r="K1668" s="6">
        <f t="shared" si="2720"/>
        <v>0</v>
      </c>
      <c r="L1668" s="6">
        <f t="shared" si="2720"/>
        <v>0</v>
      </c>
      <c r="M1668" s="6">
        <f t="shared" si="2720"/>
        <v>16979</v>
      </c>
      <c r="N1668" s="6">
        <f t="shared" si="2720"/>
        <v>0</v>
      </c>
      <c r="O1668" s="6">
        <f t="shared" ref="O1668:T1668" si="2721">O1669+O1672+O1675+O1678+O1681+O1684+O1687+O1690+O1693+O1696</f>
        <v>0</v>
      </c>
      <c r="P1668" s="6">
        <f t="shared" si="2721"/>
        <v>0</v>
      </c>
      <c r="Q1668" s="6">
        <f t="shared" si="2721"/>
        <v>0</v>
      </c>
      <c r="R1668" s="6">
        <f t="shared" si="2721"/>
        <v>0</v>
      </c>
      <c r="S1668" s="6">
        <f t="shared" si="2721"/>
        <v>16979</v>
      </c>
      <c r="T1668" s="6">
        <f t="shared" si="2721"/>
        <v>0</v>
      </c>
      <c r="U1668" s="6">
        <f t="shared" ref="U1668:Z1668" si="2722">U1669+U1672+U1675+U1678+U1681+U1684+U1687+U1690+U1693+U1696</f>
        <v>0</v>
      </c>
      <c r="V1668" s="6">
        <f t="shared" si="2722"/>
        <v>0</v>
      </c>
      <c r="W1668" s="6">
        <f t="shared" si="2722"/>
        <v>0</v>
      </c>
      <c r="X1668" s="6">
        <f t="shared" si="2722"/>
        <v>0</v>
      </c>
      <c r="Y1668" s="6">
        <f t="shared" si="2722"/>
        <v>16979</v>
      </c>
      <c r="Z1668" s="6">
        <f t="shared" si="2722"/>
        <v>0</v>
      </c>
      <c r="AA1668" s="6">
        <f t="shared" ref="AA1668:AF1668" si="2723">AA1669+AA1672+AA1675+AA1678+AA1681+AA1684+AA1687+AA1690+AA1693+AA1696</f>
        <v>0</v>
      </c>
      <c r="AB1668" s="6">
        <f t="shared" si="2723"/>
        <v>0</v>
      </c>
      <c r="AC1668" s="6">
        <f t="shared" si="2723"/>
        <v>0</v>
      </c>
      <c r="AD1668" s="6">
        <f t="shared" si="2723"/>
        <v>0</v>
      </c>
      <c r="AE1668" s="123">
        <f t="shared" si="2723"/>
        <v>16979</v>
      </c>
      <c r="AF1668" s="123">
        <f t="shared" si="2723"/>
        <v>0</v>
      </c>
      <c r="AG1668" s="6">
        <f t="shared" ref="AG1668:AL1668" si="2724">AG1669+AG1672+AG1675+AG1678+AG1681+AG1684+AG1687+AG1690+AG1693+AG1696</f>
        <v>0</v>
      </c>
      <c r="AH1668" s="6">
        <f t="shared" si="2724"/>
        <v>0</v>
      </c>
      <c r="AI1668" s="6">
        <f t="shared" si="2724"/>
        <v>0</v>
      </c>
      <c r="AJ1668" s="6">
        <f t="shared" si="2724"/>
        <v>0</v>
      </c>
      <c r="AK1668" s="6">
        <f t="shared" si="2724"/>
        <v>16979</v>
      </c>
      <c r="AL1668" s="6">
        <f t="shared" si="2724"/>
        <v>0</v>
      </c>
      <c r="AM1668" s="6">
        <f t="shared" ref="AM1668:AR1668" si="2725">AM1669+AM1672+AM1675+AM1678+AM1681+AM1684+AM1687+AM1690+AM1693+AM1696</f>
        <v>0</v>
      </c>
      <c r="AN1668" s="6">
        <f t="shared" si="2725"/>
        <v>0</v>
      </c>
      <c r="AO1668" s="6">
        <f t="shared" si="2725"/>
        <v>0</v>
      </c>
      <c r="AP1668" s="6">
        <f t="shared" si="2725"/>
        <v>0</v>
      </c>
      <c r="AQ1668" s="123">
        <f t="shared" si="2725"/>
        <v>16979</v>
      </c>
      <c r="AR1668" s="123">
        <f t="shared" si="2725"/>
        <v>0</v>
      </c>
      <c r="AS1668" s="6">
        <f t="shared" ref="AS1668:AX1668" si="2726">AS1669+AS1672+AS1675+AS1678+AS1681+AS1684+AS1687+AS1690+AS1693+AS1696</f>
        <v>-54</v>
      </c>
      <c r="AT1668" s="6">
        <f t="shared" si="2726"/>
        <v>0</v>
      </c>
      <c r="AU1668" s="6">
        <f t="shared" si="2726"/>
        <v>0</v>
      </c>
      <c r="AV1668" s="6">
        <f t="shared" si="2726"/>
        <v>0</v>
      </c>
      <c r="AW1668" s="6">
        <f t="shared" si="2726"/>
        <v>16925</v>
      </c>
      <c r="AX1668" s="6">
        <f t="shared" si="2726"/>
        <v>0</v>
      </c>
      <c r="AY1668" s="6">
        <f t="shared" ref="AY1668:BD1668" si="2727">AY1669+AY1672+AY1675+AY1678+AY1681+AY1684+AY1687+AY1690+AY1693+AY1696</f>
        <v>0</v>
      </c>
      <c r="AZ1668" s="6">
        <f t="shared" si="2727"/>
        <v>0</v>
      </c>
      <c r="BA1668" s="6">
        <f t="shared" si="2727"/>
        <v>0</v>
      </c>
      <c r="BB1668" s="6">
        <f t="shared" si="2727"/>
        <v>0</v>
      </c>
      <c r="BC1668" s="6">
        <f t="shared" si="2727"/>
        <v>16925</v>
      </c>
      <c r="BD1668" s="6">
        <f t="shared" si="2727"/>
        <v>0</v>
      </c>
      <c r="BE1668" s="6">
        <f t="shared" ref="BE1668:BJ1668" si="2728">BE1669+BE1672+BE1675+BE1678+BE1681+BE1684+BE1687+BE1690+BE1693+BE1696</f>
        <v>0</v>
      </c>
      <c r="BF1668" s="6">
        <f t="shared" si="2728"/>
        <v>0</v>
      </c>
      <c r="BG1668" s="6">
        <f t="shared" si="2728"/>
        <v>0</v>
      </c>
      <c r="BH1668" s="6">
        <f t="shared" si="2728"/>
        <v>0</v>
      </c>
      <c r="BI1668" s="6">
        <f t="shared" si="2728"/>
        <v>16925</v>
      </c>
      <c r="BJ1668" s="6">
        <f t="shared" si="2728"/>
        <v>0</v>
      </c>
    </row>
    <row r="1669" spans="1:62" ht="82.5" hidden="1">
      <c r="A1669" s="33" t="s">
        <v>668</v>
      </c>
      <c r="B1669" s="66">
        <v>921</v>
      </c>
      <c r="C1669" s="22" t="s">
        <v>31</v>
      </c>
      <c r="D1669" s="22" t="s">
        <v>27</v>
      </c>
      <c r="E1669" s="22" t="s">
        <v>241</v>
      </c>
      <c r="F1669" s="37"/>
      <c r="G1669" s="6">
        <f t="shared" ref="G1669:V1670" si="2729">G1670</f>
        <v>10547</v>
      </c>
      <c r="H1669" s="6">
        <f t="shared" si="2729"/>
        <v>0</v>
      </c>
      <c r="I1669" s="6">
        <f t="shared" si="2729"/>
        <v>0</v>
      </c>
      <c r="J1669" s="6">
        <f t="shared" si="2729"/>
        <v>0</v>
      </c>
      <c r="K1669" s="6">
        <f t="shared" si="2729"/>
        <v>0</v>
      </c>
      <c r="L1669" s="6">
        <f t="shared" si="2729"/>
        <v>0</v>
      </c>
      <c r="M1669" s="6">
        <f t="shared" si="2729"/>
        <v>10547</v>
      </c>
      <c r="N1669" s="6">
        <f t="shared" si="2729"/>
        <v>0</v>
      </c>
      <c r="O1669" s="6">
        <f t="shared" si="2729"/>
        <v>0</v>
      </c>
      <c r="P1669" s="6">
        <f t="shared" si="2729"/>
        <v>0</v>
      </c>
      <c r="Q1669" s="6">
        <f t="shared" si="2729"/>
        <v>0</v>
      </c>
      <c r="R1669" s="6">
        <f t="shared" si="2729"/>
        <v>0</v>
      </c>
      <c r="S1669" s="6">
        <f t="shared" si="2729"/>
        <v>10547</v>
      </c>
      <c r="T1669" s="6">
        <f t="shared" si="2729"/>
        <v>0</v>
      </c>
      <c r="U1669" s="6">
        <f t="shared" si="2729"/>
        <v>0</v>
      </c>
      <c r="V1669" s="6">
        <f t="shared" si="2729"/>
        <v>0</v>
      </c>
      <c r="W1669" s="6">
        <f t="shared" ref="U1669:AJ1670" si="2730">W1670</f>
        <v>0</v>
      </c>
      <c r="X1669" s="6">
        <f t="shared" si="2730"/>
        <v>0</v>
      </c>
      <c r="Y1669" s="6">
        <f t="shared" si="2730"/>
        <v>10547</v>
      </c>
      <c r="Z1669" s="6">
        <f t="shared" si="2730"/>
        <v>0</v>
      </c>
      <c r="AA1669" s="6">
        <f t="shared" si="2730"/>
        <v>0</v>
      </c>
      <c r="AB1669" s="6">
        <f t="shared" si="2730"/>
        <v>0</v>
      </c>
      <c r="AC1669" s="6">
        <f t="shared" si="2730"/>
        <v>0</v>
      </c>
      <c r="AD1669" s="6">
        <f t="shared" si="2730"/>
        <v>0</v>
      </c>
      <c r="AE1669" s="123">
        <f t="shared" si="2730"/>
        <v>10547</v>
      </c>
      <c r="AF1669" s="123">
        <f t="shared" si="2730"/>
        <v>0</v>
      </c>
      <c r="AG1669" s="6">
        <f t="shared" si="2730"/>
        <v>0</v>
      </c>
      <c r="AH1669" s="6">
        <f t="shared" si="2730"/>
        <v>0</v>
      </c>
      <c r="AI1669" s="6">
        <f t="shared" si="2730"/>
        <v>0</v>
      </c>
      <c r="AJ1669" s="6">
        <f t="shared" si="2730"/>
        <v>0</v>
      </c>
      <c r="AK1669" s="6">
        <f t="shared" ref="AG1669:AY1670" si="2731">AK1670</f>
        <v>10547</v>
      </c>
      <c r="AL1669" s="6">
        <f t="shared" si="2731"/>
        <v>0</v>
      </c>
      <c r="AM1669" s="6">
        <f t="shared" si="2731"/>
        <v>0</v>
      </c>
      <c r="AN1669" s="6">
        <f t="shared" si="2731"/>
        <v>0</v>
      </c>
      <c r="AO1669" s="6">
        <f t="shared" si="2731"/>
        <v>0</v>
      </c>
      <c r="AP1669" s="6">
        <f t="shared" si="2731"/>
        <v>0</v>
      </c>
      <c r="AQ1669" s="123">
        <f t="shared" si="2731"/>
        <v>10547</v>
      </c>
      <c r="AR1669" s="123">
        <f t="shared" si="2731"/>
        <v>0</v>
      </c>
      <c r="AS1669" s="6">
        <f t="shared" si="2731"/>
        <v>0</v>
      </c>
      <c r="AT1669" s="6">
        <f t="shared" si="2731"/>
        <v>0</v>
      </c>
      <c r="AU1669" s="6">
        <f t="shared" si="2731"/>
        <v>0</v>
      </c>
      <c r="AV1669" s="6">
        <f t="shared" si="2731"/>
        <v>0</v>
      </c>
      <c r="AW1669" s="6">
        <f t="shared" si="2731"/>
        <v>10547</v>
      </c>
      <c r="AX1669" s="6">
        <f t="shared" si="2731"/>
        <v>0</v>
      </c>
      <c r="AY1669" s="6">
        <f t="shared" si="2731"/>
        <v>0</v>
      </c>
      <c r="AZ1669" s="6">
        <f t="shared" ref="AY1669:BJ1670" si="2732">AZ1670</f>
        <v>0</v>
      </c>
      <c r="BA1669" s="6">
        <f t="shared" si="2732"/>
        <v>0</v>
      </c>
      <c r="BB1669" s="6">
        <f t="shared" si="2732"/>
        <v>0</v>
      </c>
      <c r="BC1669" s="6">
        <f t="shared" si="2732"/>
        <v>10547</v>
      </c>
      <c r="BD1669" s="6">
        <f t="shared" si="2732"/>
        <v>0</v>
      </c>
      <c r="BE1669" s="6">
        <f t="shared" si="2732"/>
        <v>0</v>
      </c>
      <c r="BF1669" s="6">
        <f t="shared" si="2732"/>
        <v>0</v>
      </c>
      <c r="BG1669" s="6">
        <f t="shared" si="2732"/>
        <v>0</v>
      </c>
      <c r="BH1669" s="6">
        <f t="shared" si="2732"/>
        <v>0</v>
      </c>
      <c r="BI1669" s="6">
        <f t="shared" si="2732"/>
        <v>10547</v>
      </c>
      <c r="BJ1669" s="6">
        <f t="shared" si="2732"/>
        <v>0</v>
      </c>
    </row>
    <row r="1670" spans="1:62" hidden="1">
      <c r="A1670" s="33" t="s">
        <v>93</v>
      </c>
      <c r="B1670" s="66">
        <v>921</v>
      </c>
      <c r="C1670" s="22" t="s">
        <v>31</v>
      </c>
      <c r="D1670" s="22" t="s">
        <v>27</v>
      </c>
      <c r="E1670" s="22" t="s">
        <v>241</v>
      </c>
      <c r="F1670" s="37" t="s">
        <v>94</v>
      </c>
      <c r="G1670" s="6">
        <f t="shared" si="2729"/>
        <v>10547</v>
      </c>
      <c r="H1670" s="6">
        <f t="shared" si="2729"/>
        <v>0</v>
      </c>
      <c r="I1670" s="6">
        <f t="shared" si="2729"/>
        <v>0</v>
      </c>
      <c r="J1670" s="6">
        <f t="shared" si="2729"/>
        <v>0</v>
      </c>
      <c r="K1670" s="6">
        <f t="shared" si="2729"/>
        <v>0</v>
      </c>
      <c r="L1670" s="6">
        <f t="shared" si="2729"/>
        <v>0</v>
      </c>
      <c r="M1670" s="6">
        <f t="shared" si="2729"/>
        <v>10547</v>
      </c>
      <c r="N1670" s="6">
        <f t="shared" si="2729"/>
        <v>0</v>
      </c>
      <c r="O1670" s="6">
        <f t="shared" si="2729"/>
        <v>0</v>
      </c>
      <c r="P1670" s="6">
        <f t="shared" si="2729"/>
        <v>0</v>
      </c>
      <c r="Q1670" s="6">
        <f t="shared" si="2729"/>
        <v>0</v>
      </c>
      <c r="R1670" s="6">
        <f t="shared" si="2729"/>
        <v>0</v>
      </c>
      <c r="S1670" s="6">
        <f t="shared" si="2729"/>
        <v>10547</v>
      </c>
      <c r="T1670" s="6">
        <f t="shared" si="2729"/>
        <v>0</v>
      </c>
      <c r="U1670" s="6">
        <f t="shared" si="2730"/>
        <v>0</v>
      </c>
      <c r="V1670" s="6">
        <f t="shared" si="2730"/>
        <v>0</v>
      </c>
      <c r="W1670" s="6">
        <f t="shared" si="2730"/>
        <v>0</v>
      </c>
      <c r="X1670" s="6">
        <f t="shared" si="2730"/>
        <v>0</v>
      </c>
      <c r="Y1670" s="6">
        <f t="shared" si="2730"/>
        <v>10547</v>
      </c>
      <c r="Z1670" s="6">
        <f t="shared" si="2730"/>
        <v>0</v>
      </c>
      <c r="AA1670" s="6">
        <f t="shared" si="2730"/>
        <v>0</v>
      </c>
      <c r="AB1670" s="6">
        <f t="shared" si="2730"/>
        <v>0</v>
      </c>
      <c r="AC1670" s="6">
        <f t="shared" si="2730"/>
        <v>0</v>
      </c>
      <c r="AD1670" s="6">
        <f t="shared" si="2730"/>
        <v>0</v>
      </c>
      <c r="AE1670" s="123">
        <f t="shared" si="2730"/>
        <v>10547</v>
      </c>
      <c r="AF1670" s="123">
        <f t="shared" si="2730"/>
        <v>0</v>
      </c>
      <c r="AG1670" s="6">
        <f t="shared" si="2731"/>
        <v>0</v>
      </c>
      <c r="AH1670" s="6">
        <f t="shared" si="2731"/>
        <v>0</v>
      </c>
      <c r="AI1670" s="6">
        <f t="shared" si="2731"/>
        <v>0</v>
      </c>
      <c r="AJ1670" s="6">
        <f t="shared" si="2731"/>
        <v>0</v>
      </c>
      <c r="AK1670" s="6">
        <f t="shared" si="2731"/>
        <v>10547</v>
      </c>
      <c r="AL1670" s="6">
        <f t="shared" si="2731"/>
        <v>0</v>
      </c>
      <c r="AM1670" s="6">
        <f t="shared" si="2731"/>
        <v>0</v>
      </c>
      <c r="AN1670" s="6">
        <f t="shared" si="2731"/>
        <v>0</v>
      </c>
      <c r="AO1670" s="6">
        <f t="shared" si="2731"/>
        <v>0</v>
      </c>
      <c r="AP1670" s="6">
        <f t="shared" si="2731"/>
        <v>0</v>
      </c>
      <c r="AQ1670" s="123">
        <f t="shared" si="2731"/>
        <v>10547</v>
      </c>
      <c r="AR1670" s="123">
        <f t="shared" si="2731"/>
        <v>0</v>
      </c>
      <c r="AS1670" s="6">
        <f t="shared" si="2731"/>
        <v>0</v>
      </c>
      <c r="AT1670" s="6">
        <f t="shared" si="2731"/>
        <v>0</v>
      </c>
      <c r="AU1670" s="6">
        <f t="shared" si="2731"/>
        <v>0</v>
      </c>
      <c r="AV1670" s="6">
        <f t="shared" si="2731"/>
        <v>0</v>
      </c>
      <c r="AW1670" s="6">
        <f t="shared" si="2731"/>
        <v>10547</v>
      </c>
      <c r="AX1670" s="6">
        <f t="shared" si="2731"/>
        <v>0</v>
      </c>
      <c r="AY1670" s="6">
        <f t="shared" si="2732"/>
        <v>0</v>
      </c>
      <c r="AZ1670" s="6">
        <f t="shared" si="2732"/>
        <v>0</v>
      </c>
      <c r="BA1670" s="6">
        <f t="shared" si="2732"/>
        <v>0</v>
      </c>
      <c r="BB1670" s="6">
        <f t="shared" si="2732"/>
        <v>0</v>
      </c>
      <c r="BC1670" s="6">
        <f t="shared" si="2732"/>
        <v>10547</v>
      </c>
      <c r="BD1670" s="6">
        <f t="shared" si="2732"/>
        <v>0</v>
      </c>
      <c r="BE1670" s="6">
        <f t="shared" si="2732"/>
        <v>0</v>
      </c>
      <c r="BF1670" s="6">
        <f t="shared" si="2732"/>
        <v>0</v>
      </c>
      <c r="BG1670" s="6">
        <f t="shared" si="2732"/>
        <v>0</v>
      </c>
      <c r="BH1670" s="6">
        <f t="shared" si="2732"/>
        <v>0</v>
      </c>
      <c r="BI1670" s="6">
        <f t="shared" si="2732"/>
        <v>10547</v>
      </c>
      <c r="BJ1670" s="6">
        <f t="shared" si="2732"/>
        <v>0</v>
      </c>
    </row>
    <row r="1671" spans="1:62" hidden="1">
      <c r="A1671" s="33" t="s">
        <v>237</v>
      </c>
      <c r="B1671" s="66">
        <v>921</v>
      </c>
      <c r="C1671" s="22" t="s">
        <v>31</v>
      </c>
      <c r="D1671" s="22" t="s">
        <v>27</v>
      </c>
      <c r="E1671" s="22" t="s">
        <v>241</v>
      </c>
      <c r="F1671" s="37" t="s">
        <v>238</v>
      </c>
      <c r="G1671" s="50">
        <v>10547</v>
      </c>
      <c r="H1671" s="50"/>
      <c r="I1671" s="50"/>
      <c r="J1671" s="50"/>
      <c r="K1671" s="50"/>
      <c r="L1671" s="50"/>
      <c r="M1671" s="50">
        <f>G1671+I1671+J1671+K1671+L1671</f>
        <v>10547</v>
      </c>
      <c r="N1671" s="50">
        <f>H1671+L1671</f>
        <v>0</v>
      </c>
      <c r="O1671" s="50"/>
      <c r="P1671" s="50"/>
      <c r="Q1671" s="50"/>
      <c r="R1671" s="50"/>
      <c r="S1671" s="50">
        <f>M1671+O1671+P1671+Q1671+R1671</f>
        <v>10547</v>
      </c>
      <c r="T1671" s="50">
        <f>N1671+R1671</f>
        <v>0</v>
      </c>
      <c r="U1671" s="50"/>
      <c r="V1671" s="50"/>
      <c r="W1671" s="50"/>
      <c r="X1671" s="50"/>
      <c r="Y1671" s="50">
        <f>S1671+U1671+V1671+W1671+X1671</f>
        <v>10547</v>
      </c>
      <c r="Z1671" s="50">
        <f>T1671+X1671</f>
        <v>0</v>
      </c>
      <c r="AA1671" s="50"/>
      <c r="AB1671" s="50"/>
      <c r="AC1671" s="50"/>
      <c r="AD1671" s="50"/>
      <c r="AE1671" s="124">
        <f>Y1671+AA1671+AB1671+AC1671+AD1671</f>
        <v>10547</v>
      </c>
      <c r="AF1671" s="124">
        <f>Z1671+AD1671</f>
        <v>0</v>
      </c>
      <c r="AG1671" s="50"/>
      <c r="AH1671" s="50"/>
      <c r="AI1671" s="50"/>
      <c r="AJ1671" s="50"/>
      <c r="AK1671" s="50">
        <f>AE1671+AG1671+AH1671+AI1671+AJ1671</f>
        <v>10547</v>
      </c>
      <c r="AL1671" s="50">
        <f>AF1671+AJ1671</f>
        <v>0</v>
      </c>
      <c r="AM1671" s="50"/>
      <c r="AN1671" s="50"/>
      <c r="AO1671" s="50"/>
      <c r="AP1671" s="50"/>
      <c r="AQ1671" s="124">
        <f>AK1671+AM1671+AN1671+AO1671+AP1671</f>
        <v>10547</v>
      </c>
      <c r="AR1671" s="124">
        <f>AL1671+AP1671</f>
        <v>0</v>
      </c>
      <c r="AS1671" s="50"/>
      <c r="AT1671" s="50"/>
      <c r="AU1671" s="50"/>
      <c r="AV1671" s="50"/>
      <c r="AW1671" s="50">
        <f>AQ1671+AS1671+AT1671+AU1671+AV1671</f>
        <v>10547</v>
      </c>
      <c r="AX1671" s="50">
        <f>AR1671+AV1671</f>
        <v>0</v>
      </c>
      <c r="AY1671" s="50"/>
      <c r="AZ1671" s="50"/>
      <c r="BA1671" s="50"/>
      <c r="BB1671" s="50"/>
      <c r="BC1671" s="50">
        <f>AW1671+AY1671+AZ1671+BA1671+BB1671</f>
        <v>10547</v>
      </c>
      <c r="BD1671" s="50">
        <f>AX1671+BB1671</f>
        <v>0</v>
      </c>
      <c r="BE1671" s="50"/>
      <c r="BF1671" s="50"/>
      <c r="BG1671" s="50"/>
      <c r="BH1671" s="50"/>
      <c r="BI1671" s="50">
        <f>BC1671+BE1671+BF1671+BG1671+BH1671</f>
        <v>10547</v>
      </c>
      <c r="BJ1671" s="50">
        <f>BD1671+BH1671</f>
        <v>0</v>
      </c>
    </row>
    <row r="1672" spans="1:62" ht="70.5" hidden="1" customHeight="1">
      <c r="A1672" s="61" t="s">
        <v>527</v>
      </c>
      <c r="B1672" s="66">
        <v>921</v>
      </c>
      <c r="C1672" s="22" t="s">
        <v>31</v>
      </c>
      <c r="D1672" s="22" t="s">
        <v>27</v>
      </c>
      <c r="E1672" s="22" t="s">
        <v>259</v>
      </c>
      <c r="F1672" s="22"/>
      <c r="G1672" s="50">
        <f t="shared" ref="G1672:V1673" si="2733">G1673</f>
        <v>612</v>
      </c>
      <c r="H1672" s="50">
        <f t="shared" si="2733"/>
        <v>0</v>
      </c>
      <c r="I1672" s="50">
        <f t="shared" si="2733"/>
        <v>0</v>
      </c>
      <c r="J1672" s="50">
        <f t="shared" si="2733"/>
        <v>0</v>
      </c>
      <c r="K1672" s="50">
        <f t="shared" si="2733"/>
        <v>0</v>
      </c>
      <c r="L1672" s="50">
        <f t="shared" si="2733"/>
        <v>0</v>
      </c>
      <c r="M1672" s="50">
        <f t="shared" si="2733"/>
        <v>612</v>
      </c>
      <c r="N1672" s="50">
        <f t="shared" si="2733"/>
        <v>0</v>
      </c>
      <c r="O1672" s="50">
        <f t="shared" si="2733"/>
        <v>0</v>
      </c>
      <c r="P1672" s="50">
        <f t="shared" si="2733"/>
        <v>0</v>
      </c>
      <c r="Q1672" s="50">
        <f t="shared" si="2733"/>
        <v>0</v>
      </c>
      <c r="R1672" s="50">
        <f t="shared" si="2733"/>
        <v>0</v>
      </c>
      <c r="S1672" s="50">
        <f t="shared" si="2733"/>
        <v>612</v>
      </c>
      <c r="T1672" s="50">
        <f t="shared" si="2733"/>
        <v>0</v>
      </c>
      <c r="U1672" s="50">
        <f t="shared" si="2733"/>
        <v>0</v>
      </c>
      <c r="V1672" s="50">
        <f t="shared" si="2733"/>
        <v>0</v>
      </c>
      <c r="W1672" s="50">
        <f t="shared" ref="U1672:AJ1673" si="2734">W1673</f>
        <v>0</v>
      </c>
      <c r="X1672" s="50">
        <f t="shared" si="2734"/>
        <v>0</v>
      </c>
      <c r="Y1672" s="50">
        <f t="shared" si="2734"/>
        <v>612</v>
      </c>
      <c r="Z1672" s="50">
        <f t="shared" si="2734"/>
        <v>0</v>
      </c>
      <c r="AA1672" s="50">
        <f t="shared" si="2734"/>
        <v>0</v>
      </c>
      <c r="AB1672" s="50">
        <f t="shared" si="2734"/>
        <v>0</v>
      </c>
      <c r="AC1672" s="50">
        <f t="shared" si="2734"/>
        <v>0</v>
      </c>
      <c r="AD1672" s="50">
        <f t="shared" si="2734"/>
        <v>0</v>
      </c>
      <c r="AE1672" s="124">
        <f t="shared" si="2734"/>
        <v>612</v>
      </c>
      <c r="AF1672" s="124">
        <f t="shared" si="2734"/>
        <v>0</v>
      </c>
      <c r="AG1672" s="50">
        <f t="shared" si="2734"/>
        <v>0</v>
      </c>
      <c r="AH1672" s="50">
        <f t="shared" si="2734"/>
        <v>0</v>
      </c>
      <c r="AI1672" s="50">
        <f t="shared" si="2734"/>
        <v>0</v>
      </c>
      <c r="AJ1672" s="50">
        <f t="shared" si="2734"/>
        <v>0</v>
      </c>
      <c r="AK1672" s="50">
        <f t="shared" ref="AG1672:AY1673" si="2735">AK1673</f>
        <v>612</v>
      </c>
      <c r="AL1672" s="50">
        <f t="shared" si="2735"/>
        <v>0</v>
      </c>
      <c r="AM1672" s="50">
        <f t="shared" si="2735"/>
        <v>0</v>
      </c>
      <c r="AN1672" s="50">
        <f t="shared" si="2735"/>
        <v>0</v>
      </c>
      <c r="AO1672" s="50">
        <f t="shared" si="2735"/>
        <v>0</v>
      </c>
      <c r="AP1672" s="50">
        <f t="shared" si="2735"/>
        <v>0</v>
      </c>
      <c r="AQ1672" s="124">
        <f t="shared" si="2735"/>
        <v>612</v>
      </c>
      <c r="AR1672" s="124">
        <f t="shared" si="2735"/>
        <v>0</v>
      </c>
      <c r="AS1672" s="50">
        <f t="shared" si="2735"/>
        <v>-54</v>
      </c>
      <c r="AT1672" s="50">
        <f t="shared" si="2735"/>
        <v>0</v>
      </c>
      <c r="AU1672" s="50">
        <f t="shared" si="2735"/>
        <v>0</v>
      </c>
      <c r="AV1672" s="50">
        <f t="shared" si="2735"/>
        <v>0</v>
      </c>
      <c r="AW1672" s="50">
        <f t="shared" si="2735"/>
        <v>558</v>
      </c>
      <c r="AX1672" s="50">
        <f t="shared" si="2735"/>
        <v>0</v>
      </c>
      <c r="AY1672" s="50">
        <f t="shared" si="2735"/>
        <v>0</v>
      </c>
      <c r="AZ1672" s="50">
        <f t="shared" ref="AY1672:BJ1673" si="2736">AZ1673</f>
        <v>0</v>
      </c>
      <c r="BA1672" s="50">
        <f t="shared" si="2736"/>
        <v>0</v>
      </c>
      <c r="BB1672" s="50">
        <f t="shared" si="2736"/>
        <v>0</v>
      </c>
      <c r="BC1672" s="50">
        <f t="shared" si="2736"/>
        <v>558</v>
      </c>
      <c r="BD1672" s="50">
        <f t="shared" si="2736"/>
        <v>0</v>
      </c>
      <c r="BE1672" s="50">
        <f t="shared" si="2736"/>
        <v>0</v>
      </c>
      <c r="BF1672" s="50">
        <f t="shared" si="2736"/>
        <v>0</v>
      </c>
      <c r="BG1672" s="50">
        <f t="shared" si="2736"/>
        <v>0</v>
      </c>
      <c r="BH1672" s="50">
        <f t="shared" si="2736"/>
        <v>0</v>
      </c>
      <c r="BI1672" s="50">
        <f t="shared" si="2736"/>
        <v>558</v>
      </c>
      <c r="BJ1672" s="50">
        <f t="shared" si="2736"/>
        <v>0</v>
      </c>
    </row>
    <row r="1673" spans="1:62" hidden="1">
      <c r="A1673" s="33" t="s">
        <v>93</v>
      </c>
      <c r="B1673" s="66">
        <v>921</v>
      </c>
      <c r="C1673" s="22" t="s">
        <v>31</v>
      </c>
      <c r="D1673" s="22" t="s">
        <v>27</v>
      </c>
      <c r="E1673" s="22" t="s">
        <v>259</v>
      </c>
      <c r="F1673" s="22" t="s">
        <v>94</v>
      </c>
      <c r="G1673" s="50">
        <f t="shared" si="2733"/>
        <v>612</v>
      </c>
      <c r="H1673" s="50">
        <f t="shared" si="2733"/>
        <v>0</v>
      </c>
      <c r="I1673" s="50">
        <f t="shared" si="2733"/>
        <v>0</v>
      </c>
      <c r="J1673" s="50">
        <f t="shared" si="2733"/>
        <v>0</v>
      </c>
      <c r="K1673" s="50">
        <f t="shared" si="2733"/>
        <v>0</v>
      </c>
      <c r="L1673" s="50">
        <f t="shared" si="2733"/>
        <v>0</v>
      </c>
      <c r="M1673" s="50">
        <f t="shared" si="2733"/>
        <v>612</v>
      </c>
      <c r="N1673" s="50">
        <f t="shared" si="2733"/>
        <v>0</v>
      </c>
      <c r="O1673" s="50">
        <f t="shared" si="2733"/>
        <v>0</v>
      </c>
      <c r="P1673" s="50">
        <f t="shared" si="2733"/>
        <v>0</v>
      </c>
      <c r="Q1673" s="50">
        <f t="shared" si="2733"/>
        <v>0</v>
      </c>
      <c r="R1673" s="50">
        <f t="shared" si="2733"/>
        <v>0</v>
      </c>
      <c r="S1673" s="50">
        <f t="shared" si="2733"/>
        <v>612</v>
      </c>
      <c r="T1673" s="50">
        <f t="shared" si="2733"/>
        <v>0</v>
      </c>
      <c r="U1673" s="50">
        <f t="shared" si="2734"/>
        <v>0</v>
      </c>
      <c r="V1673" s="50">
        <f t="shared" si="2734"/>
        <v>0</v>
      </c>
      <c r="W1673" s="50">
        <f t="shared" si="2734"/>
        <v>0</v>
      </c>
      <c r="X1673" s="50">
        <f t="shared" si="2734"/>
        <v>0</v>
      </c>
      <c r="Y1673" s="50">
        <f t="shared" si="2734"/>
        <v>612</v>
      </c>
      <c r="Z1673" s="50">
        <f t="shared" si="2734"/>
        <v>0</v>
      </c>
      <c r="AA1673" s="50">
        <f t="shared" si="2734"/>
        <v>0</v>
      </c>
      <c r="AB1673" s="50">
        <f t="shared" si="2734"/>
        <v>0</v>
      </c>
      <c r="AC1673" s="50">
        <f t="shared" si="2734"/>
        <v>0</v>
      </c>
      <c r="AD1673" s="50">
        <f t="shared" si="2734"/>
        <v>0</v>
      </c>
      <c r="AE1673" s="124">
        <f t="shared" si="2734"/>
        <v>612</v>
      </c>
      <c r="AF1673" s="124">
        <f t="shared" si="2734"/>
        <v>0</v>
      </c>
      <c r="AG1673" s="50">
        <f t="shared" si="2735"/>
        <v>0</v>
      </c>
      <c r="AH1673" s="50">
        <f t="shared" si="2735"/>
        <v>0</v>
      </c>
      <c r="AI1673" s="50">
        <f t="shared" si="2735"/>
        <v>0</v>
      </c>
      <c r="AJ1673" s="50">
        <f t="shared" si="2735"/>
        <v>0</v>
      </c>
      <c r="AK1673" s="50">
        <f t="shared" si="2735"/>
        <v>612</v>
      </c>
      <c r="AL1673" s="50">
        <f t="shared" si="2735"/>
        <v>0</v>
      </c>
      <c r="AM1673" s="50">
        <f t="shared" si="2735"/>
        <v>0</v>
      </c>
      <c r="AN1673" s="50">
        <f t="shared" si="2735"/>
        <v>0</v>
      </c>
      <c r="AO1673" s="50">
        <f t="shared" si="2735"/>
        <v>0</v>
      </c>
      <c r="AP1673" s="50">
        <f t="shared" si="2735"/>
        <v>0</v>
      </c>
      <c r="AQ1673" s="124">
        <f t="shared" si="2735"/>
        <v>612</v>
      </c>
      <c r="AR1673" s="124">
        <f t="shared" si="2735"/>
        <v>0</v>
      </c>
      <c r="AS1673" s="50">
        <f t="shared" si="2735"/>
        <v>-54</v>
      </c>
      <c r="AT1673" s="50">
        <f t="shared" si="2735"/>
        <v>0</v>
      </c>
      <c r="AU1673" s="50">
        <f t="shared" si="2735"/>
        <v>0</v>
      </c>
      <c r="AV1673" s="50">
        <f t="shared" si="2735"/>
        <v>0</v>
      </c>
      <c r="AW1673" s="50">
        <f t="shared" si="2735"/>
        <v>558</v>
      </c>
      <c r="AX1673" s="50">
        <f t="shared" si="2735"/>
        <v>0</v>
      </c>
      <c r="AY1673" s="50">
        <f t="shared" si="2736"/>
        <v>0</v>
      </c>
      <c r="AZ1673" s="50">
        <f t="shared" si="2736"/>
        <v>0</v>
      </c>
      <c r="BA1673" s="50">
        <f t="shared" si="2736"/>
        <v>0</v>
      </c>
      <c r="BB1673" s="50">
        <f t="shared" si="2736"/>
        <v>0</v>
      </c>
      <c r="BC1673" s="50">
        <f t="shared" si="2736"/>
        <v>558</v>
      </c>
      <c r="BD1673" s="50">
        <f t="shared" si="2736"/>
        <v>0</v>
      </c>
      <c r="BE1673" s="50">
        <f t="shared" si="2736"/>
        <v>0</v>
      </c>
      <c r="BF1673" s="50">
        <f t="shared" si="2736"/>
        <v>0</v>
      </c>
      <c r="BG1673" s="50">
        <f t="shared" si="2736"/>
        <v>0</v>
      </c>
      <c r="BH1673" s="50">
        <f t="shared" si="2736"/>
        <v>0</v>
      </c>
      <c r="BI1673" s="50">
        <f t="shared" si="2736"/>
        <v>558</v>
      </c>
      <c r="BJ1673" s="50">
        <f t="shared" si="2736"/>
        <v>0</v>
      </c>
    </row>
    <row r="1674" spans="1:62" hidden="1">
      <c r="A1674" s="33" t="s">
        <v>237</v>
      </c>
      <c r="B1674" s="66">
        <v>921</v>
      </c>
      <c r="C1674" s="22" t="s">
        <v>31</v>
      </c>
      <c r="D1674" s="22" t="s">
        <v>27</v>
      </c>
      <c r="E1674" s="22" t="s">
        <v>259</v>
      </c>
      <c r="F1674" s="37" t="s">
        <v>238</v>
      </c>
      <c r="G1674" s="50">
        <v>612</v>
      </c>
      <c r="H1674" s="50"/>
      <c r="I1674" s="50"/>
      <c r="J1674" s="50"/>
      <c r="K1674" s="50"/>
      <c r="L1674" s="50"/>
      <c r="M1674" s="50">
        <f>G1674+I1674+J1674+K1674+L1674</f>
        <v>612</v>
      </c>
      <c r="N1674" s="50">
        <f>H1674+L1674</f>
        <v>0</v>
      </c>
      <c r="O1674" s="50"/>
      <c r="P1674" s="50"/>
      <c r="Q1674" s="50"/>
      <c r="R1674" s="50"/>
      <c r="S1674" s="50">
        <f>M1674+O1674+P1674+Q1674+R1674</f>
        <v>612</v>
      </c>
      <c r="T1674" s="50">
        <f>N1674+R1674</f>
        <v>0</v>
      </c>
      <c r="U1674" s="50"/>
      <c r="V1674" s="50"/>
      <c r="W1674" s="50"/>
      <c r="X1674" s="50"/>
      <c r="Y1674" s="50">
        <f>S1674+U1674+V1674+W1674+X1674</f>
        <v>612</v>
      </c>
      <c r="Z1674" s="50">
        <f>T1674+X1674</f>
        <v>0</v>
      </c>
      <c r="AA1674" s="50"/>
      <c r="AB1674" s="50"/>
      <c r="AC1674" s="50"/>
      <c r="AD1674" s="50"/>
      <c r="AE1674" s="124">
        <f>Y1674+AA1674+AB1674+AC1674+AD1674</f>
        <v>612</v>
      </c>
      <c r="AF1674" s="124">
        <f>Z1674+AD1674</f>
        <v>0</v>
      </c>
      <c r="AG1674" s="50"/>
      <c r="AH1674" s="50"/>
      <c r="AI1674" s="50"/>
      <c r="AJ1674" s="50"/>
      <c r="AK1674" s="50">
        <f>AE1674+AG1674+AH1674+AI1674+AJ1674</f>
        <v>612</v>
      </c>
      <c r="AL1674" s="50">
        <f>AF1674+AJ1674</f>
        <v>0</v>
      </c>
      <c r="AM1674" s="50"/>
      <c r="AN1674" s="50"/>
      <c r="AO1674" s="50"/>
      <c r="AP1674" s="50"/>
      <c r="AQ1674" s="124">
        <f>AK1674+AM1674+AN1674+AO1674+AP1674</f>
        <v>612</v>
      </c>
      <c r="AR1674" s="124">
        <f>AL1674+AP1674</f>
        <v>0</v>
      </c>
      <c r="AS1674" s="50">
        <v>-54</v>
      </c>
      <c r="AT1674" s="50"/>
      <c r="AU1674" s="50"/>
      <c r="AV1674" s="50"/>
      <c r="AW1674" s="50">
        <f>AQ1674+AS1674+AT1674+AU1674+AV1674</f>
        <v>558</v>
      </c>
      <c r="AX1674" s="50">
        <f>AR1674+AV1674</f>
        <v>0</v>
      </c>
      <c r="AY1674" s="50"/>
      <c r="AZ1674" s="50"/>
      <c r="BA1674" s="50"/>
      <c r="BB1674" s="50"/>
      <c r="BC1674" s="50">
        <f>AW1674+AY1674+AZ1674+BA1674+BB1674</f>
        <v>558</v>
      </c>
      <c r="BD1674" s="50">
        <f>AX1674+BB1674</f>
        <v>0</v>
      </c>
      <c r="BE1674" s="50"/>
      <c r="BF1674" s="50"/>
      <c r="BG1674" s="50"/>
      <c r="BH1674" s="50"/>
      <c r="BI1674" s="50">
        <f>BC1674+BE1674+BF1674+BG1674+BH1674</f>
        <v>558</v>
      </c>
      <c r="BJ1674" s="50">
        <f>BD1674+BH1674</f>
        <v>0</v>
      </c>
    </row>
    <row r="1675" spans="1:62" ht="49.5" hidden="1">
      <c r="A1675" s="61" t="s">
        <v>528</v>
      </c>
      <c r="B1675" s="66">
        <v>921</v>
      </c>
      <c r="C1675" s="22" t="s">
        <v>31</v>
      </c>
      <c r="D1675" s="22" t="s">
        <v>27</v>
      </c>
      <c r="E1675" s="22" t="s">
        <v>526</v>
      </c>
      <c r="F1675" s="22"/>
      <c r="G1675" s="85"/>
      <c r="H1675" s="85"/>
      <c r="I1675" s="85"/>
      <c r="J1675" s="85"/>
      <c r="K1675" s="85"/>
      <c r="L1675" s="85"/>
      <c r="M1675" s="85"/>
      <c r="N1675" s="85"/>
      <c r="O1675" s="85"/>
      <c r="P1675" s="85"/>
      <c r="Q1675" s="85"/>
      <c r="R1675" s="85"/>
      <c r="S1675" s="85"/>
      <c r="T1675" s="85"/>
      <c r="U1675" s="85"/>
      <c r="V1675" s="85"/>
      <c r="W1675" s="85"/>
      <c r="X1675" s="85"/>
      <c r="Y1675" s="85"/>
      <c r="Z1675" s="85"/>
      <c r="AA1675" s="85"/>
      <c r="AB1675" s="85"/>
      <c r="AC1675" s="85"/>
      <c r="AD1675" s="85"/>
      <c r="AE1675" s="126"/>
      <c r="AF1675" s="126"/>
      <c r="AG1675" s="85"/>
      <c r="AH1675" s="85"/>
      <c r="AI1675" s="85"/>
      <c r="AJ1675" s="85"/>
      <c r="AK1675" s="85"/>
      <c r="AL1675" s="85"/>
      <c r="AM1675" s="85"/>
      <c r="AN1675" s="85"/>
      <c r="AO1675" s="85"/>
      <c r="AP1675" s="85"/>
      <c r="AQ1675" s="126"/>
      <c r="AR1675" s="126"/>
      <c r="AS1675" s="85"/>
      <c r="AT1675" s="85"/>
      <c r="AU1675" s="85"/>
      <c r="AV1675" s="85"/>
      <c r="AW1675" s="85"/>
      <c r="AX1675" s="85"/>
      <c r="AY1675" s="85"/>
      <c r="AZ1675" s="85"/>
      <c r="BA1675" s="85"/>
      <c r="BB1675" s="85"/>
      <c r="BC1675" s="85"/>
      <c r="BD1675" s="85"/>
      <c r="BE1675" s="85"/>
      <c r="BF1675" s="85"/>
      <c r="BG1675" s="85"/>
      <c r="BH1675" s="85"/>
      <c r="BI1675" s="85"/>
      <c r="BJ1675" s="85"/>
    </row>
    <row r="1676" spans="1:62" hidden="1">
      <c r="A1676" s="33" t="s">
        <v>93</v>
      </c>
      <c r="B1676" s="66">
        <v>921</v>
      </c>
      <c r="C1676" s="22" t="s">
        <v>31</v>
      </c>
      <c r="D1676" s="22" t="s">
        <v>27</v>
      </c>
      <c r="E1676" s="22" t="s">
        <v>526</v>
      </c>
      <c r="F1676" s="22" t="s">
        <v>94</v>
      </c>
      <c r="G1676" s="85"/>
      <c r="H1676" s="85"/>
      <c r="I1676" s="85"/>
      <c r="J1676" s="85"/>
      <c r="K1676" s="85"/>
      <c r="L1676" s="85"/>
      <c r="M1676" s="85"/>
      <c r="N1676" s="85"/>
      <c r="O1676" s="85"/>
      <c r="P1676" s="85"/>
      <c r="Q1676" s="85"/>
      <c r="R1676" s="85"/>
      <c r="S1676" s="85"/>
      <c r="T1676" s="85"/>
      <c r="U1676" s="85"/>
      <c r="V1676" s="85"/>
      <c r="W1676" s="85"/>
      <c r="X1676" s="85"/>
      <c r="Y1676" s="85"/>
      <c r="Z1676" s="85"/>
      <c r="AA1676" s="85"/>
      <c r="AB1676" s="85"/>
      <c r="AC1676" s="85"/>
      <c r="AD1676" s="85"/>
      <c r="AE1676" s="126"/>
      <c r="AF1676" s="126"/>
      <c r="AG1676" s="85"/>
      <c r="AH1676" s="85"/>
      <c r="AI1676" s="85"/>
      <c r="AJ1676" s="85"/>
      <c r="AK1676" s="85"/>
      <c r="AL1676" s="85"/>
      <c r="AM1676" s="85"/>
      <c r="AN1676" s="85"/>
      <c r="AO1676" s="85"/>
      <c r="AP1676" s="85"/>
      <c r="AQ1676" s="126"/>
      <c r="AR1676" s="126"/>
      <c r="AS1676" s="85"/>
      <c r="AT1676" s="85"/>
      <c r="AU1676" s="85"/>
      <c r="AV1676" s="85"/>
      <c r="AW1676" s="85"/>
      <c r="AX1676" s="85"/>
      <c r="AY1676" s="85"/>
      <c r="AZ1676" s="85"/>
      <c r="BA1676" s="85"/>
      <c r="BB1676" s="85"/>
      <c r="BC1676" s="85"/>
      <c r="BD1676" s="85"/>
      <c r="BE1676" s="85"/>
      <c r="BF1676" s="85"/>
      <c r="BG1676" s="85"/>
      <c r="BH1676" s="85"/>
      <c r="BI1676" s="85"/>
      <c r="BJ1676" s="85"/>
    </row>
    <row r="1677" spans="1:62" hidden="1">
      <c r="A1677" s="33" t="s">
        <v>237</v>
      </c>
      <c r="B1677" s="66">
        <v>921</v>
      </c>
      <c r="C1677" s="22" t="s">
        <v>31</v>
      </c>
      <c r="D1677" s="22" t="s">
        <v>27</v>
      </c>
      <c r="E1677" s="22" t="s">
        <v>526</v>
      </c>
      <c r="F1677" s="37" t="s">
        <v>238</v>
      </c>
      <c r="G1677" s="85"/>
      <c r="H1677" s="85"/>
      <c r="I1677" s="85"/>
      <c r="J1677" s="85"/>
      <c r="K1677" s="85"/>
      <c r="L1677" s="85"/>
      <c r="M1677" s="85"/>
      <c r="N1677" s="85"/>
      <c r="O1677" s="85"/>
      <c r="P1677" s="85"/>
      <c r="Q1677" s="85"/>
      <c r="R1677" s="85"/>
      <c r="S1677" s="85"/>
      <c r="T1677" s="85"/>
      <c r="U1677" s="85"/>
      <c r="V1677" s="85"/>
      <c r="W1677" s="85"/>
      <c r="X1677" s="85"/>
      <c r="Y1677" s="85"/>
      <c r="Z1677" s="85"/>
      <c r="AA1677" s="85"/>
      <c r="AB1677" s="85"/>
      <c r="AC1677" s="85"/>
      <c r="AD1677" s="85"/>
      <c r="AE1677" s="126"/>
      <c r="AF1677" s="126"/>
      <c r="AG1677" s="85"/>
      <c r="AH1677" s="85"/>
      <c r="AI1677" s="85"/>
      <c r="AJ1677" s="85"/>
      <c r="AK1677" s="85"/>
      <c r="AL1677" s="85"/>
      <c r="AM1677" s="85"/>
      <c r="AN1677" s="85"/>
      <c r="AO1677" s="85"/>
      <c r="AP1677" s="85"/>
      <c r="AQ1677" s="126"/>
      <c r="AR1677" s="126"/>
      <c r="AS1677" s="85"/>
      <c r="AT1677" s="85"/>
      <c r="AU1677" s="85"/>
      <c r="AV1677" s="85"/>
      <c r="AW1677" s="85"/>
      <c r="AX1677" s="85"/>
      <c r="AY1677" s="85"/>
      <c r="AZ1677" s="85"/>
      <c r="BA1677" s="85"/>
      <c r="BB1677" s="85"/>
      <c r="BC1677" s="85"/>
      <c r="BD1677" s="85"/>
      <c r="BE1677" s="85"/>
      <c r="BF1677" s="85"/>
      <c r="BG1677" s="85"/>
      <c r="BH1677" s="85"/>
      <c r="BI1677" s="85"/>
      <c r="BJ1677" s="85"/>
    </row>
    <row r="1678" spans="1:62" ht="66" hidden="1">
      <c r="A1678" s="17" t="s">
        <v>529</v>
      </c>
      <c r="B1678" s="66">
        <v>921</v>
      </c>
      <c r="C1678" s="18" t="s">
        <v>31</v>
      </c>
      <c r="D1678" s="22" t="s">
        <v>27</v>
      </c>
      <c r="E1678" s="18" t="s">
        <v>407</v>
      </c>
      <c r="F1678" s="25"/>
      <c r="G1678" s="6">
        <f t="shared" ref="G1678:V1679" si="2737">G1679</f>
        <v>60</v>
      </c>
      <c r="H1678" s="6">
        <f t="shared" si="2737"/>
        <v>0</v>
      </c>
      <c r="I1678" s="6">
        <f t="shared" si="2737"/>
        <v>0</v>
      </c>
      <c r="J1678" s="6">
        <f t="shared" si="2737"/>
        <v>0</v>
      </c>
      <c r="K1678" s="6">
        <f t="shared" si="2737"/>
        <v>0</v>
      </c>
      <c r="L1678" s="6">
        <f t="shared" si="2737"/>
        <v>0</v>
      </c>
      <c r="M1678" s="6">
        <f t="shared" si="2737"/>
        <v>60</v>
      </c>
      <c r="N1678" s="6">
        <f t="shared" si="2737"/>
        <v>0</v>
      </c>
      <c r="O1678" s="6">
        <f t="shared" si="2737"/>
        <v>0</v>
      </c>
      <c r="P1678" s="6">
        <f t="shared" si="2737"/>
        <v>0</v>
      </c>
      <c r="Q1678" s="6">
        <f t="shared" si="2737"/>
        <v>0</v>
      </c>
      <c r="R1678" s="6">
        <f t="shared" si="2737"/>
        <v>0</v>
      </c>
      <c r="S1678" s="6">
        <f t="shared" si="2737"/>
        <v>60</v>
      </c>
      <c r="T1678" s="6">
        <f t="shared" si="2737"/>
        <v>0</v>
      </c>
      <c r="U1678" s="6">
        <f t="shared" si="2737"/>
        <v>0</v>
      </c>
      <c r="V1678" s="6">
        <f t="shared" si="2737"/>
        <v>0</v>
      </c>
      <c r="W1678" s="6">
        <f t="shared" ref="U1678:AJ1679" si="2738">W1679</f>
        <v>0</v>
      </c>
      <c r="X1678" s="6">
        <f t="shared" si="2738"/>
        <v>0</v>
      </c>
      <c r="Y1678" s="6">
        <f t="shared" si="2738"/>
        <v>60</v>
      </c>
      <c r="Z1678" s="6">
        <f t="shared" si="2738"/>
        <v>0</v>
      </c>
      <c r="AA1678" s="6">
        <f t="shared" si="2738"/>
        <v>0</v>
      </c>
      <c r="AB1678" s="6">
        <f t="shared" si="2738"/>
        <v>0</v>
      </c>
      <c r="AC1678" s="6">
        <f t="shared" si="2738"/>
        <v>0</v>
      </c>
      <c r="AD1678" s="6">
        <f t="shared" si="2738"/>
        <v>0</v>
      </c>
      <c r="AE1678" s="123">
        <f t="shared" si="2738"/>
        <v>60</v>
      </c>
      <c r="AF1678" s="123">
        <f t="shared" si="2738"/>
        <v>0</v>
      </c>
      <c r="AG1678" s="6">
        <f t="shared" si="2738"/>
        <v>0</v>
      </c>
      <c r="AH1678" s="6">
        <f t="shared" si="2738"/>
        <v>0</v>
      </c>
      <c r="AI1678" s="6">
        <f t="shared" si="2738"/>
        <v>0</v>
      </c>
      <c r="AJ1678" s="6">
        <f t="shared" si="2738"/>
        <v>0</v>
      </c>
      <c r="AK1678" s="6">
        <f t="shared" ref="AG1678:AY1679" si="2739">AK1679</f>
        <v>60</v>
      </c>
      <c r="AL1678" s="6">
        <f t="shared" si="2739"/>
        <v>0</v>
      </c>
      <c r="AM1678" s="6">
        <f t="shared" si="2739"/>
        <v>0</v>
      </c>
      <c r="AN1678" s="6">
        <f t="shared" si="2739"/>
        <v>0</v>
      </c>
      <c r="AO1678" s="6">
        <f t="shared" si="2739"/>
        <v>0</v>
      </c>
      <c r="AP1678" s="6">
        <f t="shared" si="2739"/>
        <v>0</v>
      </c>
      <c r="AQ1678" s="123">
        <f t="shared" si="2739"/>
        <v>60</v>
      </c>
      <c r="AR1678" s="123">
        <f t="shared" si="2739"/>
        <v>0</v>
      </c>
      <c r="AS1678" s="6">
        <f t="shared" si="2739"/>
        <v>60</v>
      </c>
      <c r="AT1678" s="6">
        <f t="shared" si="2739"/>
        <v>0</v>
      </c>
      <c r="AU1678" s="6">
        <f t="shared" si="2739"/>
        <v>0</v>
      </c>
      <c r="AV1678" s="6">
        <f t="shared" si="2739"/>
        <v>0</v>
      </c>
      <c r="AW1678" s="6">
        <f t="shared" si="2739"/>
        <v>120</v>
      </c>
      <c r="AX1678" s="6">
        <f t="shared" si="2739"/>
        <v>0</v>
      </c>
      <c r="AY1678" s="6">
        <f t="shared" si="2739"/>
        <v>0</v>
      </c>
      <c r="AZ1678" s="6">
        <f t="shared" ref="AY1678:BJ1679" si="2740">AZ1679</f>
        <v>0</v>
      </c>
      <c r="BA1678" s="6">
        <f t="shared" si="2740"/>
        <v>0</v>
      </c>
      <c r="BB1678" s="6">
        <f t="shared" si="2740"/>
        <v>0</v>
      </c>
      <c r="BC1678" s="6">
        <f t="shared" si="2740"/>
        <v>120</v>
      </c>
      <c r="BD1678" s="6">
        <f t="shared" si="2740"/>
        <v>0</v>
      </c>
      <c r="BE1678" s="6">
        <f t="shared" si="2740"/>
        <v>0</v>
      </c>
      <c r="BF1678" s="6">
        <f t="shared" si="2740"/>
        <v>0</v>
      </c>
      <c r="BG1678" s="6">
        <f t="shared" si="2740"/>
        <v>0</v>
      </c>
      <c r="BH1678" s="6">
        <f t="shared" si="2740"/>
        <v>0</v>
      </c>
      <c r="BI1678" s="6">
        <f t="shared" si="2740"/>
        <v>120</v>
      </c>
      <c r="BJ1678" s="6">
        <f t="shared" si="2740"/>
        <v>0</v>
      </c>
    </row>
    <row r="1679" spans="1:62" hidden="1">
      <c r="A1679" s="20" t="s">
        <v>93</v>
      </c>
      <c r="B1679" s="66">
        <v>921</v>
      </c>
      <c r="C1679" s="18" t="s">
        <v>31</v>
      </c>
      <c r="D1679" s="22" t="s">
        <v>27</v>
      </c>
      <c r="E1679" s="18" t="s">
        <v>407</v>
      </c>
      <c r="F1679" s="18">
        <v>300</v>
      </c>
      <c r="G1679" s="6">
        <f t="shared" si="2737"/>
        <v>60</v>
      </c>
      <c r="H1679" s="6">
        <f t="shared" si="2737"/>
        <v>0</v>
      </c>
      <c r="I1679" s="6">
        <f t="shared" si="2737"/>
        <v>0</v>
      </c>
      <c r="J1679" s="6">
        <f t="shared" si="2737"/>
        <v>0</v>
      </c>
      <c r="K1679" s="6">
        <f t="shared" si="2737"/>
        <v>0</v>
      </c>
      <c r="L1679" s="6">
        <f t="shared" si="2737"/>
        <v>0</v>
      </c>
      <c r="M1679" s="6">
        <f t="shared" si="2737"/>
        <v>60</v>
      </c>
      <c r="N1679" s="6">
        <f t="shared" si="2737"/>
        <v>0</v>
      </c>
      <c r="O1679" s="6">
        <f t="shared" si="2737"/>
        <v>0</v>
      </c>
      <c r="P1679" s="6">
        <f t="shared" si="2737"/>
        <v>0</v>
      </c>
      <c r="Q1679" s="6">
        <f t="shared" si="2737"/>
        <v>0</v>
      </c>
      <c r="R1679" s="6">
        <f t="shared" si="2737"/>
        <v>0</v>
      </c>
      <c r="S1679" s="6">
        <f t="shared" si="2737"/>
        <v>60</v>
      </c>
      <c r="T1679" s="6">
        <f t="shared" si="2737"/>
        <v>0</v>
      </c>
      <c r="U1679" s="6">
        <f t="shared" si="2738"/>
        <v>0</v>
      </c>
      <c r="V1679" s="6">
        <f t="shared" si="2738"/>
        <v>0</v>
      </c>
      <c r="W1679" s="6">
        <f t="shared" si="2738"/>
        <v>0</v>
      </c>
      <c r="X1679" s="6">
        <f t="shared" si="2738"/>
        <v>0</v>
      </c>
      <c r="Y1679" s="6">
        <f t="shared" si="2738"/>
        <v>60</v>
      </c>
      <c r="Z1679" s="6">
        <f t="shared" si="2738"/>
        <v>0</v>
      </c>
      <c r="AA1679" s="6">
        <f t="shared" si="2738"/>
        <v>0</v>
      </c>
      <c r="AB1679" s="6">
        <f t="shared" si="2738"/>
        <v>0</v>
      </c>
      <c r="AC1679" s="6">
        <f t="shared" si="2738"/>
        <v>0</v>
      </c>
      <c r="AD1679" s="6">
        <f t="shared" si="2738"/>
        <v>0</v>
      </c>
      <c r="AE1679" s="123">
        <f t="shared" si="2738"/>
        <v>60</v>
      </c>
      <c r="AF1679" s="123">
        <f t="shared" si="2738"/>
        <v>0</v>
      </c>
      <c r="AG1679" s="6">
        <f t="shared" si="2739"/>
        <v>0</v>
      </c>
      <c r="AH1679" s="6">
        <f t="shared" si="2739"/>
        <v>0</v>
      </c>
      <c r="AI1679" s="6">
        <f t="shared" si="2739"/>
        <v>0</v>
      </c>
      <c r="AJ1679" s="6">
        <f t="shared" si="2739"/>
        <v>0</v>
      </c>
      <c r="AK1679" s="6">
        <f t="shared" si="2739"/>
        <v>60</v>
      </c>
      <c r="AL1679" s="6">
        <f t="shared" si="2739"/>
        <v>0</v>
      </c>
      <c r="AM1679" s="6">
        <f t="shared" si="2739"/>
        <v>0</v>
      </c>
      <c r="AN1679" s="6">
        <f t="shared" si="2739"/>
        <v>0</v>
      </c>
      <c r="AO1679" s="6">
        <f t="shared" si="2739"/>
        <v>0</v>
      </c>
      <c r="AP1679" s="6">
        <f t="shared" si="2739"/>
        <v>0</v>
      </c>
      <c r="AQ1679" s="123">
        <f t="shared" si="2739"/>
        <v>60</v>
      </c>
      <c r="AR1679" s="123">
        <f t="shared" si="2739"/>
        <v>0</v>
      </c>
      <c r="AS1679" s="6">
        <f t="shared" si="2739"/>
        <v>60</v>
      </c>
      <c r="AT1679" s="6">
        <f t="shared" si="2739"/>
        <v>0</v>
      </c>
      <c r="AU1679" s="6">
        <f t="shared" si="2739"/>
        <v>0</v>
      </c>
      <c r="AV1679" s="6">
        <f t="shared" si="2739"/>
        <v>0</v>
      </c>
      <c r="AW1679" s="6">
        <f t="shared" si="2739"/>
        <v>120</v>
      </c>
      <c r="AX1679" s="6">
        <f t="shared" si="2739"/>
        <v>0</v>
      </c>
      <c r="AY1679" s="6">
        <f t="shared" si="2740"/>
        <v>0</v>
      </c>
      <c r="AZ1679" s="6">
        <f t="shared" si="2740"/>
        <v>0</v>
      </c>
      <c r="BA1679" s="6">
        <f t="shared" si="2740"/>
        <v>0</v>
      </c>
      <c r="BB1679" s="6">
        <f t="shared" si="2740"/>
        <v>0</v>
      </c>
      <c r="BC1679" s="6">
        <f t="shared" si="2740"/>
        <v>120</v>
      </c>
      <c r="BD1679" s="6">
        <f t="shared" si="2740"/>
        <v>0</v>
      </c>
      <c r="BE1679" s="6">
        <f t="shared" si="2740"/>
        <v>0</v>
      </c>
      <c r="BF1679" s="6">
        <f t="shared" si="2740"/>
        <v>0</v>
      </c>
      <c r="BG1679" s="6">
        <f t="shared" si="2740"/>
        <v>0</v>
      </c>
      <c r="BH1679" s="6">
        <f t="shared" si="2740"/>
        <v>0</v>
      </c>
      <c r="BI1679" s="6">
        <f t="shared" si="2740"/>
        <v>120</v>
      </c>
      <c r="BJ1679" s="6">
        <f t="shared" si="2740"/>
        <v>0</v>
      </c>
    </row>
    <row r="1680" spans="1:62" hidden="1">
      <c r="A1680" s="20" t="s">
        <v>237</v>
      </c>
      <c r="B1680" s="66">
        <v>921</v>
      </c>
      <c r="C1680" s="18" t="s">
        <v>31</v>
      </c>
      <c r="D1680" s="22" t="s">
        <v>27</v>
      </c>
      <c r="E1680" s="18" t="s">
        <v>407</v>
      </c>
      <c r="F1680" s="18">
        <v>310</v>
      </c>
      <c r="G1680" s="50">
        <v>60</v>
      </c>
      <c r="H1680" s="50"/>
      <c r="I1680" s="50"/>
      <c r="J1680" s="50"/>
      <c r="K1680" s="50"/>
      <c r="L1680" s="50"/>
      <c r="M1680" s="50">
        <f>G1680+I1680+J1680+K1680+L1680</f>
        <v>60</v>
      </c>
      <c r="N1680" s="50">
        <f>H1680+L1680</f>
        <v>0</v>
      </c>
      <c r="O1680" s="50"/>
      <c r="P1680" s="50"/>
      <c r="Q1680" s="50"/>
      <c r="R1680" s="50"/>
      <c r="S1680" s="50">
        <f>M1680+O1680+P1680+Q1680+R1680</f>
        <v>60</v>
      </c>
      <c r="T1680" s="50">
        <f>N1680+R1680</f>
        <v>0</v>
      </c>
      <c r="U1680" s="50"/>
      <c r="V1680" s="50"/>
      <c r="W1680" s="50"/>
      <c r="X1680" s="50"/>
      <c r="Y1680" s="50">
        <f>S1680+U1680+V1680+W1680+X1680</f>
        <v>60</v>
      </c>
      <c r="Z1680" s="50">
        <f>T1680+X1680</f>
        <v>0</v>
      </c>
      <c r="AA1680" s="50"/>
      <c r="AB1680" s="50"/>
      <c r="AC1680" s="50"/>
      <c r="AD1680" s="50"/>
      <c r="AE1680" s="124">
        <f>Y1680+AA1680+AB1680+AC1680+AD1680</f>
        <v>60</v>
      </c>
      <c r="AF1680" s="124">
        <f>Z1680+AD1680</f>
        <v>0</v>
      </c>
      <c r="AG1680" s="50"/>
      <c r="AH1680" s="50"/>
      <c r="AI1680" s="50"/>
      <c r="AJ1680" s="50"/>
      <c r="AK1680" s="50">
        <f>AE1680+AG1680+AH1680+AI1680+AJ1680</f>
        <v>60</v>
      </c>
      <c r="AL1680" s="50">
        <f>AF1680+AJ1680</f>
        <v>0</v>
      </c>
      <c r="AM1680" s="50"/>
      <c r="AN1680" s="50"/>
      <c r="AO1680" s="50"/>
      <c r="AP1680" s="50"/>
      <c r="AQ1680" s="124">
        <f>AK1680+AM1680+AN1680+AO1680+AP1680</f>
        <v>60</v>
      </c>
      <c r="AR1680" s="124">
        <f>AL1680+AP1680</f>
        <v>0</v>
      </c>
      <c r="AS1680" s="50">
        <v>60</v>
      </c>
      <c r="AT1680" s="50"/>
      <c r="AU1680" s="50"/>
      <c r="AV1680" s="50"/>
      <c r="AW1680" s="50">
        <f>AQ1680+AS1680+AT1680+AU1680+AV1680</f>
        <v>120</v>
      </c>
      <c r="AX1680" s="50">
        <f>AR1680+AV1680</f>
        <v>0</v>
      </c>
      <c r="AY1680" s="50"/>
      <c r="AZ1680" s="50"/>
      <c r="BA1680" s="50"/>
      <c r="BB1680" s="50"/>
      <c r="BC1680" s="50">
        <f>AW1680+AY1680+AZ1680+BA1680+BB1680</f>
        <v>120</v>
      </c>
      <c r="BD1680" s="50">
        <f>AX1680+BB1680</f>
        <v>0</v>
      </c>
      <c r="BE1680" s="50"/>
      <c r="BF1680" s="50"/>
      <c r="BG1680" s="50"/>
      <c r="BH1680" s="50"/>
      <c r="BI1680" s="50">
        <f>BC1680+BE1680+BF1680+BG1680+BH1680</f>
        <v>120</v>
      </c>
      <c r="BJ1680" s="50">
        <f>BD1680+BH1680</f>
        <v>0</v>
      </c>
    </row>
    <row r="1681" spans="1:62" ht="33" hidden="1">
      <c r="A1681" s="20" t="s">
        <v>530</v>
      </c>
      <c r="B1681" s="66">
        <v>921</v>
      </c>
      <c r="C1681" s="18" t="s">
        <v>31</v>
      </c>
      <c r="D1681" s="22" t="s">
        <v>27</v>
      </c>
      <c r="E1681" s="18" t="s">
        <v>408</v>
      </c>
      <c r="F1681" s="18"/>
      <c r="G1681" s="6">
        <f t="shared" ref="G1681:V1682" si="2741">G1682</f>
        <v>0</v>
      </c>
      <c r="H1681" s="6">
        <f t="shared" si="2741"/>
        <v>0</v>
      </c>
      <c r="I1681" s="6">
        <f t="shared" si="2741"/>
        <v>0</v>
      </c>
      <c r="J1681" s="6">
        <f t="shared" si="2741"/>
        <v>0</v>
      </c>
      <c r="K1681" s="6">
        <f t="shared" si="2741"/>
        <v>0</v>
      </c>
      <c r="L1681" s="6">
        <f t="shared" si="2741"/>
        <v>0</v>
      </c>
      <c r="M1681" s="6">
        <f t="shared" si="2741"/>
        <v>0</v>
      </c>
      <c r="N1681" s="6">
        <f t="shared" si="2741"/>
        <v>0</v>
      </c>
      <c r="O1681" s="6">
        <f t="shared" si="2741"/>
        <v>0</v>
      </c>
      <c r="P1681" s="6">
        <f t="shared" si="2741"/>
        <v>0</v>
      </c>
      <c r="Q1681" s="6">
        <f t="shared" si="2741"/>
        <v>0</v>
      </c>
      <c r="R1681" s="6">
        <f t="shared" si="2741"/>
        <v>0</v>
      </c>
      <c r="S1681" s="6">
        <f t="shared" si="2741"/>
        <v>0</v>
      </c>
      <c r="T1681" s="6">
        <f t="shared" si="2741"/>
        <v>0</v>
      </c>
      <c r="U1681" s="6">
        <f t="shared" si="2741"/>
        <v>0</v>
      </c>
      <c r="V1681" s="6">
        <f t="shared" si="2741"/>
        <v>0</v>
      </c>
      <c r="W1681" s="6">
        <f t="shared" ref="U1681:AJ1682" si="2742">W1682</f>
        <v>0</v>
      </c>
      <c r="X1681" s="6">
        <f t="shared" si="2742"/>
        <v>0</v>
      </c>
      <c r="Y1681" s="6">
        <f t="shared" si="2742"/>
        <v>0</v>
      </c>
      <c r="Z1681" s="6">
        <f t="shared" si="2742"/>
        <v>0</v>
      </c>
      <c r="AA1681" s="6">
        <f t="shared" si="2742"/>
        <v>0</v>
      </c>
      <c r="AB1681" s="6">
        <f t="shared" si="2742"/>
        <v>0</v>
      </c>
      <c r="AC1681" s="6">
        <f t="shared" si="2742"/>
        <v>0</v>
      </c>
      <c r="AD1681" s="6">
        <f t="shared" si="2742"/>
        <v>0</v>
      </c>
      <c r="AE1681" s="123">
        <f t="shared" si="2742"/>
        <v>0</v>
      </c>
      <c r="AF1681" s="123">
        <f t="shared" si="2742"/>
        <v>0</v>
      </c>
      <c r="AG1681" s="6">
        <f t="shared" si="2742"/>
        <v>0</v>
      </c>
      <c r="AH1681" s="6">
        <f t="shared" si="2742"/>
        <v>0</v>
      </c>
      <c r="AI1681" s="6">
        <f t="shared" si="2742"/>
        <v>0</v>
      </c>
      <c r="AJ1681" s="6">
        <f t="shared" si="2742"/>
        <v>0</v>
      </c>
      <c r="AK1681" s="6">
        <f t="shared" ref="AG1681:AY1682" si="2743">AK1682</f>
        <v>0</v>
      </c>
      <c r="AL1681" s="6">
        <f t="shared" si="2743"/>
        <v>0</v>
      </c>
      <c r="AM1681" s="6">
        <f t="shared" si="2743"/>
        <v>0</v>
      </c>
      <c r="AN1681" s="6">
        <f t="shared" si="2743"/>
        <v>0</v>
      </c>
      <c r="AO1681" s="6">
        <f t="shared" si="2743"/>
        <v>0</v>
      </c>
      <c r="AP1681" s="6">
        <f t="shared" si="2743"/>
        <v>0</v>
      </c>
      <c r="AQ1681" s="123">
        <f t="shared" si="2743"/>
        <v>0</v>
      </c>
      <c r="AR1681" s="123">
        <f t="shared" si="2743"/>
        <v>0</v>
      </c>
      <c r="AS1681" s="6">
        <f t="shared" si="2743"/>
        <v>0</v>
      </c>
      <c r="AT1681" s="6">
        <f t="shared" si="2743"/>
        <v>0</v>
      </c>
      <c r="AU1681" s="6">
        <f t="shared" si="2743"/>
        <v>0</v>
      </c>
      <c r="AV1681" s="6">
        <f t="shared" si="2743"/>
        <v>0</v>
      </c>
      <c r="AW1681" s="6">
        <f t="shared" si="2743"/>
        <v>0</v>
      </c>
      <c r="AX1681" s="6">
        <f t="shared" si="2743"/>
        <v>0</v>
      </c>
      <c r="AY1681" s="6">
        <f t="shared" si="2743"/>
        <v>0</v>
      </c>
      <c r="AZ1681" s="6">
        <f t="shared" ref="AY1681:BJ1682" si="2744">AZ1682</f>
        <v>0</v>
      </c>
      <c r="BA1681" s="6">
        <f t="shared" si="2744"/>
        <v>0</v>
      </c>
      <c r="BB1681" s="6">
        <f t="shared" si="2744"/>
        <v>0</v>
      </c>
      <c r="BC1681" s="6">
        <f t="shared" si="2744"/>
        <v>0</v>
      </c>
      <c r="BD1681" s="6">
        <f t="shared" si="2744"/>
        <v>0</v>
      </c>
      <c r="BE1681" s="6">
        <f t="shared" si="2744"/>
        <v>0</v>
      </c>
      <c r="BF1681" s="6">
        <f t="shared" si="2744"/>
        <v>0</v>
      </c>
      <c r="BG1681" s="6">
        <f t="shared" si="2744"/>
        <v>0</v>
      </c>
      <c r="BH1681" s="6">
        <f t="shared" si="2744"/>
        <v>0</v>
      </c>
      <c r="BI1681" s="6">
        <f t="shared" si="2744"/>
        <v>0</v>
      </c>
      <c r="BJ1681" s="6">
        <f t="shared" si="2744"/>
        <v>0</v>
      </c>
    </row>
    <row r="1682" spans="1:62" hidden="1">
      <c r="A1682" s="20" t="s">
        <v>93</v>
      </c>
      <c r="B1682" s="66">
        <v>921</v>
      </c>
      <c r="C1682" s="18" t="s">
        <v>31</v>
      </c>
      <c r="D1682" s="22" t="s">
        <v>27</v>
      </c>
      <c r="E1682" s="18" t="s">
        <v>408</v>
      </c>
      <c r="F1682" s="18">
        <v>300</v>
      </c>
      <c r="G1682" s="6">
        <f t="shared" si="2741"/>
        <v>0</v>
      </c>
      <c r="H1682" s="6">
        <f t="shared" si="2741"/>
        <v>0</v>
      </c>
      <c r="I1682" s="6">
        <f t="shared" si="2741"/>
        <v>0</v>
      </c>
      <c r="J1682" s="6">
        <f t="shared" si="2741"/>
        <v>0</v>
      </c>
      <c r="K1682" s="6">
        <f t="shared" si="2741"/>
        <v>0</v>
      </c>
      <c r="L1682" s="6">
        <f t="shared" si="2741"/>
        <v>0</v>
      </c>
      <c r="M1682" s="6">
        <f t="shared" si="2741"/>
        <v>0</v>
      </c>
      <c r="N1682" s="6">
        <f t="shared" si="2741"/>
        <v>0</v>
      </c>
      <c r="O1682" s="6">
        <f t="shared" si="2741"/>
        <v>0</v>
      </c>
      <c r="P1682" s="6">
        <f t="shared" si="2741"/>
        <v>0</v>
      </c>
      <c r="Q1682" s="6">
        <f t="shared" si="2741"/>
        <v>0</v>
      </c>
      <c r="R1682" s="6">
        <f t="shared" si="2741"/>
        <v>0</v>
      </c>
      <c r="S1682" s="6">
        <f t="shared" si="2741"/>
        <v>0</v>
      </c>
      <c r="T1682" s="6">
        <f t="shared" si="2741"/>
        <v>0</v>
      </c>
      <c r="U1682" s="6">
        <f t="shared" si="2742"/>
        <v>0</v>
      </c>
      <c r="V1682" s="6">
        <f t="shared" si="2742"/>
        <v>0</v>
      </c>
      <c r="W1682" s="6">
        <f t="shared" si="2742"/>
        <v>0</v>
      </c>
      <c r="X1682" s="6">
        <f t="shared" si="2742"/>
        <v>0</v>
      </c>
      <c r="Y1682" s="6">
        <f t="shared" si="2742"/>
        <v>0</v>
      </c>
      <c r="Z1682" s="6">
        <f t="shared" si="2742"/>
        <v>0</v>
      </c>
      <c r="AA1682" s="6">
        <f t="shared" si="2742"/>
        <v>0</v>
      </c>
      <c r="AB1682" s="6">
        <f t="shared" si="2742"/>
        <v>0</v>
      </c>
      <c r="AC1682" s="6">
        <f t="shared" si="2742"/>
        <v>0</v>
      </c>
      <c r="AD1682" s="6">
        <f t="shared" si="2742"/>
        <v>0</v>
      </c>
      <c r="AE1682" s="123">
        <f t="shared" si="2742"/>
        <v>0</v>
      </c>
      <c r="AF1682" s="123">
        <f t="shared" si="2742"/>
        <v>0</v>
      </c>
      <c r="AG1682" s="6">
        <f t="shared" si="2743"/>
        <v>0</v>
      </c>
      <c r="AH1682" s="6">
        <f t="shared" si="2743"/>
        <v>0</v>
      </c>
      <c r="AI1682" s="6">
        <f t="shared" si="2743"/>
        <v>0</v>
      </c>
      <c r="AJ1682" s="6">
        <f t="shared" si="2743"/>
        <v>0</v>
      </c>
      <c r="AK1682" s="6">
        <f t="shared" si="2743"/>
        <v>0</v>
      </c>
      <c r="AL1682" s="6">
        <f t="shared" si="2743"/>
        <v>0</v>
      </c>
      <c r="AM1682" s="6">
        <f t="shared" si="2743"/>
        <v>0</v>
      </c>
      <c r="AN1682" s="6">
        <f t="shared" si="2743"/>
        <v>0</v>
      </c>
      <c r="AO1682" s="6">
        <f t="shared" si="2743"/>
        <v>0</v>
      </c>
      <c r="AP1682" s="6">
        <f t="shared" si="2743"/>
        <v>0</v>
      </c>
      <c r="AQ1682" s="123">
        <f t="shared" si="2743"/>
        <v>0</v>
      </c>
      <c r="AR1682" s="123">
        <f t="shared" si="2743"/>
        <v>0</v>
      </c>
      <c r="AS1682" s="6">
        <f t="shared" si="2743"/>
        <v>0</v>
      </c>
      <c r="AT1682" s="6">
        <f t="shared" si="2743"/>
        <v>0</v>
      </c>
      <c r="AU1682" s="6">
        <f t="shared" si="2743"/>
        <v>0</v>
      </c>
      <c r="AV1682" s="6">
        <f t="shared" si="2743"/>
        <v>0</v>
      </c>
      <c r="AW1682" s="6">
        <f t="shared" si="2743"/>
        <v>0</v>
      </c>
      <c r="AX1682" s="6">
        <f t="shared" si="2743"/>
        <v>0</v>
      </c>
      <c r="AY1682" s="6">
        <f t="shared" si="2744"/>
        <v>0</v>
      </c>
      <c r="AZ1682" s="6">
        <f t="shared" si="2744"/>
        <v>0</v>
      </c>
      <c r="BA1682" s="6">
        <f t="shared" si="2744"/>
        <v>0</v>
      </c>
      <c r="BB1682" s="6">
        <f t="shared" si="2744"/>
        <v>0</v>
      </c>
      <c r="BC1682" s="6">
        <f t="shared" si="2744"/>
        <v>0</v>
      </c>
      <c r="BD1682" s="6">
        <f t="shared" si="2744"/>
        <v>0</v>
      </c>
      <c r="BE1682" s="6">
        <f t="shared" si="2744"/>
        <v>0</v>
      </c>
      <c r="BF1682" s="6">
        <f t="shared" si="2744"/>
        <v>0</v>
      </c>
      <c r="BG1682" s="6">
        <f t="shared" si="2744"/>
        <v>0</v>
      </c>
      <c r="BH1682" s="6">
        <f t="shared" si="2744"/>
        <v>0</v>
      </c>
      <c r="BI1682" s="6">
        <f t="shared" si="2744"/>
        <v>0</v>
      </c>
      <c r="BJ1682" s="6">
        <f t="shared" si="2744"/>
        <v>0</v>
      </c>
    </row>
    <row r="1683" spans="1:62" hidden="1">
      <c r="A1683" s="20" t="s">
        <v>237</v>
      </c>
      <c r="B1683" s="66">
        <v>921</v>
      </c>
      <c r="C1683" s="18" t="s">
        <v>31</v>
      </c>
      <c r="D1683" s="22" t="s">
        <v>27</v>
      </c>
      <c r="E1683" s="18" t="s">
        <v>408</v>
      </c>
      <c r="F1683" s="18">
        <v>310</v>
      </c>
      <c r="G1683" s="50"/>
      <c r="H1683" s="50"/>
      <c r="I1683" s="50"/>
      <c r="J1683" s="50"/>
      <c r="K1683" s="50"/>
      <c r="L1683" s="50"/>
      <c r="M1683" s="50"/>
      <c r="N1683" s="50"/>
      <c r="O1683" s="50"/>
      <c r="P1683" s="50"/>
      <c r="Q1683" s="50"/>
      <c r="R1683" s="50"/>
      <c r="S1683" s="50"/>
      <c r="T1683" s="50"/>
      <c r="U1683" s="50"/>
      <c r="V1683" s="50"/>
      <c r="W1683" s="50"/>
      <c r="X1683" s="50"/>
      <c r="Y1683" s="50"/>
      <c r="Z1683" s="50"/>
      <c r="AA1683" s="50"/>
      <c r="AB1683" s="50"/>
      <c r="AC1683" s="50"/>
      <c r="AD1683" s="50"/>
      <c r="AE1683" s="124"/>
      <c r="AF1683" s="124"/>
      <c r="AG1683" s="50"/>
      <c r="AH1683" s="50"/>
      <c r="AI1683" s="50"/>
      <c r="AJ1683" s="50"/>
      <c r="AK1683" s="50"/>
      <c r="AL1683" s="50"/>
      <c r="AM1683" s="50"/>
      <c r="AN1683" s="50"/>
      <c r="AO1683" s="50"/>
      <c r="AP1683" s="50"/>
      <c r="AQ1683" s="124"/>
      <c r="AR1683" s="124"/>
      <c r="AS1683" s="50"/>
      <c r="AT1683" s="50"/>
      <c r="AU1683" s="50"/>
      <c r="AV1683" s="50"/>
      <c r="AW1683" s="50"/>
      <c r="AX1683" s="50"/>
      <c r="AY1683" s="50"/>
      <c r="AZ1683" s="50"/>
      <c r="BA1683" s="50"/>
      <c r="BB1683" s="50"/>
      <c r="BC1683" s="50"/>
      <c r="BD1683" s="50"/>
      <c r="BE1683" s="50"/>
      <c r="BF1683" s="50"/>
      <c r="BG1683" s="50"/>
      <c r="BH1683" s="50"/>
      <c r="BI1683" s="50"/>
      <c r="BJ1683" s="50"/>
    </row>
    <row r="1684" spans="1:62" ht="66" hidden="1">
      <c r="A1684" s="20" t="s">
        <v>531</v>
      </c>
      <c r="B1684" s="66">
        <v>921</v>
      </c>
      <c r="C1684" s="18" t="s">
        <v>31</v>
      </c>
      <c r="D1684" s="22" t="s">
        <v>27</v>
      </c>
      <c r="E1684" s="18" t="s">
        <v>409</v>
      </c>
      <c r="F1684" s="25"/>
      <c r="G1684" s="85"/>
      <c r="H1684" s="85"/>
      <c r="I1684" s="85"/>
      <c r="J1684" s="85"/>
      <c r="K1684" s="85"/>
      <c r="L1684" s="85"/>
      <c r="M1684" s="85"/>
      <c r="N1684" s="85"/>
      <c r="O1684" s="85"/>
      <c r="P1684" s="85"/>
      <c r="Q1684" s="85"/>
      <c r="R1684" s="85"/>
      <c r="S1684" s="85"/>
      <c r="T1684" s="85"/>
      <c r="U1684" s="85"/>
      <c r="V1684" s="85"/>
      <c r="W1684" s="85"/>
      <c r="X1684" s="85"/>
      <c r="Y1684" s="85"/>
      <c r="Z1684" s="85"/>
      <c r="AA1684" s="85"/>
      <c r="AB1684" s="85"/>
      <c r="AC1684" s="85"/>
      <c r="AD1684" s="85"/>
      <c r="AE1684" s="126"/>
      <c r="AF1684" s="126"/>
      <c r="AG1684" s="85"/>
      <c r="AH1684" s="85"/>
      <c r="AI1684" s="85"/>
      <c r="AJ1684" s="85"/>
      <c r="AK1684" s="85"/>
      <c r="AL1684" s="85"/>
      <c r="AM1684" s="85"/>
      <c r="AN1684" s="85"/>
      <c r="AO1684" s="85"/>
      <c r="AP1684" s="85"/>
      <c r="AQ1684" s="126"/>
      <c r="AR1684" s="126"/>
      <c r="AS1684" s="85"/>
      <c r="AT1684" s="85"/>
      <c r="AU1684" s="85"/>
      <c r="AV1684" s="85"/>
      <c r="AW1684" s="85"/>
      <c r="AX1684" s="85"/>
      <c r="AY1684" s="85"/>
      <c r="AZ1684" s="85"/>
      <c r="BA1684" s="85"/>
      <c r="BB1684" s="85"/>
      <c r="BC1684" s="85"/>
      <c r="BD1684" s="85"/>
      <c r="BE1684" s="85"/>
      <c r="BF1684" s="85"/>
      <c r="BG1684" s="85"/>
      <c r="BH1684" s="85"/>
      <c r="BI1684" s="85"/>
      <c r="BJ1684" s="85"/>
    </row>
    <row r="1685" spans="1:62" hidden="1">
      <c r="A1685" s="20" t="s">
        <v>93</v>
      </c>
      <c r="B1685" s="66">
        <v>921</v>
      </c>
      <c r="C1685" s="18" t="s">
        <v>31</v>
      </c>
      <c r="D1685" s="22" t="s">
        <v>27</v>
      </c>
      <c r="E1685" s="18" t="s">
        <v>409</v>
      </c>
      <c r="F1685" s="18">
        <v>300</v>
      </c>
      <c r="G1685" s="85"/>
      <c r="H1685" s="85"/>
      <c r="I1685" s="85"/>
      <c r="J1685" s="85"/>
      <c r="K1685" s="85"/>
      <c r="L1685" s="85"/>
      <c r="M1685" s="85"/>
      <c r="N1685" s="85"/>
      <c r="O1685" s="85"/>
      <c r="P1685" s="85"/>
      <c r="Q1685" s="85"/>
      <c r="R1685" s="85"/>
      <c r="S1685" s="85"/>
      <c r="T1685" s="85"/>
      <c r="U1685" s="85"/>
      <c r="V1685" s="85"/>
      <c r="W1685" s="85"/>
      <c r="X1685" s="85"/>
      <c r="Y1685" s="85"/>
      <c r="Z1685" s="85"/>
      <c r="AA1685" s="85"/>
      <c r="AB1685" s="85"/>
      <c r="AC1685" s="85"/>
      <c r="AD1685" s="85"/>
      <c r="AE1685" s="126"/>
      <c r="AF1685" s="126"/>
      <c r="AG1685" s="85"/>
      <c r="AH1685" s="85"/>
      <c r="AI1685" s="85"/>
      <c r="AJ1685" s="85"/>
      <c r="AK1685" s="85"/>
      <c r="AL1685" s="85"/>
      <c r="AM1685" s="85"/>
      <c r="AN1685" s="85"/>
      <c r="AO1685" s="85"/>
      <c r="AP1685" s="85"/>
      <c r="AQ1685" s="126"/>
      <c r="AR1685" s="126"/>
      <c r="AS1685" s="85"/>
      <c r="AT1685" s="85"/>
      <c r="AU1685" s="85"/>
      <c r="AV1685" s="85"/>
      <c r="AW1685" s="85"/>
      <c r="AX1685" s="85"/>
      <c r="AY1685" s="85"/>
      <c r="AZ1685" s="85"/>
      <c r="BA1685" s="85"/>
      <c r="BB1685" s="85"/>
      <c r="BC1685" s="85"/>
      <c r="BD1685" s="85"/>
      <c r="BE1685" s="85"/>
      <c r="BF1685" s="85"/>
      <c r="BG1685" s="85"/>
      <c r="BH1685" s="85"/>
      <c r="BI1685" s="85"/>
      <c r="BJ1685" s="85"/>
    </row>
    <row r="1686" spans="1:62" hidden="1">
      <c r="A1686" s="20" t="s">
        <v>237</v>
      </c>
      <c r="B1686" s="66">
        <v>921</v>
      </c>
      <c r="C1686" s="18" t="s">
        <v>31</v>
      </c>
      <c r="D1686" s="22" t="s">
        <v>27</v>
      </c>
      <c r="E1686" s="18" t="s">
        <v>409</v>
      </c>
      <c r="F1686" s="18">
        <v>310</v>
      </c>
      <c r="G1686" s="85"/>
      <c r="H1686" s="85"/>
      <c r="I1686" s="85"/>
      <c r="J1686" s="85"/>
      <c r="K1686" s="85"/>
      <c r="L1686" s="85"/>
      <c r="M1686" s="85"/>
      <c r="N1686" s="85"/>
      <c r="O1686" s="85"/>
      <c r="P1686" s="85"/>
      <c r="Q1686" s="85"/>
      <c r="R1686" s="85"/>
      <c r="S1686" s="85"/>
      <c r="T1686" s="85"/>
      <c r="U1686" s="85"/>
      <c r="V1686" s="85"/>
      <c r="W1686" s="85"/>
      <c r="X1686" s="85"/>
      <c r="Y1686" s="85"/>
      <c r="Z1686" s="85"/>
      <c r="AA1686" s="85"/>
      <c r="AB1686" s="85"/>
      <c r="AC1686" s="85"/>
      <c r="AD1686" s="85"/>
      <c r="AE1686" s="126"/>
      <c r="AF1686" s="126"/>
      <c r="AG1686" s="85"/>
      <c r="AH1686" s="85"/>
      <c r="AI1686" s="85"/>
      <c r="AJ1686" s="85"/>
      <c r="AK1686" s="85"/>
      <c r="AL1686" s="85"/>
      <c r="AM1686" s="85"/>
      <c r="AN1686" s="85"/>
      <c r="AO1686" s="85"/>
      <c r="AP1686" s="85"/>
      <c r="AQ1686" s="126"/>
      <c r="AR1686" s="126"/>
      <c r="AS1686" s="85"/>
      <c r="AT1686" s="85"/>
      <c r="AU1686" s="85"/>
      <c r="AV1686" s="85"/>
      <c r="AW1686" s="85"/>
      <c r="AX1686" s="85"/>
      <c r="AY1686" s="85"/>
      <c r="AZ1686" s="85"/>
      <c r="BA1686" s="85"/>
      <c r="BB1686" s="85"/>
      <c r="BC1686" s="85"/>
      <c r="BD1686" s="85"/>
      <c r="BE1686" s="85"/>
      <c r="BF1686" s="85"/>
      <c r="BG1686" s="85"/>
      <c r="BH1686" s="85"/>
      <c r="BI1686" s="85"/>
      <c r="BJ1686" s="85"/>
    </row>
    <row r="1687" spans="1:62" ht="82.5" hidden="1">
      <c r="A1687" s="20" t="s">
        <v>532</v>
      </c>
      <c r="B1687" s="66">
        <v>921</v>
      </c>
      <c r="C1687" s="18" t="s">
        <v>31</v>
      </c>
      <c r="D1687" s="22" t="s">
        <v>27</v>
      </c>
      <c r="E1687" s="18" t="s">
        <v>410</v>
      </c>
      <c r="F1687" s="25"/>
      <c r="G1687" s="85"/>
      <c r="H1687" s="85"/>
      <c r="I1687" s="85"/>
      <c r="J1687" s="85"/>
      <c r="K1687" s="85"/>
      <c r="L1687" s="85"/>
      <c r="M1687" s="85"/>
      <c r="N1687" s="85"/>
      <c r="O1687" s="85"/>
      <c r="P1687" s="85"/>
      <c r="Q1687" s="85"/>
      <c r="R1687" s="85"/>
      <c r="S1687" s="85"/>
      <c r="T1687" s="85"/>
      <c r="U1687" s="85"/>
      <c r="V1687" s="85"/>
      <c r="W1687" s="85"/>
      <c r="X1687" s="85"/>
      <c r="Y1687" s="85"/>
      <c r="Z1687" s="85"/>
      <c r="AA1687" s="85"/>
      <c r="AB1687" s="85"/>
      <c r="AC1687" s="85"/>
      <c r="AD1687" s="85"/>
      <c r="AE1687" s="126"/>
      <c r="AF1687" s="126"/>
      <c r="AG1687" s="85"/>
      <c r="AH1687" s="85"/>
      <c r="AI1687" s="85"/>
      <c r="AJ1687" s="85"/>
      <c r="AK1687" s="85"/>
      <c r="AL1687" s="85"/>
      <c r="AM1687" s="85"/>
      <c r="AN1687" s="85"/>
      <c r="AO1687" s="85"/>
      <c r="AP1687" s="85"/>
      <c r="AQ1687" s="126"/>
      <c r="AR1687" s="126"/>
      <c r="AS1687" s="85"/>
      <c r="AT1687" s="85"/>
      <c r="AU1687" s="85"/>
      <c r="AV1687" s="85"/>
      <c r="AW1687" s="85"/>
      <c r="AX1687" s="85"/>
      <c r="AY1687" s="85"/>
      <c r="AZ1687" s="85"/>
      <c r="BA1687" s="85"/>
      <c r="BB1687" s="85"/>
      <c r="BC1687" s="85"/>
      <c r="BD1687" s="85"/>
      <c r="BE1687" s="85"/>
      <c r="BF1687" s="85"/>
      <c r="BG1687" s="85"/>
      <c r="BH1687" s="85"/>
      <c r="BI1687" s="85"/>
      <c r="BJ1687" s="85"/>
    </row>
    <row r="1688" spans="1:62" hidden="1">
      <c r="A1688" s="20" t="s">
        <v>93</v>
      </c>
      <c r="B1688" s="66">
        <v>921</v>
      </c>
      <c r="C1688" s="18" t="s">
        <v>31</v>
      </c>
      <c r="D1688" s="22" t="s">
        <v>27</v>
      </c>
      <c r="E1688" s="18" t="s">
        <v>410</v>
      </c>
      <c r="F1688" s="18">
        <v>300</v>
      </c>
      <c r="G1688" s="85"/>
      <c r="H1688" s="85"/>
      <c r="I1688" s="85"/>
      <c r="J1688" s="85"/>
      <c r="K1688" s="85"/>
      <c r="L1688" s="85"/>
      <c r="M1688" s="85"/>
      <c r="N1688" s="85"/>
      <c r="O1688" s="85"/>
      <c r="P1688" s="85"/>
      <c r="Q1688" s="85"/>
      <c r="R1688" s="85"/>
      <c r="S1688" s="85"/>
      <c r="T1688" s="85"/>
      <c r="U1688" s="85"/>
      <c r="V1688" s="85"/>
      <c r="W1688" s="85"/>
      <c r="X1688" s="85"/>
      <c r="Y1688" s="85"/>
      <c r="Z1688" s="85"/>
      <c r="AA1688" s="85"/>
      <c r="AB1688" s="85"/>
      <c r="AC1688" s="85"/>
      <c r="AD1688" s="85"/>
      <c r="AE1688" s="126"/>
      <c r="AF1688" s="126"/>
      <c r="AG1688" s="85"/>
      <c r="AH1688" s="85"/>
      <c r="AI1688" s="85"/>
      <c r="AJ1688" s="85"/>
      <c r="AK1688" s="85"/>
      <c r="AL1688" s="85"/>
      <c r="AM1688" s="85"/>
      <c r="AN1688" s="85"/>
      <c r="AO1688" s="85"/>
      <c r="AP1688" s="85"/>
      <c r="AQ1688" s="126"/>
      <c r="AR1688" s="126"/>
      <c r="AS1688" s="85"/>
      <c r="AT1688" s="85"/>
      <c r="AU1688" s="85"/>
      <c r="AV1688" s="85"/>
      <c r="AW1688" s="85"/>
      <c r="AX1688" s="85"/>
      <c r="AY1688" s="85"/>
      <c r="AZ1688" s="85"/>
      <c r="BA1688" s="85"/>
      <c r="BB1688" s="85"/>
      <c r="BC1688" s="85"/>
      <c r="BD1688" s="85"/>
      <c r="BE1688" s="85"/>
      <c r="BF1688" s="85"/>
      <c r="BG1688" s="85"/>
      <c r="BH1688" s="85"/>
      <c r="BI1688" s="85"/>
      <c r="BJ1688" s="85"/>
    </row>
    <row r="1689" spans="1:62" hidden="1">
      <c r="A1689" s="20" t="s">
        <v>237</v>
      </c>
      <c r="B1689" s="66">
        <v>921</v>
      </c>
      <c r="C1689" s="18" t="s">
        <v>31</v>
      </c>
      <c r="D1689" s="22" t="s">
        <v>27</v>
      </c>
      <c r="E1689" s="18" t="s">
        <v>410</v>
      </c>
      <c r="F1689" s="18">
        <v>310</v>
      </c>
      <c r="G1689" s="85"/>
      <c r="H1689" s="85"/>
      <c r="I1689" s="85"/>
      <c r="J1689" s="85"/>
      <c r="K1689" s="85"/>
      <c r="L1689" s="85"/>
      <c r="M1689" s="85"/>
      <c r="N1689" s="85"/>
      <c r="O1689" s="85"/>
      <c r="P1689" s="85"/>
      <c r="Q1689" s="85"/>
      <c r="R1689" s="85"/>
      <c r="S1689" s="85"/>
      <c r="T1689" s="85"/>
      <c r="U1689" s="85"/>
      <c r="V1689" s="85"/>
      <c r="W1689" s="85"/>
      <c r="X1689" s="85"/>
      <c r="Y1689" s="85"/>
      <c r="Z1689" s="85"/>
      <c r="AA1689" s="85"/>
      <c r="AB1689" s="85"/>
      <c r="AC1689" s="85"/>
      <c r="AD1689" s="85"/>
      <c r="AE1689" s="126"/>
      <c r="AF1689" s="126"/>
      <c r="AG1689" s="85"/>
      <c r="AH1689" s="85"/>
      <c r="AI1689" s="85"/>
      <c r="AJ1689" s="85"/>
      <c r="AK1689" s="85"/>
      <c r="AL1689" s="85"/>
      <c r="AM1689" s="85"/>
      <c r="AN1689" s="85"/>
      <c r="AO1689" s="85"/>
      <c r="AP1689" s="85"/>
      <c r="AQ1689" s="126"/>
      <c r="AR1689" s="126"/>
      <c r="AS1689" s="85"/>
      <c r="AT1689" s="85"/>
      <c r="AU1689" s="85"/>
      <c r="AV1689" s="85"/>
      <c r="AW1689" s="85"/>
      <c r="AX1689" s="85"/>
      <c r="AY1689" s="85"/>
      <c r="AZ1689" s="85"/>
      <c r="BA1689" s="85"/>
      <c r="BB1689" s="85"/>
      <c r="BC1689" s="85"/>
      <c r="BD1689" s="85"/>
      <c r="BE1689" s="85"/>
      <c r="BF1689" s="85"/>
      <c r="BG1689" s="85"/>
      <c r="BH1689" s="85"/>
      <c r="BI1689" s="85"/>
      <c r="BJ1689" s="85"/>
    </row>
    <row r="1690" spans="1:62" ht="49.5" hidden="1">
      <c r="A1690" s="20" t="s">
        <v>533</v>
      </c>
      <c r="B1690" s="66">
        <v>921</v>
      </c>
      <c r="C1690" s="18" t="s">
        <v>31</v>
      </c>
      <c r="D1690" s="22" t="s">
        <v>27</v>
      </c>
      <c r="E1690" s="18" t="s">
        <v>411</v>
      </c>
      <c r="F1690" s="25"/>
      <c r="G1690" s="85"/>
      <c r="H1690" s="85"/>
      <c r="I1690" s="85"/>
      <c r="J1690" s="85"/>
      <c r="K1690" s="85"/>
      <c r="L1690" s="85"/>
      <c r="M1690" s="85"/>
      <c r="N1690" s="85"/>
      <c r="O1690" s="85"/>
      <c r="P1690" s="85"/>
      <c r="Q1690" s="85"/>
      <c r="R1690" s="85"/>
      <c r="S1690" s="85"/>
      <c r="T1690" s="85"/>
      <c r="U1690" s="85"/>
      <c r="V1690" s="85"/>
      <c r="W1690" s="85"/>
      <c r="X1690" s="85"/>
      <c r="Y1690" s="85"/>
      <c r="Z1690" s="85"/>
      <c r="AA1690" s="85"/>
      <c r="AB1690" s="85"/>
      <c r="AC1690" s="85"/>
      <c r="AD1690" s="85"/>
      <c r="AE1690" s="126"/>
      <c r="AF1690" s="126"/>
      <c r="AG1690" s="85"/>
      <c r="AH1690" s="85"/>
      <c r="AI1690" s="85"/>
      <c r="AJ1690" s="85"/>
      <c r="AK1690" s="85"/>
      <c r="AL1690" s="85"/>
      <c r="AM1690" s="85"/>
      <c r="AN1690" s="85"/>
      <c r="AO1690" s="85"/>
      <c r="AP1690" s="85"/>
      <c r="AQ1690" s="126"/>
      <c r="AR1690" s="126"/>
      <c r="AS1690" s="85"/>
      <c r="AT1690" s="85"/>
      <c r="AU1690" s="85"/>
      <c r="AV1690" s="85"/>
      <c r="AW1690" s="85"/>
      <c r="AX1690" s="85"/>
      <c r="AY1690" s="85"/>
      <c r="AZ1690" s="85"/>
      <c r="BA1690" s="85"/>
      <c r="BB1690" s="85"/>
      <c r="BC1690" s="85"/>
      <c r="BD1690" s="85"/>
      <c r="BE1690" s="85"/>
      <c r="BF1690" s="85"/>
      <c r="BG1690" s="85"/>
      <c r="BH1690" s="85"/>
      <c r="BI1690" s="85"/>
      <c r="BJ1690" s="85"/>
    </row>
    <row r="1691" spans="1:62" hidden="1">
      <c r="A1691" s="20" t="s">
        <v>93</v>
      </c>
      <c r="B1691" s="66">
        <v>921</v>
      </c>
      <c r="C1691" s="18" t="s">
        <v>31</v>
      </c>
      <c r="D1691" s="22" t="s">
        <v>27</v>
      </c>
      <c r="E1691" s="18" t="s">
        <v>411</v>
      </c>
      <c r="F1691" s="18">
        <v>300</v>
      </c>
      <c r="G1691" s="85"/>
      <c r="H1691" s="85"/>
      <c r="I1691" s="85"/>
      <c r="J1691" s="85"/>
      <c r="K1691" s="85"/>
      <c r="L1691" s="85"/>
      <c r="M1691" s="85"/>
      <c r="N1691" s="85"/>
      <c r="O1691" s="85"/>
      <c r="P1691" s="85"/>
      <c r="Q1691" s="85"/>
      <c r="R1691" s="85"/>
      <c r="S1691" s="85"/>
      <c r="T1691" s="85"/>
      <c r="U1691" s="85"/>
      <c r="V1691" s="85"/>
      <c r="W1691" s="85"/>
      <c r="X1691" s="85"/>
      <c r="Y1691" s="85"/>
      <c r="Z1691" s="85"/>
      <c r="AA1691" s="85"/>
      <c r="AB1691" s="85"/>
      <c r="AC1691" s="85"/>
      <c r="AD1691" s="85"/>
      <c r="AE1691" s="126"/>
      <c r="AF1691" s="126"/>
      <c r="AG1691" s="85"/>
      <c r="AH1691" s="85"/>
      <c r="AI1691" s="85"/>
      <c r="AJ1691" s="85"/>
      <c r="AK1691" s="85"/>
      <c r="AL1691" s="85"/>
      <c r="AM1691" s="85"/>
      <c r="AN1691" s="85"/>
      <c r="AO1691" s="85"/>
      <c r="AP1691" s="85"/>
      <c r="AQ1691" s="126"/>
      <c r="AR1691" s="126"/>
      <c r="AS1691" s="85"/>
      <c r="AT1691" s="85"/>
      <c r="AU1691" s="85"/>
      <c r="AV1691" s="85"/>
      <c r="AW1691" s="85"/>
      <c r="AX1691" s="85"/>
      <c r="AY1691" s="85"/>
      <c r="AZ1691" s="85"/>
      <c r="BA1691" s="85"/>
      <c r="BB1691" s="85"/>
      <c r="BC1691" s="85"/>
      <c r="BD1691" s="85"/>
      <c r="BE1691" s="85"/>
      <c r="BF1691" s="85"/>
      <c r="BG1691" s="85"/>
      <c r="BH1691" s="85"/>
      <c r="BI1691" s="85"/>
      <c r="BJ1691" s="85"/>
    </row>
    <row r="1692" spans="1:62" hidden="1">
      <c r="A1692" s="20" t="s">
        <v>237</v>
      </c>
      <c r="B1692" s="66">
        <v>921</v>
      </c>
      <c r="C1692" s="18" t="s">
        <v>31</v>
      </c>
      <c r="D1692" s="22" t="s">
        <v>27</v>
      </c>
      <c r="E1692" s="18" t="s">
        <v>411</v>
      </c>
      <c r="F1692" s="18">
        <v>310</v>
      </c>
      <c r="G1692" s="85"/>
      <c r="H1692" s="85"/>
      <c r="I1692" s="85"/>
      <c r="J1692" s="85"/>
      <c r="K1692" s="85"/>
      <c r="L1692" s="85"/>
      <c r="M1692" s="85"/>
      <c r="N1692" s="85"/>
      <c r="O1692" s="85"/>
      <c r="P1692" s="85"/>
      <c r="Q1692" s="85"/>
      <c r="R1692" s="85"/>
      <c r="S1692" s="85"/>
      <c r="T1692" s="85"/>
      <c r="U1692" s="85"/>
      <c r="V1692" s="85"/>
      <c r="W1692" s="85"/>
      <c r="X1692" s="85"/>
      <c r="Y1692" s="85"/>
      <c r="Z1692" s="85"/>
      <c r="AA1692" s="85"/>
      <c r="AB1692" s="85"/>
      <c r="AC1692" s="85"/>
      <c r="AD1692" s="85"/>
      <c r="AE1692" s="126"/>
      <c r="AF1692" s="126"/>
      <c r="AG1692" s="85"/>
      <c r="AH1692" s="85"/>
      <c r="AI1692" s="85"/>
      <c r="AJ1692" s="85"/>
      <c r="AK1692" s="85"/>
      <c r="AL1692" s="85"/>
      <c r="AM1692" s="85"/>
      <c r="AN1692" s="85"/>
      <c r="AO1692" s="85"/>
      <c r="AP1692" s="85"/>
      <c r="AQ1692" s="126"/>
      <c r="AR1692" s="126"/>
      <c r="AS1692" s="85"/>
      <c r="AT1692" s="85"/>
      <c r="AU1692" s="85"/>
      <c r="AV1692" s="85"/>
      <c r="AW1692" s="85"/>
      <c r="AX1692" s="85"/>
      <c r="AY1692" s="85"/>
      <c r="AZ1692" s="85"/>
      <c r="BA1692" s="85"/>
      <c r="BB1692" s="85"/>
      <c r="BC1692" s="85"/>
      <c r="BD1692" s="85"/>
      <c r="BE1692" s="85"/>
      <c r="BF1692" s="85"/>
      <c r="BG1692" s="85"/>
      <c r="BH1692" s="85"/>
      <c r="BI1692" s="85"/>
      <c r="BJ1692" s="85"/>
    </row>
    <row r="1693" spans="1:62" ht="49.5" hidden="1">
      <c r="A1693" s="20" t="s">
        <v>541</v>
      </c>
      <c r="B1693" s="66">
        <v>921</v>
      </c>
      <c r="C1693" s="18" t="s">
        <v>31</v>
      </c>
      <c r="D1693" s="22" t="s">
        <v>27</v>
      </c>
      <c r="E1693" s="18" t="s">
        <v>412</v>
      </c>
      <c r="F1693" s="25"/>
      <c r="G1693" s="85"/>
      <c r="H1693" s="85"/>
      <c r="I1693" s="85"/>
      <c r="J1693" s="85"/>
      <c r="K1693" s="85"/>
      <c r="L1693" s="85"/>
      <c r="M1693" s="85"/>
      <c r="N1693" s="85"/>
      <c r="O1693" s="85"/>
      <c r="P1693" s="85"/>
      <c r="Q1693" s="85"/>
      <c r="R1693" s="85"/>
      <c r="S1693" s="85"/>
      <c r="T1693" s="85"/>
      <c r="U1693" s="85"/>
      <c r="V1693" s="85"/>
      <c r="W1693" s="85"/>
      <c r="X1693" s="85"/>
      <c r="Y1693" s="85"/>
      <c r="Z1693" s="85"/>
      <c r="AA1693" s="85"/>
      <c r="AB1693" s="85"/>
      <c r="AC1693" s="85"/>
      <c r="AD1693" s="85"/>
      <c r="AE1693" s="126"/>
      <c r="AF1693" s="126"/>
      <c r="AG1693" s="85"/>
      <c r="AH1693" s="85"/>
      <c r="AI1693" s="85"/>
      <c r="AJ1693" s="85"/>
      <c r="AK1693" s="85"/>
      <c r="AL1693" s="85"/>
      <c r="AM1693" s="85"/>
      <c r="AN1693" s="85"/>
      <c r="AO1693" s="85"/>
      <c r="AP1693" s="85"/>
      <c r="AQ1693" s="126"/>
      <c r="AR1693" s="126"/>
      <c r="AS1693" s="85"/>
      <c r="AT1693" s="85"/>
      <c r="AU1693" s="85"/>
      <c r="AV1693" s="85"/>
      <c r="AW1693" s="85"/>
      <c r="AX1693" s="85"/>
      <c r="AY1693" s="85"/>
      <c r="AZ1693" s="85"/>
      <c r="BA1693" s="85"/>
      <c r="BB1693" s="85"/>
      <c r="BC1693" s="85"/>
      <c r="BD1693" s="85"/>
      <c r="BE1693" s="85"/>
      <c r="BF1693" s="85"/>
      <c r="BG1693" s="85"/>
      <c r="BH1693" s="85"/>
      <c r="BI1693" s="85"/>
      <c r="BJ1693" s="85"/>
    </row>
    <row r="1694" spans="1:62" hidden="1">
      <c r="A1694" s="20" t="s">
        <v>93</v>
      </c>
      <c r="B1694" s="66">
        <v>921</v>
      </c>
      <c r="C1694" s="18" t="s">
        <v>31</v>
      </c>
      <c r="D1694" s="22" t="s">
        <v>27</v>
      </c>
      <c r="E1694" s="18" t="s">
        <v>412</v>
      </c>
      <c r="F1694" s="18">
        <v>300</v>
      </c>
      <c r="G1694" s="85"/>
      <c r="H1694" s="85"/>
      <c r="I1694" s="85"/>
      <c r="J1694" s="85"/>
      <c r="K1694" s="85"/>
      <c r="L1694" s="85"/>
      <c r="M1694" s="85"/>
      <c r="N1694" s="85"/>
      <c r="O1694" s="85"/>
      <c r="P1694" s="85"/>
      <c r="Q1694" s="85"/>
      <c r="R1694" s="85"/>
      <c r="S1694" s="85"/>
      <c r="T1694" s="85"/>
      <c r="U1694" s="85"/>
      <c r="V1694" s="85"/>
      <c r="W1694" s="85"/>
      <c r="X1694" s="85"/>
      <c r="Y1694" s="85"/>
      <c r="Z1694" s="85"/>
      <c r="AA1694" s="85"/>
      <c r="AB1694" s="85"/>
      <c r="AC1694" s="85"/>
      <c r="AD1694" s="85"/>
      <c r="AE1694" s="126"/>
      <c r="AF1694" s="126"/>
      <c r="AG1694" s="85"/>
      <c r="AH1694" s="85"/>
      <c r="AI1694" s="85"/>
      <c r="AJ1694" s="85"/>
      <c r="AK1694" s="85"/>
      <c r="AL1694" s="85"/>
      <c r="AM1694" s="85"/>
      <c r="AN1694" s="85"/>
      <c r="AO1694" s="85"/>
      <c r="AP1694" s="85"/>
      <c r="AQ1694" s="126"/>
      <c r="AR1694" s="126"/>
      <c r="AS1694" s="85"/>
      <c r="AT1694" s="85"/>
      <c r="AU1694" s="85"/>
      <c r="AV1694" s="85"/>
      <c r="AW1694" s="85"/>
      <c r="AX1694" s="85"/>
      <c r="AY1694" s="85"/>
      <c r="AZ1694" s="85"/>
      <c r="BA1694" s="85"/>
      <c r="BB1694" s="85"/>
      <c r="BC1694" s="85"/>
      <c r="BD1694" s="85"/>
      <c r="BE1694" s="85"/>
      <c r="BF1694" s="85"/>
      <c r="BG1694" s="85"/>
      <c r="BH1694" s="85"/>
      <c r="BI1694" s="85"/>
      <c r="BJ1694" s="85"/>
    </row>
    <row r="1695" spans="1:62" hidden="1">
      <c r="A1695" s="20" t="s">
        <v>237</v>
      </c>
      <c r="B1695" s="66">
        <v>921</v>
      </c>
      <c r="C1695" s="18" t="s">
        <v>31</v>
      </c>
      <c r="D1695" s="22" t="s">
        <v>27</v>
      </c>
      <c r="E1695" s="18" t="s">
        <v>412</v>
      </c>
      <c r="F1695" s="18">
        <v>310</v>
      </c>
      <c r="G1695" s="85"/>
      <c r="H1695" s="85"/>
      <c r="I1695" s="85"/>
      <c r="J1695" s="85"/>
      <c r="K1695" s="85"/>
      <c r="L1695" s="85"/>
      <c r="M1695" s="85"/>
      <c r="N1695" s="85"/>
      <c r="O1695" s="85"/>
      <c r="P1695" s="85"/>
      <c r="Q1695" s="85"/>
      <c r="R1695" s="85"/>
      <c r="S1695" s="85"/>
      <c r="T1695" s="85"/>
      <c r="U1695" s="85"/>
      <c r="V1695" s="85"/>
      <c r="W1695" s="85"/>
      <c r="X1695" s="85"/>
      <c r="Y1695" s="85"/>
      <c r="Z1695" s="85"/>
      <c r="AA1695" s="85"/>
      <c r="AB1695" s="85"/>
      <c r="AC1695" s="85"/>
      <c r="AD1695" s="85"/>
      <c r="AE1695" s="126"/>
      <c r="AF1695" s="126"/>
      <c r="AG1695" s="85"/>
      <c r="AH1695" s="85"/>
      <c r="AI1695" s="85"/>
      <c r="AJ1695" s="85"/>
      <c r="AK1695" s="85"/>
      <c r="AL1695" s="85"/>
      <c r="AM1695" s="85"/>
      <c r="AN1695" s="85"/>
      <c r="AO1695" s="85"/>
      <c r="AP1695" s="85"/>
      <c r="AQ1695" s="126"/>
      <c r="AR1695" s="126"/>
      <c r="AS1695" s="85"/>
      <c r="AT1695" s="85"/>
      <c r="AU1695" s="85"/>
      <c r="AV1695" s="85"/>
      <c r="AW1695" s="85"/>
      <c r="AX1695" s="85"/>
      <c r="AY1695" s="85"/>
      <c r="AZ1695" s="85"/>
      <c r="BA1695" s="85"/>
      <c r="BB1695" s="85"/>
      <c r="BC1695" s="85"/>
      <c r="BD1695" s="85"/>
      <c r="BE1695" s="85"/>
      <c r="BF1695" s="85"/>
      <c r="BG1695" s="85"/>
      <c r="BH1695" s="85"/>
      <c r="BI1695" s="85"/>
      <c r="BJ1695" s="85"/>
    </row>
    <row r="1696" spans="1:62" ht="49.5" hidden="1">
      <c r="A1696" s="17" t="s">
        <v>597</v>
      </c>
      <c r="B1696" s="66">
        <v>921</v>
      </c>
      <c r="C1696" s="18" t="s">
        <v>31</v>
      </c>
      <c r="D1696" s="22" t="s">
        <v>27</v>
      </c>
      <c r="E1696" s="18" t="s">
        <v>413</v>
      </c>
      <c r="F1696" s="25"/>
      <c r="G1696" s="6">
        <f t="shared" ref="G1696:V1697" si="2745">G1697</f>
        <v>5760</v>
      </c>
      <c r="H1696" s="6">
        <f t="shared" si="2745"/>
        <v>0</v>
      </c>
      <c r="I1696" s="6">
        <f t="shared" si="2745"/>
        <v>0</v>
      </c>
      <c r="J1696" s="6">
        <f t="shared" si="2745"/>
        <v>0</v>
      </c>
      <c r="K1696" s="6">
        <f t="shared" si="2745"/>
        <v>0</v>
      </c>
      <c r="L1696" s="6">
        <f t="shared" si="2745"/>
        <v>0</v>
      </c>
      <c r="M1696" s="6">
        <f t="shared" si="2745"/>
        <v>5760</v>
      </c>
      <c r="N1696" s="6">
        <f t="shared" si="2745"/>
        <v>0</v>
      </c>
      <c r="O1696" s="6">
        <f t="shared" si="2745"/>
        <v>0</v>
      </c>
      <c r="P1696" s="6">
        <f t="shared" si="2745"/>
        <v>0</v>
      </c>
      <c r="Q1696" s="6">
        <f t="shared" si="2745"/>
        <v>0</v>
      </c>
      <c r="R1696" s="6">
        <f t="shared" si="2745"/>
        <v>0</v>
      </c>
      <c r="S1696" s="6">
        <f t="shared" si="2745"/>
        <v>5760</v>
      </c>
      <c r="T1696" s="6">
        <f t="shared" si="2745"/>
        <v>0</v>
      </c>
      <c r="U1696" s="6">
        <f t="shared" si="2745"/>
        <v>0</v>
      </c>
      <c r="V1696" s="6">
        <f t="shared" si="2745"/>
        <v>0</v>
      </c>
      <c r="W1696" s="6">
        <f t="shared" ref="U1696:AJ1697" si="2746">W1697</f>
        <v>0</v>
      </c>
      <c r="X1696" s="6">
        <f t="shared" si="2746"/>
        <v>0</v>
      </c>
      <c r="Y1696" s="6">
        <f t="shared" si="2746"/>
        <v>5760</v>
      </c>
      <c r="Z1696" s="6">
        <f t="shared" si="2746"/>
        <v>0</v>
      </c>
      <c r="AA1696" s="6">
        <f t="shared" si="2746"/>
        <v>0</v>
      </c>
      <c r="AB1696" s="6">
        <f t="shared" si="2746"/>
        <v>0</v>
      </c>
      <c r="AC1696" s="6">
        <f t="shared" si="2746"/>
        <v>0</v>
      </c>
      <c r="AD1696" s="6">
        <f t="shared" si="2746"/>
        <v>0</v>
      </c>
      <c r="AE1696" s="123">
        <f t="shared" si="2746"/>
        <v>5760</v>
      </c>
      <c r="AF1696" s="123">
        <f t="shared" si="2746"/>
        <v>0</v>
      </c>
      <c r="AG1696" s="6">
        <f t="shared" si="2746"/>
        <v>0</v>
      </c>
      <c r="AH1696" s="6">
        <f t="shared" si="2746"/>
        <v>0</v>
      </c>
      <c r="AI1696" s="6">
        <f t="shared" si="2746"/>
        <v>0</v>
      </c>
      <c r="AJ1696" s="6">
        <f t="shared" si="2746"/>
        <v>0</v>
      </c>
      <c r="AK1696" s="6">
        <f t="shared" ref="AG1696:AY1697" si="2747">AK1697</f>
        <v>5760</v>
      </c>
      <c r="AL1696" s="6">
        <f t="shared" si="2747"/>
        <v>0</v>
      </c>
      <c r="AM1696" s="6">
        <f t="shared" si="2747"/>
        <v>0</v>
      </c>
      <c r="AN1696" s="6">
        <f t="shared" si="2747"/>
        <v>0</v>
      </c>
      <c r="AO1696" s="6">
        <f t="shared" si="2747"/>
        <v>0</v>
      </c>
      <c r="AP1696" s="6">
        <f t="shared" si="2747"/>
        <v>0</v>
      </c>
      <c r="AQ1696" s="123">
        <f t="shared" si="2747"/>
        <v>5760</v>
      </c>
      <c r="AR1696" s="123">
        <f t="shared" si="2747"/>
        <v>0</v>
      </c>
      <c r="AS1696" s="6">
        <f t="shared" si="2747"/>
        <v>-60</v>
      </c>
      <c r="AT1696" s="6">
        <f t="shared" si="2747"/>
        <v>0</v>
      </c>
      <c r="AU1696" s="6">
        <f t="shared" si="2747"/>
        <v>0</v>
      </c>
      <c r="AV1696" s="6">
        <f t="shared" si="2747"/>
        <v>0</v>
      </c>
      <c r="AW1696" s="6">
        <f t="shared" si="2747"/>
        <v>5700</v>
      </c>
      <c r="AX1696" s="6">
        <f t="shared" si="2747"/>
        <v>0</v>
      </c>
      <c r="AY1696" s="6">
        <f t="shared" si="2747"/>
        <v>0</v>
      </c>
      <c r="AZ1696" s="6">
        <f t="shared" ref="AY1696:BJ1697" si="2748">AZ1697</f>
        <v>0</v>
      </c>
      <c r="BA1696" s="6">
        <f t="shared" si="2748"/>
        <v>0</v>
      </c>
      <c r="BB1696" s="6">
        <f t="shared" si="2748"/>
        <v>0</v>
      </c>
      <c r="BC1696" s="6">
        <f t="shared" si="2748"/>
        <v>5700</v>
      </c>
      <c r="BD1696" s="6">
        <f t="shared" si="2748"/>
        <v>0</v>
      </c>
      <c r="BE1696" s="6">
        <f t="shared" si="2748"/>
        <v>0</v>
      </c>
      <c r="BF1696" s="6">
        <f t="shared" si="2748"/>
        <v>0</v>
      </c>
      <c r="BG1696" s="6">
        <f t="shared" si="2748"/>
        <v>0</v>
      </c>
      <c r="BH1696" s="6">
        <f t="shared" si="2748"/>
        <v>0</v>
      </c>
      <c r="BI1696" s="6">
        <f t="shared" si="2748"/>
        <v>5700</v>
      </c>
      <c r="BJ1696" s="6">
        <f t="shared" si="2748"/>
        <v>0</v>
      </c>
    </row>
    <row r="1697" spans="1:62" hidden="1">
      <c r="A1697" s="20" t="s">
        <v>93</v>
      </c>
      <c r="B1697" s="66">
        <v>921</v>
      </c>
      <c r="C1697" s="18" t="s">
        <v>31</v>
      </c>
      <c r="D1697" s="22" t="s">
        <v>27</v>
      </c>
      <c r="E1697" s="18" t="s">
        <v>413</v>
      </c>
      <c r="F1697" s="18">
        <v>300</v>
      </c>
      <c r="G1697" s="6">
        <f t="shared" si="2745"/>
        <v>5760</v>
      </c>
      <c r="H1697" s="6">
        <f t="shared" si="2745"/>
        <v>0</v>
      </c>
      <c r="I1697" s="6">
        <f t="shared" si="2745"/>
        <v>0</v>
      </c>
      <c r="J1697" s="6">
        <f t="shared" si="2745"/>
        <v>0</v>
      </c>
      <c r="K1697" s="6">
        <f t="shared" si="2745"/>
        <v>0</v>
      </c>
      <c r="L1697" s="6">
        <f t="shared" si="2745"/>
        <v>0</v>
      </c>
      <c r="M1697" s="6">
        <f t="shared" si="2745"/>
        <v>5760</v>
      </c>
      <c r="N1697" s="6">
        <f t="shared" si="2745"/>
        <v>0</v>
      </c>
      <c r="O1697" s="6">
        <f t="shared" si="2745"/>
        <v>0</v>
      </c>
      <c r="P1697" s="6">
        <f t="shared" si="2745"/>
        <v>0</v>
      </c>
      <c r="Q1697" s="6">
        <f t="shared" si="2745"/>
        <v>0</v>
      </c>
      <c r="R1697" s="6">
        <f t="shared" si="2745"/>
        <v>0</v>
      </c>
      <c r="S1697" s="6">
        <f t="shared" si="2745"/>
        <v>5760</v>
      </c>
      <c r="T1697" s="6">
        <f t="shared" si="2745"/>
        <v>0</v>
      </c>
      <c r="U1697" s="6">
        <f t="shared" si="2746"/>
        <v>0</v>
      </c>
      <c r="V1697" s="6">
        <f t="shared" si="2746"/>
        <v>0</v>
      </c>
      <c r="W1697" s="6">
        <f t="shared" si="2746"/>
        <v>0</v>
      </c>
      <c r="X1697" s="6">
        <f t="shared" si="2746"/>
        <v>0</v>
      </c>
      <c r="Y1697" s="6">
        <f t="shared" si="2746"/>
        <v>5760</v>
      </c>
      <c r="Z1697" s="6">
        <f t="shared" si="2746"/>
        <v>0</v>
      </c>
      <c r="AA1697" s="6">
        <f t="shared" si="2746"/>
        <v>0</v>
      </c>
      <c r="AB1697" s="6">
        <f t="shared" si="2746"/>
        <v>0</v>
      </c>
      <c r="AC1697" s="6">
        <f t="shared" si="2746"/>
        <v>0</v>
      </c>
      <c r="AD1697" s="6">
        <f t="shared" si="2746"/>
        <v>0</v>
      </c>
      <c r="AE1697" s="123">
        <f t="shared" si="2746"/>
        <v>5760</v>
      </c>
      <c r="AF1697" s="123">
        <f t="shared" si="2746"/>
        <v>0</v>
      </c>
      <c r="AG1697" s="6">
        <f t="shared" si="2747"/>
        <v>0</v>
      </c>
      <c r="AH1697" s="6">
        <f t="shared" si="2747"/>
        <v>0</v>
      </c>
      <c r="AI1697" s="6">
        <f t="shared" si="2747"/>
        <v>0</v>
      </c>
      <c r="AJ1697" s="6">
        <f t="shared" si="2747"/>
        <v>0</v>
      </c>
      <c r="AK1697" s="6">
        <f t="shared" si="2747"/>
        <v>5760</v>
      </c>
      <c r="AL1697" s="6">
        <f t="shared" si="2747"/>
        <v>0</v>
      </c>
      <c r="AM1697" s="6">
        <f t="shared" si="2747"/>
        <v>0</v>
      </c>
      <c r="AN1697" s="6">
        <f t="shared" si="2747"/>
        <v>0</v>
      </c>
      <c r="AO1697" s="6">
        <f t="shared" si="2747"/>
        <v>0</v>
      </c>
      <c r="AP1697" s="6">
        <f t="shared" si="2747"/>
        <v>0</v>
      </c>
      <c r="AQ1697" s="123">
        <f t="shared" si="2747"/>
        <v>5760</v>
      </c>
      <c r="AR1697" s="123">
        <f t="shared" si="2747"/>
        <v>0</v>
      </c>
      <c r="AS1697" s="6">
        <f t="shared" si="2747"/>
        <v>-60</v>
      </c>
      <c r="AT1697" s="6">
        <f t="shared" si="2747"/>
        <v>0</v>
      </c>
      <c r="AU1697" s="6">
        <f t="shared" si="2747"/>
        <v>0</v>
      </c>
      <c r="AV1697" s="6">
        <f t="shared" si="2747"/>
        <v>0</v>
      </c>
      <c r="AW1697" s="6">
        <f t="shared" si="2747"/>
        <v>5700</v>
      </c>
      <c r="AX1697" s="6">
        <f t="shared" si="2747"/>
        <v>0</v>
      </c>
      <c r="AY1697" s="6">
        <f t="shared" si="2748"/>
        <v>0</v>
      </c>
      <c r="AZ1697" s="6">
        <f t="shared" si="2748"/>
        <v>0</v>
      </c>
      <c r="BA1697" s="6">
        <f t="shared" si="2748"/>
        <v>0</v>
      </c>
      <c r="BB1697" s="6">
        <f t="shared" si="2748"/>
        <v>0</v>
      </c>
      <c r="BC1697" s="6">
        <f t="shared" si="2748"/>
        <v>5700</v>
      </c>
      <c r="BD1697" s="6">
        <f t="shared" si="2748"/>
        <v>0</v>
      </c>
      <c r="BE1697" s="6">
        <f t="shared" si="2748"/>
        <v>0</v>
      </c>
      <c r="BF1697" s="6">
        <f t="shared" si="2748"/>
        <v>0</v>
      </c>
      <c r="BG1697" s="6">
        <f t="shared" si="2748"/>
        <v>0</v>
      </c>
      <c r="BH1697" s="6">
        <f t="shared" si="2748"/>
        <v>0</v>
      </c>
      <c r="BI1697" s="6">
        <f t="shared" si="2748"/>
        <v>5700</v>
      </c>
      <c r="BJ1697" s="6">
        <f t="shared" si="2748"/>
        <v>0</v>
      </c>
    </row>
    <row r="1698" spans="1:62" hidden="1">
      <c r="A1698" s="20" t="s">
        <v>237</v>
      </c>
      <c r="B1698" s="66">
        <v>921</v>
      </c>
      <c r="C1698" s="18" t="s">
        <v>31</v>
      </c>
      <c r="D1698" s="22" t="s">
        <v>27</v>
      </c>
      <c r="E1698" s="18" t="s">
        <v>413</v>
      </c>
      <c r="F1698" s="18">
        <v>310</v>
      </c>
      <c r="G1698" s="50">
        <v>5760</v>
      </c>
      <c r="H1698" s="50"/>
      <c r="I1698" s="50"/>
      <c r="J1698" s="50"/>
      <c r="K1698" s="50"/>
      <c r="L1698" s="50"/>
      <c r="M1698" s="50">
        <f>G1698+I1698+J1698+K1698+L1698</f>
        <v>5760</v>
      </c>
      <c r="N1698" s="50">
        <f>H1698+L1698</f>
        <v>0</v>
      </c>
      <c r="O1698" s="50"/>
      <c r="P1698" s="50"/>
      <c r="Q1698" s="50"/>
      <c r="R1698" s="50"/>
      <c r="S1698" s="50">
        <f>M1698+O1698+P1698+Q1698+R1698</f>
        <v>5760</v>
      </c>
      <c r="T1698" s="50">
        <f>N1698+R1698</f>
        <v>0</v>
      </c>
      <c r="U1698" s="50"/>
      <c r="V1698" s="50"/>
      <c r="W1698" s="50"/>
      <c r="X1698" s="50"/>
      <c r="Y1698" s="50">
        <f>S1698+U1698+V1698+W1698+X1698</f>
        <v>5760</v>
      </c>
      <c r="Z1698" s="50">
        <f>T1698+X1698</f>
        <v>0</v>
      </c>
      <c r="AA1698" s="50"/>
      <c r="AB1698" s="50"/>
      <c r="AC1698" s="50"/>
      <c r="AD1698" s="50"/>
      <c r="AE1698" s="124">
        <f>Y1698+AA1698+AB1698+AC1698+AD1698</f>
        <v>5760</v>
      </c>
      <c r="AF1698" s="124">
        <f>Z1698+AD1698</f>
        <v>0</v>
      </c>
      <c r="AG1698" s="50"/>
      <c r="AH1698" s="50"/>
      <c r="AI1698" s="50"/>
      <c r="AJ1698" s="50"/>
      <c r="AK1698" s="50">
        <f>AE1698+AG1698+AH1698+AI1698+AJ1698</f>
        <v>5760</v>
      </c>
      <c r="AL1698" s="50">
        <f>AF1698+AJ1698</f>
        <v>0</v>
      </c>
      <c r="AM1698" s="50"/>
      <c r="AN1698" s="50"/>
      <c r="AO1698" s="50"/>
      <c r="AP1698" s="50"/>
      <c r="AQ1698" s="124">
        <f>AK1698+AM1698+AN1698+AO1698+AP1698</f>
        <v>5760</v>
      </c>
      <c r="AR1698" s="124">
        <f>AL1698+AP1698</f>
        <v>0</v>
      </c>
      <c r="AS1698" s="50">
        <v>-60</v>
      </c>
      <c r="AT1698" s="50"/>
      <c r="AU1698" s="50"/>
      <c r="AV1698" s="50"/>
      <c r="AW1698" s="50">
        <f>AQ1698+AS1698+AT1698+AU1698+AV1698</f>
        <v>5700</v>
      </c>
      <c r="AX1698" s="50">
        <f>AR1698+AV1698</f>
        <v>0</v>
      </c>
      <c r="AY1698" s="50"/>
      <c r="AZ1698" s="50"/>
      <c r="BA1698" s="50"/>
      <c r="BB1698" s="50"/>
      <c r="BC1698" s="50">
        <f>AW1698+AY1698+AZ1698+BA1698+BB1698</f>
        <v>5700</v>
      </c>
      <c r="BD1698" s="50">
        <f>AX1698+BB1698</f>
        <v>0</v>
      </c>
      <c r="BE1698" s="50"/>
      <c r="BF1698" s="50"/>
      <c r="BG1698" s="50"/>
      <c r="BH1698" s="50"/>
      <c r="BI1698" s="50">
        <f>BC1698+BE1698+BF1698+BG1698+BH1698</f>
        <v>5700</v>
      </c>
      <c r="BJ1698" s="50">
        <f>BD1698+BH1698</f>
        <v>0</v>
      </c>
    </row>
    <row r="1699" spans="1:62" hidden="1">
      <c r="A1699" s="20" t="s">
        <v>434</v>
      </c>
      <c r="B1699" s="66">
        <v>921</v>
      </c>
      <c r="C1699" s="18" t="s">
        <v>31</v>
      </c>
      <c r="D1699" s="22" t="s">
        <v>27</v>
      </c>
      <c r="E1699" s="18" t="s">
        <v>563</v>
      </c>
      <c r="F1699" s="18"/>
      <c r="G1699" s="85"/>
      <c r="H1699" s="85"/>
      <c r="I1699" s="85"/>
      <c r="J1699" s="85"/>
      <c r="K1699" s="85"/>
      <c r="L1699" s="85"/>
      <c r="M1699" s="85"/>
      <c r="N1699" s="85"/>
      <c r="O1699" s="85"/>
      <c r="P1699" s="85"/>
      <c r="Q1699" s="85"/>
      <c r="R1699" s="85"/>
      <c r="S1699" s="85"/>
      <c r="T1699" s="85"/>
      <c r="U1699" s="85"/>
      <c r="V1699" s="85"/>
      <c r="W1699" s="85"/>
      <c r="X1699" s="85"/>
      <c r="Y1699" s="85"/>
      <c r="Z1699" s="85"/>
      <c r="AA1699" s="85"/>
      <c r="AB1699" s="85"/>
      <c r="AC1699" s="85"/>
      <c r="AD1699" s="85"/>
      <c r="AE1699" s="126"/>
      <c r="AF1699" s="126"/>
      <c r="AG1699" s="85"/>
      <c r="AH1699" s="85"/>
      <c r="AI1699" s="85"/>
      <c r="AJ1699" s="85"/>
      <c r="AK1699" s="85"/>
      <c r="AL1699" s="85"/>
      <c r="AM1699" s="85"/>
      <c r="AN1699" s="85"/>
      <c r="AO1699" s="85"/>
      <c r="AP1699" s="85"/>
      <c r="AQ1699" s="126"/>
      <c r="AR1699" s="126"/>
      <c r="AS1699" s="85"/>
      <c r="AT1699" s="85"/>
      <c r="AU1699" s="85"/>
      <c r="AV1699" s="85"/>
      <c r="AW1699" s="85"/>
      <c r="AX1699" s="85"/>
      <c r="AY1699" s="85"/>
      <c r="AZ1699" s="85"/>
      <c r="BA1699" s="85"/>
      <c r="BB1699" s="85"/>
      <c r="BC1699" s="85"/>
      <c r="BD1699" s="85"/>
      <c r="BE1699" s="85"/>
      <c r="BF1699" s="85"/>
      <c r="BG1699" s="85"/>
      <c r="BH1699" s="85"/>
      <c r="BI1699" s="85"/>
      <c r="BJ1699" s="85"/>
    </row>
    <row r="1700" spans="1:62" ht="49.5" hidden="1">
      <c r="A1700" s="35" t="s">
        <v>560</v>
      </c>
      <c r="B1700" s="81" t="s">
        <v>226</v>
      </c>
      <c r="C1700" s="82" t="s">
        <v>31</v>
      </c>
      <c r="D1700" s="82" t="s">
        <v>27</v>
      </c>
      <c r="E1700" s="18" t="s">
        <v>561</v>
      </c>
      <c r="F1700" s="18"/>
      <c r="G1700" s="85"/>
      <c r="H1700" s="85"/>
      <c r="I1700" s="85"/>
      <c r="J1700" s="85"/>
      <c r="K1700" s="85"/>
      <c r="L1700" s="85"/>
      <c r="M1700" s="85"/>
      <c r="N1700" s="85"/>
      <c r="O1700" s="85"/>
      <c r="P1700" s="85"/>
      <c r="Q1700" s="85"/>
      <c r="R1700" s="85"/>
      <c r="S1700" s="85"/>
      <c r="T1700" s="85"/>
      <c r="U1700" s="85"/>
      <c r="V1700" s="85"/>
      <c r="W1700" s="85"/>
      <c r="X1700" s="85"/>
      <c r="Y1700" s="85"/>
      <c r="Z1700" s="85"/>
      <c r="AA1700" s="85"/>
      <c r="AB1700" s="85"/>
      <c r="AC1700" s="85"/>
      <c r="AD1700" s="85"/>
      <c r="AE1700" s="126"/>
      <c r="AF1700" s="126"/>
      <c r="AG1700" s="85"/>
      <c r="AH1700" s="85"/>
      <c r="AI1700" s="85"/>
      <c r="AJ1700" s="85"/>
      <c r="AK1700" s="85"/>
      <c r="AL1700" s="85"/>
      <c r="AM1700" s="85"/>
      <c r="AN1700" s="85"/>
      <c r="AO1700" s="85"/>
      <c r="AP1700" s="85"/>
      <c r="AQ1700" s="126"/>
      <c r="AR1700" s="126"/>
      <c r="AS1700" s="85"/>
      <c r="AT1700" s="85"/>
      <c r="AU1700" s="85"/>
      <c r="AV1700" s="85"/>
      <c r="AW1700" s="85"/>
      <c r="AX1700" s="85"/>
      <c r="AY1700" s="85"/>
      <c r="AZ1700" s="85"/>
      <c r="BA1700" s="85"/>
      <c r="BB1700" s="85"/>
      <c r="BC1700" s="85"/>
      <c r="BD1700" s="85"/>
      <c r="BE1700" s="85"/>
      <c r="BF1700" s="85"/>
      <c r="BG1700" s="85"/>
      <c r="BH1700" s="85"/>
      <c r="BI1700" s="85"/>
      <c r="BJ1700" s="85"/>
    </row>
    <row r="1701" spans="1:62" hidden="1">
      <c r="A1701" s="35" t="s">
        <v>93</v>
      </c>
      <c r="B1701" s="81" t="s">
        <v>226</v>
      </c>
      <c r="C1701" s="82" t="s">
        <v>31</v>
      </c>
      <c r="D1701" s="82" t="s">
        <v>27</v>
      </c>
      <c r="E1701" s="18" t="s">
        <v>561</v>
      </c>
      <c r="F1701" s="18" t="s">
        <v>94</v>
      </c>
      <c r="G1701" s="85"/>
      <c r="H1701" s="85"/>
      <c r="I1701" s="85"/>
      <c r="J1701" s="85"/>
      <c r="K1701" s="85"/>
      <c r="L1701" s="85"/>
      <c r="M1701" s="85"/>
      <c r="N1701" s="85"/>
      <c r="O1701" s="85"/>
      <c r="P1701" s="85"/>
      <c r="Q1701" s="85"/>
      <c r="R1701" s="85"/>
      <c r="S1701" s="85"/>
      <c r="T1701" s="85"/>
      <c r="U1701" s="85"/>
      <c r="V1701" s="85"/>
      <c r="W1701" s="85"/>
      <c r="X1701" s="85"/>
      <c r="Y1701" s="85"/>
      <c r="Z1701" s="85"/>
      <c r="AA1701" s="85"/>
      <c r="AB1701" s="85"/>
      <c r="AC1701" s="85"/>
      <c r="AD1701" s="85"/>
      <c r="AE1701" s="126"/>
      <c r="AF1701" s="126"/>
      <c r="AG1701" s="85"/>
      <c r="AH1701" s="85"/>
      <c r="AI1701" s="85"/>
      <c r="AJ1701" s="85"/>
      <c r="AK1701" s="85"/>
      <c r="AL1701" s="85"/>
      <c r="AM1701" s="85"/>
      <c r="AN1701" s="85"/>
      <c r="AO1701" s="85"/>
      <c r="AP1701" s="85"/>
      <c r="AQ1701" s="126"/>
      <c r="AR1701" s="126"/>
      <c r="AS1701" s="85"/>
      <c r="AT1701" s="85"/>
      <c r="AU1701" s="85"/>
      <c r="AV1701" s="85"/>
      <c r="AW1701" s="85"/>
      <c r="AX1701" s="85"/>
      <c r="AY1701" s="85"/>
      <c r="AZ1701" s="85"/>
      <c r="BA1701" s="85"/>
      <c r="BB1701" s="85"/>
      <c r="BC1701" s="85"/>
      <c r="BD1701" s="85"/>
      <c r="BE1701" s="85"/>
      <c r="BF1701" s="85"/>
      <c r="BG1701" s="85"/>
      <c r="BH1701" s="85"/>
      <c r="BI1701" s="85"/>
      <c r="BJ1701" s="85"/>
    </row>
    <row r="1702" spans="1:62" ht="33" hidden="1">
      <c r="A1702" s="35" t="s">
        <v>562</v>
      </c>
      <c r="B1702" s="81" t="s">
        <v>226</v>
      </c>
      <c r="C1702" s="82" t="s">
        <v>31</v>
      </c>
      <c r="D1702" s="82" t="s">
        <v>27</v>
      </c>
      <c r="E1702" s="18" t="s">
        <v>561</v>
      </c>
      <c r="F1702" s="18" t="s">
        <v>154</v>
      </c>
      <c r="G1702" s="85"/>
      <c r="H1702" s="85"/>
      <c r="I1702" s="85"/>
      <c r="J1702" s="85"/>
      <c r="K1702" s="85"/>
      <c r="L1702" s="85"/>
      <c r="M1702" s="85"/>
      <c r="N1702" s="85"/>
      <c r="O1702" s="85"/>
      <c r="P1702" s="85"/>
      <c r="Q1702" s="85"/>
      <c r="R1702" s="85"/>
      <c r="S1702" s="85"/>
      <c r="T1702" s="85"/>
      <c r="U1702" s="85"/>
      <c r="V1702" s="85"/>
      <c r="W1702" s="85"/>
      <c r="X1702" s="85"/>
      <c r="Y1702" s="85"/>
      <c r="Z1702" s="85"/>
      <c r="AA1702" s="85"/>
      <c r="AB1702" s="85"/>
      <c r="AC1702" s="85"/>
      <c r="AD1702" s="85"/>
      <c r="AE1702" s="126"/>
      <c r="AF1702" s="126"/>
      <c r="AG1702" s="85"/>
      <c r="AH1702" s="85"/>
      <c r="AI1702" s="85"/>
      <c r="AJ1702" s="85"/>
      <c r="AK1702" s="85"/>
      <c r="AL1702" s="85"/>
      <c r="AM1702" s="85"/>
      <c r="AN1702" s="85"/>
      <c r="AO1702" s="85"/>
      <c r="AP1702" s="85"/>
      <c r="AQ1702" s="126"/>
      <c r="AR1702" s="126"/>
      <c r="AS1702" s="85"/>
      <c r="AT1702" s="85"/>
      <c r="AU1702" s="85"/>
      <c r="AV1702" s="85"/>
      <c r="AW1702" s="85"/>
      <c r="AX1702" s="85"/>
      <c r="AY1702" s="85"/>
      <c r="AZ1702" s="85"/>
      <c r="BA1702" s="85"/>
      <c r="BB1702" s="85"/>
      <c r="BC1702" s="85"/>
      <c r="BD1702" s="85"/>
      <c r="BE1702" s="85"/>
      <c r="BF1702" s="85"/>
      <c r="BG1702" s="85"/>
      <c r="BH1702" s="85"/>
      <c r="BI1702" s="85"/>
      <c r="BJ1702" s="85"/>
    </row>
    <row r="1703" spans="1:62" hidden="1">
      <c r="A1703" s="20"/>
      <c r="B1703" s="31"/>
      <c r="C1703" s="18"/>
      <c r="D1703" s="18"/>
      <c r="E1703" s="18"/>
      <c r="F1703" s="18"/>
      <c r="G1703" s="85"/>
      <c r="H1703" s="85"/>
      <c r="I1703" s="85"/>
      <c r="J1703" s="85"/>
      <c r="K1703" s="85"/>
      <c r="L1703" s="85"/>
      <c r="M1703" s="85"/>
      <c r="N1703" s="85"/>
      <c r="O1703" s="85"/>
      <c r="P1703" s="85"/>
      <c r="Q1703" s="85"/>
      <c r="R1703" s="85"/>
      <c r="S1703" s="85"/>
      <c r="T1703" s="85"/>
      <c r="U1703" s="85"/>
      <c r="V1703" s="85"/>
      <c r="W1703" s="85"/>
      <c r="X1703" s="85"/>
      <c r="Y1703" s="85"/>
      <c r="Z1703" s="85"/>
      <c r="AA1703" s="85"/>
      <c r="AB1703" s="85"/>
      <c r="AC1703" s="85"/>
      <c r="AD1703" s="85"/>
      <c r="AE1703" s="126"/>
      <c r="AF1703" s="126"/>
      <c r="AG1703" s="85"/>
      <c r="AH1703" s="85"/>
      <c r="AI1703" s="85"/>
      <c r="AJ1703" s="85"/>
      <c r="AK1703" s="85"/>
      <c r="AL1703" s="85"/>
      <c r="AM1703" s="85"/>
      <c r="AN1703" s="85"/>
      <c r="AO1703" s="85"/>
      <c r="AP1703" s="85"/>
      <c r="AQ1703" s="126"/>
      <c r="AR1703" s="126"/>
      <c r="AS1703" s="85"/>
      <c r="AT1703" s="85"/>
      <c r="AU1703" s="85"/>
      <c r="AV1703" s="85"/>
      <c r="AW1703" s="85"/>
      <c r="AX1703" s="85"/>
      <c r="AY1703" s="85"/>
      <c r="AZ1703" s="85"/>
      <c r="BA1703" s="85"/>
      <c r="BB1703" s="85"/>
      <c r="BC1703" s="85"/>
      <c r="BD1703" s="85"/>
      <c r="BE1703" s="85"/>
      <c r="BF1703" s="85"/>
      <c r="BG1703" s="85"/>
      <c r="BH1703" s="85"/>
      <c r="BI1703" s="85"/>
      <c r="BJ1703" s="85"/>
    </row>
    <row r="1704" spans="1:62" ht="18.75" hidden="1">
      <c r="A1704" s="39" t="s">
        <v>30</v>
      </c>
      <c r="B1704" s="67" t="s">
        <v>226</v>
      </c>
      <c r="C1704" s="26" t="s">
        <v>31</v>
      </c>
      <c r="D1704" s="26" t="s">
        <v>16</v>
      </c>
      <c r="E1704" s="26"/>
      <c r="F1704" s="26"/>
      <c r="G1704" s="9">
        <f t="shared" ref="G1704:T1708" si="2749">G1705</f>
        <v>533</v>
      </c>
      <c r="H1704" s="9">
        <f t="shared" si="2749"/>
        <v>0</v>
      </c>
      <c r="I1704" s="9">
        <f t="shared" si="2749"/>
        <v>0</v>
      </c>
      <c r="J1704" s="9">
        <f t="shared" si="2749"/>
        <v>0</v>
      </c>
      <c r="K1704" s="9">
        <f t="shared" si="2749"/>
        <v>0</v>
      </c>
      <c r="L1704" s="9">
        <f t="shared" si="2749"/>
        <v>0</v>
      </c>
      <c r="M1704" s="9">
        <f t="shared" si="2749"/>
        <v>533</v>
      </c>
      <c r="N1704" s="9">
        <f t="shared" si="2749"/>
        <v>0</v>
      </c>
      <c r="O1704" s="9">
        <f t="shared" si="2749"/>
        <v>0</v>
      </c>
      <c r="P1704" s="9">
        <f t="shared" si="2749"/>
        <v>0</v>
      </c>
      <c r="Q1704" s="9">
        <f t="shared" si="2749"/>
        <v>0</v>
      </c>
      <c r="R1704" s="9">
        <f t="shared" si="2749"/>
        <v>0</v>
      </c>
      <c r="S1704" s="9">
        <f t="shared" si="2749"/>
        <v>533</v>
      </c>
      <c r="T1704" s="9">
        <f t="shared" si="2749"/>
        <v>0</v>
      </c>
      <c r="U1704" s="9">
        <f t="shared" ref="U1704:AX1704" si="2750">U1705+U1710</f>
        <v>0</v>
      </c>
      <c r="V1704" s="9">
        <f t="shared" si="2750"/>
        <v>50</v>
      </c>
      <c r="W1704" s="9">
        <f t="shared" si="2750"/>
        <v>0</v>
      </c>
      <c r="X1704" s="9">
        <f t="shared" si="2750"/>
        <v>0</v>
      </c>
      <c r="Y1704" s="9">
        <f t="shared" si="2750"/>
        <v>583</v>
      </c>
      <c r="Z1704" s="9">
        <f t="shared" si="2750"/>
        <v>0</v>
      </c>
      <c r="AA1704" s="9">
        <f t="shared" si="2750"/>
        <v>0</v>
      </c>
      <c r="AB1704" s="9">
        <f t="shared" si="2750"/>
        <v>0</v>
      </c>
      <c r="AC1704" s="9">
        <f t="shared" si="2750"/>
        <v>0</v>
      </c>
      <c r="AD1704" s="9">
        <f t="shared" si="2750"/>
        <v>0</v>
      </c>
      <c r="AE1704" s="129">
        <f t="shared" si="2750"/>
        <v>583</v>
      </c>
      <c r="AF1704" s="129">
        <f t="shared" si="2750"/>
        <v>0</v>
      </c>
      <c r="AG1704" s="9">
        <f t="shared" si="2750"/>
        <v>0</v>
      </c>
      <c r="AH1704" s="9">
        <f t="shared" si="2750"/>
        <v>0</v>
      </c>
      <c r="AI1704" s="9">
        <f t="shared" si="2750"/>
        <v>0</v>
      </c>
      <c r="AJ1704" s="9">
        <f t="shared" si="2750"/>
        <v>0</v>
      </c>
      <c r="AK1704" s="9">
        <f t="shared" si="2750"/>
        <v>583</v>
      </c>
      <c r="AL1704" s="9">
        <f t="shared" si="2750"/>
        <v>0</v>
      </c>
      <c r="AM1704" s="9">
        <f t="shared" si="2750"/>
        <v>0</v>
      </c>
      <c r="AN1704" s="9">
        <f t="shared" si="2750"/>
        <v>0</v>
      </c>
      <c r="AO1704" s="9">
        <f t="shared" si="2750"/>
        <v>0</v>
      </c>
      <c r="AP1704" s="9">
        <f t="shared" si="2750"/>
        <v>0</v>
      </c>
      <c r="AQ1704" s="129">
        <f t="shared" si="2750"/>
        <v>583</v>
      </c>
      <c r="AR1704" s="129">
        <f t="shared" si="2750"/>
        <v>0</v>
      </c>
      <c r="AS1704" s="9">
        <f t="shared" si="2750"/>
        <v>0</v>
      </c>
      <c r="AT1704" s="9">
        <f t="shared" si="2750"/>
        <v>5</v>
      </c>
      <c r="AU1704" s="9">
        <f t="shared" si="2750"/>
        <v>0</v>
      </c>
      <c r="AV1704" s="9">
        <f t="shared" si="2750"/>
        <v>0</v>
      </c>
      <c r="AW1704" s="9">
        <f t="shared" si="2750"/>
        <v>588</v>
      </c>
      <c r="AX1704" s="9">
        <f t="shared" si="2750"/>
        <v>0</v>
      </c>
      <c r="AY1704" s="9">
        <f t="shared" ref="AY1704:BD1704" si="2751">AY1705+AY1710</f>
        <v>0</v>
      </c>
      <c r="AZ1704" s="9">
        <f t="shared" si="2751"/>
        <v>34</v>
      </c>
      <c r="BA1704" s="9">
        <f t="shared" si="2751"/>
        <v>0</v>
      </c>
      <c r="BB1704" s="9">
        <f t="shared" si="2751"/>
        <v>0</v>
      </c>
      <c r="BC1704" s="9">
        <f t="shared" si="2751"/>
        <v>622</v>
      </c>
      <c r="BD1704" s="9">
        <f t="shared" si="2751"/>
        <v>0</v>
      </c>
      <c r="BE1704" s="9">
        <f t="shared" ref="BE1704:BJ1704" si="2752">BE1705+BE1710</f>
        <v>0</v>
      </c>
      <c r="BF1704" s="9">
        <f t="shared" si="2752"/>
        <v>0</v>
      </c>
      <c r="BG1704" s="9">
        <f t="shared" si="2752"/>
        <v>0</v>
      </c>
      <c r="BH1704" s="9">
        <f t="shared" si="2752"/>
        <v>0</v>
      </c>
      <c r="BI1704" s="9">
        <f t="shared" si="2752"/>
        <v>622</v>
      </c>
      <c r="BJ1704" s="9">
        <f t="shared" si="2752"/>
        <v>0</v>
      </c>
    </row>
    <row r="1705" spans="1:62" ht="51" hidden="1">
      <c r="A1705" s="17" t="s">
        <v>518</v>
      </c>
      <c r="B1705" s="66" t="s">
        <v>226</v>
      </c>
      <c r="C1705" s="22" t="s">
        <v>31</v>
      </c>
      <c r="D1705" s="22" t="s">
        <v>16</v>
      </c>
      <c r="E1705" s="22" t="s">
        <v>203</v>
      </c>
      <c r="F1705" s="22"/>
      <c r="G1705" s="50">
        <f t="shared" si="2749"/>
        <v>533</v>
      </c>
      <c r="H1705" s="50">
        <f t="shared" si="2749"/>
        <v>0</v>
      </c>
      <c r="I1705" s="50">
        <f t="shared" si="2749"/>
        <v>0</v>
      </c>
      <c r="J1705" s="50">
        <f t="shared" si="2749"/>
        <v>0</v>
      </c>
      <c r="K1705" s="50">
        <f t="shared" si="2749"/>
        <v>0</v>
      </c>
      <c r="L1705" s="50">
        <f t="shared" si="2749"/>
        <v>0</v>
      </c>
      <c r="M1705" s="50">
        <f t="shared" si="2749"/>
        <v>533</v>
      </c>
      <c r="N1705" s="50">
        <f t="shared" si="2749"/>
        <v>0</v>
      </c>
      <c r="O1705" s="50">
        <f t="shared" si="2749"/>
        <v>0</v>
      </c>
      <c r="P1705" s="50">
        <f t="shared" si="2749"/>
        <v>0</v>
      </c>
      <c r="Q1705" s="50">
        <f t="shared" si="2749"/>
        <v>0</v>
      </c>
      <c r="R1705" s="50">
        <f t="shared" si="2749"/>
        <v>0</v>
      </c>
      <c r="S1705" s="50">
        <f t="shared" si="2749"/>
        <v>533</v>
      </c>
      <c r="T1705" s="50">
        <f t="shared" si="2749"/>
        <v>0</v>
      </c>
      <c r="U1705" s="50">
        <f t="shared" ref="U1705:AJ1708" si="2753">U1706</f>
        <v>-23</v>
      </c>
      <c r="V1705" s="50">
        <f t="shared" si="2753"/>
        <v>0</v>
      </c>
      <c r="W1705" s="50">
        <f t="shared" si="2753"/>
        <v>0</v>
      </c>
      <c r="X1705" s="50">
        <f t="shared" si="2753"/>
        <v>0</v>
      </c>
      <c r="Y1705" s="50">
        <f t="shared" si="2753"/>
        <v>510</v>
      </c>
      <c r="Z1705" s="50">
        <f t="shared" si="2753"/>
        <v>0</v>
      </c>
      <c r="AA1705" s="50">
        <f t="shared" si="2753"/>
        <v>0</v>
      </c>
      <c r="AB1705" s="50">
        <f t="shared" si="2753"/>
        <v>0</v>
      </c>
      <c r="AC1705" s="50">
        <f t="shared" si="2753"/>
        <v>0</v>
      </c>
      <c r="AD1705" s="50">
        <f t="shared" si="2753"/>
        <v>0</v>
      </c>
      <c r="AE1705" s="124">
        <f t="shared" si="2753"/>
        <v>510</v>
      </c>
      <c r="AF1705" s="124">
        <f t="shared" si="2753"/>
        <v>0</v>
      </c>
      <c r="AG1705" s="50">
        <f t="shared" si="2753"/>
        <v>0</v>
      </c>
      <c r="AH1705" s="50">
        <f t="shared" si="2753"/>
        <v>0</v>
      </c>
      <c r="AI1705" s="50">
        <f t="shared" si="2753"/>
        <v>0</v>
      </c>
      <c r="AJ1705" s="50">
        <f t="shared" si="2753"/>
        <v>0</v>
      </c>
      <c r="AK1705" s="50">
        <f t="shared" ref="AG1705:AY1708" si="2754">AK1706</f>
        <v>510</v>
      </c>
      <c r="AL1705" s="50">
        <f t="shared" si="2754"/>
        <v>0</v>
      </c>
      <c r="AM1705" s="50">
        <f t="shared" si="2754"/>
        <v>0</v>
      </c>
      <c r="AN1705" s="50">
        <f t="shared" si="2754"/>
        <v>0</v>
      </c>
      <c r="AO1705" s="50">
        <f t="shared" si="2754"/>
        <v>0</v>
      </c>
      <c r="AP1705" s="50">
        <f t="shared" si="2754"/>
        <v>0</v>
      </c>
      <c r="AQ1705" s="124">
        <f t="shared" si="2754"/>
        <v>510</v>
      </c>
      <c r="AR1705" s="124">
        <f t="shared" si="2754"/>
        <v>0</v>
      </c>
      <c r="AS1705" s="50">
        <f t="shared" si="2754"/>
        <v>0</v>
      </c>
      <c r="AT1705" s="50">
        <f t="shared" si="2754"/>
        <v>0</v>
      </c>
      <c r="AU1705" s="50">
        <f t="shared" si="2754"/>
        <v>0</v>
      </c>
      <c r="AV1705" s="50">
        <f t="shared" si="2754"/>
        <v>0</v>
      </c>
      <c r="AW1705" s="50">
        <f t="shared" si="2754"/>
        <v>510</v>
      </c>
      <c r="AX1705" s="50">
        <f t="shared" si="2754"/>
        <v>0</v>
      </c>
      <c r="AY1705" s="50">
        <f t="shared" si="2754"/>
        <v>0</v>
      </c>
      <c r="AZ1705" s="50">
        <f t="shared" ref="AY1705:BJ1708" si="2755">AZ1706</f>
        <v>34</v>
      </c>
      <c r="BA1705" s="50">
        <f t="shared" si="2755"/>
        <v>0</v>
      </c>
      <c r="BB1705" s="50">
        <f t="shared" si="2755"/>
        <v>0</v>
      </c>
      <c r="BC1705" s="50">
        <f t="shared" si="2755"/>
        <v>544</v>
      </c>
      <c r="BD1705" s="50">
        <f t="shared" si="2755"/>
        <v>0</v>
      </c>
      <c r="BE1705" s="50">
        <f t="shared" si="2755"/>
        <v>0</v>
      </c>
      <c r="BF1705" s="50">
        <f t="shared" si="2755"/>
        <v>0</v>
      </c>
      <c r="BG1705" s="50">
        <f t="shared" si="2755"/>
        <v>0</v>
      </c>
      <c r="BH1705" s="50">
        <f t="shared" si="2755"/>
        <v>0</v>
      </c>
      <c r="BI1705" s="50">
        <f t="shared" si="2755"/>
        <v>544</v>
      </c>
      <c r="BJ1705" s="50">
        <f t="shared" si="2755"/>
        <v>0</v>
      </c>
    </row>
    <row r="1706" spans="1:62" hidden="1">
      <c r="A1706" s="33" t="s">
        <v>14</v>
      </c>
      <c r="B1706" s="66" t="s">
        <v>226</v>
      </c>
      <c r="C1706" s="22" t="s">
        <v>31</v>
      </c>
      <c r="D1706" s="22" t="s">
        <v>16</v>
      </c>
      <c r="E1706" s="22" t="s">
        <v>204</v>
      </c>
      <c r="F1706" s="22"/>
      <c r="G1706" s="50">
        <f t="shared" si="2749"/>
        <v>533</v>
      </c>
      <c r="H1706" s="50">
        <f t="shared" si="2749"/>
        <v>0</v>
      </c>
      <c r="I1706" s="50">
        <f t="shared" si="2749"/>
        <v>0</v>
      </c>
      <c r="J1706" s="50">
        <f t="shared" si="2749"/>
        <v>0</v>
      </c>
      <c r="K1706" s="50">
        <f t="shared" si="2749"/>
        <v>0</v>
      </c>
      <c r="L1706" s="50">
        <f t="shared" si="2749"/>
        <v>0</v>
      </c>
      <c r="M1706" s="50">
        <f t="shared" si="2749"/>
        <v>533</v>
      </c>
      <c r="N1706" s="50">
        <f t="shared" si="2749"/>
        <v>0</v>
      </c>
      <c r="O1706" s="50">
        <f t="shared" si="2749"/>
        <v>0</v>
      </c>
      <c r="P1706" s="50">
        <f t="shared" si="2749"/>
        <v>0</v>
      </c>
      <c r="Q1706" s="50">
        <f t="shared" si="2749"/>
        <v>0</v>
      </c>
      <c r="R1706" s="50">
        <f t="shared" si="2749"/>
        <v>0</v>
      </c>
      <c r="S1706" s="50">
        <f t="shared" si="2749"/>
        <v>533</v>
      </c>
      <c r="T1706" s="50">
        <f t="shared" si="2749"/>
        <v>0</v>
      </c>
      <c r="U1706" s="50">
        <f t="shared" si="2753"/>
        <v>-23</v>
      </c>
      <c r="V1706" s="50">
        <f t="shared" si="2753"/>
        <v>0</v>
      </c>
      <c r="W1706" s="50">
        <f t="shared" si="2753"/>
        <v>0</v>
      </c>
      <c r="X1706" s="50">
        <f t="shared" si="2753"/>
        <v>0</v>
      </c>
      <c r="Y1706" s="50">
        <f t="shared" si="2753"/>
        <v>510</v>
      </c>
      <c r="Z1706" s="50">
        <f t="shared" si="2753"/>
        <v>0</v>
      </c>
      <c r="AA1706" s="50">
        <f t="shared" si="2753"/>
        <v>0</v>
      </c>
      <c r="AB1706" s="50">
        <f t="shared" si="2753"/>
        <v>0</v>
      </c>
      <c r="AC1706" s="50">
        <f t="shared" si="2753"/>
        <v>0</v>
      </c>
      <c r="AD1706" s="50">
        <f t="shared" si="2753"/>
        <v>0</v>
      </c>
      <c r="AE1706" s="124">
        <f t="shared" si="2753"/>
        <v>510</v>
      </c>
      <c r="AF1706" s="124">
        <f t="shared" si="2753"/>
        <v>0</v>
      </c>
      <c r="AG1706" s="50">
        <f t="shared" si="2754"/>
        <v>0</v>
      </c>
      <c r="AH1706" s="50">
        <f t="shared" si="2754"/>
        <v>0</v>
      </c>
      <c r="AI1706" s="50">
        <f t="shared" si="2754"/>
        <v>0</v>
      </c>
      <c r="AJ1706" s="50">
        <f t="shared" si="2754"/>
        <v>0</v>
      </c>
      <c r="AK1706" s="50">
        <f t="shared" si="2754"/>
        <v>510</v>
      </c>
      <c r="AL1706" s="50">
        <f t="shared" si="2754"/>
        <v>0</v>
      </c>
      <c r="AM1706" s="50">
        <f t="shared" si="2754"/>
        <v>0</v>
      </c>
      <c r="AN1706" s="50">
        <f t="shared" si="2754"/>
        <v>0</v>
      </c>
      <c r="AO1706" s="50">
        <f t="shared" si="2754"/>
        <v>0</v>
      </c>
      <c r="AP1706" s="50">
        <f t="shared" si="2754"/>
        <v>0</v>
      </c>
      <c r="AQ1706" s="124">
        <f t="shared" si="2754"/>
        <v>510</v>
      </c>
      <c r="AR1706" s="124">
        <f t="shared" si="2754"/>
        <v>0</v>
      </c>
      <c r="AS1706" s="50">
        <f t="shared" si="2754"/>
        <v>0</v>
      </c>
      <c r="AT1706" s="50">
        <f t="shared" si="2754"/>
        <v>0</v>
      </c>
      <c r="AU1706" s="50">
        <f t="shared" si="2754"/>
        <v>0</v>
      </c>
      <c r="AV1706" s="50">
        <f t="shared" si="2754"/>
        <v>0</v>
      </c>
      <c r="AW1706" s="50">
        <f t="shared" si="2754"/>
        <v>510</v>
      </c>
      <c r="AX1706" s="50">
        <f t="shared" si="2754"/>
        <v>0</v>
      </c>
      <c r="AY1706" s="50">
        <f t="shared" si="2755"/>
        <v>0</v>
      </c>
      <c r="AZ1706" s="50">
        <f t="shared" si="2755"/>
        <v>34</v>
      </c>
      <c r="BA1706" s="50">
        <f t="shared" si="2755"/>
        <v>0</v>
      </c>
      <c r="BB1706" s="50">
        <f t="shared" si="2755"/>
        <v>0</v>
      </c>
      <c r="BC1706" s="50">
        <f t="shared" si="2755"/>
        <v>544</v>
      </c>
      <c r="BD1706" s="50">
        <f t="shared" si="2755"/>
        <v>0</v>
      </c>
      <c r="BE1706" s="50">
        <f t="shared" si="2755"/>
        <v>0</v>
      </c>
      <c r="BF1706" s="50">
        <f t="shared" si="2755"/>
        <v>0</v>
      </c>
      <c r="BG1706" s="50">
        <f t="shared" si="2755"/>
        <v>0</v>
      </c>
      <c r="BH1706" s="50">
        <f t="shared" si="2755"/>
        <v>0</v>
      </c>
      <c r="BI1706" s="50">
        <f t="shared" si="2755"/>
        <v>544</v>
      </c>
      <c r="BJ1706" s="50">
        <f t="shared" si="2755"/>
        <v>0</v>
      </c>
    </row>
    <row r="1707" spans="1:62" hidden="1">
      <c r="A1707" s="33" t="s">
        <v>222</v>
      </c>
      <c r="B1707" s="66" t="s">
        <v>226</v>
      </c>
      <c r="C1707" s="22" t="s">
        <v>31</v>
      </c>
      <c r="D1707" s="22" t="s">
        <v>16</v>
      </c>
      <c r="E1707" s="22" t="s">
        <v>223</v>
      </c>
      <c r="F1707" s="22"/>
      <c r="G1707" s="50">
        <f t="shared" si="2749"/>
        <v>533</v>
      </c>
      <c r="H1707" s="50">
        <f t="shared" si="2749"/>
        <v>0</v>
      </c>
      <c r="I1707" s="50">
        <f t="shared" si="2749"/>
        <v>0</v>
      </c>
      <c r="J1707" s="50">
        <f t="shared" si="2749"/>
        <v>0</v>
      </c>
      <c r="K1707" s="50">
        <f t="shared" si="2749"/>
        <v>0</v>
      </c>
      <c r="L1707" s="50">
        <f t="shared" si="2749"/>
        <v>0</v>
      </c>
      <c r="M1707" s="50">
        <f t="shared" si="2749"/>
        <v>533</v>
      </c>
      <c r="N1707" s="50">
        <f t="shared" si="2749"/>
        <v>0</v>
      </c>
      <c r="O1707" s="50">
        <f t="shared" si="2749"/>
        <v>0</v>
      </c>
      <c r="P1707" s="50">
        <f t="shared" si="2749"/>
        <v>0</v>
      </c>
      <c r="Q1707" s="50">
        <f t="shared" si="2749"/>
        <v>0</v>
      </c>
      <c r="R1707" s="50">
        <f t="shared" si="2749"/>
        <v>0</v>
      </c>
      <c r="S1707" s="50">
        <f t="shared" si="2749"/>
        <v>533</v>
      </c>
      <c r="T1707" s="50">
        <f t="shared" si="2749"/>
        <v>0</v>
      </c>
      <c r="U1707" s="50">
        <f t="shared" si="2753"/>
        <v>-23</v>
      </c>
      <c r="V1707" s="50">
        <f t="shared" si="2753"/>
        <v>0</v>
      </c>
      <c r="W1707" s="50">
        <f t="shared" si="2753"/>
        <v>0</v>
      </c>
      <c r="X1707" s="50">
        <f t="shared" si="2753"/>
        <v>0</v>
      </c>
      <c r="Y1707" s="50">
        <f t="shared" si="2753"/>
        <v>510</v>
      </c>
      <c r="Z1707" s="50">
        <f t="shared" si="2753"/>
        <v>0</v>
      </c>
      <c r="AA1707" s="50">
        <f t="shared" si="2753"/>
        <v>0</v>
      </c>
      <c r="AB1707" s="50">
        <f t="shared" si="2753"/>
        <v>0</v>
      </c>
      <c r="AC1707" s="50">
        <f t="shared" si="2753"/>
        <v>0</v>
      </c>
      <c r="AD1707" s="50">
        <f t="shared" si="2753"/>
        <v>0</v>
      </c>
      <c r="AE1707" s="124">
        <f t="shared" si="2753"/>
        <v>510</v>
      </c>
      <c r="AF1707" s="124">
        <f t="shared" si="2753"/>
        <v>0</v>
      </c>
      <c r="AG1707" s="50">
        <f t="shared" si="2754"/>
        <v>0</v>
      </c>
      <c r="AH1707" s="50">
        <f t="shared" si="2754"/>
        <v>0</v>
      </c>
      <c r="AI1707" s="50">
        <f t="shared" si="2754"/>
        <v>0</v>
      </c>
      <c r="AJ1707" s="50">
        <f t="shared" si="2754"/>
        <v>0</v>
      </c>
      <c r="AK1707" s="50">
        <f t="shared" si="2754"/>
        <v>510</v>
      </c>
      <c r="AL1707" s="50">
        <f t="shared" si="2754"/>
        <v>0</v>
      </c>
      <c r="AM1707" s="50">
        <f t="shared" si="2754"/>
        <v>0</v>
      </c>
      <c r="AN1707" s="50">
        <f t="shared" si="2754"/>
        <v>0</v>
      </c>
      <c r="AO1707" s="50">
        <f t="shared" si="2754"/>
        <v>0</v>
      </c>
      <c r="AP1707" s="50">
        <f t="shared" si="2754"/>
        <v>0</v>
      </c>
      <c r="AQ1707" s="124">
        <f t="shared" si="2754"/>
        <v>510</v>
      </c>
      <c r="AR1707" s="124">
        <f t="shared" si="2754"/>
        <v>0</v>
      </c>
      <c r="AS1707" s="50">
        <f t="shared" si="2754"/>
        <v>0</v>
      </c>
      <c r="AT1707" s="50">
        <f t="shared" si="2754"/>
        <v>0</v>
      </c>
      <c r="AU1707" s="50">
        <f t="shared" si="2754"/>
        <v>0</v>
      </c>
      <c r="AV1707" s="50">
        <f t="shared" si="2754"/>
        <v>0</v>
      </c>
      <c r="AW1707" s="50">
        <f t="shared" si="2754"/>
        <v>510</v>
      </c>
      <c r="AX1707" s="50">
        <f t="shared" si="2754"/>
        <v>0</v>
      </c>
      <c r="AY1707" s="50">
        <f t="shared" si="2755"/>
        <v>0</v>
      </c>
      <c r="AZ1707" s="50">
        <f t="shared" si="2755"/>
        <v>34</v>
      </c>
      <c r="BA1707" s="50">
        <f t="shared" si="2755"/>
        <v>0</v>
      </c>
      <c r="BB1707" s="50">
        <f t="shared" si="2755"/>
        <v>0</v>
      </c>
      <c r="BC1707" s="50">
        <f t="shared" si="2755"/>
        <v>544</v>
      </c>
      <c r="BD1707" s="50">
        <f t="shared" si="2755"/>
        <v>0</v>
      </c>
      <c r="BE1707" s="50">
        <f t="shared" si="2755"/>
        <v>0</v>
      </c>
      <c r="BF1707" s="50">
        <f t="shared" si="2755"/>
        <v>0</v>
      </c>
      <c r="BG1707" s="50">
        <f t="shared" si="2755"/>
        <v>0</v>
      </c>
      <c r="BH1707" s="50">
        <f t="shared" si="2755"/>
        <v>0</v>
      </c>
      <c r="BI1707" s="50">
        <f t="shared" si="2755"/>
        <v>544</v>
      </c>
      <c r="BJ1707" s="50">
        <f t="shared" si="2755"/>
        <v>0</v>
      </c>
    </row>
    <row r="1708" spans="1:62" ht="33" hidden="1">
      <c r="A1708" s="33" t="s">
        <v>11</v>
      </c>
      <c r="B1708" s="66" t="s">
        <v>226</v>
      </c>
      <c r="C1708" s="22" t="s">
        <v>31</v>
      </c>
      <c r="D1708" s="22" t="s">
        <v>16</v>
      </c>
      <c r="E1708" s="22" t="s">
        <v>223</v>
      </c>
      <c r="F1708" s="22" t="s">
        <v>12</v>
      </c>
      <c r="G1708" s="50">
        <f t="shared" si="2749"/>
        <v>533</v>
      </c>
      <c r="H1708" s="50">
        <f t="shared" si="2749"/>
        <v>0</v>
      </c>
      <c r="I1708" s="50">
        <f t="shared" si="2749"/>
        <v>0</v>
      </c>
      <c r="J1708" s="50">
        <f t="shared" si="2749"/>
        <v>0</v>
      </c>
      <c r="K1708" s="50">
        <f t="shared" si="2749"/>
        <v>0</v>
      </c>
      <c r="L1708" s="50">
        <f t="shared" si="2749"/>
        <v>0</v>
      </c>
      <c r="M1708" s="50">
        <f t="shared" si="2749"/>
        <v>533</v>
      </c>
      <c r="N1708" s="50">
        <f t="shared" si="2749"/>
        <v>0</v>
      </c>
      <c r="O1708" s="50">
        <f t="shared" si="2749"/>
        <v>0</v>
      </c>
      <c r="P1708" s="50">
        <f t="shared" si="2749"/>
        <v>0</v>
      </c>
      <c r="Q1708" s="50">
        <f t="shared" si="2749"/>
        <v>0</v>
      </c>
      <c r="R1708" s="50">
        <f t="shared" si="2749"/>
        <v>0</v>
      </c>
      <c r="S1708" s="50">
        <f t="shared" si="2749"/>
        <v>533</v>
      </c>
      <c r="T1708" s="50">
        <f t="shared" si="2749"/>
        <v>0</v>
      </c>
      <c r="U1708" s="50">
        <f t="shared" si="2753"/>
        <v>-23</v>
      </c>
      <c r="V1708" s="50">
        <f t="shared" si="2753"/>
        <v>0</v>
      </c>
      <c r="W1708" s="50">
        <f t="shared" si="2753"/>
        <v>0</v>
      </c>
      <c r="X1708" s="50">
        <f t="shared" si="2753"/>
        <v>0</v>
      </c>
      <c r="Y1708" s="50">
        <f t="shared" si="2753"/>
        <v>510</v>
      </c>
      <c r="Z1708" s="50">
        <f t="shared" si="2753"/>
        <v>0</v>
      </c>
      <c r="AA1708" s="50">
        <f t="shared" si="2753"/>
        <v>0</v>
      </c>
      <c r="AB1708" s="50">
        <f t="shared" si="2753"/>
        <v>0</v>
      </c>
      <c r="AC1708" s="50">
        <f t="shared" si="2753"/>
        <v>0</v>
      </c>
      <c r="AD1708" s="50">
        <f t="shared" si="2753"/>
        <v>0</v>
      </c>
      <c r="AE1708" s="124">
        <f t="shared" si="2753"/>
        <v>510</v>
      </c>
      <c r="AF1708" s="124">
        <f t="shared" si="2753"/>
        <v>0</v>
      </c>
      <c r="AG1708" s="50">
        <f t="shared" si="2754"/>
        <v>0</v>
      </c>
      <c r="AH1708" s="50">
        <f t="shared" si="2754"/>
        <v>0</v>
      </c>
      <c r="AI1708" s="50">
        <f t="shared" si="2754"/>
        <v>0</v>
      </c>
      <c r="AJ1708" s="50">
        <f t="shared" si="2754"/>
        <v>0</v>
      </c>
      <c r="AK1708" s="50">
        <f t="shared" si="2754"/>
        <v>510</v>
      </c>
      <c r="AL1708" s="50">
        <f t="shared" si="2754"/>
        <v>0</v>
      </c>
      <c r="AM1708" s="50">
        <f t="shared" si="2754"/>
        <v>0</v>
      </c>
      <c r="AN1708" s="50">
        <f t="shared" si="2754"/>
        <v>0</v>
      </c>
      <c r="AO1708" s="50">
        <f t="shared" si="2754"/>
        <v>0</v>
      </c>
      <c r="AP1708" s="50">
        <f t="shared" si="2754"/>
        <v>0</v>
      </c>
      <c r="AQ1708" s="124">
        <f t="shared" si="2754"/>
        <v>510</v>
      </c>
      <c r="AR1708" s="124">
        <f t="shared" si="2754"/>
        <v>0</v>
      </c>
      <c r="AS1708" s="50">
        <f t="shared" si="2754"/>
        <v>0</v>
      </c>
      <c r="AT1708" s="50">
        <f t="shared" si="2754"/>
        <v>0</v>
      </c>
      <c r="AU1708" s="50">
        <f t="shared" si="2754"/>
        <v>0</v>
      </c>
      <c r="AV1708" s="50">
        <f t="shared" si="2754"/>
        <v>0</v>
      </c>
      <c r="AW1708" s="50">
        <f t="shared" si="2754"/>
        <v>510</v>
      </c>
      <c r="AX1708" s="50">
        <f t="shared" si="2754"/>
        <v>0</v>
      </c>
      <c r="AY1708" s="50">
        <f t="shared" si="2755"/>
        <v>0</v>
      </c>
      <c r="AZ1708" s="50">
        <f t="shared" si="2755"/>
        <v>34</v>
      </c>
      <c r="BA1708" s="50">
        <f t="shared" si="2755"/>
        <v>0</v>
      </c>
      <c r="BB1708" s="50">
        <f t="shared" si="2755"/>
        <v>0</v>
      </c>
      <c r="BC1708" s="50">
        <f t="shared" si="2755"/>
        <v>544</v>
      </c>
      <c r="BD1708" s="50">
        <f t="shared" si="2755"/>
        <v>0</v>
      </c>
      <c r="BE1708" s="50">
        <f t="shared" si="2755"/>
        <v>0</v>
      </c>
      <c r="BF1708" s="50">
        <f t="shared" si="2755"/>
        <v>0</v>
      </c>
      <c r="BG1708" s="50">
        <f t="shared" si="2755"/>
        <v>0</v>
      </c>
      <c r="BH1708" s="50">
        <f t="shared" si="2755"/>
        <v>0</v>
      </c>
      <c r="BI1708" s="50">
        <f t="shared" si="2755"/>
        <v>544</v>
      </c>
      <c r="BJ1708" s="50">
        <f t="shared" si="2755"/>
        <v>0</v>
      </c>
    </row>
    <row r="1709" spans="1:62" hidden="1">
      <c r="A1709" s="33" t="s">
        <v>22</v>
      </c>
      <c r="B1709" s="66" t="s">
        <v>226</v>
      </c>
      <c r="C1709" s="22" t="s">
        <v>31</v>
      </c>
      <c r="D1709" s="22" t="s">
        <v>16</v>
      </c>
      <c r="E1709" s="22" t="s">
        <v>223</v>
      </c>
      <c r="F1709" s="18" t="s">
        <v>33</v>
      </c>
      <c r="G1709" s="50">
        <v>533</v>
      </c>
      <c r="H1709" s="50"/>
      <c r="I1709" s="50"/>
      <c r="J1709" s="50"/>
      <c r="K1709" s="50"/>
      <c r="L1709" s="50"/>
      <c r="M1709" s="50">
        <f>G1709+I1709+J1709+K1709+L1709</f>
        <v>533</v>
      </c>
      <c r="N1709" s="50">
        <f>H1709+L1709</f>
        <v>0</v>
      </c>
      <c r="O1709" s="50"/>
      <c r="P1709" s="50"/>
      <c r="Q1709" s="50"/>
      <c r="R1709" s="50"/>
      <c r="S1709" s="50">
        <f>M1709+O1709+P1709+Q1709+R1709</f>
        <v>533</v>
      </c>
      <c r="T1709" s="50">
        <f>N1709+R1709</f>
        <v>0</v>
      </c>
      <c r="U1709" s="50">
        <v>-23</v>
      </c>
      <c r="V1709" s="50"/>
      <c r="W1709" s="50"/>
      <c r="X1709" s="50"/>
      <c r="Y1709" s="50">
        <f>S1709+U1709+V1709+W1709+X1709</f>
        <v>510</v>
      </c>
      <c r="Z1709" s="50">
        <f>T1709+X1709</f>
        <v>0</v>
      </c>
      <c r="AA1709" s="50"/>
      <c r="AB1709" s="50"/>
      <c r="AC1709" s="50"/>
      <c r="AD1709" s="50"/>
      <c r="AE1709" s="124">
        <f>Y1709+AA1709+AB1709+AC1709+AD1709</f>
        <v>510</v>
      </c>
      <c r="AF1709" s="124">
        <f>Z1709+AD1709</f>
        <v>0</v>
      </c>
      <c r="AG1709" s="50"/>
      <c r="AH1709" s="50"/>
      <c r="AI1709" s="50"/>
      <c r="AJ1709" s="50"/>
      <c r="AK1709" s="50">
        <f>AE1709+AG1709+AH1709+AI1709+AJ1709</f>
        <v>510</v>
      </c>
      <c r="AL1709" s="50">
        <f>AF1709+AJ1709</f>
        <v>0</v>
      </c>
      <c r="AM1709" s="50"/>
      <c r="AN1709" s="50"/>
      <c r="AO1709" s="50"/>
      <c r="AP1709" s="50"/>
      <c r="AQ1709" s="124">
        <f>AK1709+AM1709+AN1709+AO1709+AP1709</f>
        <v>510</v>
      </c>
      <c r="AR1709" s="124">
        <f>AL1709+AP1709</f>
        <v>0</v>
      </c>
      <c r="AS1709" s="50"/>
      <c r="AT1709" s="50"/>
      <c r="AU1709" s="50"/>
      <c r="AV1709" s="50"/>
      <c r="AW1709" s="50">
        <f>AQ1709+AS1709+AT1709+AU1709+AV1709</f>
        <v>510</v>
      </c>
      <c r="AX1709" s="50">
        <f>AR1709+AV1709</f>
        <v>0</v>
      </c>
      <c r="AY1709" s="50"/>
      <c r="AZ1709" s="50">
        <v>34</v>
      </c>
      <c r="BA1709" s="50"/>
      <c r="BB1709" s="50"/>
      <c r="BC1709" s="50">
        <f>AW1709+AY1709+AZ1709+BA1709+BB1709</f>
        <v>544</v>
      </c>
      <c r="BD1709" s="50">
        <f>AX1709+BB1709</f>
        <v>0</v>
      </c>
      <c r="BE1709" s="50"/>
      <c r="BF1709" s="50"/>
      <c r="BG1709" s="50"/>
      <c r="BH1709" s="50"/>
      <c r="BI1709" s="50">
        <f>BC1709+BE1709+BF1709+BG1709+BH1709</f>
        <v>544</v>
      </c>
      <c r="BJ1709" s="50">
        <f>BD1709+BH1709</f>
        <v>0</v>
      </c>
    </row>
    <row r="1710" spans="1:62" ht="33.75" hidden="1">
      <c r="A1710" s="17" t="s">
        <v>839</v>
      </c>
      <c r="B1710" s="66" t="s">
        <v>226</v>
      </c>
      <c r="C1710" s="22" t="s">
        <v>31</v>
      </c>
      <c r="D1710" s="22" t="s">
        <v>16</v>
      </c>
      <c r="E1710" s="22" t="s">
        <v>816</v>
      </c>
      <c r="F1710" s="22"/>
      <c r="G1710" s="50"/>
      <c r="H1710" s="50"/>
      <c r="I1710" s="50"/>
      <c r="J1710" s="50"/>
      <c r="K1710" s="50"/>
      <c r="L1710" s="50"/>
      <c r="M1710" s="50"/>
      <c r="N1710" s="50"/>
      <c r="O1710" s="50"/>
      <c r="P1710" s="50"/>
      <c r="Q1710" s="50"/>
      <c r="R1710" s="50"/>
      <c r="S1710" s="50"/>
      <c r="T1710" s="50"/>
      <c r="U1710" s="50">
        <f t="shared" ref="U1710:AM1710" si="2756">U1711</f>
        <v>23</v>
      </c>
      <c r="V1710" s="50">
        <f t="shared" si="2756"/>
        <v>50</v>
      </c>
      <c r="W1710" s="50">
        <f t="shared" si="2756"/>
        <v>0</v>
      </c>
      <c r="X1710" s="50">
        <f t="shared" si="2756"/>
        <v>0</v>
      </c>
      <c r="Y1710" s="50">
        <f t="shared" si="2756"/>
        <v>73</v>
      </c>
      <c r="Z1710" s="50">
        <f t="shared" si="2756"/>
        <v>0</v>
      </c>
      <c r="AA1710" s="50">
        <f t="shared" si="2756"/>
        <v>0</v>
      </c>
      <c r="AB1710" s="50">
        <f t="shared" si="2756"/>
        <v>0</v>
      </c>
      <c r="AC1710" s="50">
        <f t="shared" si="2756"/>
        <v>0</v>
      </c>
      <c r="AD1710" s="50">
        <f t="shared" si="2756"/>
        <v>0</v>
      </c>
      <c r="AE1710" s="124">
        <f t="shared" si="2756"/>
        <v>73</v>
      </c>
      <c r="AF1710" s="124">
        <f t="shared" si="2756"/>
        <v>0</v>
      </c>
      <c r="AG1710" s="50">
        <f t="shared" si="2756"/>
        <v>0</v>
      </c>
      <c r="AH1710" s="50">
        <f t="shared" si="2756"/>
        <v>0</v>
      </c>
      <c r="AI1710" s="50">
        <f t="shared" si="2756"/>
        <v>0</v>
      </c>
      <c r="AJ1710" s="50">
        <f t="shared" si="2756"/>
        <v>0</v>
      </c>
      <c r="AK1710" s="50">
        <f t="shared" si="2756"/>
        <v>73</v>
      </c>
      <c r="AL1710" s="50">
        <f t="shared" si="2756"/>
        <v>0</v>
      </c>
      <c r="AM1710" s="50">
        <f t="shared" si="2756"/>
        <v>0</v>
      </c>
      <c r="AN1710" s="50">
        <f t="shared" ref="AN1710:AR1713" si="2757">AN1711</f>
        <v>0</v>
      </c>
      <c r="AO1710" s="50">
        <f t="shared" si="2757"/>
        <v>0</v>
      </c>
      <c r="AP1710" s="50">
        <f t="shared" si="2757"/>
        <v>0</v>
      </c>
      <c r="AQ1710" s="124">
        <f t="shared" si="2757"/>
        <v>73</v>
      </c>
      <c r="AR1710" s="124">
        <f>AR1711</f>
        <v>0</v>
      </c>
      <c r="AS1710" s="50">
        <f>AS1711</f>
        <v>0</v>
      </c>
      <c r="AT1710" s="50">
        <f t="shared" ref="AT1710:BI1713" si="2758">AT1711</f>
        <v>5</v>
      </c>
      <c r="AU1710" s="50">
        <f t="shared" si="2758"/>
        <v>0</v>
      </c>
      <c r="AV1710" s="50">
        <f t="shared" si="2758"/>
        <v>0</v>
      </c>
      <c r="AW1710" s="50">
        <f t="shared" si="2758"/>
        <v>78</v>
      </c>
      <c r="AX1710" s="50">
        <f>AX1711</f>
        <v>0</v>
      </c>
      <c r="AY1710" s="50">
        <f>AY1711</f>
        <v>0</v>
      </c>
      <c r="AZ1710" s="50">
        <f t="shared" si="2758"/>
        <v>0</v>
      </c>
      <c r="BA1710" s="50">
        <f t="shared" si="2758"/>
        <v>0</v>
      </c>
      <c r="BB1710" s="50">
        <f t="shared" si="2758"/>
        <v>0</v>
      </c>
      <c r="BC1710" s="50">
        <f t="shared" si="2758"/>
        <v>78</v>
      </c>
      <c r="BD1710" s="50">
        <f>BD1711</f>
        <v>0</v>
      </c>
      <c r="BE1710" s="50">
        <f>BE1711</f>
        <v>0</v>
      </c>
      <c r="BF1710" s="50">
        <f t="shared" si="2758"/>
        <v>0</v>
      </c>
      <c r="BG1710" s="50">
        <f t="shared" si="2758"/>
        <v>0</v>
      </c>
      <c r="BH1710" s="50">
        <f t="shared" si="2758"/>
        <v>0</v>
      </c>
      <c r="BI1710" s="50">
        <f t="shared" si="2758"/>
        <v>78</v>
      </c>
      <c r="BJ1710" s="50">
        <f>BJ1711</f>
        <v>0</v>
      </c>
    </row>
    <row r="1711" spans="1:62" hidden="1">
      <c r="A1711" s="33" t="s">
        <v>14</v>
      </c>
      <c r="B1711" s="66" t="s">
        <v>226</v>
      </c>
      <c r="C1711" s="22" t="s">
        <v>31</v>
      </c>
      <c r="D1711" s="22" t="s">
        <v>16</v>
      </c>
      <c r="E1711" s="22" t="s">
        <v>819</v>
      </c>
      <c r="F1711" s="22"/>
      <c r="G1711" s="50"/>
      <c r="H1711" s="50"/>
      <c r="I1711" s="50"/>
      <c r="J1711" s="50"/>
      <c r="K1711" s="50"/>
      <c r="L1711" s="50"/>
      <c r="M1711" s="50"/>
      <c r="N1711" s="50"/>
      <c r="O1711" s="50"/>
      <c r="P1711" s="50"/>
      <c r="Q1711" s="50"/>
      <c r="R1711" s="50"/>
      <c r="S1711" s="50"/>
      <c r="T1711" s="50"/>
      <c r="U1711" s="50">
        <f>U1712</f>
        <v>23</v>
      </c>
      <c r="V1711" s="50">
        <f t="shared" ref="V1711:AK1713" si="2759">V1712</f>
        <v>50</v>
      </c>
      <c r="W1711" s="50">
        <f t="shared" si="2759"/>
        <v>0</v>
      </c>
      <c r="X1711" s="50">
        <f t="shared" si="2759"/>
        <v>0</v>
      </c>
      <c r="Y1711" s="50">
        <f t="shared" si="2759"/>
        <v>73</v>
      </c>
      <c r="Z1711" s="50">
        <f t="shared" si="2759"/>
        <v>0</v>
      </c>
      <c r="AA1711" s="50">
        <f>AA1712</f>
        <v>0</v>
      </c>
      <c r="AB1711" s="50">
        <f t="shared" si="2759"/>
        <v>0</v>
      </c>
      <c r="AC1711" s="50">
        <f t="shared" si="2759"/>
        <v>0</v>
      </c>
      <c r="AD1711" s="50">
        <f t="shared" si="2759"/>
        <v>0</v>
      </c>
      <c r="AE1711" s="124">
        <f t="shared" si="2759"/>
        <v>73</v>
      </c>
      <c r="AF1711" s="124">
        <f t="shared" si="2759"/>
        <v>0</v>
      </c>
      <c r="AG1711" s="50">
        <f>AG1712</f>
        <v>0</v>
      </c>
      <c r="AH1711" s="50">
        <f t="shared" si="2759"/>
        <v>0</v>
      </c>
      <c r="AI1711" s="50">
        <f t="shared" si="2759"/>
        <v>0</v>
      </c>
      <c r="AJ1711" s="50">
        <f t="shared" si="2759"/>
        <v>0</v>
      </c>
      <c r="AK1711" s="50">
        <f t="shared" si="2759"/>
        <v>73</v>
      </c>
      <c r="AL1711" s="50">
        <f t="shared" ref="AH1711:AL1713" si="2760">AL1712</f>
        <v>0</v>
      </c>
      <c r="AM1711" s="50">
        <f>AM1712</f>
        <v>0</v>
      </c>
      <c r="AN1711" s="50">
        <f t="shared" si="2757"/>
        <v>0</v>
      </c>
      <c r="AO1711" s="50">
        <f t="shared" si="2757"/>
        <v>0</v>
      </c>
      <c r="AP1711" s="50">
        <f t="shared" si="2757"/>
        <v>0</v>
      </c>
      <c r="AQ1711" s="124">
        <f t="shared" si="2757"/>
        <v>73</v>
      </c>
      <c r="AR1711" s="124">
        <f t="shared" si="2757"/>
        <v>0</v>
      </c>
      <c r="AS1711" s="50">
        <f>AS1712</f>
        <v>0</v>
      </c>
      <c r="AT1711" s="50">
        <f t="shared" si="2758"/>
        <v>5</v>
      </c>
      <c r="AU1711" s="50">
        <f t="shared" si="2758"/>
        <v>0</v>
      </c>
      <c r="AV1711" s="50">
        <f t="shared" si="2758"/>
        <v>0</v>
      </c>
      <c r="AW1711" s="50">
        <f t="shared" si="2758"/>
        <v>78</v>
      </c>
      <c r="AX1711" s="50">
        <f t="shared" si="2758"/>
        <v>0</v>
      </c>
      <c r="AY1711" s="50">
        <f>AY1712</f>
        <v>0</v>
      </c>
      <c r="AZ1711" s="50">
        <f t="shared" si="2758"/>
        <v>0</v>
      </c>
      <c r="BA1711" s="50">
        <f t="shared" si="2758"/>
        <v>0</v>
      </c>
      <c r="BB1711" s="50">
        <f t="shared" si="2758"/>
        <v>0</v>
      </c>
      <c r="BC1711" s="50">
        <f t="shared" si="2758"/>
        <v>78</v>
      </c>
      <c r="BD1711" s="50">
        <f t="shared" si="2758"/>
        <v>0</v>
      </c>
      <c r="BE1711" s="50">
        <f>BE1712</f>
        <v>0</v>
      </c>
      <c r="BF1711" s="50">
        <f t="shared" si="2758"/>
        <v>0</v>
      </c>
      <c r="BG1711" s="50">
        <f t="shared" si="2758"/>
        <v>0</v>
      </c>
      <c r="BH1711" s="50">
        <f t="shared" si="2758"/>
        <v>0</v>
      </c>
      <c r="BI1711" s="50">
        <f t="shared" si="2758"/>
        <v>78</v>
      </c>
      <c r="BJ1711" s="50">
        <f t="shared" ref="BF1711:BJ1713" si="2761">BJ1712</f>
        <v>0</v>
      </c>
    </row>
    <row r="1712" spans="1:62" hidden="1">
      <c r="A1712" s="33" t="s">
        <v>222</v>
      </c>
      <c r="B1712" s="66" t="s">
        <v>226</v>
      </c>
      <c r="C1712" s="22" t="s">
        <v>31</v>
      </c>
      <c r="D1712" s="22" t="s">
        <v>16</v>
      </c>
      <c r="E1712" s="22" t="s">
        <v>820</v>
      </c>
      <c r="F1712" s="22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  <c r="U1712" s="50">
        <f>U1713</f>
        <v>23</v>
      </c>
      <c r="V1712" s="50">
        <f t="shared" si="2759"/>
        <v>50</v>
      </c>
      <c r="W1712" s="50">
        <f t="shared" si="2759"/>
        <v>0</v>
      </c>
      <c r="X1712" s="50">
        <f t="shared" si="2759"/>
        <v>0</v>
      </c>
      <c r="Y1712" s="50">
        <f t="shared" si="2759"/>
        <v>73</v>
      </c>
      <c r="Z1712" s="50">
        <f t="shared" si="2759"/>
        <v>0</v>
      </c>
      <c r="AA1712" s="50">
        <f>AA1713</f>
        <v>0</v>
      </c>
      <c r="AB1712" s="50">
        <f t="shared" si="2759"/>
        <v>0</v>
      </c>
      <c r="AC1712" s="50">
        <f t="shared" si="2759"/>
        <v>0</v>
      </c>
      <c r="AD1712" s="50">
        <f t="shared" si="2759"/>
        <v>0</v>
      </c>
      <c r="AE1712" s="124">
        <f t="shared" si="2759"/>
        <v>73</v>
      </c>
      <c r="AF1712" s="124">
        <f t="shared" si="2759"/>
        <v>0</v>
      </c>
      <c r="AG1712" s="50">
        <f>AG1713</f>
        <v>0</v>
      </c>
      <c r="AH1712" s="50">
        <f t="shared" si="2760"/>
        <v>0</v>
      </c>
      <c r="AI1712" s="50">
        <f t="shared" si="2760"/>
        <v>0</v>
      </c>
      <c r="AJ1712" s="50">
        <f t="shared" si="2760"/>
        <v>0</v>
      </c>
      <c r="AK1712" s="50">
        <f t="shared" si="2760"/>
        <v>73</v>
      </c>
      <c r="AL1712" s="50">
        <f t="shared" si="2760"/>
        <v>0</v>
      </c>
      <c r="AM1712" s="50">
        <f>AM1713</f>
        <v>0</v>
      </c>
      <c r="AN1712" s="50">
        <f t="shared" si="2757"/>
        <v>0</v>
      </c>
      <c r="AO1712" s="50">
        <f t="shared" si="2757"/>
        <v>0</v>
      </c>
      <c r="AP1712" s="50">
        <f t="shared" si="2757"/>
        <v>0</v>
      </c>
      <c r="AQ1712" s="124">
        <f t="shared" si="2757"/>
        <v>73</v>
      </c>
      <c r="AR1712" s="124">
        <f t="shared" si="2757"/>
        <v>0</v>
      </c>
      <c r="AS1712" s="50">
        <f>AS1713</f>
        <v>0</v>
      </c>
      <c r="AT1712" s="50">
        <f t="shared" si="2758"/>
        <v>5</v>
      </c>
      <c r="AU1712" s="50">
        <f t="shared" si="2758"/>
        <v>0</v>
      </c>
      <c r="AV1712" s="50">
        <f t="shared" si="2758"/>
        <v>0</v>
      </c>
      <c r="AW1712" s="50">
        <f t="shared" si="2758"/>
        <v>78</v>
      </c>
      <c r="AX1712" s="50">
        <f t="shared" si="2758"/>
        <v>0</v>
      </c>
      <c r="AY1712" s="50">
        <f>AY1713</f>
        <v>0</v>
      </c>
      <c r="AZ1712" s="50">
        <f t="shared" si="2758"/>
        <v>0</v>
      </c>
      <c r="BA1712" s="50">
        <f t="shared" si="2758"/>
        <v>0</v>
      </c>
      <c r="BB1712" s="50">
        <f t="shared" si="2758"/>
        <v>0</v>
      </c>
      <c r="BC1712" s="50">
        <f t="shared" si="2758"/>
        <v>78</v>
      </c>
      <c r="BD1712" s="50">
        <f t="shared" si="2758"/>
        <v>0</v>
      </c>
      <c r="BE1712" s="50">
        <f>BE1713</f>
        <v>0</v>
      </c>
      <c r="BF1712" s="50">
        <f t="shared" si="2761"/>
        <v>0</v>
      </c>
      <c r="BG1712" s="50">
        <f t="shared" si="2761"/>
        <v>0</v>
      </c>
      <c r="BH1712" s="50">
        <f t="shared" si="2761"/>
        <v>0</v>
      </c>
      <c r="BI1712" s="50">
        <f t="shared" si="2761"/>
        <v>78</v>
      </c>
      <c r="BJ1712" s="50">
        <f t="shared" si="2761"/>
        <v>0</v>
      </c>
    </row>
    <row r="1713" spans="1:62" ht="33" hidden="1">
      <c r="A1713" s="33" t="s">
        <v>11</v>
      </c>
      <c r="B1713" s="66" t="s">
        <v>226</v>
      </c>
      <c r="C1713" s="22" t="s">
        <v>31</v>
      </c>
      <c r="D1713" s="22" t="s">
        <v>16</v>
      </c>
      <c r="E1713" s="22" t="s">
        <v>820</v>
      </c>
      <c r="F1713" s="22" t="s">
        <v>12</v>
      </c>
      <c r="G1713" s="50"/>
      <c r="H1713" s="50"/>
      <c r="I1713" s="50"/>
      <c r="J1713" s="50"/>
      <c r="K1713" s="50"/>
      <c r="L1713" s="50"/>
      <c r="M1713" s="50"/>
      <c r="N1713" s="50"/>
      <c r="O1713" s="50"/>
      <c r="P1713" s="50"/>
      <c r="Q1713" s="50"/>
      <c r="R1713" s="50"/>
      <c r="S1713" s="50"/>
      <c r="T1713" s="50"/>
      <c r="U1713" s="50">
        <f>U1714</f>
        <v>23</v>
      </c>
      <c r="V1713" s="50">
        <f t="shared" si="2759"/>
        <v>50</v>
      </c>
      <c r="W1713" s="50">
        <f t="shared" si="2759"/>
        <v>0</v>
      </c>
      <c r="X1713" s="50">
        <f t="shared" si="2759"/>
        <v>0</v>
      </c>
      <c r="Y1713" s="50">
        <f t="shared" si="2759"/>
        <v>73</v>
      </c>
      <c r="Z1713" s="50">
        <f t="shared" si="2759"/>
        <v>0</v>
      </c>
      <c r="AA1713" s="50">
        <f>AA1714</f>
        <v>0</v>
      </c>
      <c r="AB1713" s="50">
        <f t="shared" si="2759"/>
        <v>0</v>
      </c>
      <c r="AC1713" s="50">
        <f t="shared" si="2759"/>
        <v>0</v>
      </c>
      <c r="AD1713" s="50">
        <f t="shared" si="2759"/>
        <v>0</v>
      </c>
      <c r="AE1713" s="124">
        <f t="shared" si="2759"/>
        <v>73</v>
      </c>
      <c r="AF1713" s="124">
        <f t="shared" si="2759"/>
        <v>0</v>
      </c>
      <c r="AG1713" s="50">
        <f>AG1714</f>
        <v>0</v>
      </c>
      <c r="AH1713" s="50">
        <f t="shared" si="2760"/>
        <v>0</v>
      </c>
      <c r="AI1713" s="50">
        <f t="shared" si="2760"/>
        <v>0</v>
      </c>
      <c r="AJ1713" s="50">
        <f t="shared" si="2760"/>
        <v>0</v>
      </c>
      <c r="AK1713" s="50">
        <f t="shared" si="2760"/>
        <v>73</v>
      </c>
      <c r="AL1713" s="50">
        <f t="shared" si="2760"/>
        <v>0</v>
      </c>
      <c r="AM1713" s="50">
        <f>AM1714</f>
        <v>0</v>
      </c>
      <c r="AN1713" s="50">
        <f t="shared" si="2757"/>
        <v>0</v>
      </c>
      <c r="AO1713" s="50">
        <f t="shared" si="2757"/>
        <v>0</v>
      </c>
      <c r="AP1713" s="50">
        <f t="shared" si="2757"/>
        <v>0</v>
      </c>
      <c r="AQ1713" s="124">
        <f t="shared" si="2757"/>
        <v>73</v>
      </c>
      <c r="AR1713" s="124">
        <f t="shared" si="2757"/>
        <v>0</v>
      </c>
      <c r="AS1713" s="50">
        <f>AS1714</f>
        <v>0</v>
      </c>
      <c r="AT1713" s="50">
        <f t="shared" si="2758"/>
        <v>5</v>
      </c>
      <c r="AU1713" s="50">
        <f t="shared" si="2758"/>
        <v>0</v>
      </c>
      <c r="AV1713" s="50">
        <f t="shared" si="2758"/>
        <v>0</v>
      </c>
      <c r="AW1713" s="50">
        <f t="shared" si="2758"/>
        <v>78</v>
      </c>
      <c r="AX1713" s="50">
        <f t="shared" si="2758"/>
        <v>0</v>
      </c>
      <c r="AY1713" s="50">
        <f>AY1714</f>
        <v>0</v>
      </c>
      <c r="AZ1713" s="50">
        <f t="shared" si="2758"/>
        <v>0</v>
      </c>
      <c r="BA1713" s="50">
        <f t="shared" si="2758"/>
        <v>0</v>
      </c>
      <c r="BB1713" s="50">
        <f t="shared" si="2758"/>
        <v>0</v>
      </c>
      <c r="BC1713" s="50">
        <f t="shared" si="2758"/>
        <v>78</v>
      </c>
      <c r="BD1713" s="50">
        <f t="shared" si="2758"/>
        <v>0</v>
      </c>
      <c r="BE1713" s="50">
        <f>BE1714</f>
        <v>0</v>
      </c>
      <c r="BF1713" s="50">
        <f t="shared" si="2761"/>
        <v>0</v>
      </c>
      <c r="BG1713" s="50">
        <f t="shared" si="2761"/>
        <v>0</v>
      </c>
      <c r="BH1713" s="50">
        <f t="shared" si="2761"/>
        <v>0</v>
      </c>
      <c r="BI1713" s="50">
        <f t="shared" si="2761"/>
        <v>78</v>
      </c>
      <c r="BJ1713" s="50">
        <f t="shared" si="2761"/>
        <v>0</v>
      </c>
    </row>
    <row r="1714" spans="1:62" hidden="1">
      <c r="A1714" s="33" t="s">
        <v>22</v>
      </c>
      <c r="B1714" s="66" t="s">
        <v>226</v>
      </c>
      <c r="C1714" s="22" t="s">
        <v>31</v>
      </c>
      <c r="D1714" s="22" t="s">
        <v>16</v>
      </c>
      <c r="E1714" s="22" t="s">
        <v>820</v>
      </c>
      <c r="F1714" s="18" t="s">
        <v>33</v>
      </c>
      <c r="G1714" s="50"/>
      <c r="H1714" s="50"/>
      <c r="I1714" s="50"/>
      <c r="J1714" s="50"/>
      <c r="K1714" s="50"/>
      <c r="L1714" s="50"/>
      <c r="M1714" s="50"/>
      <c r="N1714" s="50"/>
      <c r="O1714" s="50"/>
      <c r="P1714" s="50"/>
      <c r="Q1714" s="50"/>
      <c r="R1714" s="50"/>
      <c r="S1714" s="50"/>
      <c r="T1714" s="50"/>
      <c r="U1714" s="50">
        <v>23</v>
      </c>
      <c r="V1714" s="50">
        <v>50</v>
      </c>
      <c r="W1714" s="50"/>
      <c r="X1714" s="50"/>
      <c r="Y1714" s="50">
        <f>S1714+U1714+V1714+W1714+X1714</f>
        <v>73</v>
      </c>
      <c r="Z1714" s="50">
        <f>T1714+X1714</f>
        <v>0</v>
      </c>
      <c r="AA1714" s="50"/>
      <c r="AB1714" s="50"/>
      <c r="AC1714" s="50"/>
      <c r="AD1714" s="50"/>
      <c r="AE1714" s="124">
        <f>Y1714+AA1714+AB1714+AC1714+AD1714</f>
        <v>73</v>
      </c>
      <c r="AF1714" s="124">
        <f>Z1714+AD1714</f>
        <v>0</v>
      </c>
      <c r="AG1714" s="50"/>
      <c r="AH1714" s="50"/>
      <c r="AI1714" s="50"/>
      <c r="AJ1714" s="50"/>
      <c r="AK1714" s="50">
        <f>AE1714+AG1714+AH1714+AI1714+AJ1714</f>
        <v>73</v>
      </c>
      <c r="AL1714" s="50">
        <f>AF1714+AJ1714</f>
        <v>0</v>
      </c>
      <c r="AM1714" s="50"/>
      <c r="AN1714" s="50"/>
      <c r="AO1714" s="50"/>
      <c r="AP1714" s="50"/>
      <c r="AQ1714" s="124">
        <f>AK1714+AM1714+AN1714+AO1714+AP1714</f>
        <v>73</v>
      </c>
      <c r="AR1714" s="124">
        <f>AL1714+AP1714</f>
        <v>0</v>
      </c>
      <c r="AS1714" s="50"/>
      <c r="AT1714" s="50">
        <v>5</v>
      </c>
      <c r="AU1714" s="50"/>
      <c r="AV1714" s="50"/>
      <c r="AW1714" s="50">
        <f>AQ1714+AS1714+AT1714+AU1714+AV1714</f>
        <v>78</v>
      </c>
      <c r="AX1714" s="50">
        <f>AR1714+AV1714</f>
        <v>0</v>
      </c>
      <c r="AY1714" s="50"/>
      <c r="AZ1714" s="50"/>
      <c r="BA1714" s="50"/>
      <c r="BB1714" s="50"/>
      <c r="BC1714" s="50">
        <f>AW1714+AY1714+AZ1714+BA1714+BB1714</f>
        <v>78</v>
      </c>
      <c r="BD1714" s="50">
        <f>AX1714+BB1714</f>
        <v>0</v>
      </c>
      <c r="BE1714" s="50"/>
      <c r="BF1714" s="50"/>
      <c r="BG1714" s="50"/>
      <c r="BH1714" s="50"/>
      <c r="BI1714" s="50">
        <f>BC1714+BE1714+BF1714+BG1714+BH1714</f>
        <v>78</v>
      </c>
      <c r="BJ1714" s="50">
        <f>BD1714+BH1714</f>
        <v>0</v>
      </c>
    </row>
    <row r="1715" spans="1:62" hidden="1">
      <c r="A1715" s="33"/>
      <c r="B1715" s="66"/>
      <c r="C1715" s="22"/>
      <c r="D1715" s="22"/>
      <c r="E1715" s="22"/>
      <c r="F1715" s="18"/>
      <c r="G1715" s="50"/>
      <c r="H1715" s="50"/>
      <c r="I1715" s="50"/>
      <c r="J1715" s="50"/>
      <c r="K1715" s="50"/>
      <c r="L1715" s="50"/>
      <c r="M1715" s="50"/>
      <c r="N1715" s="50"/>
      <c r="O1715" s="50"/>
      <c r="P1715" s="50"/>
      <c r="Q1715" s="50"/>
      <c r="R1715" s="50"/>
      <c r="S1715" s="50"/>
      <c r="T1715" s="50"/>
      <c r="U1715" s="50"/>
      <c r="V1715" s="50"/>
      <c r="W1715" s="50"/>
      <c r="X1715" s="50"/>
      <c r="Y1715" s="50"/>
      <c r="Z1715" s="50"/>
      <c r="AA1715" s="50"/>
      <c r="AB1715" s="50"/>
      <c r="AC1715" s="50"/>
      <c r="AD1715" s="50"/>
      <c r="AE1715" s="124"/>
      <c r="AF1715" s="124"/>
      <c r="AG1715" s="50"/>
      <c r="AH1715" s="50"/>
      <c r="AI1715" s="50"/>
      <c r="AJ1715" s="50"/>
      <c r="AK1715" s="50"/>
      <c r="AL1715" s="50"/>
      <c r="AM1715" s="50"/>
      <c r="AN1715" s="50"/>
      <c r="AO1715" s="50"/>
      <c r="AP1715" s="50"/>
      <c r="AQ1715" s="124"/>
      <c r="AR1715" s="124"/>
      <c r="AS1715" s="50"/>
      <c r="AT1715" s="50"/>
      <c r="AU1715" s="50"/>
      <c r="AV1715" s="50"/>
      <c r="AW1715" s="50"/>
      <c r="AX1715" s="50"/>
      <c r="AY1715" s="50"/>
      <c r="AZ1715" s="50"/>
      <c r="BA1715" s="50"/>
      <c r="BB1715" s="50"/>
      <c r="BC1715" s="50"/>
      <c r="BD1715" s="50"/>
      <c r="BE1715" s="50"/>
      <c r="BF1715" s="50"/>
      <c r="BG1715" s="50"/>
      <c r="BH1715" s="50"/>
      <c r="BI1715" s="50"/>
      <c r="BJ1715" s="50"/>
    </row>
    <row r="1716" spans="1:62" ht="40.5" hidden="1">
      <c r="A1716" s="28" t="s">
        <v>804</v>
      </c>
      <c r="B1716" s="62">
        <v>922</v>
      </c>
      <c r="C1716" s="22"/>
      <c r="D1716" s="22"/>
      <c r="E1716" s="22"/>
      <c r="F1716" s="18"/>
      <c r="G1716" s="50"/>
      <c r="H1716" s="50"/>
      <c r="I1716" s="8">
        <f t="shared" ref="I1716:AX1716" si="2762">I1718</f>
        <v>19084</v>
      </c>
      <c r="J1716" s="8">
        <f t="shared" si="2762"/>
        <v>2828</v>
      </c>
      <c r="K1716" s="8">
        <f t="shared" si="2762"/>
        <v>0</v>
      </c>
      <c r="L1716" s="8">
        <f t="shared" si="2762"/>
        <v>0</v>
      </c>
      <c r="M1716" s="8">
        <f t="shared" si="2762"/>
        <v>21912</v>
      </c>
      <c r="N1716" s="8">
        <f t="shared" si="2762"/>
        <v>0</v>
      </c>
      <c r="O1716" s="8">
        <f t="shared" si="2762"/>
        <v>0</v>
      </c>
      <c r="P1716" s="8">
        <f t="shared" si="2762"/>
        <v>0</v>
      </c>
      <c r="Q1716" s="8">
        <f t="shared" si="2762"/>
        <v>0</v>
      </c>
      <c r="R1716" s="8">
        <f t="shared" si="2762"/>
        <v>0</v>
      </c>
      <c r="S1716" s="8">
        <f t="shared" si="2762"/>
        <v>21912</v>
      </c>
      <c r="T1716" s="8">
        <f t="shared" si="2762"/>
        <v>0</v>
      </c>
      <c r="U1716" s="8">
        <f t="shared" si="2762"/>
        <v>0</v>
      </c>
      <c r="V1716" s="8">
        <f t="shared" si="2762"/>
        <v>242</v>
      </c>
      <c r="W1716" s="8">
        <f t="shared" si="2762"/>
        <v>0</v>
      </c>
      <c r="X1716" s="8">
        <f t="shared" si="2762"/>
        <v>0</v>
      </c>
      <c r="Y1716" s="8">
        <f t="shared" si="2762"/>
        <v>22154</v>
      </c>
      <c r="Z1716" s="8">
        <f t="shared" si="2762"/>
        <v>0</v>
      </c>
      <c r="AA1716" s="8">
        <f t="shared" si="2762"/>
        <v>0</v>
      </c>
      <c r="AB1716" s="8">
        <f t="shared" si="2762"/>
        <v>0</v>
      </c>
      <c r="AC1716" s="8">
        <f t="shared" si="2762"/>
        <v>0</v>
      </c>
      <c r="AD1716" s="8">
        <f t="shared" si="2762"/>
        <v>0</v>
      </c>
      <c r="AE1716" s="127">
        <f t="shared" si="2762"/>
        <v>22154</v>
      </c>
      <c r="AF1716" s="127">
        <f t="shared" si="2762"/>
        <v>0</v>
      </c>
      <c r="AG1716" s="8">
        <f t="shared" si="2762"/>
        <v>0</v>
      </c>
      <c r="AH1716" s="8">
        <f t="shared" si="2762"/>
        <v>0</v>
      </c>
      <c r="AI1716" s="8">
        <f t="shared" si="2762"/>
        <v>0</v>
      </c>
      <c r="AJ1716" s="8">
        <f t="shared" si="2762"/>
        <v>0</v>
      </c>
      <c r="AK1716" s="8">
        <f t="shared" si="2762"/>
        <v>22154</v>
      </c>
      <c r="AL1716" s="8">
        <f t="shared" si="2762"/>
        <v>0</v>
      </c>
      <c r="AM1716" s="8">
        <f t="shared" si="2762"/>
        <v>0</v>
      </c>
      <c r="AN1716" s="8">
        <f t="shared" si="2762"/>
        <v>0</v>
      </c>
      <c r="AO1716" s="8">
        <f t="shared" si="2762"/>
        <v>0</v>
      </c>
      <c r="AP1716" s="8">
        <f t="shared" si="2762"/>
        <v>0</v>
      </c>
      <c r="AQ1716" s="127">
        <f t="shared" si="2762"/>
        <v>22154</v>
      </c>
      <c r="AR1716" s="127">
        <f t="shared" si="2762"/>
        <v>0</v>
      </c>
      <c r="AS1716" s="8">
        <f t="shared" si="2762"/>
        <v>88</v>
      </c>
      <c r="AT1716" s="8">
        <f t="shared" si="2762"/>
        <v>334</v>
      </c>
      <c r="AU1716" s="8">
        <f t="shared" si="2762"/>
        <v>0</v>
      </c>
      <c r="AV1716" s="8">
        <f t="shared" si="2762"/>
        <v>0</v>
      </c>
      <c r="AW1716" s="8">
        <f t="shared" si="2762"/>
        <v>22576</v>
      </c>
      <c r="AX1716" s="8">
        <f t="shared" si="2762"/>
        <v>0</v>
      </c>
      <c r="AY1716" s="8">
        <f t="shared" ref="AY1716:BD1716" si="2763">AY1718</f>
        <v>0</v>
      </c>
      <c r="AZ1716" s="8">
        <f t="shared" si="2763"/>
        <v>0</v>
      </c>
      <c r="BA1716" s="8">
        <f t="shared" si="2763"/>
        <v>0</v>
      </c>
      <c r="BB1716" s="8">
        <f t="shared" si="2763"/>
        <v>0</v>
      </c>
      <c r="BC1716" s="8">
        <f t="shared" si="2763"/>
        <v>22576</v>
      </c>
      <c r="BD1716" s="8">
        <f t="shared" si="2763"/>
        <v>0</v>
      </c>
      <c r="BE1716" s="8">
        <f t="shared" ref="BE1716:BJ1716" si="2764">BE1718</f>
        <v>0</v>
      </c>
      <c r="BF1716" s="8">
        <f t="shared" si="2764"/>
        <v>151</v>
      </c>
      <c r="BG1716" s="8">
        <f t="shared" si="2764"/>
        <v>0</v>
      </c>
      <c r="BH1716" s="8">
        <f t="shared" si="2764"/>
        <v>0</v>
      </c>
      <c r="BI1716" s="8">
        <f t="shared" si="2764"/>
        <v>22727</v>
      </c>
      <c r="BJ1716" s="8">
        <f t="shared" si="2764"/>
        <v>0</v>
      </c>
    </row>
    <row r="1717" spans="1:62" hidden="1">
      <c r="A1717" s="33"/>
      <c r="B1717" s="66"/>
      <c r="C1717" s="22"/>
      <c r="D1717" s="22"/>
      <c r="E1717" s="22"/>
      <c r="F1717" s="18"/>
      <c r="G1717" s="50"/>
      <c r="H1717" s="50"/>
      <c r="I1717" s="50"/>
      <c r="J1717" s="50"/>
      <c r="K1717" s="50"/>
      <c r="L1717" s="50"/>
      <c r="M1717" s="50"/>
      <c r="N1717" s="50"/>
      <c r="O1717" s="50"/>
      <c r="P1717" s="50"/>
      <c r="Q1717" s="50"/>
      <c r="R1717" s="50"/>
      <c r="S1717" s="50"/>
      <c r="T1717" s="50"/>
      <c r="U1717" s="50"/>
      <c r="V1717" s="50"/>
      <c r="W1717" s="50"/>
      <c r="X1717" s="50"/>
      <c r="Y1717" s="50"/>
      <c r="Z1717" s="50"/>
      <c r="AA1717" s="50"/>
      <c r="AB1717" s="50"/>
      <c r="AC1717" s="50"/>
      <c r="AD1717" s="50"/>
      <c r="AE1717" s="124"/>
      <c r="AF1717" s="124"/>
      <c r="AG1717" s="50"/>
      <c r="AH1717" s="50"/>
      <c r="AI1717" s="50"/>
      <c r="AJ1717" s="50"/>
      <c r="AK1717" s="50"/>
      <c r="AL1717" s="50"/>
      <c r="AM1717" s="50"/>
      <c r="AN1717" s="50"/>
      <c r="AO1717" s="50"/>
      <c r="AP1717" s="50"/>
      <c r="AQ1717" s="124"/>
      <c r="AR1717" s="124"/>
      <c r="AS1717" s="50"/>
      <c r="AT1717" s="50"/>
      <c r="AU1717" s="50"/>
      <c r="AV1717" s="50"/>
      <c r="AW1717" s="50"/>
      <c r="AX1717" s="50"/>
      <c r="AY1717" s="50"/>
      <c r="AZ1717" s="50"/>
      <c r="BA1717" s="50"/>
      <c r="BB1717" s="50"/>
      <c r="BC1717" s="50"/>
      <c r="BD1717" s="50"/>
      <c r="BE1717" s="50"/>
      <c r="BF1717" s="50"/>
      <c r="BG1717" s="50"/>
      <c r="BH1717" s="50"/>
      <c r="BI1717" s="50"/>
      <c r="BJ1717" s="50"/>
    </row>
    <row r="1718" spans="1:62" ht="56.25" hidden="1">
      <c r="A1718" s="15" t="s">
        <v>86</v>
      </c>
      <c r="B1718" s="30">
        <v>922</v>
      </c>
      <c r="C1718" s="16" t="s">
        <v>20</v>
      </c>
      <c r="D1718" s="16" t="s">
        <v>16</v>
      </c>
      <c r="E1718" s="16"/>
      <c r="F1718" s="16"/>
      <c r="G1718" s="96">
        <f t="shared" ref="G1718:V1720" si="2765">G1719</f>
        <v>0</v>
      </c>
      <c r="H1718" s="96">
        <f t="shared" si="2765"/>
        <v>0</v>
      </c>
      <c r="I1718" s="96">
        <f t="shared" si="2765"/>
        <v>19084</v>
      </c>
      <c r="J1718" s="96">
        <f t="shared" si="2765"/>
        <v>2828</v>
      </c>
      <c r="K1718" s="96">
        <f t="shared" si="2765"/>
        <v>0</v>
      </c>
      <c r="L1718" s="96">
        <f t="shared" si="2765"/>
        <v>0</v>
      </c>
      <c r="M1718" s="96">
        <f t="shared" si="2765"/>
        <v>21912</v>
      </c>
      <c r="N1718" s="96">
        <f t="shared" si="2765"/>
        <v>0</v>
      </c>
      <c r="O1718" s="96">
        <f t="shared" si="2765"/>
        <v>0</v>
      </c>
      <c r="P1718" s="96">
        <f t="shared" si="2765"/>
        <v>0</v>
      </c>
      <c r="Q1718" s="96">
        <f t="shared" si="2765"/>
        <v>0</v>
      </c>
      <c r="R1718" s="96">
        <f t="shared" si="2765"/>
        <v>0</v>
      </c>
      <c r="S1718" s="96">
        <f t="shared" si="2765"/>
        <v>21912</v>
      </c>
      <c r="T1718" s="96">
        <f t="shared" si="2765"/>
        <v>0</v>
      </c>
      <c r="U1718" s="96">
        <f t="shared" si="2765"/>
        <v>0</v>
      </c>
      <c r="V1718" s="96">
        <f t="shared" si="2765"/>
        <v>242</v>
      </c>
      <c r="W1718" s="96">
        <f t="shared" ref="U1718:AJ1719" si="2766">W1719</f>
        <v>0</v>
      </c>
      <c r="X1718" s="96">
        <f t="shared" si="2766"/>
        <v>0</v>
      </c>
      <c r="Y1718" s="96">
        <f t="shared" si="2766"/>
        <v>22154</v>
      </c>
      <c r="Z1718" s="96">
        <f t="shared" si="2766"/>
        <v>0</v>
      </c>
      <c r="AA1718" s="96">
        <f t="shared" si="2766"/>
        <v>0</v>
      </c>
      <c r="AB1718" s="96">
        <f t="shared" si="2766"/>
        <v>0</v>
      </c>
      <c r="AC1718" s="96">
        <f t="shared" si="2766"/>
        <v>0</v>
      </c>
      <c r="AD1718" s="96">
        <f t="shared" si="2766"/>
        <v>0</v>
      </c>
      <c r="AE1718" s="121">
        <f t="shared" si="2766"/>
        <v>22154</v>
      </c>
      <c r="AF1718" s="121">
        <f t="shared" si="2766"/>
        <v>0</v>
      </c>
      <c r="AG1718" s="96">
        <f t="shared" si="2766"/>
        <v>0</v>
      </c>
      <c r="AH1718" s="96">
        <f t="shared" si="2766"/>
        <v>0</v>
      </c>
      <c r="AI1718" s="96">
        <f t="shared" si="2766"/>
        <v>0</v>
      </c>
      <c r="AJ1718" s="96">
        <f t="shared" si="2766"/>
        <v>0</v>
      </c>
      <c r="AK1718" s="96">
        <f t="shared" ref="AG1718:AY1719" si="2767">AK1719</f>
        <v>22154</v>
      </c>
      <c r="AL1718" s="96">
        <f t="shared" si="2767"/>
        <v>0</v>
      </c>
      <c r="AM1718" s="96">
        <f t="shared" si="2767"/>
        <v>0</v>
      </c>
      <c r="AN1718" s="96">
        <f t="shared" si="2767"/>
        <v>0</v>
      </c>
      <c r="AO1718" s="96">
        <f t="shared" si="2767"/>
        <v>0</v>
      </c>
      <c r="AP1718" s="96">
        <f t="shared" si="2767"/>
        <v>0</v>
      </c>
      <c r="AQ1718" s="121">
        <f t="shared" si="2767"/>
        <v>22154</v>
      </c>
      <c r="AR1718" s="121">
        <f t="shared" si="2767"/>
        <v>0</v>
      </c>
      <c r="AS1718" s="96">
        <f t="shared" si="2767"/>
        <v>88</v>
      </c>
      <c r="AT1718" s="96">
        <f t="shared" si="2767"/>
        <v>334</v>
      </c>
      <c r="AU1718" s="96">
        <f t="shared" si="2767"/>
        <v>0</v>
      </c>
      <c r="AV1718" s="96">
        <f t="shared" si="2767"/>
        <v>0</v>
      </c>
      <c r="AW1718" s="96">
        <f t="shared" si="2767"/>
        <v>22576</v>
      </c>
      <c r="AX1718" s="96">
        <f t="shared" si="2767"/>
        <v>0</v>
      </c>
      <c r="AY1718" s="96">
        <f t="shared" si="2767"/>
        <v>0</v>
      </c>
      <c r="AZ1718" s="96">
        <f t="shared" ref="AY1718:BJ1719" si="2768">AZ1719</f>
        <v>0</v>
      </c>
      <c r="BA1718" s="96">
        <f t="shared" si="2768"/>
        <v>0</v>
      </c>
      <c r="BB1718" s="96">
        <f t="shared" si="2768"/>
        <v>0</v>
      </c>
      <c r="BC1718" s="96">
        <f t="shared" si="2768"/>
        <v>22576</v>
      </c>
      <c r="BD1718" s="96">
        <f t="shared" si="2768"/>
        <v>0</v>
      </c>
      <c r="BE1718" s="96">
        <f t="shared" si="2768"/>
        <v>0</v>
      </c>
      <c r="BF1718" s="96">
        <f t="shared" si="2768"/>
        <v>151</v>
      </c>
      <c r="BG1718" s="96">
        <f t="shared" si="2768"/>
        <v>0</v>
      </c>
      <c r="BH1718" s="96">
        <f t="shared" si="2768"/>
        <v>0</v>
      </c>
      <c r="BI1718" s="96">
        <f t="shared" si="2768"/>
        <v>22727</v>
      </c>
      <c r="BJ1718" s="96">
        <f t="shared" si="2768"/>
        <v>0</v>
      </c>
    </row>
    <row r="1719" spans="1:62" hidden="1">
      <c r="A1719" s="17" t="s">
        <v>55</v>
      </c>
      <c r="B1719" s="31">
        <v>922</v>
      </c>
      <c r="C1719" s="18" t="s">
        <v>20</v>
      </c>
      <c r="D1719" s="18" t="s">
        <v>16</v>
      </c>
      <c r="E1719" s="18" t="s">
        <v>56</v>
      </c>
      <c r="F1719" s="18"/>
      <c r="G1719" s="49">
        <f t="shared" si="2765"/>
        <v>0</v>
      </c>
      <c r="H1719" s="49">
        <f t="shared" si="2765"/>
        <v>0</v>
      </c>
      <c r="I1719" s="49">
        <f t="shared" si="2765"/>
        <v>19084</v>
      </c>
      <c r="J1719" s="49">
        <f t="shared" si="2765"/>
        <v>2828</v>
      </c>
      <c r="K1719" s="49">
        <f t="shared" si="2765"/>
        <v>0</v>
      </c>
      <c r="L1719" s="49">
        <f t="shared" si="2765"/>
        <v>0</v>
      </c>
      <c r="M1719" s="49">
        <f t="shared" si="2765"/>
        <v>21912</v>
      </c>
      <c r="N1719" s="49">
        <f t="shared" si="2765"/>
        <v>0</v>
      </c>
      <c r="O1719" s="49">
        <f t="shared" si="2765"/>
        <v>0</v>
      </c>
      <c r="P1719" s="49">
        <f t="shared" si="2765"/>
        <v>0</v>
      </c>
      <c r="Q1719" s="49">
        <f t="shared" si="2765"/>
        <v>0</v>
      </c>
      <c r="R1719" s="49">
        <f t="shared" si="2765"/>
        <v>0</v>
      </c>
      <c r="S1719" s="49">
        <f t="shared" si="2765"/>
        <v>21912</v>
      </c>
      <c r="T1719" s="49">
        <f t="shared" si="2765"/>
        <v>0</v>
      </c>
      <c r="U1719" s="49">
        <f t="shared" si="2766"/>
        <v>0</v>
      </c>
      <c r="V1719" s="49">
        <f t="shared" si="2766"/>
        <v>242</v>
      </c>
      <c r="W1719" s="49">
        <f t="shared" si="2766"/>
        <v>0</v>
      </c>
      <c r="X1719" s="49">
        <f t="shared" si="2766"/>
        <v>0</v>
      </c>
      <c r="Y1719" s="49">
        <f t="shared" si="2766"/>
        <v>22154</v>
      </c>
      <c r="Z1719" s="49">
        <f t="shared" si="2766"/>
        <v>0</v>
      </c>
      <c r="AA1719" s="49">
        <f t="shared" si="2766"/>
        <v>0</v>
      </c>
      <c r="AB1719" s="49">
        <f t="shared" si="2766"/>
        <v>0</v>
      </c>
      <c r="AC1719" s="49">
        <f t="shared" si="2766"/>
        <v>0</v>
      </c>
      <c r="AD1719" s="49">
        <f t="shared" si="2766"/>
        <v>0</v>
      </c>
      <c r="AE1719" s="122">
        <f t="shared" si="2766"/>
        <v>22154</v>
      </c>
      <c r="AF1719" s="122">
        <f t="shared" si="2766"/>
        <v>0</v>
      </c>
      <c r="AG1719" s="49">
        <f t="shared" si="2767"/>
        <v>0</v>
      </c>
      <c r="AH1719" s="49">
        <f t="shared" si="2767"/>
        <v>0</v>
      </c>
      <c r="AI1719" s="49">
        <f t="shared" si="2767"/>
        <v>0</v>
      </c>
      <c r="AJ1719" s="49">
        <f t="shared" si="2767"/>
        <v>0</v>
      </c>
      <c r="AK1719" s="49">
        <f t="shared" si="2767"/>
        <v>22154</v>
      </c>
      <c r="AL1719" s="49">
        <f t="shared" si="2767"/>
        <v>0</v>
      </c>
      <c r="AM1719" s="49">
        <f t="shared" si="2767"/>
        <v>0</v>
      </c>
      <c r="AN1719" s="49">
        <f t="shared" si="2767"/>
        <v>0</v>
      </c>
      <c r="AO1719" s="49">
        <f t="shared" si="2767"/>
        <v>0</v>
      </c>
      <c r="AP1719" s="49">
        <f t="shared" si="2767"/>
        <v>0</v>
      </c>
      <c r="AQ1719" s="122">
        <f t="shared" si="2767"/>
        <v>22154</v>
      </c>
      <c r="AR1719" s="122">
        <f t="shared" si="2767"/>
        <v>0</v>
      </c>
      <c r="AS1719" s="49">
        <f t="shared" si="2767"/>
        <v>88</v>
      </c>
      <c r="AT1719" s="49">
        <f t="shared" si="2767"/>
        <v>334</v>
      </c>
      <c r="AU1719" s="49">
        <f t="shared" si="2767"/>
        <v>0</v>
      </c>
      <c r="AV1719" s="49">
        <f t="shared" si="2767"/>
        <v>0</v>
      </c>
      <c r="AW1719" s="49">
        <f t="shared" si="2767"/>
        <v>22576</v>
      </c>
      <c r="AX1719" s="49">
        <f t="shared" si="2767"/>
        <v>0</v>
      </c>
      <c r="AY1719" s="49">
        <f t="shared" si="2768"/>
        <v>0</v>
      </c>
      <c r="AZ1719" s="49">
        <f t="shared" si="2768"/>
        <v>0</v>
      </c>
      <c r="BA1719" s="49">
        <f t="shared" si="2768"/>
        <v>0</v>
      </c>
      <c r="BB1719" s="49">
        <f t="shared" si="2768"/>
        <v>0</v>
      </c>
      <c r="BC1719" s="49">
        <f t="shared" si="2768"/>
        <v>22576</v>
      </c>
      <c r="BD1719" s="49">
        <f t="shared" si="2768"/>
        <v>0</v>
      </c>
      <c r="BE1719" s="49">
        <f t="shared" si="2768"/>
        <v>0</v>
      </c>
      <c r="BF1719" s="49">
        <f t="shared" si="2768"/>
        <v>151</v>
      </c>
      <c r="BG1719" s="49">
        <f t="shared" si="2768"/>
        <v>0</v>
      </c>
      <c r="BH1719" s="49">
        <f t="shared" si="2768"/>
        <v>0</v>
      </c>
      <c r="BI1719" s="49">
        <f t="shared" si="2768"/>
        <v>22727</v>
      </c>
      <c r="BJ1719" s="49">
        <f t="shared" si="2768"/>
        <v>0</v>
      </c>
    </row>
    <row r="1720" spans="1:62" ht="33" hidden="1">
      <c r="A1720" s="17" t="s">
        <v>74</v>
      </c>
      <c r="B1720" s="31">
        <v>922</v>
      </c>
      <c r="C1720" s="18" t="s">
        <v>20</v>
      </c>
      <c r="D1720" s="18" t="s">
        <v>16</v>
      </c>
      <c r="E1720" s="18" t="s">
        <v>75</v>
      </c>
      <c r="F1720" s="18"/>
      <c r="G1720" s="50">
        <f t="shared" si="2765"/>
        <v>0</v>
      </c>
      <c r="H1720" s="50">
        <f t="shared" si="2765"/>
        <v>0</v>
      </c>
      <c r="I1720" s="50">
        <f t="shared" ref="I1720:AX1720" si="2769">I1721+I1728</f>
        <v>19084</v>
      </c>
      <c r="J1720" s="50">
        <f t="shared" si="2769"/>
        <v>2828</v>
      </c>
      <c r="K1720" s="50">
        <f t="shared" si="2769"/>
        <v>0</v>
      </c>
      <c r="L1720" s="50">
        <f t="shared" si="2769"/>
        <v>0</v>
      </c>
      <c r="M1720" s="50">
        <f t="shared" si="2769"/>
        <v>21912</v>
      </c>
      <c r="N1720" s="50">
        <f t="shared" si="2769"/>
        <v>0</v>
      </c>
      <c r="O1720" s="50">
        <f t="shared" si="2769"/>
        <v>0</v>
      </c>
      <c r="P1720" s="50">
        <f t="shared" si="2769"/>
        <v>0</v>
      </c>
      <c r="Q1720" s="50">
        <f t="shared" si="2769"/>
        <v>0</v>
      </c>
      <c r="R1720" s="50">
        <f t="shared" si="2769"/>
        <v>0</v>
      </c>
      <c r="S1720" s="50">
        <f t="shared" si="2769"/>
        <v>21912</v>
      </c>
      <c r="T1720" s="50">
        <f t="shared" si="2769"/>
        <v>0</v>
      </c>
      <c r="U1720" s="50">
        <f t="shared" si="2769"/>
        <v>0</v>
      </c>
      <c r="V1720" s="50">
        <f t="shared" si="2769"/>
        <v>242</v>
      </c>
      <c r="W1720" s="50">
        <f t="shared" si="2769"/>
        <v>0</v>
      </c>
      <c r="X1720" s="50">
        <f t="shared" si="2769"/>
        <v>0</v>
      </c>
      <c r="Y1720" s="50">
        <f t="shared" si="2769"/>
        <v>22154</v>
      </c>
      <c r="Z1720" s="50">
        <f t="shared" si="2769"/>
        <v>0</v>
      </c>
      <c r="AA1720" s="50">
        <f t="shared" si="2769"/>
        <v>0</v>
      </c>
      <c r="AB1720" s="50">
        <f t="shared" si="2769"/>
        <v>0</v>
      </c>
      <c r="AC1720" s="50">
        <f t="shared" si="2769"/>
        <v>0</v>
      </c>
      <c r="AD1720" s="50">
        <f t="shared" si="2769"/>
        <v>0</v>
      </c>
      <c r="AE1720" s="124">
        <f t="shared" si="2769"/>
        <v>22154</v>
      </c>
      <c r="AF1720" s="124">
        <f t="shared" si="2769"/>
        <v>0</v>
      </c>
      <c r="AG1720" s="50">
        <f t="shared" si="2769"/>
        <v>0</v>
      </c>
      <c r="AH1720" s="50">
        <f t="shared" si="2769"/>
        <v>0</v>
      </c>
      <c r="AI1720" s="50">
        <f t="shared" si="2769"/>
        <v>0</v>
      </c>
      <c r="AJ1720" s="50">
        <f t="shared" si="2769"/>
        <v>0</v>
      </c>
      <c r="AK1720" s="50">
        <f t="shared" si="2769"/>
        <v>22154</v>
      </c>
      <c r="AL1720" s="50">
        <f t="shared" si="2769"/>
        <v>0</v>
      </c>
      <c r="AM1720" s="50">
        <f t="shared" si="2769"/>
        <v>0</v>
      </c>
      <c r="AN1720" s="50">
        <f t="shared" si="2769"/>
        <v>0</v>
      </c>
      <c r="AO1720" s="50">
        <f t="shared" si="2769"/>
        <v>0</v>
      </c>
      <c r="AP1720" s="50">
        <f t="shared" si="2769"/>
        <v>0</v>
      </c>
      <c r="AQ1720" s="124">
        <f t="shared" si="2769"/>
        <v>22154</v>
      </c>
      <c r="AR1720" s="124">
        <f t="shared" si="2769"/>
        <v>0</v>
      </c>
      <c r="AS1720" s="50">
        <f t="shared" si="2769"/>
        <v>88</v>
      </c>
      <c r="AT1720" s="50">
        <f t="shared" si="2769"/>
        <v>334</v>
      </c>
      <c r="AU1720" s="50">
        <f t="shared" si="2769"/>
        <v>0</v>
      </c>
      <c r="AV1720" s="50">
        <f t="shared" si="2769"/>
        <v>0</v>
      </c>
      <c r="AW1720" s="50">
        <f t="shared" si="2769"/>
        <v>22576</v>
      </c>
      <c r="AX1720" s="50">
        <f t="shared" si="2769"/>
        <v>0</v>
      </c>
      <c r="AY1720" s="50">
        <f t="shared" ref="AY1720:BD1720" si="2770">AY1721+AY1728</f>
        <v>0</v>
      </c>
      <c r="AZ1720" s="50">
        <f t="shared" si="2770"/>
        <v>0</v>
      </c>
      <c r="BA1720" s="50">
        <f t="shared" si="2770"/>
        <v>0</v>
      </c>
      <c r="BB1720" s="50">
        <f t="shared" si="2770"/>
        <v>0</v>
      </c>
      <c r="BC1720" s="50">
        <f t="shared" si="2770"/>
        <v>22576</v>
      </c>
      <c r="BD1720" s="50">
        <f t="shared" si="2770"/>
        <v>0</v>
      </c>
      <c r="BE1720" s="50">
        <f t="shared" ref="BE1720:BJ1720" si="2771">BE1721+BE1728</f>
        <v>0</v>
      </c>
      <c r="BF1720" s="50">
        <f t="shared" si="2771"/>
        <v>151</v>
      </c>
      <c r="BG1720" s="50">
        <f t="shared" si="2771"/>
        <v>0</v>
      </c>
      <c r="BH1720" s="50">
        <f t="shared" si="2771"/>
        <v>0</v>
      </c>
      <c r="BI1720" s="50">
        <f t="shared" si="2771"/>
        <v>22727</v>
      </c>
      <c r="BJ1720" s="50">
        <f t="shared" si="2771"/>
        <v>0</v>
      </c>
    </row>
    <row r="1721" spans="1:62" hidden="1">
      <c r="A1721" s="17" t="s">
        <v>83</v>
      </c>
      <c r="B1721" s="31">
        <v>922</v>
      </c>
      <c r="C1721" s="18" t="s">
        <v>20</v>
      </c>
      <c r="D1721" s="18" t="s">
        <v>16</v>
      </c>
      <c r="E1721" s="18" t="s">
        <v>84</v>
      </c>
      <c r="F1721" s="18"/>
      <c r="G1721" s="49">
        <f t="shared" ref="G1721:N1721" si="2772">G1722+G1724+G1726</f>
        <v>0</v>
      </c>
      <c r="H1721" s="49">
        <f t="shared" si="2772"/>
        <v>0</v>
      </c>
      <c r="I1721" s="49">
        <f t="shared" si="2772"/>
        <v>14757</v>
      </c>
      <c r="J1721" s="49">
        <f t="shared" si="2772"/>
        <v>724</v>
      </c>
      <c r="K1721" s="49">
        <f t="shared" si="2772"/>
        <v>0</v>
      </c>
      <c r="L1721" s="49">
        <f t="shared" si="2772"/>
        <v>0</v>
      </c>
      <c r="M1721" s="49">
        <f t="shared" si="2772"/>
        <v>15481</v>
      </c>
      <c r="N1721" s="49">
        <f t="shared" si="2772"/>
        <v>0</v>
      </c>
      <c r="O1721" s="49">
        <f t="shared" ref="O1721:T1721" si="2773">O1722+O1724+O1726</f>
        <v>0</v>
      </c>
      <c r="P1721" s="49">
        <f t="shared" si="2773"/>
        <v>0</v>
      </c>
      <c r="Q1721" s="49">
        <f t="shared" si="2773"/>
        <v>0</v>
      </c>
      <c r="R1721" s="49">
        <f t="shared" si="2773"/>
        <v>0</v>
      </c>
      <c r="S1721" s="49">
        <f t="shared" si="2773"/>
        <v>15481</v>
      </c>
      <c r="T1721" s="49">
        <f t="shared" si="2773"/>
        <v>0</v>
      </c>
      <c r="U1721" s="49">
        <f t="shared" ref="U1721:Z1721" si="2774">U1722+U1724+U1726</f>
        <v>0</v>
      </c>
      <c r="V1721" s="49">
        <f t="shared" si="2774"/>
        <v>242</v>
      </c>
      <c r="W1721" s="49">
        <f t="shared" si="2774"/>
        <v>0</v>
      </c>
      <c r="X1721" s="49">
        <f t="shared" si="2774"/>
        <v>0</v>
      </c>
      <c r="Y1721" s="49">
        <f t="shared" si="2774"/>
        <v>15723</v>
      </c>
      <c r="Z1721" s="49">
        <f t="shared" si="2774"/>
        <v>0</v>
      </c>
      <c r="AA1721" s="49">
        <f t="shared" ref="AA1721:AF1721" si="2775">AA1722+AA1724+AA1726</f>
        <v>0</v>
      </c>
      <c r="AB1721" s="49">
        <f t="shared" si="2775"/>
        <v>0</v>
      </c>
      <c r="AC1721" s="49">
        <f t="shared" si="2775"/>
        <v>0</v>
      </c>
      <c r="AD1721" s="49">
        <f t="shared" si="2775"/>
        <v>0</v>
      </c>
      <c r="AE1721" s="122">
        <f t="shared" si="2775"/>
        <v>15723</v>
      </c>
      <c r="AF1721" s="122">
        <f t="shared" si="2775"/>
        <v>0</v>
      </c>
      <c r="AG1721" s="49">
        <f t="shared" ref="AG1721:AL1721" si="2776">AG1722+AG1724+AG1726</f>
        <v>0</v>
      </c>
      <c r="AH1721" s="49">
        <f t="shared" si="2776"/>
        <v>0</v>
      </c>
      <c r="AI1721" s="49">
        <f t="shared" si="2776"/>
        <v>0</v>
      </c>
      <c r="AJ1721" s="49">
        <f t="shared" si="2776"/>
        <v>0</v>
      </c>
      <c r="AK1721" s="49">
        <f t="shared" si="2776"/>
        <v>15723</v>
      </c>
      <c r="AL1721" s="49">
        <f t="shared" si="2776"/>
        <v>0</v>
      </c>
      <c r="AM1721" s="49">
        <f t="shared" ref="AM1721:AR1721" si="2777">AM1722+AM1724+AM1726</f>
        <v>0</v>
      </c>
      <c r="AN1721" s="49">
        <f t="shared" si="2777"/>
        <v>0</v>
      </c>
      <c r="AO1721" s="49">
        <f t="shared" si="2777"/>
        <v>0</v>
      </c>
      <c r="AP1721" s="49">
        <f t="shared" si="2777"/>
        <v>0</v>
      </c>
      <c r="AQ1721" s="122">
        <f t="shared" si="2777"/>
        <v>15723</v>
      </c>
      <c r="AR1721" s="122">
        <f t="shared" si="2777"/>
        <v>0</v>
      </c>
      <c r="AS1721" s="49">
        <f t="shared" ref="AS1721:AX1721" si="2778">AS1722+AS1724+AS1726</f>
        <v>88</v>
      </c>
      <c r="AT1721" s="49">
        <f t="shared" si="2778"/>
        <v>334</v>
      </c>
      <c r="AU1721" s="49">
        <f t="shared" si="2778"/>
        <v>0</v>
      </c>
      <c r="AV1721" s="49">
        <f t="shared" si="2778"/>
        <v>0</v>
      </c>
      <c r="AW1721" s="49">
        <f t="shared" si="2778"/>
        <v>16145</v>
      </c>
      <c r="AX1721" s="49">
        <f t="shared" si="2778"/>
        <v>0</v>
      </c>
      <c r="AY1721" s="49">
        <f t="shared" ref="AY1721:BD1721" si="2779">AY1722+AY1724+AY1726</f>
        <v>0</v>
      </c>
      <c r="AZ1721" s="49">
        <f t="shared" si="2779"/>
        <v>0</v>
      </c>
      <c r="BA1721" s="49">
        <f t="shared" si="2779"/>
        <v>0</v>
      </c>
      <c r="BB1721" s="49">
        <f t="shared" si="2779"/>
        <v>0</v>
      </c>
      <c r="BC1721" s="49">
        <f t="shared" si="2779"/>
        <v>16145</v>
      </c>
      <c r="BD1721" s="49">
        <f t="shared" si="2779"/>
        <v>0</v>
      </c>
      <c r="BE1721" s="49">
        <f t="shared" ref="BE1721:BJ1721" si="2780">BE1722+BE1724+BE1726</f>
        <v>0</v>
      </c>
      <c r="BF1721" s="49">
        <f t="shared" si="2780"/>
        <v>106</v>
      </c>
      <c r="BG1721" s="49">
        <f t="shared" si="2780"/>
        <v>0</v>
      </c>
      <c r="BH1721" s="49">
        <f t="shared" si="2780"/>
        <v>0</v>
      </c>
      <c r="BI1721" s="49">
        <f t="shared" si="2780"/>
        <v>16251</v>
      </c>
      <c r="BJ1721" s="49">
        <f t="shared" si="2780"/>
        <v>0</v>
      </c>
    </row>
    <row r="1722" spans="1:62" ht="66" hidden="1">
      <c r="A1722" s="17" t="s">
        <v>363</v>
      </c>
      <c r="B1722" s="31">
        <v>922</v>
      </c>
      <c r="C1722" s="18" t="s">
        <v>20</v>
      </c>
      <c r="D1722" s="18" t="s">
        <v>16</v>
      </c>
      <c r="E1722" s="18" t="s">
        <v>84</v>
      </c>
      <c r="F1722" s="18" t="s">
        <v>78</v>
      </c>
      <c r="G1722" s="6">
        <f t="shared" ref="G1722:BJ1722" si="2781">G1723</f>
        <v>0</v>
      </c>
      <c r="H1722" s="6">
        <f t="shared" si="2781"/>
        <v>0</v>
      </c>
      <c r="I1722" s="6">
        <f t="shared" si="2781"/>
        <v>13436</v>
      </c>
      <c r="J1722" s="6">
        <f t="shared" si="2781"/>
        <v>201</v>
      </c>
      <c r="K1722" s="6">
        <f t="shared" si="2781"/>
        <v>0</v>
      </c>
      <c r="L1722" s="6">
        <f t="shared" si="2781"/>
        <v>0</v>
      </c>
      <c r="M1722" s="6">
        <f t="shared" si="2781"/>
        <v>13637</v>
      </c>
      <c r="N1722" s="6">
        <f t="shared" si="2781"/>
        <v>0</v>
      </c>
      <c r="O1722" s="6">
        <f t="shared" si="2781"/>
        <v>0</v>
      </c>
      <c r="P1722" s="6">
        <f t="shared" si="2781"/>
        <v>0</v>
      </c>
      <c r="Q1722" s="6">
        <f t="shared" si="2781"/>
        <v>0</v>
      </c>
      <c r="R1722" s="6">
        <f t="shared" si="2781"/>
        <v>0</v>
      </c>
      <c r="S1722" s="6">
        <f t="shared" si="2781"/>
        <v>13637</v>
      </c>
      <c r="T1722" s="6">
        <f t="shared" si="2781"/>
        <v>0</v>
      </c>
      <c r="U1722" s="6">
        <f t="shared" si="2781"/>
        <v>0</v>
      </c>
      <c r="V1722" s="6">
        <f t="shared" si="2781"/>
        <v>0</v>
      </c>
      <c r="W1722" s="6">
        <f t="shared" si="2781"/>
        <v>0</v>
      </c>
      <c r="X1722" s="6">
        <f t="shared" si="2781"/>
        <v>0</v>
      </c>
      <c r="Y1722" s="6">
        <f t="shared" si="2781"/>
        <v>13637</v>
      </c>
      <c r="Z1722" s="6">
        <f t="shared" si="2781"/>
        <v>0</v>
      </c>
      <c r="AA1722" s="6">
        <f t="shared" si="2781"/>
        <v>0</v>
      </c>
      <c r="AB1722" s="6">
        <f t="shared" si="2781"/>
        <v>0</v>
      </c>
      <c r="AC1722" s="6">
        <f t="shared" si="2781"/>
        <v>0</v>
      </c>
      <c r="AD1722" s="6">
        <f t="shared" si="2781"/>
        <v>0</v>
      </c>
      <c r="AE1722" s="123">
        <f t="shared" si="2781"/>
        <v>13637</v>
      </c>
      <c r="AF1722" s="123">
        <f t="shared" si="2781"/>
        <v>0</v>
      </c>
      <c r="AG1722" s="6">
        <f t="shared" si="2781"/>
        <v>0</v>
      </c>
      <c r="AH1722" s="6">
        <f t="shared" si="2781"/>
        <v>0</v>
      </c>
      <c r="AI1722" s="6">
        <f t="shared" si="2781"/>
        <v>0</v>
      </c>
      <c r="AJ1722" s="6">
        <f t="shared" si="2781"/>
        <v>0</v>
      </c>
      <c r="AK1722" s="6">
        <f t="shared" si="2781"/>
        <v>13637</v>
      </c>
      <c r="AL1722" s="6">
        <f t="shared" si="2781"/>
        <v>0</v>
      </c>
      <c r="AM1722" s="6">
        <f t="shared" si="2781"/>
        <v>0</v>
      </c>
      <c r="AN1722" s="6">
        <f t="shared" si="2781"/>
        <v>0</v>
      </c>
      <c r="AO1722" s="6">
        <f t="shared" si="2781"/>
        <v>0</v>
      </c>
      <c r="AP1722" s="6">
        <f t="shared" si="2781"/>
        <v>0</v>
      </c>
      <c r="AQ1722" s="123">
        <f t="shared" si="2781"/>
        <v>13637</v>
      </c>
      <c r="AR1722" s="123">
        <f t="shared" si="2781"/>
        <v>0</v>
      </c>
      <c r="AS1722" s="6">
        <f t="shared" si="2781"/>
        <v>82</v>
      </c>
      <c r="AT1722" s="6">
        <f t="shared" si="2781"/>
        <v>0</v>
      </c>
      <c r="AU1722" s="6">
        <f t="shared" si="2781"/>
        <v>0</v>
      </c>
      <c r="AV1722" s="6">
        <f t="shared" si="2781"/>
        <v>0</v>
      </c>
      <c r="AW1722" s="6">
        <f t="shared" si="2781"/>
        <v>13719</v>
      </c>
      <c r="AX1722" s="6">
        <f t="shared" si="2781"/>
        <v>0</v>
      </c>
      <c r="AY1722" s="6">
        <f t="shared" si="2781"/>
        <v>0</v>
      </c>
      <c r="AZ1722" s="6">
        <f t="shared" si="2781"/>
        <v>0</v>
      </c>
      <c r="BA1722" s="6">
        <f t="shared" si="2781"/>
        <v>0</v>
      </c>
      <c r="BB1722" s="6">
        <f t="shared" si="2781"/>
        <v>0</v>
      </c>
      <c r="BC1722" s="6">
        <f t="shared" si="2781"/>
        <v>13719</v>
      </c>
      <c r="BD1722" s="6">
        <f t="shared" si="2781"/>
        <v>0</v>
      </c>
      <c r="BE1722" s="6">
        <f t="shared" si="2781"/>
        <v>0</v>
      </c>
      <c r="BF1722" s="6">
        <f t="shared" si="2781"/>
        <v>106</v>
      </c>
      <c r="BG1722" s="6">
        <f t="shared" si="2781"/>
        <v>0</v>
      </c>
      <c r="BH1722" s="6">
        <f t="shared" si="2781"/>
        <v>0</v>
      </c>
      <c r="BI1722" s="6">
        <f t="shared" si="2781"/>
        <v>13825</v>
      </c>
      <c r="BJ1722" s="6">
        <f t="shared" si="2781"/>
        <v>0</v>
      </c>
    </row>
    <row r="1723" spans="1:62" ht="33" hidden="1">
      <c r="A1723" s="17" t="s">
        <v>79</v>
      </c>
      <c r="B1723" s="31">
        <v>922</v>
      </c>
      <c r="C1723" s="18" t="s">
        <v>20</v>
      </c>
      <c r="D1723" s="18" t="s">
        <v>16</v>
      </c>
      <c r="E1723" s="18" t="s">
        <v>84</v>
      </c>
      <c r="F1723" s="18" t="s">
        <v>80</v>
      </c>
      <c r="G1723" s="50"/>
      <c r="H1723" s="86"/>
      <c r="I1723" s="50">
        <v>13436</v>
      </c>
      <c r="J1723" s="6">
        <v>201</v>
      </c>
      <c r="K1723" s="50"/>
      <c r="L1723" s="86"/>
      <c r="M1723" s="50">
        <f>G1723+I1723+J1723+K1723+L1723</f>
        <v>13637</v>
      </c>
      <c r="N1723" s="86">
        <f>H1723+L1723</f>
        <v>0</v>
      </c>
      <c r="O1723" s="50"/>
      <c r="P1723" s="6"/>
      <c r="Q1723" s="50"/>
      <c r="R1723" s="86"/>
      <c r="S1723" s="50">
        <f>M1723+O1723+P1723+Q1723+R1723</f>
        <v>13637</v>
      </c>
      <c r="T1723" s="86">
        <f>N1723+R1723</f>
        <v>0</v>
      </c>
      <c r="U1723" s="50"/>
      <c r="V1723" s="6"/>
      <c r="W1723" s="50"/>
      <c r="X1723" s="86"/>
      <c r="Y1723" s="50">
        <f>S1723+U1723+V1723+W1723+X1723</f>
        <v>13637</v>
      </c>
      <c r="Z1723" s="86">
        <f>T1723+X1723</f>
        <v>0</v>
      </c>
      <c r="AA1723" s="50"/>
      <c r="AB1723" s="6"/>
      <c r="AC1723" s="50"/>
      <c r="AD1723" s="86"/>
      <c r="AE1723" s="124">
        <f>Y1723+AA1723+AB1723+AC1723+AD1723</f>
        <v>13637</v>
      </c>
      <c r="AF1723" s="125">
        <f>Z1723+AD1723</f>
        <v>0</v>
      </c>
      <c r="AG1723" s="50"/>
      <c r="AH1723" s="6"/>
      <c r="AI1723" s="50"/>
      <c r="AJ1723" s="86"/>
      <c r="AK1723" s="50">
        <f>AE1723+AG1723+AH1723+AI1723+AJ1723</f>
        <v>13637</v>
      </c>
      <c r="AL1723" s="86">
        <f>AF1723+AJ1723</f>
        <v>0</v>
      </c>
      <c r="AM1723" s="50"/>
      <c r="AN1723" s="6"/>
      <c r="AO1723" s="50"/>
      <c r="AP1723" s="86"/>
      <c r="AQ1723" s="124">
        <f>AK1723+AM1723+AN1723+AO1723+AP1723</f>
        <v>13637</v>
      </c>
      <c r="AR1723" s="125">
        <f>AL1723+AP1723</f>
        <v>0</v>
      </c>
      <c r="AS1723" s="50">
        <v>82</v>
      </c>
      <c r="AT1723" s="6"/>
      <c r="AU1723" s="50"/>
      <c r="AV1723" s="86"/>
      <c r="AW1723" s="50">
        <f>AQ1723+AS1723+AT1723+AU1723+AV1723</f>
        <v>13719</v>
      </c>
      <c r="AX1723" s="86">
        <f>AR1723+AV1723</f>
        <v>0</v>
      </c>
      <c r="AY1723" s="50"/>
      <c r="AZ1723" s="6"/>
      <c r="BA1723" s="50"/>
      <c r="BB1723" s="86"/>
      <c r="BC1723" s="50">
        <f>AW1723+AY1723+AZ1723+BA1723+BB1723</f>
        <v>13719</v>
      </c>
      <c r="BD1723" s="86">
        <f>AX1723+BB1723</f>
        <v>0</v>
      </c>
      <c r="BE1723" s="50"/>
      <c r="BF1723" s="6">
        <v>106</v>
      </c>
      <c r="BG1723" s="50"/>
      <c r="BH1723" s="86"/>
      <c r="BI1723" s="50">
        <f>BC1723+BE1723+BF1723+BG1723+BH1723</f>
        <v>13825</v>
      </c>
      <c r="BJ1723" s="86">
        <f>BD1723+BH1723</f>
        <v>0</v>
      </c>
    </row>
    <row r="1724" spans="1:62" ht="33" hidden="1">
      <c r="A1724" s="17" t="s">
        <v>218</v>
      </c>
      <c r="B1724" s="31">
        <v>922</v>
      </c>
      <c r="C1724" s="18" t="s">
        <v>20</v>
      </c>
      <c r="D1724" s="18" t="s">
        <v>16</v>
      </c>
      <c r="E1724" s="18" t="s">
        <v>84</v>
      </c>
      <c r="F1724" s="18" t="s">
        <v>29</v>
      </c>
      <c r="G1724" s="6">
        <f t="shared" ref="G1724:BJ1724" si="2782">G1725</f>
        <v>0</v>
      </c>
      <c r="H1724" s="6">
        <f t="shared" si="2782"/>
        <v>0</v>
      </c>
      <c r="I1724" s="6">
        <f t="shared" si="2782"/>
        <v>1318</v>
      </c>
      <c r="J1724" s="6">
        <f t="shared" si="2782"/>
        <v>523</v>
      </c>
      <c r="K1724" s="6">
        <f t="shared" si="2782"/>
        <v>0</v>
      </c>
      <c r="L1724" s="6">
        <f t="shared" si="2782"/>
        <v>0</v>
      </c>
      <c r="M1724" s="6">
        <f t="shared" si="2782"/>
        <v>1841</v>
      </c>
      <c r="N1724" s="6">
        <f t="shared" si="2782"/>
        <v>0</v>
      </c>
      <c r="O1724" s="6">
        <f t="shared" si="2782"/>
        <v>0</v>
      </c>
      <c r="P1724" s="6">
        <f t="shared" si="2782"/>
        <v>0</v>
      </c>
      <c r="Q1724" s="6">
        <f t="shared" si="2782"/>
        <v>0</v>
      </c>
      <c r="R1724" s="6">
        <f t="shared" si="2782"/>
        <v>0</v>
      </c>
      <c r="S1724" s="6">
        <f t="shared" si="2782"/>
        <v>1841</v>
      </c>
      <c r="T1724" s="6">
        <f t="shared" si="2782"/>
        <v>0</v>
      </c>
      <c r="U1724" s="6">
        <f t="shared" si="2782"/>
        <v>0</v>
      </c>
      <c r="V1724" s="6">
        <f t="shared" si="2782"/>
        <v>242</v>
      </c>
      <c r="W1724" s="6">
        <f t="shared" si="2782"/>
        <v>0</v>
      </c>
      <c r="X1724" s="6">
        <f t="shared" si="2782"/>
        <v>0</v>
      </c>
      <c r="Y1724" s="6">
        <f t="shared" si="2782"/>
        <v>2083</v>
      </c>
      <c r="Z1724" s="6">
        <f t="shared" si="2782"/>
        <v>0</v>
      </c>
      <c r="AA1724" s="6">
        <f t="shared" si="2782"/>
        <v>0</v>
      </c>
      <c r="AB1724" s="6">
        <f t="shared" si="2782"/>
        <v>0</v>
      </c>
      <c r="AC1724" s="6">
        <f t="shared" si="2782"/>
        <v>0</v>
      </c>
      <c r="AD1724" s="6">
        <f t="shared" si="2782"/>
        <v>0</v>
      </c>
      <c r="AE1724" s="123">
        <f t="shared" si="2782"/>
        <v>2083</v>
      </c>
      <c r="AF1724" s="123">
        <f t="shared" si="2782"/>
        <v>0</v>
      </c>
      <c r="AG1724" s="6">
        <f t="shared" si="2782"/>
        <v>0</v>
      </c>
      <c r="AH1724" s="6">
        <f t="shared" si="2782"/>
        <v>0</v>
      </c>
      <c r="AI1724" s="6">
        <f t="shared" si="2782"/>
        <v>0</v>
      </c>
      <c r="AJ1724" s="6">
        <f t="shared" si="2782"/>
        <v>0</v>
      </c>
      <c r="AK1724" s="6">
        <f t="shared" si="2782"/>
        <v>2083</v>
      </c>
      <c r="AL1724" s="6">
        <f t="shared" si="2782"/>
        <v>0</v>
      </c>
      <c r="AM1724" s="6">
        <f t="shared" si="2782"/>
        <v>0</v>
      </c>
      <c r="AN1724" s="6">
        <f t="shared" si="2782"/>
        <v>0</v>
      </c>
      <c r="AO1724" s="6">
        <f t="shared" si="2782"/>
        <v>0</v>
      </c>
      <c r="AP1724" s="6">
        <f t="shared" si="2782"/>
        <v>0</v>
      </c>
      <c r="AQ1724" s="123">
        <f t="shared" si="2782"/>
        <v>2083</v>
      </c>
      <c r="AR1724" s="123">
        <f t="shared" si="2782"/>
        <v>0</v>
      </c>
      <c r="AS1724" s="6">
        <f t="shared" si="2782"/>
        <v>6</v>
      </c>
      <c r="AT1724" s="6">
        <f t="shared" si="2782"/>
        <v>334</v>
      </c>
      <c r="AU1724" s="6">
        <f t="shared" si="2782"/>
        <v>0</v>
      </c>
      <c r="AV1724" s="6">
        <f t="shared" si="2782"/>
        <v>0</v>
      </c>
      <c r="AW1724" s="6">
        <f t="shared" si="2782"/>
        <v>2423</v>
      </c>
      <c r="AX1724" s="6">
        <f t="shared" si="2782"/>
        <v>0</v>
      </c>
      <c r="AY1724" s="6">
        <f t="shared" si="2782"/>
        <v>0</v>
      </c>
      <c r="AZ1724" s="6">
        <f t="shared" si="2782"/>
        <v>0</v>
      </c>
      <c r="BA1724" s="6">
        <f t="shared" si="2782"/>
        <v>0</v>
      </c>
      <c r="BB1724" s="6">
        <f t="shared" si="2782"/>
        <v>0</v>
      </c>
      <c r="BC1724" s="6">
        <f t="shared" si="2782"/>
        <v>2423</v>
      </c>
      <c r="BD1724" s="6">
        <f t="shared" si="2782"/>
        <v>0</v>
      </c>
      <c r="BE1724" s="6">
        <f t="shared" si="2782"/>
        <v>0</v>
      </c>
      <c r="BF1724" s="6">
        <f t="shared" si="2782"/>
        <v>0</v>
      </c>
      <c r="BG1724" s="6">
        <f t="shared" si="2782"/>
        <v>0</v>
      </c>
      <c r="BH1724" s="6">
        <f t="shared" si="2782"/>
        <v>0</v>
      </c>
      <c r="BI1724" s="6">
        <f t="shared" si="2782"/>
        <v>2423</v>
      </c>
      <c r="BJ1724" s="6">
        <f t="shared" si="2782"/>
        <v>0</v>
      </c>
    </row>
    <row r="1725" spans="1:62" ht="33" hidden="1">
      <c r="A1725" s="17" t="s">
        <v>34</v>
      </c>
      <c r="B1725" s="31">
        <v>922</v>
      </c>
      <c r="C1725" s="18" t="s">
        <v>20</v>
      </c>
      <c r="D1725" s="18" t="s">
        <v>16</v>
      </c>
      <c r="E1725" s="18" t="s">
        <v>84</v>
      </c>
      <c r="F1725" s="18" t="s">
        <v>35</v>
      </c>
      <c r="G1725" s="50"/>
      <c r="H1725" s="86"/>
      <c r="I1725" s="50">
        <v>1318</v>
      </c>
      <c r="J1725" s="6">
        <v>523</v>
      </c>
      <c r="K1725" s="50"/>
      <c r="L1725" s="86"/>
      <c r="M1725" s="50">
        <f>G1725+I1725+J1725+K1725+L1725</f>
        <v>1841</v>
      </c>
      <c r="N1725" s="86">
        <f>H1725+L1725</f>
        <v>0</v>
      </c>
      <c r="O1725" s="50"/>
      <c r="P1725" s="6"/>
      <c r="Q1725" s="50"/>
      <c r="R1725" s="86"/>
      <c r="S1725" s="50">
        <f>M1725+O1725+P1725+Q1725+R1725</f>
        <v>1841</v>
      </c>
      <c r="T1725" s="86">
        <f>N1725+R1725</f>
        <v>0</v>
      </c>
      <c r="U1725" s="50"/>
      <c r="V1725" s="6">
        <v>242</v>
      </c>
      <c r="W1725" s="50"/>
      <c r="X1725" s="86"/>
      <c r="Y1725" s="50">
        <f>S1725+U1725+V1725+W1725+X1725</f>
        <v>2083</v>
      </c>
      <c r="Z1725" s="86">
        <f>T1725+X1725</f>
        <v>0</v>
      </c>
      <c r="AA1725" s="50"/>
      <c r="AB1725" s="6"/>
      <c r="AC1725" s="50"/>
      <c r="AD1725" s="86"/>
      <c r="AE1725" s="124">
        <f>Y1725+AA1725+AB1725+AC1725+AD1725</f>
        <v>2083</v>
      </c>
      <c r="AF1725" s="125">
        <f>Z1725+AD1725</f>
        <v>0</v>
      </c>
      <c r="AG1725" s="50"/>
      <c r="AH1725" s="6"/>
      <c r="AI1725" s="50"/>
      <c r="AJ1725" s="86"/>
      <c r="AK1725" s="50">
        <f>AE1725+AG1725+AH1725+AI1725+AJ1725</f>
        <v>2083</v>
      </c>
      <c r="AL1725" s="86">
        <f>AF1725+AJ1725</f>
        <v>0</v>
      </c>
      <c r="AM1725" s="50"/>
      <c r="AN1725" s="6"/>
      <c r="AO1725" s="50"/>
      <c r="AP1725" s="86"/>
      <c r="AQ1725" s="124">
        <f>AK1725+AM1725+AN1725+AO1725+AP1725</f>
        <v>2083</v>
      </c>
      <c r="AR1725" s="125">
        <f>AL1725+AP1725</f>
        <v>0</v>
      </c>
      <c r="AS1725" s="50">
        <v>6</v>
      </c>
      <c r="AT1725" s="6">
        <f>100+234</f>
        <v>334</v>
      </c>
      <c r="AU1725" s="50"/>
      <c r="AV1725" s="86"/>
      <c r="AW1725" s="50">
        <f>AQ1725+AS1725+AT1725+AU1725+AV1725</f>
        <v>2423</v>
      </c>
      <c r="AX1725" s="86">
        <f>AR1725+AV1725</f>
        <v>0</v>
      </c>
      <c r="AY1725" s="50"/>
      <c r="AZ1725" s="6"/>
      <c r="BA1725" s="50"/>
      <c r="BB1725" s="86"/>
      <c r="BC1725" s="50">
        <f>AW1725+AY1725+AZ1725+BA1725+BB1725</f>
        <v>2423</v>
      </c>
      <c r="BD1725" s="86">
        <f>AX1725+BB1725</f>
        <v>0</v>
      </c>
      <c r="BE1725" s="50"/>
      <c r="BF1725" s="6"/>
      <c r="BG1725" s="50"/>
      <c r="BH1725" s="86"/>
      <c r="BI1725" s="50">
        <f>BC1725+BE1725+BF1725+BG1725+BH1725</f>
        <v>2423</v>
      </c>
      <c r="BJ1725" s="86">
        <f>BD1725+BH1725</f>
        <v>0</v>
      </c>
    </row>
    <row r="1726" spans="1:62" hidden="1">
      <c r="A1726" s="17" t="s">
        <v>59</v>
      </c>
      <c r="B1726" s="31">
        <v>922</v>
      </c>
      <c r="C1726" s="18" t="s">
        <v>20</v>
      </c>
      <c r="D1726" s="18" t="s">
        <v>16</v>
      </c>
      <c r="E1726" s="18" t="s">
        <v>84</v>
      </c>
      <c r="F1726" s="18" t="s">
        <v>60</v>
      </c>
      <c r="G1726" s="49">
        <f t="shared" ref="G1726:BJ1726" si="2783">G1727</f>
        <v>0</v>
      </c>
      <c r="H1726" s="49">
        <f t="shared" si="2783"/>
        <v>0</v>
      </c>
      <c r="I1726" s="49">
        <f t="shared" si="2783"/>
        <v>3</v>
      </c>
      <c r="J1726" s="49">
        <f t="shared" si="2783"/>
        <v>0</v>
      </c>
      <c r="K1726" s="49">
        <f t="shared" si="2783"/>
        <v>0</v>
      </c>
      <c r="L1726" s="49">
        <f t="shared" si="2783"/>
        <v>0</v>
      </c>
      <c r="M1726" s="49">
        <f t="shared" si="2783"/>
        <v>3</v>
      </c>
      <c r="N1726" s="49">
        <f t="shared" si="2783"/>
        <v>0</v>
      </c>
      <c r="O1726" s="49">
        <f t="shared" si="2783"/>
        <v>0</v>
      </c>
      <c r="P1726" s="49">
        <f t="shared" si="2783"/>
        <v>0</v>
      </c>
      <c r="Q1726" s="49">
        <f t="shared" si="2783"/>
        <v>0</v>
      </c>
      <c r="R1726" s="49">
        <f t="shared" si="2783"/>
        <v>0</v>
      </c>
      <c r="S1726" s="49">
        <f t="shared" si="2783"/>
        <v>3</v>
      </c>
      <c r="T1726" s="49">
        <f t="shared" si="2783"/>
        <v>0</v>
      </c>
      <c r="U1726" s="49">
        <f t="shared" si="2783"/>
        <v>0</v>
      </c>
      <c r="V1726" s="49">
        <f t="shared" si="2783"/>
        <v>0</v>
      </c>
      <c r="W1726" s="49">
        <f t="shared" si="2783"/>
        <v>0</v>
      </c>
      <c r="X1726" s="49">
        <f t="shared" si="2783"/>
        <v>0</v>
      </c>
      <c r="Y1726" s="49">
        <f t="shared" si="2783"/>
        <v>3</v>
      </c>
      <c r="Z1726" s="49">
        <f t="shared" si="2783"/>
        <v>0</v>
      </c>
      <c r="AA1726" s="49">
        <f t="shared" si="2783"/>
        <v>0</v>
      </c>
      <c r="AB1726" s="49">
        <f t="shared" si="2783"/>
        <v>0</v>
      </c>
      <c r="AC1726" s="49">
        <f t="shared" si="2783"/>
        <v>0</v>
      </c>
      <c r="AD1726" s="49">
        <f t="shared" si="2783"/>
        <v>0</v>
      </c>
      <c r="AE1726" s="122">
        <f t="shared" si="2783"/>
        <v>3</v>
      </c>
      <c r="AF1726" s="122">
        <f t="shared" si="2783"/>
        <v>0</v>
      </c>
      <c r="AG1726" s="49">
        <f t="shared" si="2783"/>
        <v>0</v>
      </c>
      <c r="AH1726" s="49">
        <f t="shared" si="2783"/>
        <v>0</v>
      </c>
      <c r="AI1726" s="49">
        <f t="shared" si="2783"/>
        <v>0</v>
      </c>
      <c r="AJ1726" s="49">
        <f t="shared" si="2783"/>
        <v>0</v>
      </c>
      <c r="AK1726" s="49">
        <f t="shared" si="2783"/>
        <v>3</v>
      </c>
      <c r="AL1726" s="49">
        <f t="shared" si="2783"/>
        <v>0</v>
      </c>
      <c r="AM1726" s="49">
        <f t="shared" si="2783"/>
        <v>0</v>
      </c>
      <c r="AN1726" s="49">
        <f t="shared" si="2783"/>
        <v>0</v>
      </c>
      <c r="AO1726" s="49">
        <f t="shared" si="2783"/>
        <v>0</v>
      </c>
      <c r="AP1726" s="49">
        <f t="shared" si="2783"/>
        <v>0</v>
      </c>
      <c r="AQ1726" s="122">
        <f t="shared" si="2783"/>
        <v>3</v>
      </c>
      <c r="AR1726" s="122">
        <f t="shared" si="2783"/>
        <v>0</v>
      </c>
      <c r="AS1726" s="49">
        <f t="shared" si="2783"/>
        <v>0</v>
      </c>
      <c r="AT1726" s="49">
        <f t="shared" si="2783"/>
        <v>0</v>
      </c>
      <c r="AU1726" s="49">
        <f t="shared" si="2783"/>
        <v>0</v>
      </c>
      <c r="AV1726" s="49">
        <f t="shared" si="2783"/>
        <v>0</v>
      </c>
      <c r="AW1726" s="49">
        <f t="shared" si="2783"/>
        <v>3</v>
      </c>
      <c r="AX1726" s="49">
        <f t="shared" si="2783"/>
        <v>0</v>
      </c>
      <c r="AY1726" s="49">
        <f t="shared" si="2783"/>
        <v>0</v>
      </c>
      <c r="AZ1726" s="49">
        <f t="shared" si="2783"/>
        <v>0</v>
      </c>
      <c r="BA1726" s="49">
        <f t="shared" si="2783"/>
        <v>0</v>
      </c>
      <c r="BB1726" s="49">
        <f t="shared" si="2783"/>
        <v>0</v>
      </c>
      <c r="BC1726" s="49">
        <f t="shared" si="2783"/>
        <v>3</v>
      </c>
      <c r="BD1726" s="49">
        <f t="shared" si="2783"/>
        <v>0</v>
      </c>
      <c r="BE1726" s="49">
        <f t="shared" si="2783"/>
        <v>0</v>
      </c>
      <c r="BF1726" s="49">
        <f t="shared" si="2783"/>
        <v>0</v>
      </c>
      <c r="BG1726" s="49">
        <f t="shared" si="2783"/>
        <v>0</v>
      </c>
      <c r="BH1726" s="49">
        <f t="shared" si="2783"/>
        <v>0</v>
      </c>
      <c r="BI1726" s="49">
        <f t="shared" si="2783"/>
        <v>3</v>
      </c>
      <c r="BJ1726" s="49">
        <f t="shared" si="2783"/>
        <v>0</v>
      </c>
    </row>
    <row r="1727" spans="1:62" hidden="1">
      <c r="A1727" s="17" t="s">
        <v>85</v>
      </c>
      <c r="B1727" s="31">
        <v>922</v>
      </c>
      <c r="C1727" s="18" t="s">
        <v>20</v>
      </c>
      <c r="D1727" s="18" t="s">
        <v>16</v>
      </c>
      <c r="E1727" s="18" t="s">
        <v>84</v>
      </c>
      <c r="F1727" s="18" t="s">
        <v>62</v>
      </c>
      <c r="G1727" s="50"/>
      <c r="H1727" s="86"/>
      <c r="I1727" s="50">
        <v>3</v>
      </c>
      <c r="J1727" s="86"/>
      <c r="K1727" s="50"/>
      <c r="L1727" s="86"/>
      <c r="M1727" s="50">
        <f>G1727+I1727+J1727+K1727+L1727</f>
        <v>3</v>
      </c>
      <c r="N1727" s="86">
        <f>H1727+L1727</f>
        <v>0</v>
      </c>
      <c r="O1727" s="50"/>
      <c r="P1727" s="86"/>
      <c r="Q1727" s="50"/>
      <c r="R1727" s="86"/>
      <c r="S1727" s="50">
        <f>M1727+O1727+P1727+Q1727+R1727</f>
        <v>3</v>
      </c>
      <c r="T1727" s="86">
        <f>N1727+R1727</f>
        <v>0</v>
      </c>
      <c r="U1727" s="50"/>
      <c r="V1727" s="86"/>
      <c r="W1727" s="50"/>
      <c r="X1727" s="86"/>
      <c r="Y1727" s="50">
        <f>S1727+U1727+V1727+W1727+X1727</f>
        <v>3</v>
      </c>
      <c r="Z1727" s="86">
        <f>T1727+X1727</f>
        <v>0</v>
      </c>
      <c r="AA1727" s="50"/>
      <c r="AB1727" s="86"/>
      <c r="AC1727" s="50"/>
      <c r="AD1727" s="86"/>
      <c r="AE1727" s="124">
        <f>Y1727+AA1727+AB1727+AC1727+AD1727</f>
        <v>3</v>
      </c>
      <c r="AF1727" s="125">
        <f>Z1727+AD1727</f>
        <v>0</v>
      </c>
      <c r="AG1727" s="50"/>
      <c r="AH1727" s="86"/>
      <c r="AI1727" s="50"/>
      <c r="AJ1727" s="86"/>
      <c r="AK1727" s="50">
        <f>AE1727+AG1727+AH1727+AI1727+AJ1727</f>
        <v>3</v>
      </c>
      <c r="AL1727" s="86">
        <f>AF1727+AJ1727</f>
        <v>0</v>
      </c>
      <c r="AM1727" s="50"/>
      <c r="AN1727" s="86"/>
      <c r="AO1727" s="50"/>
      <c r="AP1727" s="86"/>
      <c r="AQ1727" s="124">
        <f>AK1727+AM1727+AN1727+AO1727+AP1727</f>
        <v>3</v>
      </c>
      <c r="AR1727" s="125">
        <f>AL1727+AP1727</f>
        <v>0</v>
      </c>
      <c r="AS1727" s="50"/>
      <c r="AT1727" s="86"/>
      <c r="AU1727" s="50"/>
      <c r="AV1727" s="86"/>
      <c r="AW1727" s="50">
        <f>AQ1727+AS1727+AT1727+AU1727+AV1727</f>
        <v>3</v>
      </c>
      <c r="AX1727" s="86">
        <f>AR1727+AV1727</f>
        <v>0</v>
      </c>
      <c r="AY1727" s="50"/>
      <c r="AZ1727" s="86"/>
      <c r="BA1727" s="50"/>
      <c r="BB1727" s="86"/>
      <c r="BC1727" s="50">
        <f>AW1727+AY1727+AZ1727+BA1727+BB1727</f>
        <v>3</v>
      </c>
      <c r="BD1727" s="86">
        <f>AX1727+BB1727</f>
        <v>0</v>
      </c>
      <c r="BE1727" s="50"/>
      <c r="BF1727" s="86"/>
      <c r="BG1727" s="50"/>
      <c r="BH1727" s="86"/>
      <c r="BI1727" s="50">
        <f>BC1727+BE1727+BF1727+BG1727+BH1727</f>
        <v>3</v>
      </c>
      <c r="BJ1727" s="86">
        <f>BD1727+BH1727</f>
        <v>0</v>
      </c>
    </row>
    <row r="1728" spans="1:62" ht="33" hidden="1">
      <c r="A1728" s="17" t="s">
        <v>806</v>
      </c>
      <c r="B1728" s="31">
        <v>922</v>
      </c>
      <c r="C1728" s="18" t="s">
        <v>20</v>
      </c>
      <c r="D1728" s="18" t="s">
        <v>16</v>
      </c>
      <c r="E1728" s="18" t="s">
        <v>805</v>
      </c>
      <c r="F1728" s="18"/>
      <c r="G1728" s="49" t="e">
        <f>G1729+#REF!+G1732</f>
        <v>#REF!</v>
      </c>
      <c r="H1728" s="49" t="e">
        <f>H1729+#REF!+H1732</f>
        <v>#REF!</v>
      </c>
      <c r="I1728" s="49">
        <f>I1729</f>
        <v>4327</v>
      </c>
      <c r="J1728" s="49">
        <f t="shared" ref="J1728:Y1729" si="2784">J1729</f>
        <v>2104</v>
      </c>
      <c r="K1728" s="49">
        <f t="shared" si="2784"/>
        <v>0</v>
      </c>
      <c r="L1728" s="49">
        <f t="shared" si="2784"/>
        <v>0</v>
      </c>
      <c r="M1728" s="49">
        <f t="shared" si="2784"/>
        <v>6431</v>
      </c>
      <c r="N1728" s="49">
        <f t="shared" si="2784"/>
        <v>0</v>
      </c>
      <c r="O1728" s="49">
        <f>O1729</f>
        <v>0</v>
      </c>
      <c r="P1728" s="49">
        <f t="shared" si="2784"/>
        <v>0</v>
      </c>
      <c r="Q1728" s="49">
        <f t="shared" si="2784"/>
        <v>0</v>
      </c>
      <c r="R1728" s="49">
        <f t="shared" si="2784"/>
        <v>0</v>
      </c>
      <c r="S1728" s="49">
        <f t="shared" si="2784"/>
        <v>6431</v>
      </c>
      <c r="T1728" s="49">
        <f t="shared" si="2784"/>
        <v>0</v>
      </c>
      <c r="U1728" s="49">
        <f>U1729</f>
        <v>0</v>
      </c>
      <c r="V1728" s="49">
        <f t="shared" si="2784"/>
        <v>0</v>
      </c>
      <c r="W1728" s="49">
        <f t="shared" si="2784"/>
        <v>0</v>
      </c>
      <c r="X1728" s="49">
        <f t="shared" si="2784"/>
        <v>0</v>
      </c>
      <c r="Y1728" s="49">
        <f t="shared" si="2784"/>
        <v>6431</v>
      </c>
      <c r="Z1728" s="49">
        <f t="shared" ref="V1728:Z1729" si="2785">Z1729</f>
        <v>0</v>
      </c>
      <c r="AA1728" s="49">
        <f>AA1729</f>
        <v>0</v>
      </c>
      <c r="AB1728" s="49">
        <f t="shared" ref="AB1728:AW1729" si="2786">AB1729</f>
        <v>0</v>
      </c>
      <c r="AC1728" s="49">
        <f t="shared" si="2786"/>
        <v>0</v>
      </c>
      <c r="AD1728" s="49">
        <f t="shared" si="2786"/>
        <v>0</v>
      </c>
      <c r="AE1728" s="122">
        <f t="shared" si="2786"/>
        <v>6431</v>
      </c>
      <c r="AF1728" s="122">
        <f t="shared" si="2786"/>
        <v>0</v>
      </c>
      <c r="AG1728" s="49">
        <f>AG1729</f>
        <v>0</v>
      </c>
      <c r="AH1728" s="49">
        <f t="shared" si="2786"/>
        <v>0</v>
      </c>
      <c r="AI1728" s="49">
        <f t="shared" si="2786"/>
        <v>0</v>
      </c>
      <c r="AJ1728" s="49">
        <f t="shared" si="2786"/>
        <v>0</v>
      </c>
      <c r="AK1728" s="49">
        <f t="shared" si="2786"/>
        <v>6431</v>
      </c>
      <c r="AL1728" s="49">
        <f t="shared" si="2786"/>
        <v>0</v>
      </c>
      <c r="AM1728" s="49">
        <f>AM1729</f>
        <v>0</v>
      </c>
      <c r="AN1728" s="49">
        <f t="shared" si="2786"/>
        <v>0</v>
      </c>
      <c r="AO1728" s="49">
        <f t="shared" si="2786"/>
        <v>0</v>
      </c>
      <c r="AP1728" s="49">
        <f t="shared" si="2786"/>
        <v>0</v>
      </c>
      <c r="AQ1728" s="122">
        <f t="shared" si="2786"/>
        <v>6431</v>
      </c>
      <c r="AR1728" s="122">
        <f t="shared" si="2786"/>
        <v>0</v>
      </c>
      <c r="AS1728" s="49">
        <f>AS1729</f>
        <v>0</v>
      </c>
      <c r="AT1728" s="49">
        <f t="shared" si="2786"/>
        <v>0</v>
      </c>
      <c r="AU1728" s="49">
        <f t="shared" si="2786"/>
        <v>0</v>
      </c>
      <c r="AV1728" s="49">
        <f t="shared" si="2786"/>
        <v>0</v>
      </c>
      <c r="AW1728" s="49">
        <f t="shared" si="2786"/>
        <v>6431</v>
      </c>
      <c r="AX1728" s="49">
        <f>AX1729</f>
        <v>0</v>
      </c>
      <c r="AY1728" s="49">
        <f>AY1729</f>
        <v>0</v>
      </c>
      <c r="AZ1728" s="49">
        <f t="shared" ref="AZ1728:BC1728" si="2787">AZ1729</f>
        <v>0</v>
      </c>
      <c r="BA1728" s="49">
        <f t="shared" si="2787"/>
        <v>0</v>
      </c>
      <c r="BB1728" s="49">
        <f t="shared" si="2787"/>
        <v>0</v>
      </c>
      <c r="BC1728" s="49">
        <f t="shared" si="2787"/>
        <v>6431</v>
      </c>
      <c r="BD1728" s="49">
        <f>BD1729</f>
        <v>0</v>
      </c>
      <c r="BE1728" s="49">
        <f>BE1729</f>
        <v>0</v>
      </c>
      <c r="BF1728" s="49">
        <f t="shared" ref="BF1728:BI1728" si="2788">BF1729</f>
        <v>45</v>
      </c>
      <c r="BG1728" s="49">
        <f t="shared" si="2788"/>
        <v>0</v>
      </c>
      <c r="BH1728" s="49">
        <f t="shared" si="2788"/>
        <v>0</v>
      </c>
      <c r="BI1728" s="49">
        <f t="shared" si="2788"/>
        <v>6476</v>
      </c>
      <c r="BJ1728" s="49">
        <f>BJ1729</f>
        <v>0</v>
      </c>
    </row>
    <row r="1729" spans="1:62" ht="66" hidden="1">
      <c r="A1729" s="17" t="s">
        <v>363</v>
      </c>
      <c r="B1729" s="31">
        <v>922</v>
      </c>
      <c r="C1729" s="18" t="s">
        <v>20</v>
      </c>
      <c r="D1729" s="18" t="s">
        <v>16</v>
      </c>
      <c r="E1729" s="18" t="s">
        <v>805</v>
      </c>
      <c r="F1729" s="18" t="s">
        <v>78</v>
      </c>
      <c r="G1729" s="6">
        <f>G1730</f>
        <v>0</v>
      </c>
      <c r="H1729" s="6">
        <f>H1730</f>
        <v>0</v>
      </c>
      <c r="I1729" s="6">
        <f>I1730</f>
        <v>4327</v>
      </c>
      <c r="J1729" s="6">
        <f t="shared" si="2784"/>
        <v>2104</v>
      </c>
      <c r="K1729" s="6">
        <f t="shared" si="2784"/>
        <v>0</v>
      </c>
      <c r="L1729" s="6">
        <f t="shared" si="2784"/>
        <v>0</v>
      </c>
      <c r="M1729" s="6">
        <f t="shared" si="2784"/>
        <v>6431</v>
      </c>
      <c r="N1729" s="6">
        <f t="shared" si="2784"/>
        <v>0</v>
      </c>
      <c r="O1729" s="6">
        <f>O1730</f>
        <v>0</v>
      </c>
      <c r="P1729" s="6">
        <f t="shared" si="2784"/>
        <v>0</v>
      </c>
      <c r="Q1729" s="6">
        <f t="shared" si="2784"/>
        <v>0</v>
      </c>
      <c r="R1729" s="6">
        <f t="shared" si="2784"/>
        <v>0</v>
      </c>
      <c r="S1729" s="6">
        <f t="shared" si="2784"/>
        <v>6431</v>
      </c>
      <c r="T1729" s="6">
        <f t="shared" si="2784"/>
        <v>0</v>
      </c>
      <c r="U1729" s="6">
        <f>U1730</f>
        <v>0</v>
      </c>
      <c r="V1729" s="6">
        <f t="shared" si="2785"/>
        <v>0</v>
      </c>
      <c r="W1729" s="6">
        <f t="shared" si="2785"/>
        <v>0</v>
      </c>
      <c r="X1729" s="6">
        <f t="shared" si="2785"/>
        <v>0</v>
      </c>
      <c r="Y1729" s="6">
        <f t="shared" si="2785"/>
        <v>6431</v>
      </c>
      <c r="Z1729" s="6">
        <f t="shared" si="2785"/>
        <v>0</v>
      </c>
      <c r="AA1729" s="6">
        <f>AA1730</f>
        <v>0</v>
      </c>
      <c r="AB1729" s="6">
        <f t="shared" si="2786"/>
        <v>0</v>
      </c>
      <c r="AC1729" s="6">
        <f t="shared" si="2786"/>
        <v>0</v>
      </c>
      <c r="AD1729" s="6">
        <f t="shared" si="2786"/>
        <v>0</v>
      </c>
      <c r="AE1729" s="123">
        <f t="shared" si="2786"/>
        <v>6431</v>
      </c>
      <c r="AF1729" s="123">
        <f t="shared" si="2786"/>
        <v>0</v>
      </c>
      <c r="AG1729" s="6">
        <f>AG1730</f>
        <v>0</v>
      </c>
      <c r="AH1729" s="6">
        <f t="shared" si="2786"/>
        <v>0</v>
      </c>
      <c r="AI1729" s="6">
        <f t="shared" si="2786"/>
        <v>0</v>
      </c>
      <c r="AJ1729" s="6">
        <f t="shared" si="2786"/>
        <v>0</v>
      </c>
      <c r="AK1729" s="6">
        <f t="shared" si="2786"/>
        <v>6431</v>
      </c>
      <c r="AL1729" s="6">
        <f t="shared" si="2786"/>
        <v>0</v>
      </c>
      <c r="AM1729" s="6">
        <f>AM1730</f>
        <v>0</v>
      </c>
      <c r="AN1729" s="6">
        <f t="shared" si="2786"/>
        <v>0</v>
      </c>
      <c r="AO1729" s="6">
        <f t="shared" si="2786"/>
        <v>0</v>
      </c>
      <c r="AP1729" s="6">
        <f t="shared" si="2786"/>
        <v>0</v>
      </c>
      <c r="AQ1729" s="123">
        <f t="shared" si="2786"/>
        <v>6431</v>
      </c>
      <c r="AR1729" s="123">
        <f t="shared" si="2786"/>
        <v>0</v>
      </c>
      <c r="AS1729" s="6">
        <f>AS1730</f>
        <v>0</v>
      </c>
      <c r="AT1729" s="6">
        <f>AT1730</f>
        <v>0</v>
      </c>
      <c r="AU1729" s="6">
        <f>AU1730</f>
        <v>0</v>
      </c>
      <c r="AV1729" s="6">
        <f>AV1730</f>
        <v>0</v>
      </c>
      <c r="AW1729" s="6">
        <f>AW1730</f>
        <v>6431</v>
      </c>
      <c r="AX1729" s="6">
        <f>AX1730</f>
        <v>0</v>
      </c>
      <c r="AY1729" s="6">
        <f>AY1730</f>
        <v>0</v>
      </c>
      <c r="AZ1729" s="6">
        <f>AZ1730</f>
        <v>0</v>
      </c>
      <c r="BA1729" s="6">
        <f>BA1730</f>
        <v>0</v>
      </c>
      <c r="BB1729" s="6">
        <f>BB1730</f>
        <v>0</v>
      </c>
      <c r="BC1729" s="6">
        <f>BC1730</f>
        <v>6431</v>
      </c>
      <c r="BD1729" s="6">
        <f>BD1730</f>
        <v>0</v>
      </c>
      <c r="BE1729" s="6">
        <f>BE1730</f>
        <v>0</v>
      </c>
      <c r="BF1729" s="6">
        <f>BF1730</f>
        <v>45</v>
      </c>
      <c r="BG1729" s="6">
        <f>BG1730</f>
        <v>0</v>
      </c>
      <c r="BH1729" s="6">
        <f>BH1730</f>
        <v>0</v>
      </c>
      <c r="BI1729" s="6">
        <f>BI1730</f>
        <v>6476</v>
      </c>
      <c r="BJ1729" s="6">
        <f>BJ1730</f>
        <v>0</v>
      </c>
    </row>
    <row r="1730" spans="1:62" ht="33" hidden="1">
      <c r="A1730" s="17" t="s">
        <v>79</v>
      </c>
      <c r="B1730" s="31">
        <v>922</v>
      </c>
      <c r="C1730" s="18" t="s">
        <v>20</v>
      </c>
      <c r="D1730" s="18" t="s">
        <v>16</v>
      </c>
      <c r="E1730" s="18" t="s">
        <v>805</v>
      </c>
      <c r="F1730" s="18" t="s">
        <v>80</v>
      </c>
      <c r="G1730" s="50"/>
      <c r="H1730" s="86"/>
      <c r="I1730" s="50">
        <v>4327</v>
      </c>
      <c r="J1730" s="6">
        <v>2104</v>
      </c>
      <c r="K1730" s="50"/>
      <c r="L1730" s="86"/>
      <c r="M1730" s="50">
        <f>G1730+I1730+J1730+K1730+L1730</f>
        <v>6431</v>
      </c>
      <c r="N1730" s="86">
        <f>H1730+L1730</f>
        <v>0</v>
      </c>
      <c r="O1730" s="50"/>
      <c r="P1730" s="6"/>
      <c r="Q1730" s="50"/>
      <c r="R1730" s="86"/>
      <c r="S1730" s="50">
        <f>M1730+O1730+P1730+Q1730+R1730</f>
        <v>6431</v>
      </c>
      <c r="T1730" s="86">
        <f>N1730+R1730</f>
        <v>0</v>
      </c>
      <c r="U1730" s="50"/>
      <c r="V1730" s="6"/>
      <c r="W1730" s="50"/>
      <c r="X1730" s="86"/>
      <c r="Y1730" s="50">
        <f>S1730+U1730+V1730+W1730+X1730</f>
        <v>6431</v>
      </c>
      <c r="Z1730" s="86">
        <f>T1730+X1730</f>
        <v>0</v>
      </c>
      <c r="AA1730" s="50"/>
      <c r="AB1730" s="6"/>
      <c r="AC1730" s="50"/>
      <c r="AD1730" s="86"/>
      <c r="AE1730" s="124">
        <f>Y1730+AA1730+AB1730+AC1730+AD1730</f>
        <v>6431</v>
      </c>
      <c r="AF1730" s="125">
        <f>Z1730+AD1730</f>
        <v>0</v>
      </c>
      <c r="AG1730" s="50"/>
      <c r="AH1730" s="6"/>
      <c r="AI1730" s="50"/>
      <c r="AJ1730" s="86"/>
      <c r="AK1730" s="50">
        <f>AE1730+AG1730+AH1730+AI1730+AJ1730</f>
        <v>6431</v>
      </c>
      <c r="AL1730" s="86">
        <f>AF1730+AJ1730</f>
        <v>0</v>
      </c>
      <c r="AM1730" s="50"/>
      <c r="AN1730" s="6"/>
      <c r="AO1730" s="50"/>
      <c r="AP1730" s="86"/>
      <c r="AQ1730" s="124">
        <f>AK1730+AM1730+AN1730+AO1730+AP1730</f>
        <v>6431</v>
      </c>
      <c r="AR1730" s="125">
        <f>AL1730+AP1730</f>
        <v>0</v>
      </c>
      <c r="AS1730" s="50"/>
      <c r="AT1730" s="6"/>
      <c r="AU1730" s="50"/>
      <c r="AV1730" s="86"/>
      <c r="AW1730" s="50">
        <f>AQ1730+AS1730+AT1730+AU1730+AV1730</f>
        <v>6431</v>
      </c>
      <c r="AX1730" s="86">
        <f>AR1730+AV1730</f>
        <v>0</v>
      </c>
      <c r="AY1730" s="50"/>
      <c r="AZ1730" s="6"/>
      <c r="BA1730" s="50"/>
      <c r="BB1730" s="86"/>
      <c r="BC1730" s="50">
        <f>AW1730+AY1730+AZ1730+BA1730+BB1730</f>
        <v>6431</v>
      </c>
      <c r="BD1730" s="86">
        <f>AX1730+BB1730</f>
        <v>0</v>
      </c>
      <c r="BE1730" s="50"/>
      <c r="BF1730" s="6">
        <v>45</v>
      </c>
      <c r="BG1730" s="50"/>
      <c r="BH1730" s="86"/>
      <c r="BI1730" s="50">
        <f>BC1730+BE1730+BF1730+BG1730+BH1730</f>
        <v>6476</v>
      </c>
      <c r="BJ1730" s="86">
        <f>BD1730+BH1730</f>
        <v>0</v>
      </c>
    </row>
    <row r="1731" spans="1:62" hidden="1">
      <c r="A1731" s="33"/>
      <c r="B1731" s="66"/>
      <c r="C1731" s="22"/>
      <c r="D1731" s="22"/>
      <c r="E1731" s="22"/>
      <c r="F1731" s="18"/>
      <c r="G1731" s="85"/>
      <c r="H1731" s="85"/>
      <c r="I1731" s="85"/>
      <c r="J1731" s="85"/>
      <c r="K1731" s="85"/>
      <c r="L1731" s="85"/>
      <c r="M1731" s="85"/>
      <c r="N1731" s="85"/>
      <c r="O1731" s="85"/>
      <c r="P1731" s="85"/>
      <c r="Q1731" s="85"/>
      <c r="R1731" s="85"/>
      <c r="S1731" s="85"/>
      <c r="T1731" s="85"/>
      <c r="U1731" s="85"/>
      <c r="V1731" s="85"/>
      <c r="W1731" s="85"/>
      <c r="X1731" s="85"/>
      <c r="Y1731" s="85"/>
      <c r="Z1731" s="85"/>
      <c r="AA1731" s="85"/>
      <c r="AB1731" s="85"/>
      <c r="AC1731" s="85"/>
      <c r="AD1731" s="85"/>
      <c r="AE1731" s="126"/>
      <c r="AF1731" s="126"/>
      <c r="AG1731" s="85"/>
      <c r="AH1731" s="85"/>
      <c r="AI1731" s="85"/>
      <c r="AJ1731" s="85"/>
      <c r="AK1731" s="85"/>
      <c r="AL1731" s="85"/>
      <c r="AM1731" s="85"/>
      <c r="AN1731" s="85"/>
      <c r="AO1731" s="85"/>
      <c r="AP1731" s="85"/>
      <c r="AQ1731" s="126"/>
      <c r="AR1731" s="126"/>
      <c r="AS1731" s="85"/>
      <c r="AT1731" s="85"/>
      <c r="AU1731" s="85"/>
      <c r="AV1731" s="85"/>
      <c r="AW1731" s="85"/>
      <c r="AX1731" s="85"/>
      <c r="AY1731" s="85"/>
      <c r="AZ1731" s="85"/>
      <c r="BA1731" s="85"/>
      <c r="BB1731" s="85"/>
      <c r="BC1731" s="85"/>
      <c r="BD1731" s="85"/>
      <c r="BE1731" s="85"/>
      <c r="BF1731" s="85"/>
      <c r="BG1731" s="85"/>
      <c r="BH1731" s="85"/>
      <c r="BI1731" s="85"/>
      <c r="BJ1731" s="85"/>
    </row>
    <row r="1732" spans="1:62" ht="40.5" hidden="1">
      <c r="A1732" s="28" t="s">
        <v>398</v>
      </c>
      <c r="B1732" s="62">
        <v>923</v>
      </c>
      <c r="C1732" s="13"/>
      <c r="D1732" s="13"/>
      <c r="E1732" s="13"/>
      <c r="F1732" s="13"/>
      <c r="G1732" s="5">
        <f>G1734+G1767+G1864+G1871</f>
        <v>224239</v>
      </c>
      <c r="H1732" s="5">
        <f>H1734+H1767+H1864+H1871</f>
        <v>7692</v>
      </c>
      <c r="I1732" s="5">
        <f t="shared" ref="I1732:N1732" si="2789">I1734+I1767+I1864+I1871</f>
        <v>0</v>
      </c>
      <c r="J1732" s="5">
        <f t="shared" si="2789"/>
        <v>0</v>
      </c>
      <c r="K1732" s="5">
        <f t="shared" si="2789"/>
        <v>0</v>
      </c>
      <c r="L1732" s="5">
        <f t="shared" si="2789"/>
        <v>0</v>
      </c>
      <c r="M1732" s="5">
        <f t="shared" si="2789"/>
        <v>224239</v>
      </c>
      <c r="N1732" s="5">
        <f t="shared" si="2789"/>
        <v>7692</v>
      </c>
      <c r="O1732" s="5">
        <f t="shared" ref="O1732:AX1732" si="2790">O1734+O1760+O1767+O1864+O1871</f>
        <v>0</v>
      </c>
      <c r="P1732" s="5">
        <f t="shared" si="2790"/>
        <v>312</v>
      </c>
      <c r="Q1732" s="5">
        <f t="shared" si="2790"/>
        <v>0</v>
      </c>
      <c r="R1732" s="5">
        <f t="shared" si="2790"/>
        <v>0</v>
      </c>
      <c r="S1732" s="5">
        <f t="shared" si="2790"/>
        <v>224551</v>
      </c>
      <c r="T1732" s="5">
        <f t="shared" si="2790"/>
        <v>7692</v>
      </c>
      <c r="U1732" s="5">
        <f t="shared" si="2790"/>
        <v>0</v>
      </c>
      <c r="V1732" s="5">
        <f t="shared" si="2790"/>
        <v>104</v>
      </c>
      <c r="W1732" s="5">
        <f t="shared" si="2790"/>
        <v>0</v>
      </c>
      <c r="X1732" s="5">
        <f t="shared" si="2790"/>
        <v>0</v>
      </c>
      <c r="Y1732" s="5">
        <f t="shared" si="2790"/>
        <v>224655</v>
      </c>
      <c r="Z1732" s="5">
        <f t="shared" si="2790"/>
        <v>7692</v>
      </c>
      <c r="AA1732" s="5">
        <f t="shared" si="2790"/>
        <v>0</v>
      </c>
      <c r="AB1732" s="5">
        <f t="shared" si="2790"/>
        <v>0</v>
      </c>
      <c r="AC1732" s="5">
        <f t="shared" si="2790"/>
        <v>0</v>
      </c>
      <c r="AD1732" s="5">
        <f t="shared" si="2790"/>
        <v>0</v>
      </c>
      <c r="AE1732" s="119">
        <f t="shared" si="2790"/>
        <v>224655</v>
      </c>
      <c r="AF1732" s="119">
        <f t="shared" si="2790"/>
        <v>7692</v>
      </c>
      <c r="AG1732" s="5">
        <f t="shared" si="2790"/>
        <v>0</v>
      </c>
      <c r="AH1732" s="5">
        <f t="shared" si="2790"/>
        <v>1866</v>
      </c>
      <c r="AI1732" s="5">
        <f t="shared" si="2790"/>
        <v>0</v>
      </c>
      <c r="AJ1732" s="5">
        <f t="shared" si="2790"/>
        <v>0</v>
      </c>
      <c r="AK1732" s="5">
        <f t="shared" si="2790"/>
        <v>226521</v>
      </c>
      <c r="AL1732" s="5">
        <f t="shared" si="2790"/>
        <v>7692</v>
      </c>
      <c r="AM1732" s="5">
        <f t="shared" si="2790"/>
        <v>0</v>
      </c>
      <c r="AN1732" s="5">
        <f t="shared" si="2790"/>
        <v>0</v>
      </c>
      <c r="AO1732" s="5">
        <f t="shared" si="2790"/>
        <v>0</v>
      </c>
      <c r="AP1732" s="5">
        <f t="shared" si="2790"/>
        <v>0</v>
      </c>
      <c r="AQ1732" s="119">
        <f t="shared" si="2790"/>
        <v>226521</v>
      </c>
      <c r="AR1732" s="119">
        <f t="shared" si="2790"/>
        <v>7692</v>
      </c>
      <c r="AS1732" s="5">
        <f t="shared" si="2790"/>
        <v>0</v>
      </c>
      <c r="AT1732" s="5">
        <f t="shared" si="2790"/>
        <v>120</v>
      </c>
      <c r="AU1732" s="5">
        <f t="shared" si="2790"/>
        <v>0</v>
      </c>
      <c r="AV1732" s="5">
        <f t="shared" si="2790"/>
        <v>1034</v>
      </c>
      <c r="AW1732" s="5">
        <f t="shared" si="2790"/>
        <v>227675</v>
      </c>
      <c r="AX1732" s="5">
        <f t="shared" si="2790"/>
        <v>8726</v>
      </c>
      <c r="AY1732" s="5">
        <f t="shared" ref="AY1732:BD1732" si="2791">AY1734+AY1760+AY1767+AY1864+AY1871</f>
        <v>0</v>
      </c>
      <c r="AZ1732" s="5">
        <f t="shared" si="2791"/>
        <v>0</v>
      </c>
      <c r="BA1732" s="5">
        <f t="shared" si="2791"/>
        <v>0</v>
      </c>
      <c r="BB1732" s="5">
        <f t="shared" si="2791"/>
        <v>0</v>
      </c>
      <c r="BC1732" s="5">
        <f t="shared" si="2791"/>
        <v>227675</v>
      </c>
      <c r="BD1732" s="5">
        <f t="shared" si="2791"/>
        <v>8726</v>
      </c>
      <c r="BE1732" s="5">
        <f t="shared" ref="BE1732:BJ1732" si="2792">BE1734+BE1760+BE1767+BE1864+BE1871</f>
        <v>0</v>
      </c>
      <c r="BF1732" s="5">
        <f t="shared" si="2792"/>
        <v>2710</v>
      </c>
      <c r="BG1732" s="5">
        <f t="shared" si="2792"/>
        <v>-578</v>
      </c>
      <c r="BH1732" s="5">
        <f t="shared" si="2792"/>
        <v>2414</v>
      </c>
      <c r="BI1732" s="5">
        <f t="shared" si="2792"/>
        <v>232221</v>
      </c>
      <c r="BJ1732" s="5">
        <f t="shared" si="2792"/>
        <v>11140</v>
      </c>
    </row>
    <row r="1733" spans="1:62" s="45" customFormat="1" hidden="1">
      <c r="A1733" s="47"/>
      <c r="B1733" s="63"/>
      <c r="C1733" s="19"/>
      <c r="D1733" s="19"/>
      <c r="E1733" s="19"/>
      <c r="F1733" s="19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120"/>
      <c r="AF1733" s="120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120"/>
      <c r="AR1733" s="120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</row>
    <row r="1734" spans="1:62" ht="75" hidden="1">
      <c r="A1734" s="24" t="s">
        <v>89</v>
      </c>
      <c r="B1734" s="30">
        <v>923</v>
      </c>
      <c r="C1734" s="16" t="s">
        <v>20</v>
      </c>
      <c r="D1734" s="16" t="s">
        <v>27</v>
      </c>
      <c r="E1734" s="16"/>
      <c r="F1734" s="16"/>
      <c r="G1734" s="11">
        <f t="shared" ref="G1734:V1738" si="2793">G1735</f>
        <v>4155</v>
      </c>
      <c r="H1734" s="11">
        <f t="shared" si="2793"/>
        <v>198</v>
      </c>
      <c r="I1734" s="11">
        <f t="shared" si="2793"/>
        <v>0</v>
      </c>
      <c r="J1734" s="11">
        <f t="shared" si="2793"/>
        <v>0</v>
      </c>
      <c r="K1734" s="11">
        <f t="shared" si="2793"/>
        <v>0</v>
      </c>
      <c r="L1734" s="11">
        <f t="shared" si="2793"/>
        <v>0</v>
      </c>
      <c r="M1734" s="11">
        <f t="shared" si="2793"/>
        <v>4155</v>
      </c>
      <c r="N1734" s="11">
        <f t="shared" si="2793"/>
        <v>198</v>
      </c>
      <c r="O1734" s="11">
        <f t="shared" si="2793"/>
        <v>0</v>
      </c>
      <c r="P1734" s="11">
        <f t="shared" si="2793"/>
        <v>0</v>
      </c>
      <c r="Q1734" s="11">
        <f t="shared" si="2793"/>
        <v>0</v>
      </c>
      <c r="R1734" s="11">
        <f t="shared" si="2793"/>
        <v>0</v>
      </c>
      <c r="S1734" s="11">
        <f t="shared" si="2793"/>
        <v>4155</v>
      </c>
      <c r="T1734" s="11">
        <f t="shared" si="2793"/>
        <v>198</v>
      </c>
      <c r="U1734" s="11">
        <f t="shared" si="2793"/>
        <v>0</v>
      </c>
      <c r="V1734" s="11">
        <f t="shared" si="2793"/>
        <v>0</v>
      </c>
      <c r="W1734" s="11">
        <f t="shared" ref="U1734:AJ1738" si="2794">W1735</f>
        <v>0</v>
      </c>
      <c r="X1734" s="11">
        <f t="shared" si="2794"/>
        <v>0</v>
      </c>
      <c r="Y1734" s="11">
        <f t="shared" si="2794"/>
        <v>4155</v>
      </c>
      <c r="Z1734" s="11">
        <f t="shared" si="2794"/>
        <v>198</v>
      </c>
      <c r="AA1734" s="11">
        <f t="shared" si="2794"/>
        <v>0</v>
      </c>
      <c r="AB1734" s="11">
        <f t="shared" si="2794"/>
        <v>0</v>
      </c>
      <c r="AC1734" s="11">
        <f t="shared" si="2794"/>
        <v>0</v>
      </c>
      <c r="AD1734" s="11">
        <f t="shared" si="2794"/>
        <v>0</v>
      </c>
      <c r="AE1734" s="132">
        <f t="shared" si="2794"/>
        <v>4155</v>
      </c>
      <c r="AF1734" s="132">
        <f t="shared" si="2794"/>
        <v>198</v>
      </c>
      <c r="AG1734" s="11">
        <f t="shared" si="2794"/>
        <v>0</v>
      </c>
      <c r="AH1734" s="11">
        <f t="shared" si="2794"/>
        <v>0</v>
      </c>
      <c r="AI1734" s="11">
        <f t="shared" si="2794"/>
        <v>0</v>
      </c>
      <c r="AJ1734" s="11">
        <f t="shared" si="2794"/>
        <v>0</v>
      </c>
      <c r="AK1734" s="11">
        <f t="shared" ref="AG1734:AY1738" si="2795">AK1735</f>
        <v>4155</v>
      </c>
      <c r="AL1734" s="11">
        <f t="shared" si="2795"/>
        <v>198</v>
      </c>
      <c r="AM1734" s="11">
        <f t="shared" si="2795"/>
        <v>0</v>
      </c>
      <c r="AN1734" s="11">
        <f t="shared" si="2795"/>
        <v>0</v>
      </c>
      <c r="AO1734" s="11">
        <f t="shared" si="2795"/>
        <v>0</v>
      </c>
      <c r="AP1734" s="11">
        <f t="shared" si="2795"/>
        <v>0</v>
      </c>
      <c r="AQ1734" s="132">
        <f t="shared" si="2795"/>
        <v>4155</v>
      </c>
      <c r="AR1734" s="132">
        <f t="shared" si="2795"/>
        <v>198</v>
      </c>
      <c r="AS1734" s="11">
        <f t="shared" si="2795"/>
        <v>0</v>
      </c>
      <c r="AT1734" s="11">
        <f t="shared" si="2795"/>
        <v>0</v>
      </c>
      <c r="AU1734" s="11">
        <f t="shared" si="2795"/>
        <v>0</v>
      </c>
      <c r="AV1734" s="11">
        <f t="shared" si="2795"/>
        <v>0</v>
      </c>
      <c r="AW1734" s="11">
        <f t="shared" si="2795"/>
        <v>4155</v>
      </c>
      <c r="AX1734" s="11">
        <f t="shared" si="2795"/>
        <v>198</v>
      </c>
      <c r="AY1734" s="11">
        <f t="shared" si="2795"/>
        <v>0</v>
      </c>
      <c r="AZ1734" s="11">
        <f t="shared" ref="AY1734:BJ1738" si="2796">AZ1735</f>
        <v>0</v>
      </c>
      <c r="BA1734" s="11">
        <f t="shared" si="2796"/>
        <v>0</v>
      </c>
      <c r="BB1734" s="11">
        <f t="shared" si="2796"/>
        <v>0</v>
      </c>
      <c r="BC1734" s="11">
        <f t="shared" si="2796"/>
        <v>4155</v>
      </c>
      <c r="BD1734" s="11">
        <f t="shared" si="2796"/>
        <v>198</v>
      </c>
      <c r="BE1734" s="11">
        <f t="shared" si="2796"/>
        <v>0</v>
      </c>
      <c r="BF1734" s="11">
        <f t="shared" si="2796"/>
        <v>0</v>
      </c>
      <c r="BG1734" s="11">
        <f t="shared" si="2796"/>
        <v>0</v>
      </c>
      <c r="BH1734" s="11">
        <f t="shared" si="2796"/>
        <v>0</v>
      </c>
      <c r="BI1734" s="11">
        <f t="shared" si="2796"/>
        <v>4155</v>
      </c>
      <c r="BJ1734" s="11">
        <f t="shared" si="2796"/>
        <v>198</v>
      </c>
    </row>
    <row r="1735" spans="1:62" ht="49.5" hidden="1">
      <c r="A1735" s="20" t="s">
        <v>354</v>
      </c>
      <c r="B1735" s="31">
        <v>923</v>
      </c>
      <c r="C1735" s="18" t="s">
        <v>20</v>
      </c>
      <c r="D1735" s="18" t="s">
        <v>27</v>
      </c>
      <c r="E1735" s="18" t="s">
        <v>67</v>
      </c>
      <c r="F1735" s="18"/>
      <c r="G1735" s="50">
        <f>G1736+G1740</f>
        <v>4155</v>
      </c>
      <c r="H1735" s="50">
        <f>H1736+H1740</f>
        <v>198</v>
      </c>
      <c r="I1735" s="50">
        <f t="shared" ref="I1735:N1735" si="2797">I1736+I1740</f>
        <v>0</v>
      </c>
      <c r="J1735" s="50">
        <f t="shared" si="2797"/>
        <v>0</v>
      </c>
      <c r="K1735" s="50">
        <f t="shared" si="2797"/>
        <v>0</v>
      </c>
      <c r="L1735" s="50">
        <f t="shared" si="2797"/>
        <v>0</v>
      </c>
      <c r="M1735" s="50">
        <f t="shared" si="2797"/>
        <v>4155</v>
      </c>
      <c r="N1735" s="50">
        <f t="shared" si="2797"/>
        <v>198</v>
      </c>
      <c r="O1735" s="50">
        <f t="shared" ref="O1735:T1735" si="2798">O1736+O1740</f>
        <v>0</v>
      </c>
      <c r="P1735" s="50">
        <f t="shared" si="2798"/>
        <v>0</v>
      </c>
      <c r="Q1735" s="50">
        <f t="shared" si="2798"/>
        <v>0</v>
      </c>
      <c r="R1735" s="50">
        <f t="shared" si="2798"/>
        <v>0</v>
      </c>
      <c r="S1735" s="50">
        <f t="shared" si="2798"/>
        <v>4155</v>
      </c>
      <c r="T1735" s="50">
        <f t="shared" si="2798"/>
        <v>198</v>
      </c>
      <c r="U1735" s="50">
        <f t="shared" ref="U1735:Z1735" si="2799">U1736+U1740</f>
        <v>0</v>
      </c>
      <c r="V1735" s="50">
        <f t="shared" si="2799"/>
        <v>0</v>
      </c>
      <c r="W1735" s="50">
        <f t="shared" si="2799"/>
        <v>0</v>
      </c>
      <c r="X1735" s="50">
        <f t="shared" si="2799"/>
        <v>0</v>
      </c>
      <c r="Y1735" s="50">
        <f t="shared" si="2799"/>
        <v>4155</v>
      </c>
      <c r="Z1735" s="50">
        <f t="shared" si="2799"/>
        <v>198</v>
      </c>
      <c r="AA1735" s="50">
        <f t="shared" ref="AA1735:AF1735" si="2800">AA1736+AA1740</f>
        <v>0</v>
      </c>
      <c r="AB1735" s="50">
        <f t="shared" si="2800"/>
        <v>0</v>
      </c>
      <c r="AC1735" s="50">
        <f t="shared" si="2800"/>
        <v>0</v>
      </c>
      <c r="AD1735" s="50">
        <f t="shared" si="2800"/>
        <v>0</v>
      </c>
      <c r="AE1735" s="124">
        <f t="shared" si="2800"/>
        <v>4155</v>
      </c>
      <c r="AF1735" s="124">
        <f t="shared" si="2800"/>
        <v>198</v>
      </c>
      <c r="AG1735" s="50">
        <f t="shared" ref="AG1735:AL1735" si="2801">AG1736+AG1740</f>
        <v>0</v>
      </c>
      <c r="AH1735" s="50">
        <f t="shared" si="2801"/>
        <v>0</v>
      </c>
      <c r="AI1735" s="50">
        <f t="shared" si="2801"/>
        <v>0</v>
      </c>
      <c r="AJ1735" s="50">
        <f t="shared" si="2801"/>
        <v>0</v>
      </c>
      <c r="AK1735" s="50">
        <f t="shared" si="2801"/>
        <v>4155</v>
      </c>
      <c r="AL1735" s="50">
        <f t="shared" si="2801"/>
        <v>198</v>
      </c>
      <c r="AM1735" s="50">
        <f t="shared" ref="AM1735:AR1735" si="2802">AM1736+AM1740</f>
        <v>0</v>
      </c>
      <c r="AN1735" s="50">
        <f t="shared" si="2802"/>
        <v>0</v>
      </c>
      <c r="AO1735" s="50">
        <f t="shared" si="2802"/>
        <v>0</v>
      </c>
      <c r="AP1735" s="50">
        <f t="shared" si="2802"/>
        <v>0</v>
      </c>
      <c r="AQ1735" s="124">
        <f t="shared" si="2802"/>
        <v>4155</v>
      </c>
      <c r="AR1735" s="124">
        <f t="shared" si="2802"/>
        <v>198</v>
      </c>
      <c r="AS1735" s="50">
        <f t="shared" ref="AS1735:AX1735" si="2803">AS1736+AS1740</f>
        <v>0</v>
      </c>
      <c r="AT1735" s="50">
        <f t="shared" si="2803"/>
        <v>0</v>
      </c>
      <c r="AU1735" s="50">
        <f t="shared" si="2803"/>
        <v>0</v>
      </c>
      <c r="AV1735" s="50">
        <f t="shared" si="2803"/>
        <v>0</v>
      </c>
      <c r="AW1735" s="50">
        <f t="shared" si="2803"/>
        <v>4155</v>
      </c>
      <c r="AX1735" s="50">
        <f t="shared" si="2803"/>
        <v>198</v>
      </c>
      <c r="AY1735" s="50">
        <f t="shared" ref="AY1735:BD1735" si="2804">AY1736+AY1740</f>
        <v>0</v>
      </c>
      <c r="AZ1735" s="50">
        <f t="shared" si="2804"/>
        <v>0</v>
      </c>
      <c r="BA1735" s="50">
        <f t="shared" si="2804"/>
        <v>0</v>
      </c>
      <c r="BB1735" s="50">
        <f t="shared" si="2804"/>
        <v>0</v>
      </c>
      <c r="BC1735" s="50">
        <f t="shared" si="2804"/>
        <v>4155</v>
      </c>
      <c r="BD1735" s="50">
        <f t="shared" si="2804"/>
        <v>198</v>
      </c>
      <c r="BE1735" s="50">
        <f t="shared" ref="BE1735:BJ1735" si="2805">BE1736+BE1740</f>
        <v>0</v>
      </c>
      <c r="BF1735" s="50">
        <f t="shared" si="2805"/>
        <v>0</v>
      </c>
      <c r="BG1735" s="50">
        <f t="shared" si="2805"/>
        <v>0</v>
      </c>
      <c r="BH1735" s="50">
        <f t="shared" si="2805"/>
        <v>0</v>
      </c>
      <c r="BI1735" s="50">
        <f t="shared" si="2805"/>
        <v>4155</v>
      </c>
      <c r="BJ1735" s="50">
        <f t="shared" si="2805"/>
        <v>198</v>
      </c>
    </row>
    <row r="1736" spans="1:62" ht="33" hidden="1">
      <c r="A1736" s="17" t="s">
        <v>74</v>
      </c>
      <c r="B1736" s="31">
        <v>923</v>
      </c>
      <c r="C1736" s="18" t="s">
        <v>20</v>
      </c>
      <c r="D1736" s="18" t="s">
        <v>27</v>
      </c>
      <c r="E1736" s="18" t="s">
        <v>416</v>
      </c>
      <c r="F1736" s="18"/>
      <c r="G1736" s="50">
        <f t="shared" si="2793"/>
        <v>3957</v>
      </c>
      <c r="H1736" s="50">
        <f t="shared" si="2793"/>
        <v>0</v>
      </c>
      <c r="I1736" s="50">
        <f t="shared" si="2793"/>
        <v>0</v>
      </c>
      <c r="J1736" s="50">
        <f t="shared" si="2793"/>
        <v>0</v>
      </c>
      <c r="K1736" s="50">
        <f t="shared" si="2793"/>
        <v>0</v>
      </c>
      <c r="L1736" s="50">
        <f t="shared" si="2793"/>
        <v>0</v>
      </c>
      <c r="M1736" s="50">
        <f t="shared" si="2793"/>
        <v>3957</v>
      </c>
      <c r="N1736" s="50">
        <f t="shared" si="2793"/>
        <v>0</v>
      </c>
      <c r="O1736" s="50">
        <f t="shared" si="2793"/>
        <v>0</v>
      </c>
      <c r="P1736" s="50">
        <f t="shared" si="2793"/>
        <v>0</v>
      </c>
      <c r="Q1736" s="50">
        <f t="shared" si="2793"/>
        <v>0</v>
      </c>
      <c r="R1736" s="50">
        <f t="shared" si="2793"/>
        <v>0</v>
      </c>
      <c r="S1736" s="50">
        <f t="shared" si="2793"/>
        <v>3957</v>
      </c>
      <c r="T1736" s="50">
        <f t="shared" si="2793"/>
        <v>0</v>
      </c>
      <c r="U1736" s="50">
        <f t="shared" si="2794"/>
        <v>0</v>
      </c>
      <c r="V1736" s="50">
        <f t="shared" si="2794"/>
        <v>0</v>
      </c>
      <c r="W1736" s="50">
        <f t="shared" si="2794"/>
        <v>0</v>
      </c>
      <c r="X1736" s="50">
        <f t="shared" si="2794"/>
        <v>0</v>
      </c>
      <c r="Y1736" s="50">
        <f t="shared" si="2794"/>
        <v>3957</v>
      </c>
      <c r="Z1736" s="50">
        <f t="shared" si="2794"/>
        <v>0</v>
      </c>
      <c r="AA1736" s="50">
        <f t="shared" si="2794"/>
        <v>0</v>
      </c>
      <c r="AB1736" s="50">
        <f t="shared" si="2794"/>
        <v>0</v>
      </c>
      <c r="AC1736" s="50">
        <f t="shared" si="2794"/>
        <v>0</v>
      </c>
      <c r="AD1736" s="50">
        <f t="shared" si="2794"/>
        <v>0</v>
      </c>
      <c r="AE1736" s="124">
        <f t="shared" si="2794"/>
        <v>3957</v>
      </c>
      <c r="AF1736" s="124">
        <f t="shared" si="2794"/>
        <v>0</v>
      </c>
      <c r="AG1736" s="50">
        <f t="shared" si="2795"/>
        <v>0</v>
      </c>
      <c r="AH1736" s="50">
        <f t="shared" si="2795"/>
        <v>0</v>
      </c>
      <c r="AI1736" s="50">
        <f t="shared" si="2795"/>
        <v>0</v>
      </c>
      <c r="AJ1736" s="50">
        <f t="shared" si="2795"/>
        <v>0</v>
      </c>
      <c r="AK1736" s="50">
        <f t="shared" si="2795"/>
        <v>3957</v>
      </c>
      <c r="AL1736" s="50">
        <f t="shared" si="2795"/>
        <v>0</v>
      </c>
      <c r="AM1736" s="50">
        <f t="shared" si="2795"/>
        <v>0</v>
      </c>
      <c r="AN1736" s="50">
        <f t="shared" si="2795"/>
        <v>0</v>
      </c>
      <c r="AO1736" s="50">
        <f t="shared" si="2795"/>
        <v>0</v>
      </c>
      <c r="AP1736" s="50">
        <f t="shared" si="2795"/>
        <v>0</v>
      </c>
      <c r="AQ1736" s="124">
        <f t="shared" si="2795"/>
        <v>3957</v>
      </c>
      <c r="AR1736" s="124">
        <f t="shared" si="2795"/>
        <v>0</v>
      </c>
      <c r="AS1736" s="50">
        <f t="shared" si="2795"/>
        <v>0</v>
      </c>
      <c r="AT1736" s="50">
        <f t="shared" si="2795"/>
        <v>0</v>
      </c>
      <c r="AU1736" s="50">
        <f t="shared" si="2795"/>
        <v>0</v>
      </c>
      <c r="AV1736" s="50">
        <f t="shared" si="2795"/>
        <v>0</v>
      </c>
      <c r="AW1736" s="50">
        <f t="shared" si="2795"/>
        <v>3957</v>
      </c>
      <c r="AX1736" s="50">
        <f t="shared" si="2795"/>
        <v>0</v>
      </c>
      <c r="AY1736" s="50">
        <f t="shared" si="2796"/>
        <v>0</v>
      </c>
      <c r="AZ1736" s="50">
        <f t="shared" si="2796"/>
        <v>0</v>
      </c>
      <c r="BA1736" s="50">
        <f t="shared" si="2796"/>
        <v>0</v>
      </c>
      <c r="BB1736" s="50">
        <f t="shared" si="2796"/>
        <v>0</v>
      </c>
      <c r="BC1736" s="50">
        <f t="shared" si="2796"/>
        <v>3957</v>
      </c>
      <c r="BD1736" s="50">
        <f t="shared" si="2796"/>
        <v>0</v>
      </c>
      <c r="BE1736" s="50">
        <f t="shared" si="2796"/>
        <v>0</v>
      </c>
      <c r="BF1736" s="50">
        <f t="shared" si="2796"/>
        <v>0</v>
      </c>
      <c r="BG1736" s="50">
        <f t="shared" si="2796"/>
        <v>0</v>
      </c>
      <c r="BH1736" s="50">
        <f t="shared" si="2796"/>
        <v>0</v>
      </c>
      <c r="BI1736" s="50">
        <f t="shared" si="2796"/>
        <v>3957</v>
      </c>
      <c r="BJ1736" s="50">
        <f t="shared" si="2796"/>
        <v>0</v>
      </c>
    </row>
    <row r="1737" spans="1:62" hidden="1">
      <c r="A1737" s="17" t="s">
        <v>83</v>
      </c>
      <c r="B1737" s="31">
        <v>923</v>
      </c>
      <c r="C1737" s="18" t="s">
        <v>20</v>
      </c>
      <c r="D1737" s="18" t="s">
        <v>27</v>
      </c>
      <c r="E1737" s="18" t="s">
        <v>418</v>
      </c>
      <c r="F1737" s="18"/>
      <c r="G1737" s="50">
        <f t="shared" si="2793"/>
        <v>3957</v>
      </c>
      <c r="H1737" s="50">
        <f t="shared" si="2793"/>
        <v>0</v>
      </c>
      <c r="I1737" s="50">
        <f t="shared" si="2793"/>
        <v>0</v>
      </c>
      <c r="J1737" s="50">
        <f t="shared" si="2793"/>
        <v>0</v>
      </c>
      <c r="K1737" s="50">
        <f t="shared" si="2793"/>
        <v>0</v>
      </c>
      <c r="L1737" s="50">
        <f t="shared" si="2793"/>
        <v>0</v>
      </c>
      <c r="M1737" s="50">
        <f t="shared" si="2793"/>
        <v>3957</v>
      </c>
      <c r="N1737" s="50">
        <f t="shared" si="2793"/>
        <v>0</v>
      </c>
      <c r="O1737" s="50">
        <f t="shared" si="2793"/>
        <v>0</v>
      </c>
      <c r="P1737" s="50">
        <f t="shared" si="2793"/>
        <v>0</v>
      </c>
      <c r="Q1737" s="50">
        <f t="shared" si="2793"/>
        <v>0</v>
      </c>
      <c r="R1737" s="50">
        <f t="shared" si="2793"/>
        <v>0</v>
      </c>
      <c r="S1737" s="50">
        <f t="shared" si="2793"/>
        <v>3957</v>
      </c>
      <c r="T1737" s="50">
        <f t="shared" si="2793"/>
        <v>0</v>
      </c>
      <c r="U1737" s="50">
        <f t="shared" si="2794"/>
        <v>0</v>
      </c>
      <c r="V1737" s="50">
        <f t="shared" si="2794"/>
        <v>0</v>
      </c>
      <c r="W1737" s="50">
        <f t="shared" si="2794"/>
        <v>0</v>
      </c>
      <c r="X1737" s="50">
        <f t="shared" si="2794"/>
        <v>0</v>
      </c>
      <c r="Y1737" s="50">
        <f t="shared" si="2794"/>
        <v>3957</v>
      </c>
      <c r="Z1737" s="50">
        <f t="shared" si="2794"/>
        <v>0</v>
      </c>
      <c r="AA1737" s="50">
        <f t="shared" si="2794"/>
        <v>0</v>
      </c>
      <c r="AB1737" s="50">
        <f t="shared" si="2794"/>
        <v>0</v>
      </c>
      <c r="AC1737" s="50">
        <f t="shared" si="2794"/>
        <v>0</v>
      </c>
      <c r="AD1737" s="50">
        <f t="shared" si="2794"/>
        <v>0</v>
      </c>
      <c r="AE1737" s="124">
        <f t="shared" si="2794"/>
        <v>3957</v>
      </c>
      <c r="AF1737" s="124">
        <f t="shared" si="2794"/>
        <v>0</v>
      </c>
      <c r="AG1737" s="50">
        <f t="shared" si="2795"/>
        <v>0</v>
      </c>
      <c r="AH1737" s="50">
        <f t="shared" si="2795"/>
        <v>0</v>
      </c>
      <c r="AI1737" s="50">
        <f t="shared" si="2795"/>
        <v>0</v>
      </c>
      <c r="AJ1737" s="50">
        <f t="shared" si="2795"/>
        <v>0</v>
      </c>
      <c r="AK1737" s="50">
        <f t="shared" si="2795"/>
        <v>3957</v>
      </c>
      <c r="AL1737" s="50">
        <f t="shared" si="2795"/>
        <v>0</v>
      </c>
      <c r="AM1737" s="50">
        <f t="shared" si="2795"/>
        <v>0</v>
      </c>
      <c r="AN1737" s="50">
        <f t="shared" si="2795"/>
        <v>0</v>
      </c>
      <c r="AO1737" s="50">
        <f t="shared" si="2795"/>
        <v>0</v>
      </c>
      <c r="AP1737" s="50">
        <f t="shared" si="2795"/>
        <v>0</v>
      </c>
      <c r="AQ1737" s="124">
        <f t="shared" si="2795"/>
        <v>3957</v>
      </c>
      <c r="AR1737" s="124">
        <f t="shared" si="2795"/>
        <v>0</v>
      </c>
      <c r="AS1737" s="50">
        <f t="shared" si="2795"/>
        <v>0</v>
      </c>
      <c r="AT1737" s="50">
        <f t="shared" si="2795"/>
        <v>0</v>
      </c>
      <c r="AU1737" s="50">
        <f t="shared" si="2795"/>
        <v>0</v>
      </c>
      <c r="AV1737" s="50">
        <f t="shared" si="2795"/>
        <v>0</v>
      </c>
      <c r="AW1737" s="50">
        <f t="shared" si="2795"/>
        <v>3957</v>
      </c>
      <c r="AX1737" s="50">
        <f t="shared" si="2795"/>
        <v>0</v>
      </c>
      <c r="AY1737" s="50">
        <f t="shared" si="2796"/>
        <v>0</v>
      </c>
      <c r="AZ1737" s="50">
        <f t="shared" si="2796"/>
        <v>0</v>
      </c>
      <c r="BA1737" s="50">
        <f t="shared" si="2796"/>
        <v>0</v>
      </c>
      <c r="BB1737" s="50">
        <f t="shared" si="2796"/>
        <v>0</v>
      </c>
      <c r="BC1737" s="50">
        <f t="shared" si="2796"/>
        <v>3957</v>
      </c>
      <c r="BD1737" s="50">
        <f t="shared" si="2796"/>
        <v>0</v>
      </c>
      <c r="BE1737" s="50">
        <f t="shared" si="2796"/>
        <v>0</v>
      </c>
      <c r="BF1737" s="50">
        <f t="shared" si="2796"/>
        <v>0</v>
      </c>
      <c r="BG1737" s="50">
        <f t="shared" si="2796"/>
        <v>0</v>
      </c>
      <c r="BH1737" s="50">
        <f t="shared" si="2796"/>
        <v>0</v>
      </c>
      <c r="BI1737" s="50">
        <f t="shared" si="2796"/>
        <v>3957</v>
      </c>
      <c r="BJ1737" s="50">
        <f t="shared" si="2796"/>
        <v>0</v>
      </c>
    </row>
    <row r="1738" spans="1:62" ht="33" hidden="1">
      <c r="A1738" s="17" t="s">
        <v>218</v>
      </c>
      <c r="B1738" s="31">
        <v>923</v>
      </c>
      <c r="C1738" s="18" t="s">
        <v>20</v>
      </c>
      <c r="D1738" s="18" t="s">
        <v>27</v>
      </c>
      <c r="E1738" s="18" t="s">
        <v>418</v>
      </c>
      <c r="F1738" s="18" t="s">
        <v>29</v>
      </c>
      <c r="G1738" s="6">
        <f t="shared" si="2793"/>
        <v>3957</v>
      </c>
      <c r="H1738" s="6">
        <f t="shared" si="2793"/>
        <v>0</v>
      </c>
      <c r="I1738" s="6">
        <f t="shared" si="2793"/>
        <v>0</v>
      </c>
      <c r="J1738" s="6">
        <f t="shared" si="2793"/>
        <v>0</v>
      </c>
      <c r="K1738" s="6">
        <f t="shared" si="2793"/>
        <v>0</v>
      </c>
      <c r="L1738" s="6">
        <f t="shared" si="2793"/>
        <v>0</v>
      </c>
      <c r="M1738" s="6">
        <f t="shared" si="2793"/>
        <v>3957</v>
      </c>
      <c r="N1738" s="6">
        <f t="shared" si="2793"/>
        <v>0</v>
      </c>
      <c r="O1738" s="6">
        <f t="shared" si="2793"/>
        <v>0</v>
      </c>
      <c r="P1738" s="6">
        <f t="shared" si="2793"/>
        <v>0</v>
      </c>
      <c r="Q1738" s="6">
        <f t="shared" si="2793"/>
        <v>0</v>
      </c>
      <c r="R1738" s="6">
        <f t="shared" si="2793"/>
        <v>0</v>
      </c>
      <c r="S1738" s="6">
        <f t="shared" si="2793"/>
        <v>3957</v>
      </c>
      <c r="T1738" s="6">
        <f t="shared" si="2793"/>
        <v>0</v>
      </c>
      <c r="U1738" s="6">
        <f t="shared" si="2794"/>
        <v>0</v>
      </c>
      <c r="V1738" s="6">
        <f t="shared" si="2794"/>
        <v>0</v>
      </c>
      <c r="W1738" s="6">
        <f t="shared" si="2794"/>
        <v>0</v>
      </c>
      <c r="X1738" s="6">
        <f t="shared" si="2794"/>
        <v>0</v>
      </c>
      <c r="Y1738" s="6">
        <f t="shared" si="2794"/>
        <v>3957</v>
      </c>
      <c r="Z1738" s="6">
        <f t="shared" si="2794"/>
        <v>0</v>
      </c>
      <c r="AA1738" s="6">
        <f t="shared" si="2794"/>
        <v>0</v>
      </c>
      <c r="AB1738" s="6">
        <f t="shared" si="2794"/>
        <v>0</v>
      </c>
      <c r="AC1738" s="6">
        <f t="shared" si="2794"/>
        <v>0</v>
      </c>
      <c r="AD1738" s="6">
        <f t="shared" si="2794"/>
        <v>0</v>
      </c>
      <c r="AE1738" s="123">
        <f t="shared" si="2794"/>
        <v>3957</v>
      </c>
      <c r="AF1738" s="123">
        <f t="shared" si="2794"/>
        <v>0</v>
      </c>
      <c r="AG1738" s="6">
        <f t="shared" si="2795"/>
        <v>0</v>
      </c>
      <c r="AH1738" s="6">
        <f t="shared" si="2795"/>
        <v>0</v>
      </c>
      <c r="AI1738" s="6">
        <f t="shared" si="2795"/>
        <v>0</v>
      </c>
      <c r="AJ1738" s="6">
        <f t="shared" si="2795"/>
        <v>0</v>
      </c>
      <c r="AK1738" s="6">
        <f t="shared" si="2795"/>
        <v>3957</v>
      </c>
      <c r="AL1738" s="6">
        <f t="shared" si="2795"/>
        <v>0</v>
      </c>
      <c r="AM1738" s="6">
        <f t="shared" si="2795"/>
        <v>0</v>
      </c>
      <c r="AN1738" s="6">
        <f t="shared" si="2795"/>
        <v>0</v>
      </c>
      <c r="AO1738" s="6">
        <f t="shared" si="2795"/>
        <v>0</v>
      </c>
      <c r="AP1738" s="6">
        <f t="shared" si="2795"/>
        <v>0</v>
      </c>
      <c r="AQ1738" s="123">
        <f t="shared" si="2795"/>
        <v>3957</v>
      </c>
      <c r="AR1738" s="123">
        <f t="shared" si="2795"/>
        <v>0</v>
      </c>
      <c r="AS1738" s="6">
        <f t="shared" si="2795"/>
        <v>0</v>
      </c>
      <c r="AT1738" s="6">
        <f t="shared" si="2795"/>
        <v>0</v>
      </c>
      <c r="AU1738" s="6">
        <f t="shared" si="2795"/>
        <v>0</v>
      </c>
      <c r="AV1738" s="6">
        <f t="shared" si="2795"/>
        <v>0</v>
      </c>
      <c r="AW1738" s="6">
        <f t="shared" si="2795"/>
        <v>3957</v>
      </c>
      <c r="AX1738" s="6">
        <f t="shared" si="2795"/>
        <v>0</v>
      </c>
      <c r="AY1738" s="6">
        <f t="shared" si="2796"/>
        <v>0</v>
      </c>
      <c r="AZ1738" s="6">
        <f t="shared" si="2796"/>
        <v>0</v>
      </c>
      <c r="BA1738" s="6">
        <f t="shared" si="2796"/>
        <v>0</v>
      </c>
      <c r="BB1738" s="6">
        <f t="shared" si="2796"/>
        <v>0</v>
      </c>
      <c r="BC1738" s="6">
        <f t="shared" si="2796"/>
        <v>3957</v>
      </c>
      <c r="BD1738" s="6">
        <f t="shared" si="2796"/>
        <v>0</v>
      </c>
      <c r="BE1738" s="6">
        <f t="shared" si="2796"/>
        <v>0</v>
      </c>
      <c r="BF1738" s="6">
        <f t="shared" si="2796"/>
        <v>0</v>
      </c>
      <c r="BG1738" s="6">
        <f t="shared" si="2796"/>
        <v>0</v>
      </c>
      <c r="BH1738" s="6">
        <f t="shared" si="2796"/>
        <v>0</v>
      </c>
      <c r="BI1738" s="6">
        <f t="shared" si="2796"/>
        <v>3957</v>
      </c>
      <c r="BJ1738" s="6">
        <f t="shared" si="2796"/>
        <v>0</v>
      </c>
    </row>
    <row r="1739" spans="1:62" ht="33" hidden="1">
      <c r="A1739" s="17" t="s">
        <v>34</v>
      </c>
      <c r="B1739" s="31">
        <v>923</v>
      </c>
      <c r="C1739" s="18" t="s">
        <v>20</v>
      </c>
      <c r="D1739" s="18" t="s">
        <v>27</v>
      </c>
      <c r="E1739" s="18" t="s">
        <v>418</v>
      </c>
      <c r="F1739" s="18" t="s">
        <v>35</v>
      </c>
      <c r="G1739" s="50">
        <v>3957</v>
      </c>
      <c r="H1739" s="50"/>
      <c r="I1739" s="50"/>
      <c r="J1739" s="50"/>
      <c r="K1739" s="50"/>
      <c r="L1739" s="50"/>
      <c r="M1739" s="50">
        <f>G1739+I1739+J1739+K1739+L1739</f>
        <v>3957</v>
      </c>
      <c r="N1739" s="50">
        <f>H1739+L1739</f>
        <v>0</v>
      </c>
      <c r="O1739" s="50"/>
      <c r="P1739" s="50"/>
      <c r="Q1739" s="50"/>
      <c r="R1739" s="50"/>
      <c r="S1739" s="50">
        <f>M1739+O1739+P1739+Q1739+R1739</f>
        <v>3957</v>
      </c>
      <c r="T1739" s="50">
        <f>N1739+R1739</f>
        <v>0</v>
      </c>
      <c r="U1739" s="50"/>
      <c r="V1739" s="50"/>
      <c r="W1739" s="50"/>
      <c r="X1739" s="50"/>
      <c r="Y1739" s="50">
        <f>S1739+U1739+V1739+W1739+X1739</f>
        <v>3957</v>
      </c>
      <c r="Z1739" s="50">
        <f>T1739+X1739</f>
        <v>0</v>
      </c>
      <c r="AA1739" s="50"/>
      <c r="AB1739" s="50"/>
      <c r="AC1739" s="50"/>
      <c r="AD1739" s="50"/>
      <c r="AE1739" s="124">
        <f>Y1739+AA1739+AB1739+AC1739+AD1739</f>
        <v>3957</v>
      </c>
      <c r="AF1739" s="124">
        <f>Z1739+AD1739</f>
        <v>0</v>
      </c>
      <c r="AG1739" s="50"/>
      <c r="AH1739" s="50"/>
      <c r="AI1739" s="50"/>
      <c r="AJ1739" s="50"/>
      <c r="AK1739" s="50">
        <f>AE1739+AG1739+AH1739+AI1739+AJ1739</f>
        <v>3957</v>
      </c>
      <c r="AL1739" s="50">
        <f>AF1739+AJ1739</f>
        <v>0</v>
      </c>
      <c r="AM1739" s="50"/>
      <c r="AN1739" s="50"/>
      <c r="AO1739" s="50"/>
      <c r="AP1739" s="50"/>
      <c r="AQ1739" s="124">
        <f>AK1739+AM1739+AN1739+AO1739+AP1739</f>
        <v>3957</v>
      </c>
      <c r="AR1739" s="124">
        <f>AL1739+AP1739</f>
        <v>0</v>
      </c>
      <c r="AS1739" s="50"/>
      <c r="AT1739" s="50"/>
      <c r="AU1739" s="50"/>
      <c r="AV1739" s="50"/>
      <c r="AW1739" s="50">
        <f>AQ1739+AS1739+AT1739+AU1739+AV1739</f>
        <v>3957</v>
      </c>
      <c r="AX1739" s="50">
        <f>AR1739+AV1739</f>
        <v>0</v>
      </c>
      <c r="AY1739" s="50"/>
      <c r="AZ1739" s="50"/>
      <c r="BA1739" s="50"/>
      <c r="BB1739" s="50"/>
      <c r="BC1739" s="50">
        <f>AW1739+AY1739+AZ1739+BA1739+BB1739</f>
        <v>3957</v>
      </c>
      <c r="BD1739" s="50">
        <f>AX1739+BB1739</f>
        <v>0</v>
      </c>
      <c r="BE1739" s="50"/>
      <c r="BF1739" s="50"/>
      <c r="BG1739" s="50"/>
      <c r="BH1739" s="50"/>
      <c r="BI1739" s="50">
        <f>BC1739+BE1739+BF1739+BG1739+BH1739</f>
        <v>3957</v>
      </c>
      <c r="BJ1739" s="50">
        <f>BD1739+BH1739</f>
        <v>0</v>
      </c>
    </row>
    <row r="1740" spans="1:62" hidden="1">
      <c r="A1740" s="17" t="s">
        <v>434</v>
      </c>
      <c r="B1740" s="31">
        <v>923</v>
      </c>
      <c r="C1740" s="18" t="s">
        <v>20</v>
      </c>
      <c r="D1740" s="18" t="s">
        <v>27</v>
      </c>
      <c r="E1740" s="18" t="s">
        <v>436</v>
      </c>
      <c r="F1740" s="18"/>
      <c r="G1740" s="6">
        <f>G1741+G1744+G1747+G1750+G1753+G1756</f>
        <v>198</v>
      </c>
      <c r="H1740" s="6">
        <f>H1741+H1744+H1747+H1750+H1753+H1756</f>
        <v>198</v>
      </c>
      <c r="I1740" s="6">
        <f t="shared" ref="I1740:N1740" si="2806">I1741+I1744+I1747+I1750+I1753+I1756</f>
        <v>0</v>
      </c>
      <c r="J1740" s="6">
        <f t="shared" si="2806"/>
        <v>0</v>
      </c>
      <c r="K1740" s="6">
        <f t="shared" si="2806"/>
        <v>0</v>
      </c>
      <c r="L1740" s="6">
        <f t="shared" si="2806"/>
        <v>0</v>
      </c>
      <c r="M1740" s="6">
        <f t="shared" si="2806"/>
        <v>198</v>
      </c>
      <c r="N1740" s="6">
        <f t="shared" si="2806"/>
        <v>198</v>
      </c>
      <c r="O1740" s="6">
        <f t="shared" ref="O1740:T1740" si="2807">O1741+O1744+O1747+O1750+O1753+O1756</f>
        <v>0</v>
      </c>
      <c r="P1740" s="6">
        <f t="shared" si="2807"/>
        <v>0</v>
      </c>
      <c r="Q1740" s="6">
        <f t="shared" si="2807"/>
        <v>0</v>
      </c>
      <c r="R1740" s="6">
        <f t="shared" si="2807"/>
        <v>0</v>
      </c>
      <c r="S1740" s="6">
        <f t="shared" si="2807"/>
        <v>198</v>
      </c>
      <c r="T1740" s="6">
        <f t="shared" si="2807"/>
        <v>198</v>
      </c>
      <c r="U1740" s="6">
        <f t="shared" ref="U1740:Z1740" si="2808">U1741+U1744+U1747+U1750+U1753+U1756</f>
        <v>0</v>
      </c>
      <c r="V1740" s="6">
        <f t="shared" si="2808"/>
        <v>0</v>
      </c>
      <c r="W1740" s="6">
        <f t="shared" si="2808"/>
        <v>0</v>
      </c>
      <c r="X1740" s="6">
        <f t="shared" si="2808"/>
        <v>0</v>
      </c>
      <c r="Y1740" s="6">
        <f t="shared" si="2808"/>
        <v>198</v>
      </c>
      <c r="Z1740" s="6">
        <f t="shared" si="2808"/>
        <v>198</v>
      </c>
      <c r="AA1740" s="6">
        <f t="shared" ref="AA1740:AF1740" si="2809">AA1741+AA1744+AA1747+AA1750+AA1753+AA1756</f>
        <v>0</v>
      </c>
      <c r="AB1740" s="6">
        <f t="shared" si="2809"/>
        <v>0</v>
      </c>
      <c r="AC1740" s="6">
        <f t="shared" si="2809"/>
        <v>0</v>
      </c>
      <c r="AD1740" s="6">
        <f t="shared" si="2809"/>
        <v>0</v>
      </c>
      <c r="AE1740" s="123">
        <f t="shared" si="2809"/>
        <v>198</v>
      </c>
      <c r="AF1740" s="123">
        <f t="shared" si="2809"/>
        <v>198</v>
      </c>
      <c r="AG1740" s="6">
        <f t="shared" ref="AG1740:AL1740" si="2810">AG1741+AG1744+AG1747+AG1750+AG1753+AG1756</f>
        <v>0</v>
      </c>
      <c r="AH1740" s="6">
        <f t="shared" si="2810"/>
        <v>0</v>
      </c>
      <c r="AI1740" s="6">
        <f t="shared" si="2810"/>
        <v>0</v>
      </c>
      <c r="AJ1740" s="6">
        <f t="shared" si="2810"/>
        <v>0</v>
      </c>
      <c r="AK1740" s="6">
        <f t="shared" si="2810"/>
        <v>198</v>
      </c>
      <c r="AL1740" s="6">
        <f t="shared" si="2810"/>
        <v>198</v>
      </c>
      <c r="AM1740" s="6">
        <f t="shared" ref="AM1740:AR1740" si="2811">AM1741+AM1744+AM1747+AM1750+AM1753+AM1756</f>
        <v>0</v>
      </c>
      <c r="AN1740" s="6">
        <f t="shared" si="2811"/>
        <v>0</v>
      </c>
      <c r="AO1740" s="6">
        <f t="shared" si="2811"/>
        <v>0</v>
      </c>
      <c r="AP1740" s="6">
        <f t="shared" si="2811"/>
        <v>0</v>
      </c>
      <c r="AQ1740" s="123">
        <f t="shared" si="2811"/>
        <v>198</v>
      </c>
      <c r="AR1740" s="123">
        <f t="shared" si="2811"/>
        <v>198</v>
      </c>
      <c r="AS1740" s="6">
        <f t="shared" ref="AS1740:AX1740" si="2812">AS1741+AS1744+AS1747+AS1750+AS1753+AS1756</f>
        <v>0</v>
      </c>
      <c r="AT1740" s="6">
        <f t="shared" si="2812"/>
        <v>0</v>
      </c>
      <c r="AU1740" s="6">
        <f t="shared" si="2812"/>
        <v>0</v>
      </c>
      <c r="AV1740" s="6">
        <f t="shared" si="2812"/>
        <v>0</v>
      </c>
      <c r="AW1740" s="6">
        <f t="shared" si="2812"/>
        <v>198</v>
      </c>
      <c r="AX1740" s="6">
        <f t="shared" si="2812"/>
        <v>198</v>
      </c>
      <c r="AY1740" s="6">
        <f t="shared" ref="AY1740:BD1740" si="2813">AY1741+AY1744+AY1747+AY1750+AY1753+AY1756</f>
        <v>0</v>
      </c>
      <c r="AZ1740" s="6">
        <f t="shared" si="2813"/>
        <v>0</v>
      </c>
      <c r="BA1740" s="6">
        <f t="shared" si="2813"/>
        <v>0</v>
      </c>
      <c r="BB1740" s="6">
        <f t="shared" si="2813"/>
        <v>0</v>
      </c>
      <c r="BC1740" s="6">
        <f t="shared" si="2813"/>
        <v>198</v>
      </c>
      <c r="BD1740" s="6">
        <f t="shared" si="2813"/>
        <v>198</v>
      </c>
      <c r="BE1740" s="6">
        <f t="shared" ref="BE1740:BJ1740" si="2814">BE1741+BE1744+BE1747+BE1750+BE1753+BE1756</f>
        <v>0</v>
      </c>
      <c r="BF1740" s="6">
        <f t="shared" si="2814"/>
        <v>0</v>
      </c>
      <c r="BG1740" s="6">
        <f t="shared" si="2814"/>
        <v>0</v>
      </c>
      <c r="BH1740" s="6">
        <f t="shared" si="2814"/>
        <v>0</v>
      </c>
      <c r="BI1740" s="6">
        <f t="shared" si="2814"/>
        <v>198</v>
      </c>
      <c r="BJ1740" s="6">
        <f t="shared" si="2814"/>
        <v>198</v>
      </c>
    </row>
    <row r="1741" spans="1:62" ht="33" hidden="1">
      <c r="A1741" s="17" t="s">
        <v>435</v>
      </c>
      <c r="B1741" s="31">
        <v>923</v>
      </c>
      <c r="C1741" s="18" t="s">
        <v>20</v>
      </c>
      <c r="D1741" s="18" t="s">
        <v>27</v>
      </c>
      <c r="E1741" s="18" t="s">
        <v>437</v>
      </c>
      <c r="F1741" s="18"/>
      <c r="G1741" s="6">
        <f t="shared" ref="G1741:V1742" si="2815">G1742</f>
        <v>0</v>
      </c>
      <c r="H1741" s="6">
        <f t="shared" si="2815"/>
        <v>0</v>
      </c>
      <c r="I1741" s="6">
        <f t="shared" si="2815"/>
        <v>0</v>
      </c>
      <c r="J1741" s="6">
        <f t="shared" si="2815"/>
        <v>0</v>
      </c>
      <c r="K1741" s="6">
        <f t="shared" si="2815"/>
        <v>0</v>
      </c>
      <c r="L1741" s="6">
        <f t="shared" si="2815"/>
        <v>0</v>
      </c>
      <c r="M1741" s="6">
        <f t="shared" si="2815"/>
        <v>0</v>
      </c>
      <c r="N1741" s="6">
        <f t="shared" si="2815"/>
        <v>0</v>
      </c>
      <c r="O1741" s="6">
        <f t="shared" si="2815"/>
        <v>0</v>
      </c>
      <c r="P1741" s="6">
        <f t="shared" si="2815"/>
        <v>0</v>
      </c>
      <c r="Q1741" s="6">
        <f t="shared" si="2815"/>
        <v>0</v>
      </c>
      <c r="R1741" s="6">
        <f t="shared" si="2815"/>
        <v>0</v>
      </c>
      <c r="S1741" s="6">
        <f t="shared" si="2815"/>
        <v>0</v>
      </c>
      <c r="T1741" s="6">
        <f t="shared" si="2815"/>
        <v>0</v>
      </c>
      <c r="U1741" s="6">
        <f t="shared" si="2815"/>
        <v>0</v>
      </c>
      <c r="V1741" s="6">
        <f t="shared" si="2815"/>
        <v>0</v>
      </c>
      <c r="W1741" s="6">
        <f t="shared" ref="U1741:AJ1742" si="2816">W1742</f>
        <v>0</v>
      </c>
      <c r="X1741" s="6">
        <f t="shared" si="2816"/>
        <v>0</v>
      </c>
      <c r="Y1741" s="6">
        <f t="shared" si="2816"/>
        <v>0</v>
      </c>
      <c r="Z1741" s="6">
        <f t="shared" si="2816"/>
        <v>0</v>
      </c>
      <c r="AA1741" s="6">
        <f t="shared" si="2816"/>
        <v>0</v>
      </c>
      <c r="AB1741" s="6">
        <f t="shared" si="2816"/>
        <v>0</v>
      </c>
      <c r="AC1741" s="6">
        <f t="shared" si="2816"/>
        <v>0</v>
      </c>
      <c r="AD1741" s="6">
        <f t="shared" si="2816"/>
        <v>0</v>
      </c>
      <c r="AE1741" s="123">
        <f t="shared" si="2816"/>
        <v>0</v>
      </c>
      <c r="AF1741" s="123">
        <f t="shared" si="2816"/>
        <v>0</v>
      </c>
      <c r="AG1741" s="6">
        <f t="shared" si="2816"/>
        <v>0</v>
      </c>
      <c r="AH1741" s="6">
        <f t="shared" si="2816"/>
        <v>0</v>
      </c>
      <c r="AI1741" s="6">
        <f t="shared" si="2816"/>
        <v>0</v>
      </c>
      <c r="AJ1741" s="6">
        <f t="shared" si="2816"/>
        <v>0</v>
      </c>
      <c r="AK1741" s="6">
        <f t="shared" ref="AG1741:AY1742" si="2817">AK1742</f>
        <v>0</v>
      </c>
      <c r="AL1741" s="6">
        <f t="shared" si="2817"/>
        <v>0</v>
      </c>
      <c r="AM1741" s="6">
        <f t="shared" si="2817"/>
        <v>0</v>
      </c>
      <c r="AN1741" s="6">
        <f t="shared" si="2817"/>
        <v>0</v>
      </c>
      <c r="AO1741" s="6">
        <f t="shared" si="2817"/>
        <v>0</v>
      </c>
      <c r="AP1741" s="6">
        <f t="shared" si="2817"/>
        <v>0</v>
      </c>
      <c r="AQ1741" s="123">
        <f t="shared" si="2817"/>
        <v>0</v>
      </c>
      <c r="AR1741" s="123">
        <f t="shared" si="2817"/>
        <v>0</v>
      </c>
      <c r="AS1741" s="6">
        <f t="shared" si="2817"/>
        <v>0</v>
      </c>
      <c r="AT1741" s="6">
        <f t="shared" si="2817"/>
        <v>0</v>
      </c>
      <c r="AU1741" s="6">
        <f t="shared" si="2817"/>
        <v>0</v>
      </c>
      <c r="AV1741" s="6">
        <f t="shared" si="2817"/>
        <v>0</v>
      </c>
      <c r="AW1741" s="6">
        <f t="shared" si="2817"/>
        <v>0</v>
      </c>
      <c r="AX1741" s="6">
        <f t="shared" si="2817"/>
        <v>0</v>
      </c>
      <c r="AY1741" s="6">
        <f t="shared" si="2817"/>
        <v>0</v>
      </c>
      <c r="AZ1741" s="6">
        <f t="shared" ref="AY1741:BJ1742" si="2818">AZ1742</f>
        <v>0</v>
      </c>
      <c r="BA1741" s="6">
        <f t="shared" si="2818"/>
        <v>0</v>
      </c>
      <c r="BB1741" s="6">
        <f t="shared" si="2818"/>
        <v>0</v>
      </c>
      <c r="BC1741" s="6">
        <f t="shared" si="2818"/>
        <v>0</v>
      </c>
      <c r="BD1741" s="6">
        <f t="shared" si="2818"/>
        <v>0</v>
      </c>
      <c r="BE1741" s="6">
        <f t="shared" si="2818"/>
        <v>0</v>
      </c>
      <c r="BF1741" s="6">
        <f t="shared" si="2818"/>
        <v>0</v>
      </c>
      <c r="BG1741" s="6">
        <f t="shared" si="2818"/>
        <v>0</v>
      </c>
      <c r="BH1741" s="6">
        <f t="shared" si="2818"/>
        <v>0</v>
      </c>
      <c r="BI1741" s="6">
        <f t="shared" si="2818"/>
        <v>0</v>
      </c>
      <c r="BJ1741" s="6">
        <f t="shared" si="2818"/>
        <v>0</v>
      </c>
    </row>
    <row r="1742" spans="1:62" ht="33" hidden="1">
      <c r="A1742" s="17" t="s">
        <v>218</v>
      </c>
      <c r="B1742" s="31">
        <v>923</v>
      </c>
      <c r="C1742" s="18" t="s">
        <v>20</v>
      </c>
      <c r="D1742" s="18" t="s">
        <v>27</v>
      </c>
      <c r="E1742" s="18" t="s">
        <v>437</v>
      </c>
      <c r="F1742" s="18" t="s">
        <v>29</v>
      </c>
      <c r="G1742" s="6">
        <f t="shared" si="2815"/>
        <v>0</v>
      </c>
      <c r="H1742" s="6">
        <f t="shared" si="2815"/>
        <v>0</v>
      </c>
      <c r="I1742" s="6">
        <f t="shared" si="2815"/>
        <v>0</v>
      </c>
      <c r="J1742" s="6">
        <f t="shared" si="2815"/>
        <v>0</v>
      </c>
      <c r="K1742" s="6">
        <f t="shared" si="2815"/>
        <v>0</v>
      </c>
      <c r="L1742" s="6">
        <f t="shared" si="2815"/>
        <v>0</v>
      </c>
      <c r="M1742" s="6">
        <f t="shared" si="2815"/>
        <v>0</v>
      </c>
      <c r="N1742" s="6">
        <f t="shared" si="2815"/>
        <v>0</v>
      </c>
      <c r="O1742" s="6">
        <f t="shared" si="2815"/>
        <v>0</v>
      </c>
      <c r="P1742" s="6">
        <f t="shared" si="2815"/>
        <v>0</v>
      </c>
      <c r="Q1742" s="6">
        <f t="shared" si="2815"/>
        <v>0</v>
      </c>
      <c r="R1742" s="6">
        <f t="shared" si="2815"/>
        <v>0</v>
      </c>
      <c r="S1742" s="6">
        <f t="shared" si="2815"/>
        <v>0</v>
      </c>
      <c r="T1742" s="6">
        <f t="shared" si="2815"/>
        <v>0</v>
      </c>
      <c r="U1742" s="6">
        <f t="shared" si="2816"/>
        <v>0</v>
      </c>
      <c r="V1742" s="6">
        <f t="shared" si="2816"/>
        <v>0</v>
      </c>
      <c r="W1742" s="6">
        <f t="shared" si="2816"/>
        <v>0</v>
      </c>
      <c r="X1742" s="6">
        <f t="shared" si="2816"/>
        <v>0</v>
      </c>
      <c r="Y1742" s="6">
        <f t="shared" si="2816"/>
        <v>0</v>
      </c>
      <c r="Z1742" s="6">
        <f t="shared" si="2816"/>
        <v>0</v>
      </c>
      <c r="AA1742" s="6">
        <f t="shared" si="2816"/>
        <v>0</v>
      </c>
      <c r="AB1742" s="6">
        <f t="shared" si="2816"/>
        <v>0</v>
      </c>
      <c r="AC1742" s="6">
        <f t="shared" si="2816"/>
        <v>0</v>
      </c>
      <c r="AD1742" s="6">
        <f t="shared" si="2816"/>
        <v>0</v>
      </c>
      <c r="AE1742" s="123">
        <f t="shared" si="2816"/>
        <v>0</v>
      </c>
      <c r="AF1742" s="123">
        <f t="shared" si="2816"/>
        <v>0</v>
      </c>
      <c r="AG1742" s="6">
        <f t="shared" si="2817"/>
        <v>0</v>
      </c>
      <c r="AH1742" s="6">
        <f t="shared" si="2817"/>
        <v>0</v>
      </c>
      <c r="AI1742" s="6">
        <f t="shared" si="2817"/>
        <v>0</v>
      </c>
      <c r="AJ1742" s="6">
        <f t="shared" si="2817"/>
        <v>0</v>
      </c>
      <c r="AK1742" s="6">
        <f t="shared" si="2817"/>
        <v>0</v>
      </c>
      <c r="AL1742" s="6">
        <f t="shared" si="2817"/>
        <v>0</v>
      </c>
      <c r="AM1742" s="6">
        <f t="shared" si="2817"/>
        <v>0</v>
      </c>
      <c r="AN1742" s="6">
        <f t="shared" si="2817"/>
        <v>0</v>
      </c>
      <c r="AO1742" s="6">
        <f t="shared" si="2817"/>
        <v>0</v>
      </c>
      <c r="AP1742" s="6">
        <f t="shared" si="2817"/>
        <v>0</v>
      </c>
      <c r="AQ1742" s="123">
        <f t="shared" si="2817"/>
        <v>0</v>
      </c>
      <c r="AR1742" s="123">
        <f t="shared" si="2817"/>
        <v>0</v>
      </c>
      <c r="AS1742" s="6">
        <f t="shared" si="2817"/>
        <v>0</v>
      </c>
      <c r="AT1742" s="6">
        <f t="shared" si="2817"/>
        <v>0</v>
      </c>
      <c r="AU1742" s="6">
        <f t="shared" si="2817"/>
        <v>0</v>
      </c>
      <c r="AV1742" s="6">
        <f t="shared" si="2817"/>
        <v>0</v>
      </c>
      <c r="AW1742" s="6">
        <f t="shared" si="2817"/>
        <v>0</v>
      </c>
      <c r="AX1742" s="6">
        <f t="shared" si="2817"/>
        <v>0</v>
      </c>
      <c r="AY1742" s="6">
        <f t="shared" si="2818"/>
        <v>0</v>
      </c>
      <c r="AZ1742" s="6">
        <f t="shared" si="2818"/>
        <v>0</v>
      </c>
      <c r="BA1742" s="6">
        <f t="shared" si="2818"/>
        <v>0</v>
      </c>
      <c r="BB1742" s="6">
        <f t="shared" si="2818"/>
        <v>0</v>
      </c>
      <c r="BC1742" s="6">
        <f t="shared" si="2818"/>
        <v>0</v>
      </c>
      <c r="BD1742" s="6">
        <f t="shared" si="2818"/>
        <v>0</v>
      </c>
      <c r="BE1742" s="6">
        <f t="shared" si="2818"/>
        <v>0</v>
      </c>
      <c r="BF1742" s="6">
        <f t="shared" si="2818"/>
        <v>0</v>
      </c>
      <c r="BG1742" s="6">
        <f t="shared" si="2818"/>
        <v>0</v>
      </c>
      <c r="BH1742" s="6">
        <f t="shared" si="2818"/>
        <v>0</v>
      </c>
      <c r="BI1742" s="6">
        <f t="shared" si="2818"/>
        <v>0</v>
      </c>
      <c r="BJ1742" s="6">
        <f t="shared" si="2818"/>
        <v>0</v>
      </c>
    </row>
    <row r="1743" spans="1:62" ht="33" hidden="1">
      <c r="A1743" s="17" t="s">
        <v>34</v>
      </c>
      <c r="B1743" s="31">
        <v>923</v>
      </c>
      <c r="C1743" s="18" t="s">
        <v>20</v>
      </c>
      <c r="D1743" s="18" t="s">
        <v>27</v>
      </c>
      <c r="E1743" s="18" t="s">
        <v>437</v>
      </c>
      <c r="F1743" s="18" t="s">
        <v>35</v>
      </c>
      <c r="G1743" s="50"/>
      <c r="H1743" s="50"/>
      <c r="I1743" s="50"/>
      <c r="J1743" s="50"/>
      <c r="K1743" s="50"/>
      <c r="L1743" s="50"/>
      <c r="M1743" s="50"/>
      <c r="N1743" s="50"/>
      <c r="O1743" s="50"/>
      <c r="P1743" s="50"/>
      <c r="Q1743" s="50"/>
      <c r="R1743" s="50"/>
      <c r="S1743" s="50"/>
      <c r="T1743" s="50"/>
      <c r="U1743" s="50"/>
      <c r="V1743" s="50"/>
      <c r="W1743" s="50"/>
      <c r="X1743" s="50"/>
      <c r="Y1743" s="50"/>
      <c r="Z1743" s="50"/>
      <c r="AA1743" s="50"/>
      <c r="AB1743" s="50"/>
      <c r="AC1743" s="50"/>
      <c r="AD1743" s="50"/>
      <c r="AE1743" s="124"/>
      <c r="AF1743" s="124"/>
      <c r="AG1743" s="50"/>
      <c r="AH1743" s="50"/>
      <c r="AI1743" s="50"/>
      <c r="AJ1743" s="50"/>
      <c r="AK1743" s="50"/>
      <c r="AL1743" s="50"/>
      <c r="AM1743" s="50"/>
      <c r="AN1743" s="50"/>
      <c r="AO1743" s="50"/>
      <c r="AP1743" s="50"/>
      <c r="AQ1743" s="124"/>
      <c r="AR1743" s="124"/>
      <c r="AS1743" s="50"/>
      <c r="AT1743" s="50"/>
      <c r="AU1743" s="50"/>
      <c r="AV1743" s="50"/>
      <c r="AW1743" s="50"/>
      <c r="AX1743" s="50"/>
      <c r="AY1743" s="50"/>
      <c r="AZ1743" s="50"/>
      <c r="BA1743" s="50"/>
      <c r="BB1743" s="50"/>
      <c r="BC1743" s="50"/>
      <c r="BD1743" s="50"/>
      <c r="BE1743" s="50"/>
      <c r="BF1743" s="50"/>
      <c r="BG1743" s="50"/>
      <c r="BH1743" s="50"/>
      <c r="BI1743" s="50"/>
      <c r="BJ1743" s="50"/>
    </row>
    <row r="1744" spans="1:62" hidden="1">
      <c r="A1744" s="17" t="s">
        <v>438</v>
      </c>
      <c r="B1744" s="31">
        <v>923</v>
      </c>
      <c r="C1744" s="18" t="s">
        <v>20</v>
      </c>
      <c r="D1744" s="18" t="s">
        <v>27</v>
      </c>
      <c r="E1744" s="18" t="s">
        <v>439</v>
      </c>
      <c r="F1744" s="18"/>
      <c r="G1744" s="6">
        <f t="shared" ref="G1744:V1745" si="2819">G1745</f>
        <v>32</v>
      </c>
      <c r="H1744" s="6">
        <f t="shared" si="2819"/>
        <v>32</v>
      </c>
      <c r="I1744" s="6">
        <f t="shared" si="2819"/>
        <v>0</v>
      </c>
      <c r="J1744" s="6">
        <f t="shared" si="2819"/>
        <v>0</v>
      </c>
      <c r="K1744" s="6">
        <f t="shared" si="2819"/>
        <v>0</v>
      </c>
      <c r="L1744" s="6">
        <f t="shared" si="2819"/>
        <v>0</v>
      </c>
      <c r="M1744" s="6">
        <f t="shared" si="2819"/>
        <v>32</v>
      </c>
      <c r="N1744" s="6">
        <f t="shared" si="2819"/>
        <v>32</v>
      </c>
      <c r="O1744" s="6">
        <f t="shared" si="2819"/>
        <v>0</v>
      </c>
      <c r="P1744" s="6">
        <f t="shared" si="2819"/>
        <v>0</v>
      </c>
      <c r="Q1744" s="6">
        <f t="shared" si="2819"/>
        <v>0</v>
      </c>
      <c r="R1744" s="6">
        <f t="shared" si="2819"/>
        <v>0</v>
      </c>
      <c r="S1744" s="6">
        <f t="shared" si="2819"/>
        <v>32</v>
      </c>
      <c r="T1744" s="6">
        <f t="shared" si="2819"/>
        <v>32</v>
      </c>
      <c r="U1744" s="6">
        <f t="shared" si="2819"/>
        <v>0</v>
      </c>
      <c r="V1744" s="6">
        <f t="shared" si="2819"/>
        <v>0</v>
      </c>
      <c r="W1744" s="6">
        <f t="shared" ref="U1744:AJ1745" si="2820">W1745</f>
        <v>0</v>
      </c>
      <c r="X1744" s="6">
        <f t="shared" si="2820"/>
        <v>0</v>
      </c>
      <c r="Y1744" s="6">
        <f t="shared" si="2820"/>
        <v>32</v>
      </c>
      <c r="Z1744" s="6">
        <f t="shared" si="2820"/>
        <v>32</v>
      </c>
      <c r="AA1744" s="6">
        <f t="shared" si="2820"/>
        <v>0</v>
      </c>
      <c r="AB1744" s="6">
        <f t="shared" si="2820"/>
        <v>0</v>
      </c>
      <c r="AC1744" s="6">
        <f t="shared" si="2820"/>
        <v>0</v>
      </c>
      <c r="AD1744" s="6">
        <f t="shared" si="2820"/>
        <v>0</v>
      </c>
      <c r="AE1744" s="123">
        <f t="shared" si="2820"/>
        <v>32</v>
      </c>
      <c r="AF1744" s="123">
        <f t="shared" si="2820"/>
        <v>32</v>
      </c>
      <c r="AG1744" s="6">
        <f t="shared" si="2820"/>
        <v>0</v>
      </c>
      <c r="AH1744" s="6">
        <f t="shared" si="2820"/>
        <v>0</v>
      </c>
      <c r="AI1744" s="6">
        <f t="shared" si="2820"/>
        <v>0</v>
      </c>
      <c r="AJ1744" s="6">
        <f t="shared" si="2820"/>
        <v>0</v>
      </c>
      <c r="AK1744" s="6">
        <f t="shared" ref="AG1744:AY1745" si="2821">AK1745</f>
        <v>32</v>
      </c>
      <c r="AL1744" s="6">
        <f t="shared" si="2821"/>
        <v>32</v>
      </c>
      <c r="AM1744" s="6">
        <f t="shared" si="2821"/>
        <v>0</v>
      </c>
      <c r="AN1744" s="6">
        <f t="shared" si="2821"/>
        <v>0</v>
      </c>
      <c r="AO1744" s="6">
        <f t="shared" si="2821"/>
        <v>0</v>
      </c>
      <c r="AP1744" s="6">
        <f t="shared" si="2821"/>
        <v>0</v>
      </c>
      <c r="AQ1744" s="123">
        <f t="shared" si="2821"/>
        <v>32</v>
      </c>
      <c r="AR1744" s="123">
        <f t="shared" si="2821"/>
        <v>32</v>
      </c>
      <c r="AS1744" s="6">
        <f t="shared" si="2821"/>
        <v>0</v>
      </c>
      <c r="AT1744" s="6">
        <f t="shared" si="2821"/>
        <v>0</v>
      </c>
      <c r="AU1744" s="6">
        <f t="shared" si="2821"/>
        <v>0</v>
      </c>
      <c r="AV1744" s="6">
        <f t="shared" si="2821"/>
        <v>0</v>
      </c>
      <c r="AW1744" s="6">
        <f t="shared" si="2821"/>
        <v>32</v>
      </c>
      <c r="AX1744" s="6">
        <f t="shared" si="2821"/>
        <v>32</v>
      </c>
      <c r="AY1744" s="6">
        <f t="shared" si="2821"/>
        <v>0</v>
      </c>
      <c r="AZ1744" s="6">
        <f t="shared" ref="AY1744:BJ1745" si="2822">AZ1745</f>
        <v>0</v>
      </c>
      <c r="BA1744" s="6">
        <f t="shared" si="2822"/>
        <v>0</v>
      </c>
      <c r="BB1744" s="6">
        <f t="shared" si="2822"/>
        <v>0</v>
      </c>
      <c r="BC1744" s="6">
        <f t="shared" si="2822"/>
        <v>32</v>
      </c>
      <c r="BD1744" s="6">
        <f t="shared" si="2822"/>
        <v>32</v>
      </c>
      <c r="BE1744" s="6">
        <f t="shared" si="2822"/>
        <v>0</v>
      </c>
      <c r="BF1744" s="6">
        <f t="shared" si="2822"/>
        <v>0</v>
      </c>
      <c r="BG1744" s="6">
        <f t="shared" si="2822"/>
        <v>0</v>
      </c>
      <c r="BH1744" s="6">
        <f t="shared" si="2822"/>
        <v>0</v>
      </c>
      <c r="BI1744" s="6">
        <f t="shared" si="2822"/>
        <v>32</v>
      </c>
      <c r="BJ1744" s="6">
        <f t="shared" si="2822"/>
        <v>32</v>
      </c>
    </row>
    <row r="1745" spans="1:62" ht="33" hidden="1">
      <c r="A1745" s="17" t="s">
        <v>218</v>
      </c>
      <c r="B1745" s="31">
        <v>923</v>
      </c>
      <c r="C1745" s="18" t="s">
        <v>20</v>
      </c>
      <c r="D1745" s="18" t="s">
        <v>27</v>
      </c>
      <c r="E1745" s="18" t="s">
        <v>439</v>
      </c>
      <c r="F1745" s="18" t="s">
        <v>29</v>
      </c>
      <c r="G1745" s="6">
        <f t="shared" si="2819"/>
        <v>32</v>
      </c>
      <c r="H1745" s="6">
        <f t="shared" si="2819"/>
        <v>32</v>
      </c>
      <c r="I1745" s="6">
        <f t="shared" si="2819"/>
        <v>0</v>
      </c>
      <c r="J1745" s="6">
        <f t="shared" si="2819"/>
        <v>0</v>
      </c>
      <c r="K1745" s="6">
        <f t="shared" si="2819"/>
        <v>0</v>
      </c>
      <c r="L1745" s="6">
        <f t="shared" si="2819"/>
        <v>0</v>
      </c>
      <c r="M1745" s="6">
        <f t="shared" si="2819"/>
        <v>32</v>
      </c>
      <c r="N1745" s="6">
        <f t="shared" si="2819"/>
        <v>32</v>
      </c>
      <c r="O1745" s="6">
        <f t="shared" si="2819"/>
        <v>0</v>
      </c>
      <c r="P1745" s="6">
        <f t="shared" si="2819"/>
        <v>0</v>
      </c>
      <c r="Q1745" s="6">
        <f t="shared" si="2819"/>
        <v>0</v>
      </c>
      <c r="R1745" s="6">
        <f t="shared" si="2819"/>
        <v>0</v>
      </c>
      <c r="S1745" s="6">
        <f t="shared" si="2819"/>
        <v>32</v>
      </c>
      <c r="T1745" s="6">
        <f t="shared" si="2819"/>
        <v>32</v>
      </c>
      <c r="U1745" s="6">
        <f t="shared" si="2820"/>
        <v>0</v>
      </c>
      <c r="V1745" s="6">
        <f t="shared" si="2820"/>
        <v>0</v>
      </c>
      <c r="W1745" s="6">
        <f t="shared" si="2820"/>
        <v>0</v>
      </c>
      <c r="X1745" s="6">
        <f t="shared" si="2820"/>
        <v>0</v>
      </c>
      <c r="Y1745" s="6">
        <f t="shared" si="2820"/>
        <v>32</v>
      </c>
      <c r="Z1745" s="6">
        <f t="shared" si="2820"/>
        <v>32</v>
      </c>
      <c r="AA1745" s="6">
        <f t="shared" si="2820"/>
        <v>0</v>
      </c>
      <c r="AB1745" s="6">
        <f t="shared" si="2820"/>
        <v>0</v>
      </c>
      <c r="AC1745" s="6">
        <f t="shared" si="2820"/>
        <v>0</v>
      </c>
      <c r="AD1745" s="6">
        <f t="shared" si="2820"/>
        <v>0</v>
      </c>
      <c r="AE1745" s="123">
        <f t="shared" si="2820"/>
        <v>32</v>
      </c>
      <c r="AF1745" s="123">
        <f t="shared" si="2820"/>
        <v>32</v>
      </c>
      <c r="AG1745" s="6">
        <f t="shared" si="2821"/>
        <v>0</v>
      </c>
      <c r="AH1745" s="6">
        <f t="shared" si="2821"/>
        <v>0</v>
      </c>
      <c r="AI1745" s="6">
        <f t="shared" si="2821"/>
        <v>0</v>
      </c>
      <c r="AJ1745" s="6">
        <f t="shared" si="2821"/>
        <v>0</v>
      </c>
      <c r="AK1745" s="6">
        <f t="shared" si="2821"/>
        <v>32</v>
      </c>
      <c r="AL1745" s="6">
        <f t="shared" si="2821"/>
        <v>32</v>
      </c>
      <c r="AM1745" s="6">
        <f t="shared" si="2821"/>
        <v>0</v>
      </c>
      <c r="AN1745" s="6">
        <f t="shared" si="2821"/>
        <v>0</v>
      </c>
      <c r="AO1745" s="6">
        <f t="shared" si="2821"/>
        <v>0</v>
      </c>
      <c r="AP1745" s="6">
        <f t="shared" si="2821"/>
        <v>0</v>
      </c>
      <c r="AQ1745" s="123">
        <f t="shared" si="2821"/>
        <v>32</v>
      </c>
      <c r="AR1745" s="123">
        <f t="shared" si="2821"/>
        <v>32</v>
      </c>
      <c r="AS1745" s="6">
        <f t="shared" si="2821"/>
        <v>0</v>
      </c>
      <c r="AT1745" s="6">
        <f t="shared" si="2821"/>
        <v>0</v>
      </c>
      <c r="AU1745" s="6">
        <f t="shared" si="2821"/>
        <v>0</v>
      </c>
      <c r="AV1745" s="6">
        <f t="shared" si="2821"/>
        <v>0</v>
      </c>
      <c r="AW1745" s="6">
        <f t="shared" si="2821"/>
        <v>32</v>
      </c>
      <c r="AX1745" s="6">
        <f t="shared" si="2821"/>
        <v>32</v>
      </c>
      <c r="AY1745" s="6">
        <f t="shared" si="2822"/>
        <v>0</v>
      </c>
      <c r="AZ1745" s="6">
        <f t="shared" si="2822"/>
        <v>0</v>
      </c>
      <c r="BA1745" s="6">
        <f t="shared" si="2822"/>
        <v>0</v>
      </c>
      <c r="BB1745" s="6">
        <f t="shared" si="2822"/>
        <v>0</v>
      </c>
      <c r="BC1745" s="6">
        <f t="shared" si="2822"/>
        <v>32</v>
      </c>
      <c r="BD1745" s="6">
        <f t="shared" si="2822"/>
        <v>32</v>
      </c>
      <c r="BE1745" s="6">
        <f t="shared" si="2822"/>
        <v>0</v>
      </c>
      <c r="BF1745" s="6">
        <f t="shared" si="2822"/>
        <v>0</v>
      </c>
      <c r="BG1745" s="6">
        <f t="shared" si="2822"/>
        <v>0</v>
      </c>
      <c r="BH1745" s="6">
        <f t="shared" si="2822"/>
        <v>0</v>
      </c>
      <c r="BI1745" s="6">
        <f t="shared" si="2822"/>
        <v>32</v>
      </c>
      <c r="BJ1745" s="6">
        <f t="shared" si="2822"/>
        <v>32</v>
      </c>
    </row>
    <row r="1746" spans="1:62" ht="33" hidden="1">
      <c r="A1746" s="17" t="s">
        <v>34</v>
      </c>
      <c r="B1746" s="31">
        <v>923</v>
      </c>
      <c r="C1746" s="18" t="s">
        <v>20</v>
      </c>
      <c r="D1746" s="18" t="s">
        <v>27</v>
      </c>
      <c r="E1746" s="18" t="s">
        <v>439</v>
      </c>
      <c r="F1746" s="18" t="s">
        <v>35</v>
      </c>
      <c r="G1746" s="50">
        <v>32</v>
      </c>
      <c r="H1746" s="50">
        <v>32</v>
      </c>
      <c r="I1746" s="50"/>
      <c r="J1746" s="50"/>
      <c r="K1746" s="50"/>
      <c r="L1746" s="50"/>
      <c r="M1746" s="50">
        <f>G1746+I1746+J1746+K1746+L1746</f>
        <v>32</v>
      </c>
      <c r="N1746" s="50">
        <f>H1746+L1746</f>
        <v>32</v>
      </c>
      <c r="O1746" s="50"/>
      <c r="P1746" s="50"/>
      <c r="Q1746" s="50"/>
      <c r="R1746" s="50"/>
      <c r="S1746" s="50">
        <f>M1746+O1746+P1746+Q1746+R1746</f>
        <v>32</v>
      </c>
      <c r="T1746" s="50">
        <f>N1746+R1746</f>
        <v>32</v>
      </c>
      <c r="U1746" s="50"/>
      <c r="V1746" s="50"/>
      <c r="W1746" s="50"/>
      <c r="X1746" s="50"/>
      <c r="Y1746" s="50">
        <f>S1746+U1746+V1746+W1746+X1746</f>
        <v>32</v>
      </c>
      <c r="Z1746" s="50">
        <f>T1746+X1746</f>
        <v>32</v>
      </c>
      <c r="AA1746" s="50"/>
      <c r="AB1746" s="50"/>
      <c r="AC1746" s="50"/>
      <c r="AD1746" s="50"/>
      <c r="AE1746" s="124">
        <f>Y1746+AA1746+AB1746+AC1746+AD1746</f>
        <v>32</v>
      </c>
      <c r="AF1746" s="124">
        <f>Z1746+AD1746</f>
        <v>32</v>
      </c>
      <c r="AG1746" s="50"/>
      <c r="AH1746" s="50"/>
      <c r="AI1746" s="50"/>
      <c r="AJ1746" s="50"/>
      <c r="AK1746" s="50">
        <f>AE1746+AG1746+AH1746+AI1746+AJ1746</f>
        <v>32</v>
      </c>
      <c r="AL1746" s="50">
        <f>AF1746+AJ1746</f>
        <v>32</v>
      </c>
      <c r="AM1746" s="50"/>
      <c r="AN1746" s="50"/>
      <c r="AO1746" s="50"/>
      <c r="AP1746" s="50"/>
      <c r="AQ1746" s="124">
        <f>AK1746+AM1746+AN1746+AO1746+AP1746</f>
        <v>32</v>
      </c>
      <c r="AR1746" s="124">
        <f>AL1746+AP1746</f>
        <v>32</v>
      </c>
      <c r="AS1746" s="50"/>
      <c r="AT1746" s="50"/>
      <c r="AU1746" s="50"/>
      <c r="AV1746" s="50"/>
      <c r="AW1746" s="50">
        <f>AQ1746+AS1746+AT1746+AU1746+AV1746</f>
        <v>32</v>
      </c>
      <c r="AX1746" s="50">
        <f>AR1746+AV1746</f>
        <v>32</v>
      </c>
      <c r="AY1746" s="50"/>
      <c r="AZ1746" s="50"/>
      <c r="BA1746" s="50"/>
      <c r="BB1746" s="50"/>
      <c r="BC1746" s="50">
        <f>AW1746+AY1746+AZ1746+BA1746+BB1746</f>
        <v>32</v>
      </c>
      <c r="BD1746" s="50">
        <f>AX1746+BB1746</f>
        <v>32</v>
      </c>
      <c r="BE1746" s="50"/>
      <c r="BF1746" s="50"/>
      <c r="BG1746" s="50"/>
      <c r="BH1746" s="50"/>
      <c r="BI1746" s="50">
        <f>BC1746+BE1746+BF1746+BG1746+BH1746</f>
        <v>32</v>
      </c>
      <c r="BJ1746" s="50">
        <f>BD1746+BH1746</f>
        <v>32</v>
      </c>
    </row>
    <row r="1747" spans="1:62" hidden="1">
      <c r="A1747" s="17" t="s">
        <v>441</v>
      </c>
      <c r="B1747" s="31">
        <v>923</v>
      </c>
      <c r="C1747" s="18" t="s">
        <v>20</v>
      </c>
      <c r="D1747" s="18" t="s">
        <v>27</v>
      </c>
      <c r="E1747" s="18" t="s">
        <v>448</v>
      </c>
      <c r="F1747" s="18"/>
      <c r="G1747" s="50">
        <f t="shared" ref="G1747:V1748" si="2823">G1748</f>
        <v>36</v>
      </c>
      <c r="H1747" s="50">
        <f t="shared" si="2823"/>
        <v>36</v>
      </c>
      <c r="I1747" s="50">
        <f t="shared" si="2823"/>
        <v>0</v>
      </c>
      <c r="J1747" s="50">
        <f t="shared" si="2823"/>
        <v>0</v>
      </c>
      <c r="K1747" s="50">
        <f t="shared" si="2823"/>
        <v>0</v>
      </c>
      <c r="L1747" s="50">
        <f t="shared" si="2823"/>
        <v>0</v>
      </c>
      <c r="M1747" s="50">
        <f t="shared" si="2823"/>
        <v>36</v>
      </c>
      <c r="N1747" s="50">
        <f t="shared" si="2823"/>
        <v>36</v>
      </c>
      <c r="O1747" s="50">
        <f t="shared" si="2823"/>
        <v>0</v>
      </c>
      <c r="P1747" s="50">
        <f t="shared" si="2823"/>
        <v>0</v>
      </c>
      <c r="Q1747" s="50">
        <f t="shared" si="2823"/>
        <v>0</v>
      </c>
      <c r="R1747" s="50">
        <f t="shared" si="2823"/>
        <v>0</v>
      </c>
      <c r="S1747" s="50">
        <f t="shared" si="2823"/>
        <v>36</v>
      </c>
      <c r="T1747" s="50">
        <f t="shared" si="2823"/>
        <v>36</v>
      </c>
      <c r="U1747" s="50">
        <f t="shared" si="2823"/>
        <v>0</v>
      </c>
      <c r="V1747" s="50">
        <f t="shared" si="2823"/>
        <v>0</v>
      </c>
      <c r="W1747" s="50">
        <f t="shared" ref="U1747:AJ1748" si="2824">W1748</f>
        <v>0</v>
      </c>
      <c r="X1747" s="50">
        <f t="shared" si="2824"/>
        <v>0</v>
      </c>
      <c r="Y1747" s="50">
        <f t="shared" si="2824"/>
        <v>36</v>
      </c>
      <c r="Z1747" s="50">
        <f t="shared" si="2824"/>
        <v>36</v>
      </c>
      <c r="AA1747" s="50">
        <f t="shared" si="2824"/>
        <v>0</v>
      </c>
      <c r="AB1747" s="50">
        <f t="shared" si="2824"/>
        <v>0</v>
      </c>
      <c r="AC1747" s="50">
        <f t="shared" si="2824"/>
        <v>0</v>
      </c>
      <c r="AD1747" s="50">
        <f t="shared" si="2824"/>
        <v>0</v>
      </c>
      <c r="AE1747" s="124">
        <f t="shared" si="2824"/>
        <v>36</v>
      </c>
      <c r="AF1747" s="124">
        <f t="shared" si="2824"/>
        <v>36</v>
      </c>
      <c r="AG1747" s="50">
        <f t="shared" si="2824"/>
        <v>0</v>
      </c>
      <c r="AH1747" s="50">
        <f t="shared" si="2824"/>
        <v>0</v>
      </c>
      <c r="AI1747" s="50">
        <f t="shared" si="2824"/>
        <v>0</v>
      </c>
      <c r="AJ1747" s="50">
        <f t="shared" si="2824"/>
        <v>0</v>
      </c>
      <c r="AK1747" s="50">
        <f t="shared" ref="AG1747:AY1748" si="2825">AK1748</f>
        <v>36</v>
      </c>
      <c r="AL1747" s="50">
        <f t="shared" si="2825"/>
        <v>36</v>
      </c>
      <c r="AM1747" s="50">
        <f t="shared" si="2825"/>
        <v>0</v>
      </c>
      <c r="AN1747" s="50">
        <f t="shared" si="2825"/>
        <v>0</v>
      </c>
      <c r="AO1747" s="50">
        <f t="shared" si="2825"/>
        <v>0</v>
      </c>
      <c r="AP1747" s="50">
        <f t="shared" si="2825"/>
        <v>0</v>
      </c>
      <c r="AQ1747" s="124">
        <f t="shared" si="2825"/>
        <v>36</v>
      </c>
      <c r="AR1747" s="124">
        <f t="shared" si="2825"/>
        <v>36</v>
      </c>
      <c r="AS1747" s="50">
        <f t="shared" si="2825"/>
        <v>0</v>
      </c>
      <c r="AT1747" s="50">
        <f t="shared" si="2825"/>
        <v>0</v>
      </c>
      <c r="AU1747" s="50">
        <f t="shared" si="2825"/>
        <v>0</v>
      </c>
      <c r="AV1747" s="50">
        <f t="shared" si="2825"/>
        <v>0</v>
      </c>
      <c r="AW1747" s="50">
        <f t="shared" si="2825"/>
        <v>36</v>
      </c>
      <c r="AX1747" s="50">
        <f t="shared" si="2825"/>
        <v>36</v>
      </c>
      <c r="AY1747" s="50">
        <f t="shared" si="2825"/>
        <v>0</v>
      </c>
      <c r="AZ1747" s="50">
        <f t="shared" ref="AY1747:BJ1748" si="2826">AZ1748</f>
        <v>0</v>
      </c>
      <c r="BA1747" s="50">
        <f t="shared" si="2826"/>
        <v>0</v>
      </c>
      <c r="BB1747" s="50">
        <f t="shared" si="2826"/>
        <v>0</v>
      </c>
      <c r="BC1747" s="50">
        <f t="shared" si="2826"/>
        <v>36</v>
      </c>
      <c r="BD1747" s="50">
        <f t="shared" si="2826"/>
        <v>36</v>
      </c>
      <c r="BE1747" s="50">
        <f t="shared" si="2826"/>
        <v>0</v>
      </c>
      <c r="BF1747" s="50">
        <f t="shared" si="2826"/>
        <v>0</v>
      </c>
      <c r="BG1747" s="50">
        <f t="shared" si="2826"/>
        <v>0</v>
      </c>
      <c r="BH1747" s="50">
        <f t="shared" si="2826"/>
        <v>0</v>
      </c>
      <c r="BI1747" s="50">
        <f t="shared" si="2826"/>
        <v>36</v>
      </c>
      <c r="BJ1747" s="50">
        <f t="shared" si="2826"/>
        <v>36</v>
      </c>
    </row>
    <row r="1748" spans="1:62" ht="33" hidden="1">
      <c r="A1748" s="17" t="s">
        <v>218</v>
      </c>
      <c r="B1748" s="31">
        <v>923</v>
      </c>
      <c r="C1748" s="18" t="s">
        <v>20</v>
      </c>
      <c r="D1748" s="18" t="s">
        <v>27</v>
      </c>
      <c r="E1748" s="18" t="s">
        <v>448</v>
      </c>
      <c r="F1748" s="18" t="s">
        <v>29</v>
      </c>
      <c r="G1748" s="50">
        <f t="shared" si="2823"/>
        <v>36</v>
      </c>
      <c r="H1748" s="50">
        <f t="shared" si="2823"/>
        <v>36</v>
      </c>
      <c r="I1748" s="50">
        <f t="shared" si="2823"/>
        <v>0</v>
      </c>
      <c r="J1748" s="50">
        <f t="shared" si="2823"/>
        <v>0</v>
      </c>
      <c r="K1748" s="50">
        <f t="shared" si="2823"/>
        <v>0</v>
      </c>
      <c r="L1748" s="50">
        <f t="shared" si="2823"/>
        <v>0</v>
      </c>
      <c r="M1748" s="50">
        <f t="shared" si="2823"/>
        <v>36</v>
      </c>
      <c r="N1748" s="50">
        <f t="shared" si="2823"/>
        <v>36</v>
      </c>
      <c r="O1748" s="50">
        <f t="shared" si="2823"/>
        <v>0</v>
      </c>
      <c r="P1748" s="50">
        <f t="shared" si="2823"/>
        <v>0</v>
      </c>
      <c r="Q1748" s="50">
        <f t="shared" si="2823"/>
        <v>0</v>
      </c>
      <c r="R1748" s="50">
        <f t="shared" si="2823"/>
        <v>0</v>
      </c>
      <c r="S1748" s="50">
        <f t="shared" si="2823"/>
        <v>36</v>
      </c>
      <c r="T1748" s="50">
        <f t="shared" si="2823"/>
        <v>36</v>
      </c>
      <c r="U1748" s="50">
        <f t="shared" si="2824"/>
        <v>0</v>
      </c>
      <c r="V1748" s="50">
        <f t="shared" si="2824"/>
        <v>0</v>
      </c>
      <c r="W1748" s="50">
        <f t="shared" si="2824"/>
        <v>0</v>
      </c>
      <c r="X1748" s="50">
        <f t="shared" si="2824"/>
        <v>0</v>
      </c>
      <c r="Y1748" s="50">
        <f t="shared" si="2824"/>
        <v>36</v>
      </c>
      <c r="Z1748" s="50">
        <f t="shared" si="2824"/>
        <v>36</v>
      </c>
      <c r="AA1748" s="50">
        <f t="shared" si="2824"/>
        <v>0</v>
      </c>
      <c r="AB1748" s="50">
        <f t="shared" si="2824"/>
        <v>0</v>
      </c>
      <c r="AC1748" s="50">
        <f t="shared" si="2824"/>
        <v>0</v>
      </c>
      <c r="AD1748" s="50">
        <f t="shared" si="2824"/>
        <v>0</v>
      </c>
      <c r="AE1748" s="124">
        <f t="shared" si="2824"/>
        <v>36</v>
      </c>
      <c r="AF1748" s="124">
        <f t="shared" si="2824"/>
        <v>36</v>
      </c>
      <c r="AG1748" s="50">
        <f t="shared" si="2825"/>
        <v>0</v>
      </c>
      <c r="AH1748" s="50">
        <f t="shared" si="2825"/>
        <v>0</v>
      </c>
      <c r="AI1748" s="50">
        <f t="shared" si="2825"/>
        <v>0</v>
      </c>
      <c r="AJ1748" s="50">
        <f t="shared" si="2825"/>
        <v>0</v>
      </c>
      <c r="AK1748" s="50">
        <f t="shared" si="2825"/>
        <v>36</v>
      </c>
      <c r="AL1748" s="50">
        <f t="shared" si="2825"/>
        <v>36</v>
      </c>
      <c r="AM1748" s="50">
        <f t="shared" si="2825"/>
        <v>0</v>
      </c>
      <c r="AN1748" s="50">
        <f t="shared" si="2825"/>
        <v>0</v>
      </c>
      <c r="AO1748" s="50">
        <f t="shared" si="2825"/>
        <v>0</v>
      </c>
      <c r="AP1748" s="50">
        <f t="shared" si="2825"/>
        <v>0</v>
      </c>
      <c r="AQ1748" s="124">
        <f t="shared" si="2825"/>
        <v>36</v>
      </c>
      <c r="AR1748" s="124">
        <f t="shared" si="2825"/>
        <v>36</v>
      </c>
      <c r="AS1748" s="50">
        <f t="shared" si="2825"/>
        <v>0</v>
      </c>
      <c r="AT1748" s="50">
        <f t="shared" si="2825"/>
        <v>0</v>
      </c>
      <c r="AU1748" s="50">
        <f t="shared" si="2825"/>
        <v>0</v>
      </c>
      <c r="AV1748" s="50">
        <f t="shared" si="2825"/>
        <v>0</v>
      </c>
      <c r="AW1748" s="50">
        <f t="shared" si="2825"/>
        <v>36</v>
      </c>
      <c r="AX1748" s="50">
        <f t="shared" si="2825"/>
        <v>36</v>
      </c>
      <c r="AY1748" s="50">
        <f t="shared" si="2826"/>
        <v>0</v>
      </c>
      <c r="AZ1748" s="50">
        <f t="shared" si="2826"/>
        <v>0</v>
      </c>
      <c r="BA1748" s="50">
        <f t="shared" si="2826"/>
        <v>0</v>
      </c>
      <c r="BB1748" s="50">
        <f t="shared" si="2826"/>
        <v>0</v>
      </c>
      <c r="BC1748" s="50">
        <f t="shared" si="2826"/>
        <v>36</v>
      </c>
      <c r="BD1748" s="50">
        <f t="shared" si="2826"/>
        <v>36</v>
      </c>
      <c r="BE1748" s="50">
        <f t="shared" si="2826"/>
        <v>0</v>
      </c>
      <c r="BF1748" s="50">
        <f t="shared" si="2826"/>
        <v>0</v>
      </c>
      <c r="BG1748" s="50">
        <f t="shared" si="2826"/>
        <v>0</v>
      </c>
      <c r="BH1748" s="50">
        <f t="shared" si="2826"/>
        <v>0</v>
      </c>
      <c r="BI1748" s="50">
        <f t="shared" si="2826"/>
        <v>36</v>
      </c>
      <c r="BJ1748" s="50">
        <f t="shared" si="2826"/>
        <v>36</v>
      </c>
    </row>
    <row r="1749" spans="1:62" ht="33" hidden="1">
      <c r="A1749" s="17" t="s">
        <v>34</v>
      </c>
      <c r="B1749" s="31">
        <v>923</v>
      </c>
      <c r="C1749" s="18" t="s">
        <v>20</v>
      </c>
      <c r="D1749" s="18" t="s">
        <v>27</v>
      </c>
      <c r="E1749" s="18" t="s">
        <v>448</v>
      </c>
      <c r="F1749" s="18" t="s">
        <v>35</v>
      </c>
      <c r="G1749" s="50">
        <v>36</v>
      </c>
      <c r="H1749" s="50">
        <v>36</v>
      </c>
      <c r="I1749" s="50"/>
      <c r="J1749" s="50"/>
      <c r="K1749" s="50"/>
      <c r="L1749" s="50"/>
      <c r="M1749" s="50">
        <f>G1749+I1749+J1749+K1749+L1749</f>
        <v>36</v>
      </c>
      <c r="N1749" s="50">
        <f>H1749+L1749</f>
        <v>36</v>
      </c>
      <c r="O1749" s="50"/>
      <c r="P1749" s="50"/>
      <c r="Q1749" s="50"/>
      <c r="R1749" s="50"/>
      <c r="S1749" s="50">
        <f>M1749+O1749+P1749+Q1749+R1749</f>
        <v>36</v>
      </c>
      <c r="T1749" s="50">
        <f>N1749+R1749</f>
        <v>36</v>
      </c>
      <c r="U1749" s="50"/>
      <c r="V1749" s="50"/>
      <c r="W1749" s="50"/>
      <c r="X1749" s="50"/>
      <c r="Y1749" s="50">
        <f>S1749+U1749+V1749+W1749+X1749</f>
        <v>36</v>
      </c>
      <c r="Z1749" s="50">
        <f>T1749+X1749</f>
        <v>36</v>
      </c>
      <c r="AA1749" s="50"/>
      <c r="AB1749" s="50"/>
      <c r="AC1749" s="50"/>
      <c r="AD1749" s="50"/>
      <c r="AE1749" s="124">
        <f>Y1749+AA1749+AB1749+AC1749+AD1749</f>
        <v>36</v>
      </c>
      <c r="AF1749" s="124">
        <f>Z1749+AD1749</f>
        <v>36</v>
      </c>
      <c r="AG1749" s="50"/>
      <c r="AH1749" s="50"/>
      <c r="AI1749" s="50"/>
      <c r="AJ1749" s="50"/>
      <c r="AK1749" s="50">
        <f>AE1749+AG1749+AH1749+AI1749+AJ1749</f>
        <v>36</v>
      </c>
      <c r="AL1749" s="50">
        <f>AF1749+AJ1749</f>
        <v>36</v>
      </c>
      <c r="AM1749" s="50"/>
      <c r="AN1749" s="50"/>
      <c r="AO1749" s="50"/>
      <c r="AP1749" s="50"/>
      <c r="AQ1749" s="124">
        <f>AK1749+AM1749+AN1749+AO1749+AP1749</f>
        <v>36</v>
      </c>
      <c r="AR1749" s="124">
        <f>AL1749+AP1749</f>
        <v>36</v>
      </c>
      <c r="AS1749" s="50"/>
      <c r="AT1749" s="50"/>
      <c r="AU1749" s="50"/>
      <c r="AV1749" s="50"/>
      <c r="AW1749" s="50">
        <f>AQ1749+AS1749+AT1749+AU1749+AV1749</f>
        <v>36</v>
      </c>
      <c r="AX1749" s="50">
        <f>AR1749+AV1749</f>
        <v>36</v>
      </c>
      <c r="AY1749" s="50"/>
      <c r="AZ1749" s="50"/>
      <c r="BA1749" s="50"/>
      <c r="BB1749" s="50"/>
      <c r="BC1749" s="50">
        <f>AW1749+AY1749+AZ1749+BA1749+BB1749</f>
        <v>36</v>
      </c>
      <c r="BD1749" s="50">
        <f>AX1749+BB1749</f>
        <v>36</v>
      </c>
      <c r="BE1749" s="50"/>
      <c r="BF1749" s="50"/>
      <c r="BG1749" s="50"/>
      <c r="BH1749" s="50"/>
      <c r="BI1749" s="50">
        <f>BC1749+BE1749+BF1749+BG1749+BH1749</f>
        <v>36</v>
      </c>
      <c r="BJ1749" s="50">
        <f>BD1749+BH1749</f>
        <v>36</v>
      </c>
    </row>
    <row r="1750" spans="1:62" ht="49.5" hidden="1">
      <c r="A1750" s="17" t="s">
        <v>455</v>
      </c>
      <c r="B1750" s="31">
        <v>923</v>
      </c>
      <c r="C1750" s="18" t="s">
        <v>20</v>
      </c>
      <c r="D1750" s="18" t="s">
        <v>27</v>
      </c>
      <c r="E1750" s="18" t="s">
        <v>447</v>
      </c>
      <c r="F1750" s="18"/>
      <c r="G1750" s="50">
        <f t="shared" ref="G1750:V1751" si="2827">G1751</f>
        <v>120</v>
      </c>
      <c r="H1750" s="50">
        <f t="shared" si="2827"/>
        <v>120</v>
      </c>
      <c r="I1750" s="50">
        <f t="shared" si="2827"/>
        <v>0</v>
      </c>
      <c r="J1750" s="50">
        <f t="shared" si="2827"/>
        <v>0</v>
      </c>
      <c r="K1750" s="50">
        <f t="shared" si="2827"/>
        <v>0</v>
      </c>
      <c r="L1750" s="50">
        <f t="shared" si="2827"/>
        <v>0</v>
      </c>
      <c r="M1750" s="50">
        <f t="shared" si="2827"/>
        <v>120</v>
      </c>
      <c r="N1750" s="50">
        <f t="shared" si="2827"/>
        <v>120</v>
      </c>
      <c r="O1750" s="50">
        <f t="shared" si="2827"/>
        <v>0</v>
      </c>
      <c r="P1750" s="50">
        <f t="shared" si="2827"/>
        <v>0</v>
      </c>
      <c r="Q1750" s="50">
        <f t="shared" si="2827"/>
        <v>0</v>
      </c>
      <c r="R1750" s="50">
        <f t="shared" si="2827"/>
        <v>0</v>
      </c>
      <c r="S1750" s="50">
        <f t="shared" si="2827"/>
        <v>120</v>
      </c>
      <c r="T1750" s="50">
        <f t="shared" si="2827"/>
        <v>120</v>
      </c>
      <c r="U1750" s="50">
        <f t="shared" si="2827"/>
        <v>0</v>
      </c>
      <c r="V1750" s="50">
        <f t="shared" si="2827"/>
        <v>0</v>
      </c>
      <c r="W1750" s="50">
        <f t="shared" ref="U1750:AJ1751" si="2828">W1751</f>
        <v>0</v>
      </c>
      <c r="X1750" s="50">
        <f t="shared" si="2828"/>
        <v>0</v>
      </c>
      <c r="Y1750" s="50">
        <f t="shared" si="2828"/>
        <v>120</v>
      </c>
      <c r="Z1750" s="50">
        <f t="shared" si="2828"/>
        <v>120</v>
      </c>
      <c r="AA1750" s="50">
        <f t="shared" si="2828"/>
        <v>0</v>
      </c>
      <c r="AB1750" s="50">
        <f t="shared" si="2828"/>
        <v>0</v>
      </c>
      <c r="AC1750" s="50">
        <f t="shared" si="2828"/>
        <v>0</v>
      </c>
      <c r="AD1750" s="50">
        <f t="shared" si="2828"/>
        <v>0</v>
      </c>
      <c r="AE1750" s="124">
        <f t="shared" si="2828"/>
        <v>120</v>
      </c>
      <c r="AF1750" s="124">
        <f t="shared" si="2828"/>
        <v>120</v>
      </c>
      <c r="AG1750" s="50">
        <f t="shared" si="2828"/>
        <v>0</v>
      </c>
      <c r="AH1750" s="50">
        <f t="shared" si="2828"/>
        <v>0</v>
      </c>
      <c r="AI1750" s="50">
        <f t="shared" si="2828"/>
        <v>0</v>
      </c>
      <c r="AJ1750" s="50">
        <f t="shared" si="2828"/>
        <v>0</v>
      </c>
      <c r="AK1750" s="50">
        <f t="shared" ref="AG1750:AY1751" si="2829">AK1751</f>
        <v>120</v>
      </c>
      <c r="AL1750" s="50">
        <f t="shared" si="2829"/>
        <v>120</v>
      </c>
      <c r="AM1750" s="50">
        <f t="shared" si="2829"/>
        <v>0</v>
      </c>
      <c r="AN1750" s="50">
        <f t="shared" si="2829"/>
        <v>0</v>
      </c>
      <c r="AO1750" s="50">
        <f t="shared" si="2829"/>
        <v>0</v>
      </c>
      <c r="AP1750" s="50">
        <f t="shared" si="2829"/>
        <v>0</v>
      </c>
      <c r="AQ1750" s="124">
        <f t="shared" si="2829"/>
        <v>120</v>
      </c>
      <c r="AR1750" s="124">
        <f t="shared" si="2829"/>
        <v>120</v>
      </c>
      <c r="AS1750" s="50">
        <f t="shared" si="2829"/>
        <v>0</v>
      </c>
      <c r="AT1750" s="50">
        <f t="shared" si="2829"/>
        <v>0</v>
      </c>
      <c r="AU1750" s="50">
        <f t="shared" si="2829"/>
        <v>0</v>
      </c>
      <c r="AV1750" s="50">
        <f t="shared" si="2829"/>
        <v>0</v>
      </c>
      <c r="AW1750" s="50">
        <f t="shared" si="2829"/>
        <v>120</v>
      </c>
      <c r="AX1750" s="50">
        <f t="shared" si="2829"/>
        <v>120</v>
      </c>
      <c r="AY1750" s="50">
        <f t="shared" si="2829"/>
        <v>0</v>
      </c>
      <c r="AZ1750" s="50">
        <f t="shared" ref="AY1750:BJ1751" si="2830">AZ1751</f>
        <v>0</v>
      </c>
      <c r="BA1750" s="50">
        <f t="shared" si="2830"/>
        <v>0</v>
      </c>
      <c r="BB1750" s="50">
        <f t="shared" si="2830"/>
        <v>0</v>
      </c>
      <c r="BC1750" s="50">
        <f t="shared" si="2830"/>
        <v>120</v>
      </c>
      <c r="BD1750" s="50">
        <f t="shared" si="2830"/>
        <v>120</v>
      </c>
      <c r="BE1750" s="50">
        <f t="shared" si="2830"/>
        <v>0</v>
      </c>
      <c r="BF1750" s="50">
        <f t="shared" si="2830"/>
        <v>0</v>
      </c>
      <c r="BG1750" s="50">
        <f t="shared" si="2830"/>
        <v>0</v>
      </c>
      <c r="BH1750" s="50">
        <f t="shared" si="2830"/>
        <v>0</v>
      </c>
      <c r="BI1750" s="50">
        <f t="shared" si="2830"/>
        <v>120</v>
      </c>
      <c r="BJ1750" s="50">
        <f t="shared" si="2830"/>
        <v>120</v>
      </c>
    </row>
    <row r="1751" spans="1:62" ht="33" hidden="1">
      <c r="A1751" s="17" t="s">
        <v>218</v>
      </c>
      <c r="B1751" s="31">
        <v>923</v>
      </c>
      <c r="C1751" s="18" t="s">
        <v>20</v>
      </c>
      <c r="D1751" s="18" t="s">
        <v>27</v>
      </c>
      <c r="E1751" s="18" t="s">
        <v>447</v>
      </c>
      <c r="F1751" s="18" t="s">
        <v>29</v>
      </c>
      <c r="G1751" s="50">
        <f t="shared" si="2827"/>
        <v>120</v>
      </c>
      <c r="H1751" s="50">
        <f t="shared" si="2827"/>
        <v>120</v>
      </c>
      <c r="I1751" s="50">
        <f t="shared" si="2827"/>
        <v>0</v>
      </c>
      <c r="J1751" s="50">
        <f t="shared" si="2827"/>
        <v>0</v>
      </c>
      <c r="K1751" s="50">
        <f t="shared" si="2827"/>
        <v>0</v>
      </c>
      <c r="L1751" s="50">
        <f t="shared" si="2827"/>
        <v>0</v>
      </c>
      <c r="M1751" s="50">
        <f t="shared" si="2827"/>
        <v>120</v>
      </c>
      <c r="N1751" s="50">
        <f t="shared" si="2827"/>
        <v>120</v>
      </c>
      <c r="O1751" s="50">
        <f t="shared" si="2827"/>
        <v>0</v>
      </c>
      <c r="P1751" s="50">
        <f t="shared" si="2827"/>
        <v>0</v>
      </c>
      <c r="Q1751" s="50">
        <f t="shared" si="2827"/>
        <v>0</v>
      </c>
      <c r="R1751" s="50">
        <f t="shared" si="2827"/>
        <v>0</v>
      </c>
      <c r="S1751" s="50">
        <f t="shared" si="2827"/>
        <v>120</v>
      </c>
      <c r="T1751" s="50">
        <f t="shared" si="2827"/>
        <v>120</v>
      </c>
      <c r="U1751" s="50">
        <f t="shared" si="2828"/>
        <v>0</v>
      </c>
      <c r="V1751" s="50">
        <f t="shared" si="2828"/>
        <v>0</v>
      </c>
      <c r="W1751" s="50">
        <f t="shared" si="2828"/>
        <v>0</v>
      </c>
      <c r="X1751" s="50">
        <f t="shared" si="2828"/>
        <v>0</v>
      </c>
      <c r="Y1751" s="50">
        <f t="shared" si="2828"/>
        <v>120</v>
      </c>
      <c r="Z1751" s="50">
        <f t="shared" si="2828"/>
        <v>120</v>
      </c>
      <c r="AA1751" s="50">
        <f t="shared" si="2828"/>
        <v>0</v>
      </c>
      <c r="AB1751" s="50">
        <f t="shared" si="2828"/>
        <v>0</v>
      </c>
      <c r="AC1751" s="50">
        <f t="shared" si="2828"/>
        <v>0</v>
      </c>
      <c r="AD1751" s="50">
        <f t="shared" si="2828"/>
        <v>0</v>
      </c>
      <c r="AE1751" s="124">
        <f t="shared" si="2828"/>
        <v>120</v>
      </c>
      <c r="AF1751" s="124">
        <f t="shared" si="2828"/>
        <v>120</v>
      </c>
      <c r="AG1751" s="50">
        <f t="shared" si="2829"/>
        <v>0</v>
      </c>
      <c r="AH1751" s="50">
        <f t="shared" si="2829"/>
        <v>0</v>
      </c>
      <c r="AI1751" s="50">
        <f t="shared" si="2829"/>
        <v>0</v>
      </c>
      <c r="AJ1751" s="50">
        <f t="shared" si="2829"/>
        <v>0</v>
      </c>
      <c r="AK1751" s="50">
        <f t="shared" si="2829"/>
        <v>120</v>
      </c>
      <c r="AL1751" s="50">
        <f t="shared" si="2829"/>
        <v>120</v>
      </c>
      <c r="AM1751" s="50">
        <f t="shared" si="2829"/>
        <v>0</v>
      </c>
      <c r="AN1751" s="50">
        <f t="shared" si="2829"/>
        <v>0</v>
      </c>
      <c r="AO1751" s="50">
        <f t="shared" si="2829"/>
        <v>0</v>
      </c>
      <c r="AP1751" s="50">
        <f t="shared" si="2829"/>
        <v>0</v>
      </c>
      <c r="AQ1751" s="124">
        <f t="shared" si="2829"/>
        <v>120</v>
      </c>
      <c r="AR1751" s="124">
        <f t="shared" si="2829"/>
        <v>120</v>
      </c>
      <c r="AS1751" s="50">
        <f t="shared" si="2829"/>
        <v>0</v>
      </c>
      <c r="AT1751" s="50">
        <f t="shared" si="2829"/>
        <v>0</v>
      </c>
      <c r="AU1751" s="50">
        <f t="shared" si="2829"/>
        <v>0</v>
      </c>
      <c r="AV1751" s="50">
        <f t="shared" si="2829"/>
        <v>0</v>
      </c>
      <c r="AW1751" s="50">
        <f t="shared" si="2829"/>
        <v>120</v>
      </c>
      <c r="AX1751" s="50">
        <f t="shared" si="2829"/>
        <v>120</v>
      </c>
      <c r="AY1751" s="50">
        <f t="shared" si="2830"/>
        <v>0</v>
      </c>
      <c r="AZ1751" s="50">
        <f t="shared" si="2830"/>
        <v>0</v>
      </c>
      <c r="BA1751" s="50">
        <f t="shared" si="2830"/>
        <v>0</v>
      </c>
      <c r="BB1751" s="50">
        <f t="shared" si="2830"/>
        <v>0</v>
      </c>
      <c r="BC1751" s="50">
        <f t="shared" si="2830"/>
        <v>120</v>
      </c>
      <c r="BD1751" s="50">
        <f t="shared" si="2830"/>
        <v>120</v>
      </c>
      <c r="BE1751" s="50">
        <f t="shared" si="2830"/>
        <v>0</v>
      </c>
      <c r="BF1751" s="50">
        <f t="shared" si="2830"/>
        <v>0</v>
      </c>
      <c r="BG1751" s="50">
        <f t="shared" si="2830"/>
        <v>0</v>
      </c>
      <c r="BH1751" s="50">
        <f t="shared" si="2830"/>
        <v>0</v>
      </c>
      <c r="BI1751" s="50">
        <f t="shared" si="2830"/>
        <v>120</v>
      </c>
      <c r="BJ1751" s="50">
        <f t="shared" si="2830"/>
        <v>120</v>
      </c>
    </row>
    <row r="1752" spans="1:62" ht="33" hidden="1">
      <c r="A1752" s="17" t="s">
        <v>34</v>
      </c>
      <c r="B1752" s="31">
        <v>923</v>
      </c>
      <c r="C1752" s="18" t="s">
        <v>20</v>
      </c>
      <c r="D1752" s="18" t="s">
        <v>27</v>
      </c>
      <c r="E1752" s="18" t="s">
        <v>447</v>
      </c>
      <c r="F1752" s="18" t="s">
        <v>35</v>
      </c>
      <c r="G1752" s="50">
        <v>120</v>
      </c>
      <c r="H1752" s="50">
        <v>120</v>
      </c>
      <c r="I1752" s="50"/>
      <c r="J1752" s="50"/>
      <c r="K1752" s="50"/>
      <c r="L1752" s="50"/>
      <c r="M1752" s="50">
        <f>G1752+I1752+J1752+K1752+L1752</f>
        <v>120</v>
      </c>
      <c r="N1752" s="50">
        <f>H1752+L1752</f>
        <v>120</v>
      </c>
      <c r="O1752" s="50"/>
      <c r="P1752" s="50"/>
      <c r="Q1752" s="50"/>
      <c r="R1752" s="50"/>
      <c r="S1752" s="50">
        <f>M1752+O1752+P1752+Q1752+R1752</f>
        <v>120</v>
      </c>
      <c r="T1752" s="50">
        <f>N1752+R1752</f>
        <v>120</v>
      </c>
      <c r="U1752" s="50"/>
      <c r="V1752" s="50"/>
      <c r="W1752" s="50"/>
      <c r="X1752" s="50"/>
      <c r="Y1752" s="50">
        <f>S1752+U1752+V1752+W1752+X1752</f>
        <v>120</v>
      </c>
      <c r="Z1752" s="50">
        <f>T1752+X1752</f>
        <v>120</v>
      </c>
      <c r="AA1752" s="50"/>
      <c r="AB1752" s="50"/>
      <c r="AC1752" s="50"/>
      <c r="AD1752" s="50"/>
      <c r="AE1752" s="124">
        <f>Y1752+AA1752+AB1752+AC1752+AD1752</f>
        <v>120</v>
      </c>
      <c r="AF1752" s="124">
        <f>Z1752+AD1752</f>
        <v>120</v>
      </c>
      <c r="AG1752" s="50"/>
      <c r="AH1752" s="50"/>
      <c r="AI1752" s="50"/>
      <c r="AJ1752" s="50"/>
      <c r="AK1752" s="50">
        <f>AE1752+AG1752+AH1752+AI1752+AJ1752</f>
        <v>120</v>
      </c>
      <c r="AL1752" s="50">
        <f>AF1752+AJ1752</f>
        <v>120</v>
      </c>
      <c r="AM1752" s="50"/>
      <c r="AN1752" s="50"/>
      <c r="AO1752" s="50"/>
      <c r="AP1752" s="50"/>
      <c r="AQ1752" s="124">
        <f>AK1752+AM1752+AN1752+AO1752+AP1752</f>
        <v>120</v>
      </c>
      <c r="AR1752" s="124">
        <f>AL1752+AP1752</f>
        <v>120</v>
      </c>
      <c r="AS1752" s="50"/>
      <c r="AT1752" s="50"/>
      <c r="AU1752" s="50"/>
      <c r="AV1752" s="50"/>
      <c r="AW1752" s="50">
        <f>AQ1752+AS1752+AT1752+AU1752+AV1752</f>
        <v>120</v>
      </c>
      <c r="AX1752" s="50">
        <f>AR1752+AV1752</f>
        <v>120</v>
      </c>
      <c r="AY1752" s="50"/>
      <c r="AZ1752" s="50"/>
      <c r="BA1752" s="50"/>
      <c r="BB1752" s="50"/>
      <c r="BC1752" s="50">
        <f>AW1752+AY1752+AZ1752+BA1752+BB1752</f>
        <v>120</v>
      </c>
      <c r="BD1752" s="50">
        <f>AX1752+BB1752</f>
        <v>120</v>
      </c>
      <c r="BE1752" s="50"/>
      <c r="BF1752" s="50"/>
      <c r="BG1752" s="50"/>
      <c r="BH1752" s="50"/>
      <c r="BI1752" s="50">
        <f>BC1752+BE1752+BF1752+BG1752+BH1752</f>
        <v>120</v>
      </c>
      <c r="BJ1752" s="50">
        <f>BD1752+BH1752</f>
        <v>120</v>
      </c>
    </row>
    <row r="1753" spans="1:62" ht="33" hidden="1">
      <c r="A1753" s="17" t="s">
        <v>443</v>
      </c>
      <c r="B1753" s="31">
        <v>923</v>
      </c>
      <c r="C1753" s="18" t="s">
        <v>20</v>
      </c>
      <c r="D1753" s="18" t="s">
        <v>27</v>
      </c>
      <c r="E1753" s="18" t="s">
        <v>446</v>
      </c>
      <c r="F1753" s="18"/>
      <c r="G1753" s="6">
        <f t="shared" ref="G1753:V1754" si="2831">G1754</f>
        <v>0</v>
      </c>
      <c r="H1753" s="6">
        <f t="shared" si="2831"/>
        <v>0</v>
      </c>
      <c r="I1753" s="6">
        <f t="shared" si="2831"/>
        <v>0</v>
      </c>
      <c r="J1753" s="6">
        <f t="shared" si="2831"/>
        <v>0</v>
      </c>
      <c r="K1753" s="6">
        <f t="shared" si="2831"/>
        <v>0</v>
      </c>
      <c r="L1753" s="6">
        <f t="shared" si="2831"/>
        <v>0</v>
      </c>
      <c r="M1753" s="6">
        <f t="shared" si="2831"/>
        <v>0</v>
      </c>
      <c r="N1753" s="6">
        <f t="shared" si="2831"/>
        <v>0</v>
      </c>
      <c r="O1753" s="6">
        <f t="shared" si="2831"/>
        <v>0</v>
      </c>
      <c r="P1753" s="6">
        <f t="shared" si="2831"/>
        <v>0</v>
      </c>
      <c r="Q1753" s="6">
        <f t="shared" si="2831"/>
        <v>0</v>
      </c>
      <c r="R1753" s="6">
        <f t="shared" si="2831"/>
        <v>0</v>
      </c>
      <c r="S1753" s="6">
        <f t="shared" si="2831"/>
        <v>0</v>
      </c>
      <c r="T1753" s="6">
        <f t="shared" si="2831"/>
        <v>0</v>
      </c>
      <c r="U1753" s="6">
        <f t="shared" si="2831"/>
        <v>0</v>
      </c>
      <c r="V1753" s="6">
        <f t="shared" si="2831"/>
        <v>0</v>
      </c>
      <c r="W1753" s="6">
        <f t="shared" ref="U1753:AJ1754" si="2832">W1754</f>
        <v>0</v>
      </c>
      <c r="X1753" s="6">
        <f t="shared" si="2832"/>
        <v>0</v>
      </c>
      <c r="Y1753" s="6">
        <f t="shared" si="2832"/>
        <v>0</v>
      </c>
      <c r="Z1753" s="6">
        <f t="shared" si="2832"/>
        <v>0</v>
      </c>
      <c r="AA1753" s="6">
        <f t="shared" si="2832"/>
        <v>0</v>
      </c>
      <c r="AB1753" s="6">
        <f t="shared" si="2832"/>
        <v>0</v>
      </c>
      <c r="AC1753" s="6">
        <f t="shared" si="2832"/>
        <v>0</v>
      </c>
      <c r="AD1753" s="6">
        <f t="shared" si="2832"/>
        <v>0</v>
      </c>
      <c r="AE1753" s="123">
        <f t="shared" si="2832"/>
        <v>0</v>
      </c>
      <c r="AF1753" s="123">
        <f t="shared" si="2832"/>
        <v>0</v>
      </c>
      <c r="AG1753" s="6">
        <f t="shared" si="2832"/>
        <v>0</v>
      </c>
      <c r="AH1753" s="6">
        <f t="shared" si="2832"/>
        <v>0</v>
      </c>
      <c r="AI1753" s="6">
        <f t="shared" si="2832"/>
        <v>0</v>
      </c>
      <c r="AJ1753" s="6">
        <f t="shared" si="2832"/>
        <v>0</v>
      </c>
      <c r="AK1753" s="6">
        <f t="shared" ref="AG1753:AY1754" si="2833">AK1754</f>
        <v>0</v>
      </c>
      <c r="AL1753" s="6">
        <f t="shared" si="2833"/>
        <v>0</v>
      </c>
      <c r="AM1753" s="6">
        <f t="shared" si="2833"/>
        <v>0</v>
      </c>
      <c r="AN1753" s="6">
        <f t="shared" si="2833"/>
        <v>0</v>
      </c>
      <c r="AO1753" s="6">
        <f t="shared" si="2833"/>
        <v>0</v>
      </c>
      <c r="AP1753" s="6">
        <f t="shared" si="2833"/>
        <v>0</v>
      </c>
      <c r="AQ1753" s="123">
        <f t="shared" si="2833"/>
        <v>0</v>
      </c>
      <c r="AR1753" s="123">
        <f t="shared" si="2833"/>
        <v>0</v>
      </c>
      <c r="AS1753" s="6">
        <f t="shared" si="2833"/>
        <v>0</v>
      </c>
      <c r="AT1753" s="6">
        <f t="shared" si="2833"/>
        <v>0</v>
      </c>
      <c r="AU1753" s="6">
        <f t="shared" si="2833"/>
        <v>0</v>
      </c>
      <c r="AV1753" s="6">
        <f t="shared" si="2833"/>
        <v>0</v>
      </c>
      <c r="AW1753" s="6">
        <f t="shared" si="2833"/>
        <v>0</v>
      </c>
      <c r="AX1753" s="6">
        <f t="shared" si="2833"/>
        <v>0</v>
      </c>
      <c r="AY1753" s="6">
        <f t="shared" si="2833"/>
        <v>0</v>
      </c>
      <c r="AZ1753" s="6">
        <f t="shared" ref="AY1753:BJ1754" si="2834">AZ1754</f>
        <v>0</v>
      </c>
      <c r="BA1753" s="6">
        <f t="shared" si="2834"/>
        <v>0</v>
      </c>
      <c r="BB1753" s="6">
        <f t="shared" si="2834"/>
        <v>0</v>
      </c>
      <c r="BC1753" s="6">
        <f t="shared" si="2834"/>
        <v>0</v>
      </c>
      <c r="BD1753" s="6">
        <f t="shared" si="2834"/>
        <v>0</v>
      </c>
      <c r="BE1753" s="6">
        <f t="shared" si="2834"/>
        <v>0</v>
      </c>
      <c r="BF1753" s="6">
        <f t="shared" si="2834"/>
        <v>0</v>
      </c>
      <c r="BG1753" s="6">
        <f t="shared" si="2834"/>
        <v>0</v>
      </c>
      <c r="BH1753" s="6">
        <f t="shared" si="2834"/>
        <v>0</v>
      </c>
      <c r="BI1753" s="6">
        <f t="shared" si="2834"/>
        <v>0</v>
      </c>
      <c r="BJ1753" s="6">
        <f t="shared" si="2834"/>
        <v>0</v>
      </c>
    </row>
    <row r="1754" spans="1:62" ht="33" hidden="1">
      <c r="A1754" s="17" t="s">
        <v>218</v>
      </c>
      <c r="B1754" s="31">
        <v>923</v>
      </c>
      <c r="C1754" s="18" t="s">
        <v>20</v>
      </c>
      <c r="D1754" s="18" t="s">
        <v>27</v>
      </c>
      <c r="E1754" s="18" t="s">
        <v>446</v>
      </c>
      <c r="F1754" s="18" t="s">
        <v>29</v>
      </c>
      <c r="G1754" s="6">
        <f t="shared" si="2831"/>
        <v>0</v>
      </c>
      <c r="H1754" s="6">
        <f t="shared" si="2831"/>
        <v>0</v>
      </c>
      <c r="I1754" s="6">
        <f t="shared" si="2831"/>
        <v>0</v>
      </c>
      <c r="J1754" s="6">
        <f t="shared" si="2831"/>
        <v>0</v>
      </c>
      <c r="K1754" s="6">
        <f t="shared" si="2831"/>
        <v>0</v>
      </c>
      <c r="L1754" s="6">
        <f t="shared" si="2831"/>
        <v>0</v>
      </c>
      <c r="M1754" s="6">
        <f t="shared" si="2831"/>
        <v>0</v>
      </c>
      <c r="N1754" s="6">
        <f t="shared" si="2831"/>
        <v>0</v>
      </c>
      <c r="O1754" s="6">
        <f t="shared" si="2831"/>
        <v>0</v>
      </c>
      <c r="P1754" s="6">
        <f t="shared" si="2831"/>
        <v>0</v>
      </c>
      <c r="Q1754" s="6">
        <f t="shared" si="2831"/>
        <v>0</v>
      </c>
      <c r="R1754" s="6">
        <f t="shared" si="2831"/>
        <v>0</v>
      </c>
      <c r="S1754" s="6">
        <f t="shared" si="2831"/>
        <v>0</v>
      </c>
      <c r="T1754" s="6">
        <f t="shared" si="2831"/>
        <v>0</v>
      </c>
      <c r="U1754" s="6">
        <f t="shared" si="2832"/>
        <v>0</v>
      </c>
      <c r="V1754" s="6">
        <f t="shared" si="2832"/>
        <v>0</v>
      </c>
      <c r="W1754" s="6">
        <f t="shared" si="2832"/>
        <v>0</v>
      </c>
      <c r="X1754" s="6">
        <f t="shared" si="2832"/>
        <v>0</v>
      </c>
      <c r="Y1754" s="6">
        <f t="shared" si="2832"/>
        <v>0</v>
      </c>
      <c r="Z1754" s="6">
        <f t="shared" si="2832"/>
        <v>0</v>
      </c>
      <c r="AA1754" s="6">
        <f t="shared" si="2832"/>
        <v>0</v>
      </c>
      <c r="AB1754" s="6">
        <f t="shared" si="2832"/>
        <v>0</v>
      </c>
      <c r="AC1754" s="6">
        <f t="shared" si="2832"/>
        <v>0</v>
      </c>
      <c r="AD1754" s="6">
        <f t="shared" si="2832"/>
        <v>0</v>
      </c>
      <c r="AE1754" s="123">
        <f t="shared" si="2832"/>
        <v>0</v>
      </c>
      <c r="AF1754" s="123">
        <f t="shared" si="2832"/>
        <v>0</v>
      </c>
      <c r="AG1754" s="6">
        <f t="shared" si="2833"/>
        <v>0</v>
      </c>
      <c r="AH1754" s="6">
        <f t="shared" si="2833"/>
        <v>0</v>
      </c>
      <c r="AI1754" s="6">
        <f t="shared" si="2833"/>
        <v>0</v>
      </c>
      <c r="AJ1754" s="6">
        <f t="shared" si="2833"/>
        <v>0</v>
      </c>
      <c r="AK1754" s="6">
        <f t="shared" si="2833"/>
        <v>0</v>
      </c>
      <c r="AL1754" s="6">
        <f t="shared" si="2833"/>
        <v>0</v>
      </c>
      <c r="AM1754" s="6">
        <f t="shared" si="2833"/>
        <v>0</v>
      </c>
      <c r="AN1754" s="6">
        <f t="shared" si="2833"/>
        <v>0</v>
      </c>
      <c r="AO1754" s="6">
        <f t="shared" si="2833"/>
        <v>0</v>
      </c>
      <c r="AP1754" s="6">
        <f t="shared" si="2833"/>
        <v>0</v>
      </c>
      <c r="AQ1754" s="123">
        <f t="shared" si="2833"/>
        <v>0</v>
      </c>
      <c r="AR1754" s="123">
        <f t="shared" si="2833"/>
        <v>0</v>
      </c>
      <c r="AS1754" s="6">
        <f t="shared" si="2833"/>
        <v>0</v>
      </c>
      <c r="AT1754" s="6">
        <f t="shared" si="2833"/>
        <v>0</v>
      </c>
      <c r="AU1754" s="6">
        <f t="shared" si="2833"/>
        <v>0</v>
      </c>
      <c r="AV1754" s="6">
        <f t="shared" si="2833"/>
        <v>0</v>
      </c>
      <c r="AW1754" s="6">
        <f t="shared" si="2833"/>
        <v>0</v>
      </c>
      <c r="AX1754" s="6">
        <f t="shared" si="2833"/>
        <v>0</v>
      </c>
      <c r="AY1754" s="6">
        <f t="shared" si="2834"/>
        <v>0</v>
      </c>
      <c r="AZ1754" s="6">
        <f t="shared" si="2834"/>
        <v>0</v>
      </c>
      <c r="BA1754" s="6">
        <f t="shared" si="2834"/>
        <v>0</v>
      </c>
      <c r="BB1754" s="6">
        <f t="shared" si="2834"/>
        <v>0</v>
      </c>
      <c r="BC1754" s="6">
        <f t="shared" si="2834"/>
        <v>0</v>
      </c>
      <c r="BD1754" s="6">
        <f t="shared" si="2834"/>
        <v>0</v>
      </c>
      <c r="BE1754" s="6">
        <f t="shared" si="2834"/>
        <v>0</v>
      </c>
      <c r="BF1754" s="6">
        <f t="shared" si="2834"/>
        <v>0</v>
      </c>
      <c r="BG1754" s="6">
        <f t="shared" si="2834"/>
        <v>0</v>
      </c>
      <c r="BH1754" s="6">
        <f t="shared" si="2834"/>
        <v>0</v>
      </c>
      <c r="BI1754" s="6">
        <f t="shared" si="2834"/>
        <v>0</v>
      </c>
      <c r="BJ1754" s="6">
        <f t="shared" si="2834"/>
        <v>0</v>
      </c>
    </row>
    <row r="1755" spans="1:62" ht="33" hidden="1">
      <c r="A1755" s="17" t="s">
        <v>34</v>
      </c>
      <c r="B1755" s="31">
        <v>923</v>
      </c>
      <c r="C1755" s="18" t="s">
        <v>20</v>
      </c>
      <c r="D1755" s="18" t="s">
        <v>27</v>
      </c>
      <c r="E1755" s="18" t="s">
        <v>446</v>
      </c>
      <c r="F1755" s="18" t="s">
        <v>35</v>
      </c>
      <c r="G1755" s="50"/>
      <c r="H1755" s="50"/>
      <c r="I1755" s="50"/>
      <c r="J1755" s="50"/>
      <c r="K1755" s="50"/>
      <c r="L1755" s="50"/>
      <c r="M1755" s="50"/>
      <c r="N1755" s="50"/>
      <c r="O1755" s="50"/>
      <c r="P1755" s="50"/>
      <c r="Q1755" s="50"/>
      <c r="R1755" s="50"/>
      <c r="S1755" s="50"/>
      <c r="T1755" s="50"/>
      <c r="U1755" s="50"/>
      <c r="V1755" s="50"/>
      <c r="W1755" s="50"/>
      <c r="X1755" s="50"/>
      <c r="Y1755" s="50"/>
      <c r="Z1755" s="50"/>
      <c r="AA1755" s="50"/>
      <c r="AB1755" s="50"/>
      <c r="AC1755" s="50"/>
      <c r="AD1755" s="50"/>
      <c r="AE1755" s="124"/>
      <c r="AF1755" s="124"/>
      <c r="AG1755" s="50"/>
      <c r="AH1755" s="50"/>
      <c r="AI1755" s="50"/>
      <c r="AJ1755" s="50"/>
      <c r="AK1755" s="50"/>
      <c r="AL1755" s="50"/>
      <c r="AM1755" s="50"/>
      <c r="AN1755" s="50"/>
      <c r="AO1755" s="50"/>
      <c r="AP1755" s="50"/>
      <c r="AQ1755" s="124"/>
      <c r="AR1755" s="124"/>
      <c r="AS1755" s="50"/>
      <c r="AT1755" s="50"/>
      <c r="AU1755" s="50"/>
      <c r="AV1755" s="50"/>
      <c r="AW1755" s="50"/>
      <c r="AX1755" s="50"/>
      <c r="AY1755" s="50"/>
      <c r="AZ1755" s="50"/>
      <c r="BA1755" s="50"/>
      <c r="BB1755" s="50"/>
      <c r="BC1755" s="50"/>
      <c r="BD1755" s="50"/>
      <c r="BE1755" s="50"/>
      <c r="BF1755" s="50"/>
      <c r="BG1755" s="50"/>
      <c r="BH1755" s="50"/>
      <c r="BI1755" s="50"/>
      <c r="BJ1755" s="50"/>
    </row>
    <row r="1756" spans="1:62" hidden="1">
      <c r="A1756" s="17" t="s">
        <v>444</v>
      </c>
      <c r="B1756" s="31">
        <f>B1754</f>
        <v>923</v>
      </c>
      <c r="C1756" s="18" t="s">
        <v>20</v>
      </c>
      <c r="D1756" s="18" t="s">
        <v>27</v>
      </c>
      <c r="E1756" s="18" t="s">
        <v>445</v>
      </c>
      <c r="F1756" s="18"/>
      <c r="G1756" s="6">
        <f t="shared" ref="G1756:V1757" si="2835">G1757</f>
        <v>10</v>
      </c>
      <c r="H1756" s="6">
        <f t="shared" si="2835"/>
        <v>10</v>
      </c>
      <c r="I1756" s="6">
        <f t="shared" si="2835"/>
        <v>0</v>
      </c>
      <c r="J1756" s="6">
        <f t="shared" si="2835"/>
        <v>0</v>
      </c>
      <c r="K1756" s="6">
        <f t="shared" si="2835"/>
        <v>0</v>
      </c>
      <c r="L1756" s="6">
        <f t="shared" si="2835"/>
        <v>0</v>
      </c>
      <c r="M1756" s="6">
        <f t="shared" si="2835"/>
        <v>10</v>
      </c>
      <c r="N1756" s="6">
        <f t="shared" si="2835"/>
        <v>10</v>
      </c>
      <c r="O1756" s="6">
        <f t="shared" si="2835"/>
        <v>0</v>
      </c>
      <c r="P1756" s="6">
        <f t="shared" si="2835"/>
        <v>0</v>
      </c>
      <c r="Q1756" s="6">
        <f t="shared" si="2835"/>
        <v>0</v>
      </c>
      <c r="R1756" s="6">
        <f t="shared" si="2835"/>
        <v>0</v>
      </c>
      <c r="S1756" s="6">
        <f t="shared" si="2835"/>
        <v>10</v>
      </c>
      <c r="T1756" s="6">
        <f t="shared" si="2835"/>
        <v>10</v>
      </c>
      <c r="U1756" s="6">
        <f t="shared" si="2835"/>
        <v>0</v>
      </c>
      <c r="V1756" s="6">
        <f t="shared" si="2835"/>
        <v>0</v>
      </c>
      <c r="W1756" s="6">
        <f t="shared" ref="U1756:AJ1757" si="2836">W1757</f>
        <v>0</v>
      </c>
      <c r="X1756" s="6">
        <f t="shared" si="2836"/>
        <v>0</v>
      </c>
      <c r="Y1756" s="6">
        <f t="shared" si="2836"/>
        <v>10</v>
      </c>
      <c r="Z1756" s="6">
        <f t="shared" si="2836"/>
        <v>10</v>
      </c>
      <c r="AA1756" s="6">
        <f t="shared" si="2836"/>
        <v>0</v>
      </c>
      <c r="AB1756" s="6">
        <f t="shared" si="2836"/>
        <v>0</v>
      </c>
      <c r="AC1756" s="6">
        <f t="shared" si="2836"/>
        <v>0</v>
      </c>
      <c r="AD1756" s="6">
        <f t="shared" si="2836"/>
        <v>0</v>
      </c>
      <c r="AE1756" s="123">
        <f t="shared" si="2836"/>
        <v>10</v>
      </c>
      <c r="AF1756" s="123">
        <f t="shared" si="2836"/>
        <v>10</v>
      </c>
      <c r="AG1756" s="6">
        <f t="shared" si="2836"/>
        <v>0</v>
      </c>
      <c r="AH1756" s="6">
        <f t="shared" si="2836"/>
        <v>0</v>
      </c>
      <c r="AI1756" s="6">
        <f t="shared" si="2836"/>
        <v>0</v>
      </c>
      <c r="AJ1756" s="6">
        <f t="shared" si="2836"/>
        <v>0</v>
      </c>
      <c r="AK1756" s="6">
        <f t="shared" ref="AG1756:AY1757" si="2837">AK1757</f>
        <v>10</v>
      </c>
      <c r="AL1756" s="6">
        <f t="shared" si="2837"/>
        <v>10</v>
      </c>
      <c r="AM1756" s="6">
        <f t="shared" si="2837"/>
        <v>0</v>
      </c>
      <c r="AN1756" s="6">
        <f t="shared" si="2837"/>
        <v>0</v>
      </c>
      <c r="AO1756" s="6">
        <f t="shared" si="2837"/>
        <v>0</v>
      </c>
      <c r="AP1756" s="6">
        <f t="shared" si="2837"/>
        <v>0</v>
      </c>
      <c r="AQ1756" s="123">
        <f t="shared" si="2837"/>
        <v>10</v>
      </c>
      <c r="AR1756" s="123">
        <f t="shared" si="2837"/>
        <v>10</v>
      </c>
      <c r="AS1756" s="6">
        <f t="shared" si="2837"/>
        <v>0</v>
      </c>
      <c r="AT1756" s="6">
        <f t="shared" si="2837"/>
        <v>0</v>
      </c>
      <c r="AU1756" s="6">
        <f t="shared" si="2837"/>
        <v>0</v>
      </c>
      <c r="AV1756" s="6">
        <f t="shared" si="2837"/>
        <v>0</v>
      </c>
      <c r="AW1756" s="6">
        <f t="shared" si="2837"/>
        <v>10</v>
      </c>
      <c r="AX1756" s="6">
        <f t="shared" si="2837"/>
        <v>10</v>
      </c>
      <c r="AY1756" s="6">
        <f t="shared" si="2837"/>
        <v>0</v>
      </c>
      <c r="AZ1756" s="6">
        <f t="shared" ref="AY1756:BJ1757" si="2838">AZ1757</f>
        <v>0</v>
      </c>
      <c r="BA1756" s="6">
        <f t="shared" si="2838"/>
        <v>0</v>
      </c>
      <c r="BB1756" s="6">
        <f t="shared" si="2838"/>
        <v>0</v>
      </c>
      <c r="BC1756" s="6">
        <f t="shared" si="2838"/>
        <v>10</v>
      </c>
      <c r="BD1756" s="6">
        <f t="shared" si="2838"/>
        <v>10</v>
      </c>
      <c r="BE1756" s="6">
        <f t="shared" si="2838"/>
        <v>0</v>
      </c>
      <c r="BF1756" s="6">
        <f t="shared" si="2838"/>
        <v>0</v>
      </c>
      <c r="BG1756" s="6">
        <f t="shared" si="2838"/>
        <v>0</v>
      </c>
      <c r="BH1756" s="6">
        <f t="shared" si="2838"/>
        <v>0</v>
      </c>
      <c r="BI1756" s="6">
        <f t="shared" si="2838"/>
        <v>10</v>
      </c>
      <c r="BJ1756" s="6">
        <f t="shared" si="2838"/>
        <v>10</v>
      </c>
    </row>
    <row r="1757" spans="1:62" ht="33" hidden="1">
      <c r="A1757" s="17" t="s">
        <v>218</v>
      </c>
      <c r="B1757" s="31">
        <f>B1755</f>
        <v>923</v>
      </c>
      <c r="C1757" s="18" t="s">
        <v>20</v>
      </c>
      <c r="D1757" s="18" t="s">
        <v>27</v>
      </c>
      <c r="E1757" s="18" t="s">
        <v>445</v>
      </c>
      <c r="F1757" s="18" t="s">
        <v>29</v>
      </c>
      <c r="G1757" s="6">
        <f t="shared" si="2835"/>
        <v>10</v>
      </c>
      <c r="H1757" s="6">
        <f t="shared" si="2835"/>
        <v>10</v>
      </c>
      <c r="I1757" s="6">
        <f t="shared" si="2835"/>
        <v>0</v>
      </c>
      <c r="J1757" s="6">
        <f t="shared" si="2835"/>
        <v>0</v>
      </c>
      <c r="K1757" s="6">
        <f t="shared" si="2835"/>
        <v>0</v>
      </c>
      <c r="L1757" s="6">
        <f t="shared" si="2835"/>
        <v>0</v>
      </c>
      <c r="M1757" s="6">
        <f t="shared" si="2835"/>
        <v>10</v>
      </c>
      <c r="N1757" s="6">
        <f t="shared" si="2835"/>
        <v>10</v>
      </c>
      <c r="O1757" s="6">
        <f t="shared" si="2835"/>
        <v>0</v>
      </c>
      <c r="P1757" s="6">
        <f t="shared" si="2835"/>
        <v>0</v>
      </c>
      <c r="Q1757" s="6">
        <f t="shared" si="2835"/>
        <v>0</v>
      </c>
      <c r="R1757" s="6">
        <f t="shared" si="2835"/>
        <v>0</v>
      </c>
      <c r="S1757" s="6">
        <f t="shared" si="2835"/>
        <v>10</v>
      </c>
      <c r="T1757" s="6">
        <f t="shared" si="2835"/>
        <v>10</v>
      </c>
      <c r="U1757" s="6">
        <f t="shared" si="2836"/>
        <v>0</v>
      </c>
      <c r="V1757" s="6">
        <f t="shared" si="2836"/>
        <v>0</v>
      </c>
      <c r="W1757" s="6">
        <f t="shared" si="2836"/>
        <v>0</v>
      </c>
      <c r="X1757" s="6">
        <f t="shared" si="2836"/>
        <v>0</v>
      </c>
      <c r="Y1757" s="6">
        <f t="shared" si="2836"/>
        <v>10</v>
      </c>
      <c r="Z1757" s="6">
        <f t="shared" si="2836"/>
        <v>10</v>
      </c>
      <c r="AA1757" s="6">
        <f t="shared" si="2836"/>
        <v>0</v>
      </c>
      <c r="AB1757" s="6">
        <f t="shared" si="2836"/>
        <v>0</v>
      </c>
      <c r="AC1757" s="6">
        <f t="shared" si="2836"/>
        <v>0</v>
      </c>
      <c r="AD1757" s="6">
        <f t="shared" si="2836"/>
        <v>0</v>
      </c>
      <c r="AE1757" s="123">
        <f t="shared" si="2836"/>
        <v>10</v>
      </c>
      <c r="AF1757" s="123">
        <f t="shared" si="2836"/>
        <v>10</v>
      </c>
      <c r="AG1757" s="6">
        <f t="shared" si="2837"/>
        <v>0</v>
      </c>
      <c r="AH1757" s="6">
        <f t="shared" si="2837"/>
        <v>0</v>
      </c>
      <c r="AI1757" s="6">
        <f t="shared" si="2837"/>
        <v>0</v>
      </c>
      <c r="AJ1757" s="6">
        <f t="shared" si="2837"/>
        <v>0</v>
      </c>
      <c r="AK1757" s="6">
        <f t="shared" si="2837"/>
        <v>10</v>
      </c>
      <c r="AL1757" s="6">
        <f t="shared" si="2837"/>
        <v>10</v>
      </c>
      <c r="AM1757" s="6">
        <f t="shared" si="2837"/>
        <v>0</v>
      </c>
      <c r="AN1757" s="6">
        <f t="shared" si="2837"/>
        <v>0</v>
      </c>
      <c r="AO1757" s="6">
        <f t="shared" si="2837"/>
        <v>0</v>
      </c>
      <c r="AP1757" s="6">
        <f t="shared" si="2837"/>
        <v>0</v>
      </c>
      <c r="AQ1757" s="123">
        <f t="shared" si="2837"/>
        <v>10</v>
      </c>
      <c r="AR1757" s="123">
        <f t="shared" si="2837"/>
        <v>10</v>
      </c>
      <c r="AS1757" s="6">
        <f t="shared" si="2837"/>
        <v>0</v>
      </c>
      <c r="AT1757" s="6">
        <f t="shared" si="2837"/>
        <v>0</v>
      </c>
      <c r="AU1757" s="6">
        <f t="shared" si="2837"/>
        <v>0</v>
      </c>
      <c r="AV1757" s="6">
        <f t="shared" si="2837"/>
        <v>0</v>
      </c>
      <c r="AW1757" s="6">
        <f t="shared" si="2837"/>
        <v>10</v>
      </c>
      <c r="AX1757" s="6">
        <f t="shared" si="2837"/>
        <v>10</v>
      </c>
      <c r="AY1757" s="6">
        <f t="shared" si="2838"/>
        <v>0</v>
      </c>
      <c r="AZ1757" s="6">
        <f t="shared" si="2838"/>
        <v>0</v>
      </c>
      <c r="BA1757" s="6">
        <f t="shared" si="2838"/>
        <v>0</v>
      </c>
      <c r="BB1757" s="6">
        <f t="shared" si="2838"/>
        <v>0</v>
      </c>
      <c r="BC1757" s="6">
        <f t="shared" si="2838"/>
        <v>10</v>
      </c>
      <c r="BD1757" s="6">
        <f t="shared" si="2838"/>
        <v>10</v>
      </c>
      <c r="BE1757" s="6">
        <f t="shared" si="2838"/>
        <v>0</v>
      </c>
      <c r="BF1757" s="6">
        <f t="shared" si="2838"/>
        <v>0</v>
      </c>
      <c r="BG1757" s="6">
        <f t="shared" si="2838"/>
        <v>0</v>
      </c>
      <c r="BH1757" s="6">
        <f t="shared" si="2838"/>
        <v>0</v>
      </c>
      <c r="BI1757" s="6">
        <f t="shared" si="2838"/>
        <v>10</v>
      </c>
      <c r="BJ1757" s="6">
        <f t="shared" si="2838"/>
        <v>10</v>
      </c>
    </row>
    <row r="1758" spans="1:62" ht="33" hidden="1">
      <c r="A1758" s="17" t="s">
        <v>34</v>
      </c>
      <c r="B1758" s="31">
        <f>B1756</f>
        <v>923</v>
      </c>
      <c r="C1758" s="18" t="s">
        <v>20</v>
      </c>
      <c r="D1758" s="18" t="s">
        <v>27</v>
      </c>
      <c r="E1758" s="18" t="s">
        <v>445</v>
      </c>
      <c r="F1758" s="18" t="s">
        <v>35</v>
      </c>
      <c r="G1758" s="50">
        <v>10</v>
      </c>
      <c r="H1758" s="50">
        <v>10</v>
      </c>
      <c r="I1758" s="50"/>
      <c r="J1758" s="50"/>
      <c r="K1758" s="50"/>
      <c r="L1758" s="50"/>
      <c r="M1758" s="50">
        <f>G1758+I1758+J1758+K1758+L1758</f>
        <v>10</v>
      </c>
      <c r="N1758" s="50">
        <f>H1758+L1758</f>
        <v>10</v>
      </c>
      <c r="O1758" s="50"/>
      <c r="P1758" s="50"/>
      <c r="Q1758" s="50"/>
      <c r="R1758" s="50"/>
      <c r="S1758" s="50">
        <f>M1758+O1758+P1758+Q1758+R1758</f>
        <v>10</v>
      </c>
      <c r="T1758" s="50">
        <f>N1758+R1758</f>
        <v>10</v>
      </c>
      <c r="U1758" s="50"/>
      <c r="V1758" s="50"/>
      <c r="W1758" s="50"/>
      <c r="X1758" s="50"/>
      <c r="Y1758" s="50">
        <f>S1758+U1758+V1758+W1758+X1758</f>
        <v>10</v>
      </c>
      <c r="Z1758" s="50">
        <f>T1758+X1758</f>
        <v>10</v>
      </c>
      <c r="AA1758" s="50"/>
      <c r="AB1758" s="50"/>
      <c r="AC1758" s="50"/>
      <c r="AD1758" s="50"/>
      <c r="AE1758" s="124">
        <f>Y1758+AA1758+AB1758+AC1758+AD1758</f>
        <v>10</v>
      </c>
      <c r="AF1758" s="124">
        <f>Z1758+AD1758</f>
        <v>10</v>
      </c>
      <c r="AG1758" s="50"/>
      <c r="AH1758" s="50"/>
      <c r="AI1758" s="50"/>
      <c r="AJ1758" s="50"/>
      <c r="AK1758" s="50">
        <f>AE1758+AG1758+AH1758+AI1758+AJ1758</f>
        <v>10</v>
      </c>
      <c r="AL1758" s="50">
        <f>AF1758+AJ1758</f>
        <v>10</v>
      </c>
      <c r="AM1758" s="50"/>
      <c r="AN1758" s="50"/>
      <c r="AO1758" s="50"/>
      <c r="AP1758" s="50"/>
      <c r="AQ1758" s="124">
        <f>AK1758+AM1758+AN1758+AO1758+AP1758</f>
        <v>10</v>
      </c>
      <c r="AR1758" s="124">
        <f>AL1758+AP1758</f>
        <v>10</v>
      </c>
      <c r="AS1758" s="50"/>
      <c r="AT1758" s="50"/>
      <c r="AU1758" s="50"/>
      <c r="AV1758" s="50"/>
      <c r="AW1758" s="50">
        <f>AQ1758+AS1758+AT1758+AU1758+AV1758</f>
        <v>10</v>
      </c>
      <c r="AX1758" s="50">
        <f>AR1758+AV1758</f>
        <v>10</v>
      </c>
      <c r="AY1758" s="50"/>
      <c r="AZ1758" s="50"/>
      <c r="BA1758" s="50"/>
      <c r="BB1758" s="50"/>
      <c r="BC1758" s="50">
        <f>AW1758+AY1758+AZ1758+BA1758+BB1758</f>
        <v>10</v>
      </c>
      <c r="BD1758" s="50">
        <f>AX1758+BB1758</f>
        <v>10</v>
      </c>
      <c r="BE1758" s="50"/>
      <c r="BF1758" s="50"/>
      <c r="BG1758" s="50"/>
      <c r="BH1758" s="50"/>
      <c r="BI1758" s="50">
        <f>BC1758+BE1758+BF1758+BG1758+BH1758</f>
        <v>10</v>
      </c>
      <c r="BJ1758" s="50">
        <f>BD1758+BH1758</f>
        <v>10</v>
      </c>
    </row>
    <row r="1759" spans="1:62" hidden="1">
      <c r="A1759" s="17"/>
      <c r="B1759" s="31"/>
      <c r="C1759" s="18"/>
      <c r="D1759" s="18"/>
      <c r="E1759" s="18"/>
      <c r="F1759" s="18"/>
      <c r="G1759" s="50"/>
      <c r="H1759" s="50"/>
      <c r="I1759" s="50"/>
      <c r="J1759" s="50"/>
      <c r="K1759" s="50"/>
      <c r="L1759" s="50"/>
      <c r="M1759" s="50"/>
      <c r="N1759" s="50"/>
      <c r="O1759" s="50"/>
      <c r="P1759" s="50"/>
      <c r="Q1759" s="50"/>
      <c r="R1759" s="50"/>
      <c r="S1759" s="50"/>
      <c r="T1759" s="50"/>
      <c r="U1759" s="50"/>
      <c r="V1759" s="50"/>
      <c r="W1759" s="50"/>
      <c r="X1759" s="50"/>
      <c r="Y1759" s="50"/>
      <c r="Z1759" s="50"/>
      <c r="AA1759" s="50"/>
      <c r="AB1759" s="50"/>
      <c r="AC1759" s="50"/>
      <c r="AD1759" s="50"/>
      <c r="AE1759" s="124"/>
      <c r="AF1759" s="124"/>
      <c r="AG1759" s="50"/>
      <c r="AH1759" s="50"/>
      <c r="AI1759" s="50"/>
      <c r="AJ1759" s="50"/>
      <c r="AK1759" s="50"/>
      <c r="AL1759" s="50"/>
      <c r="AM1759" s="50"/>
      <c r="AN1759" s="50"/>
      <c r="AO1759" s="50"/>
      <c r="AP1759" s="50"/>
      <c r="AQ1759" s="124"/>
      <c r="AR1759" s="124"/>
      <c r="AS1759" s="50"/>
      <c r="AT1759" s="50"/>
      <c r="AU1759" s="50"/>
      <c r="AV1759" s="50"/>
      <c r="AW1759" s="50"/>
      <c r="AX1759" s="50"/>
      <c r="AY1759" s="50"/>
      <c r="AZ1759" s="50"/>
      <c r="BA1759" s="50"/>
      <c r="BB1759" s="50"/>
      <c r="BC1759" s="50"/>
      <c r="BD1759" s="50"/>
      <c r="BE1759" s="50"/>
      <c r="BF1759" s="50"/>
      <c r="BG1759" s="50"/>
      <c r="BH1759" s="50"/>
      <c r="BI1759" s="50"/>
      <c r="BJ1759" s="50"/>
    </row>
    <row r="1760" spans="1:62" ht="18.75" hidden="1">
      <c r="A1760" s="15" t="s">
        <v>810</v>
      </c>
      <c r="B1760" s="67">
        <v>923</v>
      </c>
      <c r="C1760" s="26" t="s">
        <v>20</v>
      </c>
      <c r="D1760" s="26" t="s">
        <v>7</v>
      </c>
      <c r="E1760" s="26"/>
      <c r="F1760" s="26"/>
      <c r="G1760" s="50"/>
      <c r="H1760" s="50"/>
      <c r="I1760" s="50"/>
      <c r="J1760" s="50"/>
      <c r="K1760" s="50"/>
      <c r="L1760" s="50"/>
      <c r="M1760" s="50"/>
      <c r="N1760" s="50"/>
      <c r="O1760" s="50">
        <f>O1761</f>
        <v>0</v>
      </c>
      <c r="P1760" s="44">
        <f t="shared" ref="P1760:AE1764" si="2839">P1761</f>
        <v>312</v>
      </c>
      <c r="Q1760" s="44">
        <f t="shared" si="2839"/>
        <v>0</v>
      </c>
      <c r="R1760" s="44">
        <f t="shared" si="2839"/>
        <v>0</v>
      </c>
      <c r="S1760" s="9">
        <f t="shared" si="2839"/>
        <v>312</v>
      </c>
      <c r="T1760" s="9">
        <f t="shared" si="2839"/>
        <v>0</v>
      </c>
      <c r="U1760" s="50">
        <f>U1761</f>
        <v>0</v>
      </c>
      <c r="V1760" s="44">
        <f t="shared" si="2839"/>
        <v>0</v>
      </c>
      <c r="W1760" s="44">
        <f t="shared" si="2839"/>
        <v>0</v>
      </c>
      <c r="X1760" s="44">
        <f t="shared" si="2839"/>
        <v>0</v>
      </c>
      <c r="Y1760" s="9">
        <f t="shared" si="2839"/>
        <v>312</v>
      </c>
      <c r="Z1760" s="9">
        <f t="shared" si="2839"/>
        <v>0</v>
      </c>
      <c r="AA1760" s="50">
        <f>AA1761</f>
        <v>0</v>
      </c>
      <c r="AB1760" s="44">
        <f t="shared" si="2839"/>
        <v>0</v>
      </c>
      <c r="AC1760" s="44">
        <f t="shared" si="2839"/>
        <v>0</v>
      </c>
      <c r="AD1760" s="44">
        <f t="shared" si="2839"/>
        <v>0</v>
      </c>
      <c r="AE1760" s="129">
        <f t="shared" si="2839"/>
        <v>312</v>
      </c>
      <c r="AF1760" s="129">
        <f t="shared" ref="AB1760:AF1764" si="2840">AF1761</f>
        <v>0</v>
      </c>
      <c r="AG1760" s="50">
        <f>AG1761</f>
        <v>0</v>
      </c>
      <c r="AH1760" s="44">
        <f t="shared" ref="AH1760:AZ1764" si="2841">AH1761</f>
        <v>0</v>
      </c>
      <c r="AI1760" s="44">
        <f t="shared" si="2841"/>
        <v>0</v>
      </c>
      <c r="AJ1760" s="44">
        <f t="shared" si="2841"/>
        <v>0</v>
      </c>
      <c r="AK1760" s="9">
        <f t="shared" si="2841"/>
        <v>312</v>
      </c>
      <c r="AL1760" s="9">
        <f t="shared" si="2841"/>
        <v>0</v>
      </c>
      <c r="AM1760" s="50">
        <f>AM1761</f>
        <v>0</v>
      </c>
      <c r="AN1760" s="44">
        <f t="shared" si="2841"/>
        <v>0</v>
      </c>
      <c r="AO1760" s="44">
        <f t="shared" si="2841"/>
        <v>0</v>
      </c>
      <c r="AP1760" s="44">
        <f t="shared" si="2841"/>
        <v>0</v>
      </c>
      <c r="AQ1760" s="129">
        <f t="shared" si="2841"/>
        <v>312</v>
      </c>
      <c r="AR1760" s="129">
        <f t="shared" si="2841"/>
        <v>0</v>
      </c>
      <c r="AS1760" s="50">
        <f>AS1761</f>
        <v>0</v>
      </c>
      <c r="AT1760" s="44">
        <f t="shared" si="2841"/>
        <v>0</v>
      </c>
      <c r="AU1760" s="44">
        <f t="shared" si="2841"/>
        <v>0</v>
      </c>
      <c r="AV1760" s="44">
        <f t="shared" si="2841"/>
        <v>0</v>
      </c>
      <c r="AW1760" s="9">
        <f t="shared" si="2841"/>
        <v>312</v>
      </c>
      <c r="AX1760" s="9">
        <f t="shared" si="2841"/>
        <v>0</v>
      </c>
      <c r="AY1760" s="50">
        <f>AY1761</f>
        <v>0</v>
      </c>
      <c r="AZ1760" s="44">
        <f t="shared" si="2841"/>
        <v>0</v>
      </c>
      <c r="BA1760" s="44">
        <f t="shared" ref="AZ1760:BD1764" si="2842">BA1761</f>
        <v>0</v>
      </c>
      <c r="BB1760" s="44">
        <f t="shared" si="2842"/>
        <v>0</v>
      </c>
      <c r="BC1760" s="9">
        <f t="shared" si="2842"/>
        <v>312</v>
      </c>
      <c r="BD1760" s="9">
        <f t="shared" si="2842"/>
        <v>0</v>
      </c>
      <c r="BE1760" s="50">
        <f>BE1761</f>
        <v>0</v>
      </c>
      <c r="BF1760" s="44">
        <f t="shared" ref="BF1760:BJ1764" si="2843">BF1761</f>
        <v>0</v>
      </c>
      <c r="BG1760" s="44">
        <f t="shared" si="2843"/>
        <v>-38</v>
      </c>
      <c r="BH1760" s="44">
        <f t="shared" si="2843"/>
        <v>0</v>
      </c>
      <c r="BI1760" s="9">
        <f t="shared" si="2843"/>
        <v>274</v>
      </c>
      <c r="BJ1760" s="9">
        <f t="shared" si="2843"/>
        <v>0</v>
      </c>
    </row>
    <row r="1761" spans="1:62" ht="20.25" hidden="1">
      <c r="A1761" s="17" t="s">
        <v>55</v>
      </c>
      <c r="B1761" s="66">
        <v>923</v>
      </c>
      <c r="C1761" s="22" t="s">
        <v>20</v>
      </c>
      <c r="D1761" s="22" t="s">
        <v>7</v>
      </c>
      <c r="E1761" s="18" t="s">
        <v>56</v>
      </c>
      <c r="F1761" s="21"/>
      <c r="G1761" s="50"/>
      <c r="H1761" s="50"/>
      <c r="I1761" s="50"/>
      <c r="J1761" s="50"/>
      <c r="K1761" s="50"/>
      <c r="L1761" s="50"/>
      <c r="M1761" s="50"/>
      <c r="N1761" s="50"/>
      <c r="O1761" s="50">
        <f>O1762</f>
        <v>0</v>
      </c>
      <c r="P1761" s="50">
        <f>P1762</f>
        <v>312</v>
      </c>
      <c r="Q1761" s="50">
        <f t="shared" si="2839"/>
        <v>0</v>
      </c>
      <c r="R1761" s="50">
        <f t="shared" si="2839"/>
        <v>0</v>
      </c>
      <c r="S1761" s="50">
        <f t="shared" si="2839"/>
        <v>312</v>
      </c>
      <c r="T1761" s="50">
        <f t="shared" si="2839"/>
        <v>0</v>
      </c>
      <c r="U1761" s="50">
        <f>U1762</f>
        <v>0</v>
      </c>
      <c r="V1761" s="50">
        <f t="shared" si="2839"/>
        <v>0</v>
      </c>
      <c r="W1761" s="50">
        <f t="shared" si="2839"/>
        <v>0</v>
      </c>
      <c r="X1761" s="50">
        <f t="shared" si="2839"/>
        <v>0</v>
      </c>
      <c r="Y1761" s="50">
        <f t="shared" si="2839"/>
        <v>312</v>
      </c>
      <c r="Z1761" s="50">
        <f t="shared" si="2839"/>
        <v>0</v>
      </c>
      <c r="AA1761" s="50">
        <f>AA1762</f>
        <v>0</v>
      </c>
      <c r="AB1761" s="50">
        <f t="shared" si="2840"/>
        <v>0</v>
      </c>
      <c r="AC1761" s="50">
        <f t="shared" si="2840"/>
        <v>0</v>
      </c>
      <c r="AD1761" s="50">
        <f t="shared" si="2840"/>
        <v>0</v>
      </c>
      <c r="AE1761" s="124">
        <f t="shared" si="2840"/>
        <v>312</v>
      </c>
      <c r="AF1761" s="124">
        <f t="shared" si="2840"/>
        <v>0</v>
      </c>
      <c r="AG1761" s="50">
        <f>AG1762</f>
        <v>0</v>
      </c>
      <c r="AH1761" s="50">
        <f t="shared" si="2841"/>
        <v>0</v>
      </c>
      <c r="AI1761" s="50">
        <f t="shared" si="2841"/>
        <v>0</v>
      </c>
      <c r="AJ1761" s="50">
        <f t="shared" si="2841"/>
        <v>0</v>
      </c>
      <c r="AK1761" s="50">
        <f t="shared" si="2841"/>
        <v>312</v>
      </c>
      <c r="AL1761" s="50">
        <f t="shared" si="2841"/>
        <v>0</v>
      </c>
      <c r="AM1761" s="50">
        <f>AM1762</f>
        <v>0</v>
      </c>
      <c r="AN1761" s="50">
        <f t="shared" si="2841"/>
        <v>0</v>
      </c>
      <c r="AO1761" s="50">
        <f t="shared" si="2841"/>
        <v>0</v>
      </c>
      <c r="AP1761" s="50">
        <f t="shared" si="2841"/>
        <v>0</v>
      </c>
      <c r="AQ1761" s="124">
        <f t="shared" si="2841"/>
        <v>312</v>
      </c>
      <c r="AR1761" s="124">
        <f t="shared" si="2841"/>
        <v>0</v>
      </c>
      <c r="AS1761" s="50">
        <f>AS1762</f>
        <v>0</v>
      </c>
      <c r="AT1761" s="50">
        <f t="shared" si="2841"/>
        <v>0</v>
      </c>
      <c r="AU1761" s="50">
        <f t="shared" si="2841"/>
        <v>0</v>
      </c>
      <c r="AV1761" s="50">
        <f t="shared" si="2841"/>
        <v>0</v>
      </c>
      <c r="AW1761" s="50">
        <f t="shared" si="2841"/>
        <v>312</v>
      </c>
      <c r="AX1761" s="50">
        <f t="shared" si="2841"/>
        <v>0</v>
      </c>
      <c r="AY1761" s="50">
        <f>AY1762</f>
        <v>0</v>
      </c>
      <c r="AZ1761" s="50">
        <f t="shared" si="2842"/>
        <v>0</v>
      </c>
      <c r="BA1761" s="50">
        <f t="shared" si="2842"/>
        <v>0</v>
      </c>
      <c r="BB1761" s="50">
        <f t="shared" si="2842"/>
        <v>0</v>
      </c>
      <c r="BC1761" s="50">
        <f t="shared" si="2842"/>
        <v>312</v>
      </c>
      <c r="BD1761" s="50">
        <f t="shared" si="2842"/>
        <v>0</v>
      </c>
      <c r="BE1761" s="50">
        <f>BE1762</f>
        <v>0</v>
      </c>
      <c r="BF1761" s="50">
        <f t="shared" si="2843"/>
        <v>0</v>
      </c>
      <c r="BG1761" s="50">
        <f t="shared" si="2843"/>
        <v>-38</v>
      </c>
      <c r="BH1761" s="50">
        <f t="shared" si="2843"/>
        <v>0</v>
      </c>
      <c r="BI1761" s="50">
        <f t="shared" si="2843"/>
        <v>274</v>
      </c>
      <c r="BJ1761" s="50">
        <f t="shared" si="2843"/>
        <v>0</v>
      </c>
    </row>
    <row r="1762" spans="1:62" ht="20.25" hidden="1">
      <c r="A1762" s="17" t="s">
        <v>14</v>
      </c>
      <c r="B1762" s="66">
        <v>923</v>
      </c>
      <c r="C1762" s="22" t="s">
        <v>20</v>
      </c>
      <c r="D1762" s="22" t="s">
        <v>7</v>
      </c>
      <c r="E1762" s="32" t="s">
        <v>57</v>
      </c>
      <c r="F1762" s="21"/>
      <c r="G1762" s="50"/>
      <c r="H1762" s="50"/>
      <c r="I1762" s="50"/>
      <c r="J1762" s="50"/>
      <c r="K1762" s="50"/>
      <c r="L1762" s="50"/>
      <c r="M1762" s="50"/>
      <c r="N1762" s="50"/>
      <c r="O1762" s="50">
        <f>O1763</f>
        <v>0</v>
      </c>
      <c r="P1762" s="50">
        <f>P1763</f>
        <v>312</v>
      </c>
      <c r="Q1762" s="50">
        <f t="shared" si="2839"/>
        <v>0</v>
      </c>
      <c r="R1762" s="50">
        <f t="shared" si="2839"/>
        <v>0</v>
      </c>
      <c r="S1762" s="50">
        <f t="shared" si="2839"/>
        <v>312</v>
      </c>
      <c r="T1762" s="50">
        <f t="shared" si="2839"/>
        <v>0</v>
      </c>
      <c r="U1762" s="50">
        <f>U1763</f>
        <v>0</v>
      </c>
      <c r="V1762" s="50">
        <f t="shared" si="2839"/>
        <v>0</v>
      </c>
      <c r="W1762" s="50">
        <f t="shared" si="2839"/>
        <v>0</v>
      </c>
      <c r="X1762" s="50">
        <f t="shared" si="2839"/>
        <v>0</v>
      </c>
      <c r="Y1762" s="50">
        <f t="shared" si="2839"/>
        <v>312</v>
      </c>
      <c r="Z1762" s="50">
        <f t="shared" si="2839"/>
        <v>0</v>
      </c>
      <c r="AA1762" s="50">
        <f>AA1763</f>
        <v>0</v>
      </c>
      <c r="AB1762" s="50">
        <f t="shared" si="2840"/>
        <v>0</v>
      </c>
      <c r="AC1762" s="50">
        <f t="shared" si="2840"/>
        <v>0</v>
      </c>
      <c r="AD1762" s="50">
        <f t="shared" si="2840"/>
        <v>0</v>
      </c>
      <c r="AE1762" s="124">
        <f t="shared" si="2840"/>
        <v>312</v>
      </c>
      <c r="AF1762" s="124">
        <f t="shared" si="2840"/>
        <v>0</v>
      </c>
      <c r="AG1762" s="50">
        <f>AG1763</f>
        <v>0</v>
      </c>
      <c r="AH1762" s="50">
        <f t="shared" si="2841"/>
        <v>0</v>
      </c>
      <c r="AI1762" s="50">
        <f t="shared" si="2841"/>
        <v>0</v>
      </c>
      <c r="AJ1762" s="50">
        <f t="shared" si="2841"/>
        <v>0</v>
      </c>
      <c r="AK1762" s="50">
        <f t="shared" si="2841"/>
        <v>312</v>
      </c>
      <c r="AL1762" s="50">
        <f t="shared" si="2841"/>
        <v>0</v>
      </c>
      <c r="AM1762" s="50">
        <f>AM1763</f>
        <v>0</v>
      </c>
      <c r="AN1762" s="50">
        <f t="shared" si="2841"/>
        <v>0</v>
      </c>
      <c r="AO1762" s="50">
        <f t="shared" si="2841"/>
        <v>0</v>
      </c>
      <c r="AP1762" s="50">
        <f t="shared" si="2841"/>
        <v>0</v>
      </c>
      <c r="AQ1762" s="124">
        <f t="shared" si="2841"/>
        <v>312</v>
      </c>
      <c r="AR1762" s="124">
        <f t="shared" si="2841"/>
        <v>0</v>
      </c>
      <c r="AS1762" s="50">
        <f>AS1763</f>
        <v>0</v>
      </c>
      <c r="AT1762" s="50">
        <f t="shared" si="2841"/>
        <v>0</v>
      </c>
      <c r="AU1762" s="50">
        <f t="shared" si="2841"/>
        <v>0</v>
      </c>
      <c r="AV1762" s="50">
        <f t="shared" si="2841"/>
        <v>0</v>
      </c>
      <c r="AW1762" s="50">
        <f t="shared" si="2841"/>
        <v>312</v>
      </c>
      <c r="AX1762" s="50">
        <f t="shared" si="2841"/>
        <v>0</v>
      </c>
      <c r="AY1762" s="50">
        <f>AY1763</f>
        <v>0</v>
      </c>
      <c r="AZ1762" s="50">
        <f t="shared" si="2842"/>
        <v>0</v>
      </c>
      <c r="BA1762" s="50">
        <f t="shared" si="2842"/>
        <v>0</v>
      </c>
      <c r="BB1762" s="50">
        <f t="shared" si="2842"/>
        <v>0</v>
      </c>
      <c r="BC1762" s="50">
        <f t="shared" si="2842"/>
        <v>312</v>
      </c>
      <c r="BD1762" s="50">
        <f t="shared" si="2842"/>
        <v>0</v>
      </c>
      <c r="BE1762" s="50">
        <f>BE1763</f>
        <v>0</v>
      </c>
      <c r="BF1762" s="50">
        <f t="shared" si="2843"/>
        <v>0</v>
      </c>
      <c r="BG1762" s="50">
        <f t="shared" si="2843"/>
        <v>-38</v>
      </c>
      <c r="BH1762" s="50">
        <f t="shared" si="2843"/>
        <v>0</v>
      </c>
      <c r="BI1762" s="50">
        <f t="shared" si="2843"/>
        <v>274</v>
      </c>
      <c r="BJ1762" s="50">
        <f t="shared" si="2843"/>
        <v>0</v>
      </c>
    </row>
    <row r="1763" spans="1:62" ht="20.25" hidden="1">
      <c r="A1763" s="17" t="s">
        <v>811</v>
      </c>
      <c r="B1763" s="66">
        <v>923</v>
      </c>
      <c r="C1763" s="22" t="s">
        <v>20</v>
      </c>
      <c r="D1763" s="22" t="s">
        <v>7</v>
      </c>
      <c r="E1763" s="32" t="s">
        <v>812</v>
      </c>
      <c r="F1763" s="21"/>
      <c r="G1763" s="50"/>
      <c r="H1763" s="50"/>
      <c r="I1763" s="50"/>
      <c r="J1763" s="50"/>
      <c r="K1763" s="50"/>
      <c r="L1763" s="50"/>
      <c r="M1763" s="50"/>
      <c r="N1763" s="50"/>
      <c r="O1763" s="50">
        <f>O1764</f>
        <v>0</v>
      </c>
      <c r="P1763" s="50">
        <f>P1764</f>
        <v>312</v>
      </c>
      <c r="Q1763" s="50">
        <f t="shared" si="2839"/>
        <v>0</v>
      </c>
      <c r="R1763" s="50">
        <f t="shared" si="2839"/>
        <v>0</v>
      </c>
      <c r="S1763" s="50">
        <f t="shared" si="2839"/>
        <v>312</v>
      </c>
      <c r="T1763" s="50">
        <f t="shared" si="2839"/>
        <v>0</v>
      </c>
      <c r="U1763" s="50">
        <f>U1764</f>
        <v>0</v>
      </c>
      <c r="V1763" s="50">
        <f t="shared" si="2839"/>
        <v>0</v>
      </c>
      <c r="W1763" s="50">
        <f t="shared" si="2839"/>
        <v>0</v>
      </c>
      <c r="X1763" s="50">
        <f t="shared" si="2839"/>
        <v>0</v>
      </c>
      <c r="Y1763" s="50">
        <f t="shared" si="2839"/>
        <v>312</v>
      </c>
      <c r="Z1763" s="50">
        <f t="shared" si="2839"/>
        <v>0</v>
      </c>
      <c r="AA1763" s="50">
        <f>AA1764</f>
        <v>0</v>
      </c>
      <c r="AB1763" s="50">
        <f t="shared" si="2840"/>
        <v>0</v>
      </c>
      <c r="AC1763" s="50">
        <f t="shared" si="2840"/>
        <v>0</v>
      </c>
      <c r="AD1763" s="50">
        <f t="shared" si="2840"/>
        <v>0</v>
      </c>
      <c r="AE1763" s="124">
        <f t="shared" si="2840"/>
        <v>312</v>
      </c>
      <c r="AF1763" s="124">
        <f t="shared" si="2840"/>
        <v>0</v>
      </c>
      <c r="AG1763" s="50">
        <f>AG1764</f>
        <v>0</v>
      </c>
      <c r="AH1763" s="50">
        <f t="shared" si="2841"/>
        <v>0</v>
      </c>
      <c r="AI1763" s="50">
        <f t="shared" si="2841"/>
        <v>0</v>
      </c>
      <c r="AJ1763" s="50">
        <f t="shared" si="2841"/>
        <v>0</v>
      </c>
      <c r="AK1763" s="50">
        <f t="shared" si="2841"/>
        <v>312</v>
      </c>
      <c r="AL1763" s="50">
        <f t="shared" si="2841"/>
        <v>0</v>
      </c>
      <c r="AM1763" s="50">
        <f>AM1764</f>
        <v>0</v>
      </c>
      <c r="AN1763" s="50">
        <f t="shared" si="2841"/>
        <v>0</v>
      </c>
      <c r="AO1763" s="50">
        <f t="shared" si="2841"/>
        <v>0</v>
      </c>
      <c r="AP1763" s="50">
        <f t="shared" si="2841"/>
        <v>0</v>
      </c>
      <c r="AQ1763" s="124">
        <f t="shared" si="2841"/>
        <v>312</v>
      </c>
      <c r="AR1763" s="124">
        <f t="shared" si="2841"/>
        <v>0</v>
      </c>
      <c r="AS1763" s="50">
        <f>AS1764</f>
        <v>0</v>
      </c>
      <c r="AT1763" s="50">
        <f t="shared" si="2841"/>
        <v>0</v>
      </c>
      <c r="AU1763" s="50">
        <f t="shared" si="2841"/>
        <v>0</v>
      </c>
      <c r="AV1763" s="50">
        <f t="shared" si="2841"/>
        <v>0</v>
      </c>
      <c r="AW1763" s="50">
        <f t="shared" si="2841"/>
        <v>312</v>
      </c>
      <c r="AX1763" s="50">
        <f t="shared" si="2841"/>
        <v>0</v>
      </c>
      <c r="AY1763" s="50">
        <f>AY1764</f>
        <v>0</v>
      </c>
      <c r="AZ1763" s="50">
        <f t="shared" si="2842"/>
        <v>0</v>
      </c>
      <c r="BA1763" s="50">
        <f t="shared" si="2842"/>
        <v>0</v>
      </c>
      <c r="BB1763" s="50">
        <f t="shared" si="2842"/>
        <v>0</v>
      </c>
      <c r="BC1763" s="50">
        <f t="shared" si="2842"/>
        <v>312</v>
      </c>
      <c r="BD1763" s="50">
        <f t="shared" si="2842"/>
        <v>0</v>
      </c>
      <c r="BE1763" s="50">
        <f>BE1764</f>
        <v>0</v>
      </c>
      <c r="BF1763" s="50">
        <f t="shared" si="2843"/>
        <v>0</v>
      </c>
      <c r="BG1763" s="50">
        <f t="shared" si="2843"/>
        <v>-38</v>
      </c>
      <c r="BH1763" s="50">
        <f t="shared" si="2843"/>
        <v>0</v>
      </c>
      <c r="BI1763" s="50">
        <f t="shared" si="2843"/>
        <v>274</v>
      </c>
      <c r="BJ1763" s="50">
        <f t="shared" si="2843"/>
        <v>0</v>
      </c>
    </row>
    <row r="1764" spans="1:62" ht="33" hidden="1">
      <c r="A1764" s="51" t="s">
        <v>218</v>
      </c>
      <c r="B1764" s="66">
        <v>923</v>
      </c>
      <c r="C1764" s="22" t="s">
        <v>20</v>
      </c>
      <c r="D1764" s="22" t="s">
        <v>7</v>
      </c>
      <c r="E1764" s="32" t="s">
        <v>812</v>
      </c>
      <c r="F1764" s="18" t="s">
        <v>29</v>
      </c>
      <c r="G1764" s="50"/>
      <c r="H1764" s="50"/>
      <c r="I1764" s="50"/>
      <c r="J1764" s="50"/>
      <c r="K1764" s="50"/>
      <c r="L1764" s="50"/>
      <c r="M1764" s="50"/>
      <c r="N1764" s="50"/>
      <c r="O1764" s="50">
        <f>O1765</f>
        <v>0</v>
      </c>
      <c r="P1764" s="50">
        <f>P1765</f>
        <v>312</v>
      </c>
      <c r="Q1764" s="50">
        <f t="shared" si="2839"/>
        <v>0</v>
      </c>
      <c r="R1764" s="50">
        <f t="shared" si="2839"/>
        <v>0</v>
      </c>
      <c r="S1764" s="50">
        <f t="shared" si="2839"/>
        <v>312</v>
      </c>
      <c r="T1764" s="50">
        <f t="shared" si="2839"/>
        <v>0</v>
      </c>
      <c r="U1764" s="50">
        <f>U1765</f>
        <v>0</v>
      </c>
      <c r="V1764" s="50">
        <f t="shared" si="2839"/>
        <v>0</v>
      </c>
      <c r="W1764" s="50">
        <f t="shared" si="2839"/>
        <v>0</v>
      </c>
      <c r="X1764" s="50">
        <f t="shared" si="2839"/>
        <v>0</v>
      </c>
      <c r="Y1764" s="50">
        <f t="shared" si="2839"/>
        <v>312</v>
      </c>
      <c r="Z1764" s="50">
        <f t="shared" si="2839"/>
        <v>0</v>
      </c>
      <c r="AA1764" s="50">
        <f>AA1765</f>
        <v>0</v>
      </c>
      <c r="AB1764" s="50">
        <f t="shared" si="2840"/>
        <v>0</v>
      </c>
      <c r="AC1764" s="50">
        <f t="shared" si="2840"/>
        <v>0</v>
      </c>
      <c r="AD1764" s="50">
        <f t="shared" si="2840"/>
        <v>0</v>
      </c>
      <c r="AE1764" s="124">
        <f t="shared" si="2840"/>
        <v>312</v>
      </c>
      <c r="AF1764" s="124">
        <f t="shared" si="2840"/>
        <v>0</v>
      </c>
      <c r="AG1764" s="50">
        <f>AG1765</f>
        <v>0</v>
      </c>
      <c r="AH1764" s="50">
        <f t="shared" si="2841"/>
        <v>0</v>
      </c>
      <c r="AI1764" s="50">
        <f t="shared" si="2841"/>
        <v>0</v>
      </c>
      <c r="AJ1764" s="50">
        <f t="shared" si="2841"/>
        <v>0</v>
      </c>
      <c r="AK1764" s="50">
        <f t="shared" si="2841"/>
        <v>312</v>
      </c>
      <c r="AL1764" s="50">
        <f t="shared" si="2841"/>
        <v>0</v>
      </c>
      <c r="AM1764" s="50">
        <f>AM1765</f>
        <v>0</v>
      </c>
      <c r="AN1764" s="50">
        <f t="shared" si="2841"/>
        <v>0</v>
      </c>
      <c r="AO1764" s="50">
        <f t="shared" si="2841"/>
        <v>0</v>
      </c>
      <c r="AP1764" s="50">
        <f t="shared" si="2841"/>
        <v>0</v>
      </c>
      <c r="AQ1764" s="124">
        <f t="shared" si="2841"/>
        <v>312</v>
      </c>
      <c r="AR1764" s="124">
        <f t="shared" si="2841"/>
        <v>0</v>
      </c>
      <c r="AS1764" s="50">
        <f>AS1765</f>
        <v>0</v>
      </c>
      <c r="AT1764" s="50">
        <f t="shared" si="2841"/>
        <v>0</v>
      </c>
      <c r="AU1764" s="50">
        <f t="shared" si="2841"/>
        <v>0</v>
      </c>
      <c r="AV1764" s="50">
        <f t="shared" si="2841"/>
        <v>0</v>
      </c>
      <c r="AW1764" s="50">
        <f t="shared" si="2841"/>
        <v>312</v>
      </c>
      <c r="AX1764" s="50">
        <f t="shared" si="2841"/>
        <v>0</v>
      </c>
      <c r="AY1764" s="50">
        <f>AY1765</f>
        <v>0</v>
      </c>
      <c r="AZ1764" s="50">
        <f t="shared" si="2842"/>
        <v>0</v>
      </c>
      <c r="BA1764" s="50">
        <f t="shared" si="2842"/>
        <v>0</v>
      </c>
      <c r="BB1764" s="50">
        <f t="shared" si="2842"/>
        <v>0</v>
      </c>
      <c r="BC1764" s="50">
        <f t="shared" si="2842"/>
        <v>312</v>
      </c>
      <c r="BD1764" s="50">
        <f t="shared" si="2842"/>
        <v>0</v>
      </c>
      <c r="BE1764" s="50">
        <f>BE1765</f>
        <v>0</v>
      </c>
      <c r="BF1764" s="50">
        <f t="shared" si="2843"/>
        <v>0</v>
      </c>
      <c r="BG1764" s="50">
        <f t="shared" si="2843"/>
        <v>-38</v>
      </c>
      <c r="BH1764" s="50">
        <f t="shared" si="2843"/>
        <v>0</v>
      </c>
      <c r="BI1764" s="50">
        <f t="shared" si="2843"/>
        <v>274</v>
      </c>
      <c r="BJ1764" s="50">
        <f t="shared" si="2843"/>
        <v>0</v>
      </c>
    </row>
    <row r="1765" spans="1:62" ht="33" hidden="1">
      <c r="A1765" s="51" t="s">
        <v>34</v>
      </c>
      <c r="B1765" s="66">
        <v>923</v>
      </c>
      <c r="C1765" s="22" t="s">
        <v>20</v>
      </c>
      <c r="D1765" s="22" t="s">
        <v>7</v>
      </c>
      <c r="E1765" s="32" t="s">
        <v>812</v>
      </c>
      <c r="F1765" s="18" t="s">
        <v>35</v>
      </c>
      <c r="G1765" s="50"/>
      <c r="H1765" s="50"/>
      <c r="I1765" s="50"/>
      <c r="J1765" s="50"/>
      <c r="K1765" s="50"/>
      <c r="L1765" s="50"/>
      <c r="M1765" s="50"/>
      <c r="N1765" s="50"/>
      <c r="O1765" s="50"/>
      <c r="P1765" s="50">
        <v>312</v>
      </c>
      <c r="Q1765" s="50"/>
      <c r="R1765" s="50"/>
      <c r="S1765" s="50">
        <f>M1765+O1765+P1765+Q1765+R1765</f>
        <v>312</v>
      </c>
      <c r="T1765" s="50">
        <f>N1765+R1765</f>
        <v>0</v>
      </c>
      <c r="U1765" s="50"/>
      <c r="V1765" s="50"/>
      <c r="W1765" s="50"/>
      <c r="X1765" s="50"/>
      <c r="Y1765" s="50">
        <f>S1765+U1765+V1765+W1765+X1765</f>
        <v>312</v>
      </c>
      <c r="Z1765" s="50">
        <f>T1765+X1765</f>
        <v>0</v>
      </c>
      <c r="AA1765" s="50"/>
      <c r="AB1765" s="50"/>
      <c r="AC1765" s="50"/>
      <c r="AD1765" s="50"/>
      <c r="AE1765" s="124">
        <f>Y1765+AA1765+AB1765+AC1765+AD1765</f>
        <v>312</v>
      </c>
      <c r="AF1765" s="124">
        <f>Z1765+AD1765</f>
        <v>0</v>
      </c>
      <c r="AG1765" s="50"/>
      <c r="AH1765" s="50"/>
      <c r="AI1765" s="50"/>
      <c r="AJ1765" s="50"/>
      <c r="AK1765" s="50">
        <f>AE1765+AG1765+AH1765+AI1765+AJ1765</f>
        <v>312</v>
      </c>
      <c r="AL1765" s="50">
        <f>AF1765+AJ1765</f>
        <v>0</v>
      </c>
      <c r="AM1765" s="50"/>
      <c r="AN1765" s="50"/>
      <c r="AO1765" s="50"/>
      <c r="AP1765" s="50"/>
      <c r="AQ1765" s="124">
        <f>AK1765+AM1765+AN1765+AO1765+AP1765</f>
        <v>312</v>
      </c>
      <c r="AR1765" s="124">
        <f>AL1765+AP1765</f>
        <v>0</v>
      </c>
      <c r="AS1765" s="50"/>
      <c r="AT1765" s="50"/>
      <c r="AU1765" s="50"/>
      <c r="AV1765" s="50"/>
      <c r="AW1765" s="50">
        <f>AQ1765+AS1765+AT1765+AU1765+AV1765</f>
        <v>312</v>
      </c>
      <c r="AX1765" s="50">
        <f>AR1765+AV1765</f>
        <v>0</v>
      </c>
      <c r="AY1765" s="50"/>
      <c r="AZ1765" s="50"/>
      <c r="BA1765" s="50"/>
      <c r="BB1765" s="50"/>
      <c r="BC1765" s="50">
        <f>AW1765+AY1765+AZ1765+BA1765+BB1765</f>
        <v>312</v>
      </c>
      <c r="BD1765" s="50">
        <f>AX1765+BB1765</f>
        <v>0</v>
      </c>
      <c r="BE1765" s="50"/>
      <c r="BF1765" s="50"/>
      <c r="BG1765" s="50">
        <v>-38</v>
      </c>
      <c r="BH1765" s="50"/>
      <c r="BI1765" s="50">
        <f>BC1765+BE1765+BF1765+BG1765+BH1765</f>
        <v>274</v>
      </c>
      <c r="BJ1765" s="50">
        <f>BD1765+BH1765</f>
        <v>0</v>
      </c>
    </row>
    <row r="1766" spans="1:62" hidden="1">
      <c r="A1766" s="17"/>
      <c r="B1766" s="31"/>
      <c r="C1766" s="18"/>
      <c r="D1766" s="18"/>
      <c r="E1766" s="18"/>
      <c r="F1766" s="18"/>
      <c r="G1766" s="85"/>
      <c r="H1766" s="85"/>
      <c r="I1766" s="85"/>
      <c r="J1766" s="85"/>
      <c r="K1766" s="85"/>
      <c r="L1766" s="85"/>
      <c r="M1766" s="85"/>
      <c r="N1766" s="85"/>
      <c r="O1766" s="85"/>
      <c r="P1766" s="85"/>
      <c r="Q1766" s="85"/>
      <c r="R1766" s="85"/>
      <c r="S1766" s="85"/>
      <c r="T1766" s="85"/>
      <c r="U1766" s="85"/>
      <c r="V1766" s="85"/>
      <c r="W1766" s="85"/>
      <c r="X1766" s="85"/>
      <c r="Y1766" s="85"/>
      <c r="Z1766" s="85"/>
      <c r="AA1766" s="85"/>
      <c r="AB1766" s="85"/>
      <c r="AC1766" s="85"/>
      <c r="AD1766" s="85"/>
      <c r="AE1766" s="126"/>
      <c r="AF1766" s="126"/>
      <c r="AG1766" s="85"/>
      <c r="AH1766" s="85"/>
      <c r="AI1766" s="85"/>
      <c r="AJ1766" s="85"/>
      <c r="AK1766" s="85"/>
      <c r="AL1766" s="85"/>
      <c r="AM1766" s="85"/>
      <c r="AN1766" s="85"/>
      <c r="AO1766" s="85"/>
      <c r="AP1766" s="85"/>
      <c r="AQ1766" s="126"/>
      <c r="AR1766" s="126"/>
      <c r="AS1766" s="85"/>
      <c r="AT1766" s="85"/>
      <c r="AU1766" s="85"/>
      <c r="AV1766" s="85"/>
      <c r="AW1766" s="85"/>
      <c r="AX1766" s="85"/>
      <c r="AY1766" s="85"/>
      <c r="AZ1766" s="85"/>
      <c r="BA1766" s="85"/>
      <c r="BB1766" s="85"/>
      <c r="BC1766" s="85"/>
      <c r="BD1766" s="85"/>
      <c r="BE1766" s="85"/>
      <c r="BF1766" s="85"/>
      <c r="BG1766" s="85"/>
      <c r="BH1766" s="85"/>
      <c r="BI1766" s="85"/>
      <c r="BJ1766" s="85"/>
    </row>
    <row r="1767" spans="1:62" ht="18.75" hidden="1">
      <c r="A1767" s="15" t="s">
        <v>52</v>
      </c>
      <c r="B1767" s="30">
        <v>923</v>
      </c>
      <c r="C1767" s="16" t="s">
        <v>20</v>
      </c>
      <c r="D1767" s="16" t="s">
        <v>53</v>
      </c>
      <c r="E1767" s="16"/>
      <c r="F1767" s="16"/>
      <c r="G1767" s="9">
        <f>G1768+G1773+G1783+G1778+G1855+G1851</f>
        <v>212447</v>
      </c>
      <c r="H1767" s="9">
        <f>H1768+H1773+H1783+H1778+H1855+H1851</f>
        <v>7494</v>
      </c>
      <c r="I1767" s="9">
        <f t="shared" ref="I1767:N1767" si="2844">I1768+I1773+I1783+I1778+I1855+I1851</f>
        <v>0</v>
      </c>
      <c r="J1767" s="9">
        <f t="shared" si="2844"/>
        <v>0</v>
      </c>
      <c r="K1767" s="9">
        <f t="shared" si="2844"/>
        <v>0</v>
      </c>
      <c r="L1767" s="9">
        <f t="shared" si="2844"/>
        <v>0</v>
      </c>
      <c r="M1767" s="9">
        <f t="shared" si="2844"/>
        <v>212447</v>
      </c>
      <c r="N1767" s="9">
        <f t="shared" si="2844"/>
        <v>7494</v>
      </c>
      <c r="O1767" s="9">
        <f t="shared" ref="O1767:T1767" si="2845">O1768+O1773+O1783+O1778+O1855+O1851</f>
        <v>0</v>
      </c>
      <c r="P1767" s="9">
        <f t="shared" si="2845"/>
        <v>0</v>
      </c>
      <c r="Q1767" s="9">
        <f t="shared" si="2845"/>
        <v>0</v>
      </c>
      <c r="R1767" s="9">
        <f t="shared" si="2845"/>
        <v>0</v>
      </c>
      <c r="S1767" s="9">
        <f t="shared" si="2845"/>
        <v>212447</v>
      </c>
      <c r="T1767" s="9">
        <f t="shared" si="2845"/>
        <v>7494</v>
      </c>
      <c r="U1767" s="9">
        <f t="shared" ref="U1767:Z1767" si="2846">U1768+U1773+U1783+U1778+U1855+U1851</f>
        <v>0</v>
      </c>
      <c r="V1767" s="9">
        <f t="shared" si="2846"/>
        <v>104</v>
      </c>
      <c r="W1767" s="9">
        <f t="shared" si="2846"/>
        <v>0</v>
      </c>
      <c r="X1767" s="9">
        <f t="shared" si="2846"/>
        <v>0</v>
      </c>
      <c r="Y1767" s="9">
        <f t="shared" si="2846"/>
        <v>212551</v>
      </c>
      <c r="Z1767" s="9">
        <f t="shared" si="2846"/>
        <v>7494</v>
      </c>
      <c r="AA1767" s="9">
        <f t="shared" ref="AA1767:AF1767" si="2847">AA1768+AA1773+AA1783+AA1778+AA1855+AA1851</f>
        <v>0</v>
      </c>
      <c r="AB1767" s="9">
        <f t="shared" si="2847"/>
        <v>0</v>
      </c>
      <c r="AC1767" s="9">
        <f t="shared" si="2847"/>
        <v>0</v>
      </c>
      <c r="AD1767" s="9">
        <f t="shared" si="2847"/>
        <v>0</v>
      </c>
      <c r="AE1767" s="129">
        <f t="shared" si="2847"/>
        <v>212551</v>
      </c>
      <c r="AF1767" s="129">
        <f t="shared" si="2847"/>
        <v>7494</v>
      </c>
      <c r="AG1767" s="9">
        <f t="shared" ref="AG1767:AL1767" si="2848">AG1768+AG1773+AG1783+AG1778+AG1855+AG1851</f>
        <v>0</v>
      </c>
      <c r="AH1767" s="9">
        <f t="shared" si="2848"/>
        <v>1866</v>
      </c>
      <c r="AI1767" s="9">
        <f t="shared" si="2848"/>
        <v>0</v>
      </c>
      <c r="AJ1767" s="9">
        <f t="shared" si="2848"/>
        <v>0</v>
      </c>
      <c r="AK1767" s="9">
        <f t="shared" si="2848"/>
        <v>214417</v>
      </c>
      <c r="AL1767" s="9">
        <f t="shared" si="2848"/>
        <v>7494</v>
      </c>
      <c r="AM1767" s="9">
        <f t="shared" ref="AM1767:AR1767" si="2849">AM1768+AM1773+AM1783+AM1778+AM1855+AM1851</f>
        <v>0</v>
      </c>
      <c r="AN1767" s="9">
        <f t="shared" si="2849"/>
        <v>0</v>
      </c>
      <c r="AO1767" s="9">
        <f t="shared" si="2849"/>
        <v>0</v>
      </c>
      <c r="AP1767" s="9">
        <f t="shared" si="2849"/>
        <v>0</v>
      </c>
      <c r="AQ1767" s="129">
        <f t="shared" si="2849"/>
        <v>214417</v>
      </c>
      <c r="AR1767" s="129">
        <f t="shared" si="2849"/>
        <v>7494</v>
      </c>
      <c r="AS1767" s="9">
        <f t="shared" ref="AS1767:AX1767" si="2850">AS1768+AS1773+AS1783+AS1778+AS1855+AS1851</f>
        <v>0</v>
      </c>
      <c r="AT1767" s="9">
        <f t="shared" si="2850"/>
        <v>120</v>
      </c>
      <c r="AU1767" s="9">
        <f t="shared" si="2850"/>
        <v>0</v>
      </c>
      <c r="AV1767" s="9">
        <f t="shared" si="2850"/>
        <v>1034</v>
      </c>
      <c r="AW1767" s="9">
        <f t="shared" si="2850"/>
        <v>215571</v>
      </c>
      <c r="AX1767" s="9">
        <f t="shared" si="2850"/>
        <v>8528</v>
      </c>
      <c r="AY1767" s="9">
        <f t="shared" ref="AY1767:BD1767" si="2851">AY1768+AY1773+AY1783+AY1778+AY1855+AY1851</f>
        <v>0</v>
      </c>
      <c r="AZ1767" s="9">
        <f t="shared" si="2851"/>
        <v>0</v>
      </c>
      <c r="BA1767" s="9">
        <f t="shared" si="2851"/>
        <v>0</v>
      </c>
      <c r="BB1767" s="9">
        <f t="shared" si="2851"/>
        <v>0</v>
      </c>
      <c r="BC1767" s="9">
        <f t="shared" si="2851"/>
        <v>215571</v>
      </c>
      <c r="BD1767" s="9">
        <f t="shared" si="2851"/>
        <v>8528</v>
      </c>
      <c r="BE1767" s="9">
        <f t="shared" ref="BE1767:BJ1767" si="2852">BE1768+BE1773+BE1783+BE1778+BE1855+BE1851</f>
        <v>0</v>
      </c>
      <c r="BF1767" s="9">
        <f t="shared" si="2852"/>
        <v>2672</v>
      </c>
      <c r="BG1767" s="9">
        <f t="shared" si="2852"/>
        <v>-540</v>
      </c>
      <c r="BH1767" s="9">
        <f t="shared" si="2852"/>
        <v>2414</v>
      </c>
      <c r="BI1767" s="9">
        <f t="shared" si="2852"/>
        <v>220117</v>
      </c>
      <c r="BJ1767" s="9">
        <f t="shared" si="2852"/>
        <v>10942</v>
      </c>
    </row>
    <row r="1768" spans="1:62" ht="33" hidden="1">
      <c r="A1768" s="17" t="s">
        <v>681</v>
      </c>
      <c r="B1768" s="31">
        <v>923</v>
      </c>
      <c r="C1768" s="18" t="s">
        <v>20</v>
      </c>
      <c r="D1768" s="18" t="s">
        <v>53</v>
      </c>
      <c r="E1768" s="18" t="s">
        <v>36</v>
      </c>
      <c r="F1768" s="18"/>
      <c r="G1768" s="50">
        <f t="shared" ref="G1768:V1771" si="2853">G1769</f>
        <v>0</v>
      </c>
      <c r="H1768" s="50">
        <f t="shared" si="2853"/>
        <v>0</v>
      </c>
      <c r="I1768" s="50">
        <f t="shared" si="2853"/>
        <v>0</v>
      </c>
      <c r="J1768" s="50">
        <f t="shared" si="2853"/>
        <v>0</v>
      </c>
      <c r="K1768" s="50">
        <f t="shared" si="2853"/>
        <v>0</v>
      </c>
      <c r="L1768" s="50">
        <f t="shared" si="2853"/>
        <v>0</v>
      </c>
      <c r="M1768" s="50">
        <f t="shared" si="2853"/>
        <v>0</v>
      </c>
      <c r="N1768" s="50">
        <f t="shared" si="2853"/>
        <v>0</v>
      </c>
      <c r="O1768" s="50">
        <f t="shared" si="2853"/>
        <v>0</v>
      </c>
      <c r="P1768" s="50">
        <f t="shared" si="2853"/>
        <v>0</v>
      </c>
      <c r="Q1768" s="50">
        <f t="shared" si="2853"/>
        <v>0</v>
      </c>
      <c r="R1768" s="50">
        <f t="shared" si="2853"/>
        <v>0</v>
      </c>
      <c r="S1768" s="50">
        <f t="shared" si="2853"/>
        <v>0</v>
      </c>
      <c r="T1768" s="50">
        <f t="shared" si="2853"/>
        <v>0</v>
      </c>
      <c r="U1768" s="50">
        <f t="shared" si="2853"/>
        <v>0</v>
      </c>
      <c r="V1768" s="50">
        <f t="shared" si="2853"/>
        <v>0</v>
      </c>
      <c r="W1768" s="50">
        <f t="shared" ref="U1768:AJ1771" si="2854">W1769</f>
        <v>0</v>
      </c>
      <c r="X1768" s="50">
        <f t="shared" si="2854"/>
        <v>0</v>
      </c>
      <c r="Y1768" s="50">
        <f t="shared" si="2854"/>
        <v>0</v>
      </c>
      <c r="Z1768" s="50">
        <f t="shared" si="2854"/>
        <v>0</v>
      </c>
      <c r="AA1768" s="50">
        <f t="shared" si="2854"/>
        <v>0</v>
      </c>
      <c r="AB1768" s="50">
        <f t="shared" si="2854"/>
        <v>0</v>
      </c>
      <c r="AC1768" s="50">
        <f t="shared" si="2854"/>
        <v>0</v>
      </c>
      <c r="AD1768" s="50">
        <f t="shared" si="2854"/>
        <v>0</v>
      </c>
      <c r="AE1768" s="124">
        <f t="shared" si="2854"/>
        <v>0</v>
      </c>
      <c r="AF1768" s="124">
        <f t="shared" si="2854"/>
        <v>0</v>
      </c>
      <c r="AG1768" s="50">
        <f t="shared" si="2854"/>
        <v>0</v>
      </c>
      <c r="AH1768" s="50">
        <f t="shared" si="2854"/>
        <v>0</v>
      </c>
      <c r="AI1768" s="50">
        <f t="shared" si="2854"/>
        <v>0</v>
      </c>
      <c r="AJ1768" s="50">
        <f t="shared" si="2854"/>
        <v>0</v>
      </c>
      <c r="AK1768" s="50">
        <f t="shared" ref="AG1768:AY1771" si="2855">AK1769</f>
        <v>0</v>
      </c>
      <c r="AL1768" s="50">
        <f t="shared" si="2855"/>
        <v>0</v>
      </c>
      <c r="AM1768" s="50">
        <f t="shared" si="2855"/>
        <v>0</v>
      </c>
      <c r="AN1768" s="50">
        <f t="shared" si="2855"/>
        <v>0</v>
      </c>
      <c r="AO1768" s="50">
        <f t="shared" si="2855"/>
        <v>0</v>
      </c>
      <c r="AP1768" s="50">
        <f t="shared" si="2855"/>
        <v>0</v>
      </c>
      <c r="AQ1768" s="124">
        <f t="shared" si="2855"/>
        <v>0</v>
      </c>
      <c r="AR1768" s="124">
        <f t="shared" si="2855"/>
        <v>0</v>
      </c>
      <c r="AS1768" s="50">
        <f t="shared" si="2855"/>
        <v>0</v>
      </c>
      <c r="AT1768" s="50">
        <f t="shared" si="2855"/>
        <v>0</v>
      </c>
      <c r="AU1768" s="50">
        <f t="shared" si="2855"/>
        <v>0</v>
      </c>
      <c r="AV1768" s="50">
        <f t="shared" si="2855"/>
        <v>0</v>
      </c>
      <c r="AW1768" s="50">
        <f t="shared" si="2855"/>
        <v>0</v>
      </c>
      <c r="AX1768" s="50">
        <f t="shared" si="2855"/>
        <v>0</v>
      </c>
      <c r="AY1768" s="50">
        <f t="shared" si="2855"/>
        <v>0</v>
      </c>
      <c r="AZ1768" s="50">
        <f t="shared" ref="AY1768:BJ1771" si="2856">AZ1769</f>
        <v>0</v>
      </c>
      <c r="BA1768" s="50">
        <f t="shared" si="2856"/>
        <v>0</v>
      </c>
      <c r="BB1768" s="50">
        <f t="shared" si="2856"/>
        <v>0</v>
      </c>
      <c r="BC1768" s="50">
        <f t="shared" si="2856"/>
        <v>0</v>
      </c>
      <c r="BD1768" s="50">
        <f t="shared" si="2856"/>
        <v>0</v>
      </c>
      <c r="BE1768" s="50">
        <f t="shared" si="2856"/>
        <v>0</v>
      </c>
      <c r="BF1768" s="50">
        <f t="shared" si="2856"/>
        <v>0</v>
      </c>
      <c r="BG1768" s="50">
        <f t="shared" si="2856"/>
        <v>0</v>
      </c>
      <c r="BH1768" s="50">
        <f t="shared" si="2856"/>
        <v>0</v>
      </c>
      <c r="BI1768" s="50">
        <f t="shared" si="2856"/>
        <v>0</v>
      </c>
      <c r="BJ1768" s="50">
        <f t="shared" si="2856"/>
        <v>0</v>
      </c>
    </row>
    <row r="1769" spans="1:62" hidden="1">
      <c r="A1769" s="20" t="s">
        <v>14</v>
      </c>
      <c r="B1769" s="31">
        <v>923</v>
      </c>
      <c r="C1769" s="18" t="s">
        <v>20</v>
      </c>
      <c r="D1769" s="18" t="s">
        <v>53</v>
      </c>
      <c r="E1769" s="32" t="s">
        <v>39</v>
      </c>
      <c r="F1769" s="18"/>
      <c r="G1769" s="50">
        <f t="shared" si="2853"/>
        <v>0</v>
      </c>
      <c r="H1769" s="50">
        <f t="shared" si="2853"/>
        <v>0</v>
      </c>
      <c r="I1769" s="50">
        <f t="shared" si="2853"/>
        <v>0</v>
      </c>
      <c r="J1769" s="50">
        <f t="shared" si="2853"/>
        <v>0</v>
      </c>
      <c r="K1769" s="50">
        <f t="shared" si="2853"/>
        <v>0</v>
      </c>
      <c r="L1769" s="50">
        <f t="shared" si="2853"/>
        <v>0</v>
      </c>
      <c r="M1769" s="50">
        <f t="shared" si="2853"/>
        <v>0</v>
      </c>
      <c r="N1769" s="50">
        <f t="shared" si="2853"/>
        <v>0</v>
      </c>
      <c r="O1769" s="50">
        <f t="shared" si="2853"/>
        <v>0</v>
      </c>
      <c r="P1769" s="50">
        <f t="shared" si="2853"/>
        <v>0</v>
      </c>
      <c r="Q1769" s="50">
        <f t="shared" si="2853"/>
        <v>0</v>
      </c>
      <c r="R1769" s="50">
        <f t="shared" si="2853"/>
        <v>0</v>
      </c>
      <c r="S1769" s="50">
        <f t="shared" si="2853"/>
        <v>0</v>
      </c>
      <c r="T1769" s="50">
        <f t="shared" si="2853"/>
        <v>0</v>
      </c>
      <c r="U1769" s="50">
        <f t="shared" si="2854"/>
        <v>0</v>
      </c>
      <c r="V1769" s="50">
        <f t="shared" si="2854"/>
        <v>0</v>
      </c>
      <c r="W1769" s="50">
        <f t="shared" si="2854"/>
        <v>0</v>
      </c>
      <c r="X1769" s="50">
        <f t="shared" si="2854"/>
        <v>0</v>
      </c>
      <c r="Y1769" s="50">
        <f t="shared" si="2854"/>
        <v>0</v>
      </c>
      <c r="Z1769" s="50">
        <f t="shared" si="2854"/>
        <v>0</v>
      </c>
      <c r="AA1769" s="50">
        <f t="shared" si="2854"/>
        <v>0</v>
      </c>
      <c r="AB1769" s="50">
        <f t="shared" si="2854"/>
        <v>0</v>
      </c>
      <c r="AC1769" s="50">
        <f t="shared" si="2854"/>
        <v>0</v>
      </c>
      <c r="AD1769" s="50">
        <f t="shared" si="2854"/>
        <v>0</v>
      </c>
      <c r="AE1769" s="124">
        <f t="shared" si="2854"/>
        <v>0</v>
      </c>
      <c r="AF1769" s="124">
        <f t="shared" si="2854"/>
        <v>0</v>
      </c>
      <c r="AG1769" s="50">
        <f t="shared" si="2855"/>
        <v>0</v>
      </c>
      <c r="AH1769" s="50">
        <f t="shared" si="2855"/>
        <v>0</v>
      </c>
      <c r="AI1769" s="50">
        <f t="shared" si="2855"/>
        <v>0</v>
      </c>
      <c r="AJ1769" s="50">
        <f t="shared" si="2855"/>
        <v>0</v>
      </c>
      <c r="AK1769" s="50">
        <f t="shared" si="2855"/>
        <v>0</v>
      </c>
      <c r="AL1769" s="50">
        <f t="shared" si="2855"/>
        <v>0</v>
      </c>
      <c r="AM1769" s="50">
        <f t="shared" si="2855"/>
        <v>0</v>
      </c>
      <c r="AN1769" s="50">
        <f t="shared" si="2855"/>
        <v>0</v>
      </c>
      <c r="AO1769" s="50">
        <f t="shared" si="2855"/>
        <v>0</v>
      </c>
      <c r="AP1769" s="50">
        <f t="shared" si="2855"/>
        <v>0</v>
      </c>
      <c r="AQ1769" s="124">
        <f t="shared" si="2855"/>
        <v>0</v>
      </c>
      <c r="AR1769" s="124">
        <f t="shared" si="2855"/>
        <v>0</v>
      </c>
      <c r="AS1769" s="50">
        <f t="shared" si="2855"/>
        <v>0</v>
      </c>
      <c r="AT1769" s="50">
        <f t="shared" si="2855"/>
        <v>0</v>
      </c>
      <c r="AU1769" s="50">
        <f t="shared" si="2855"/>
        <v>0</v>
      </c>
      <c r="AV1769" s="50">
        <f t="shared" si="2855"/>
        <v>0</v>
      </c>
      <c r="AW1769" s="50">
        <f t="shared" si="2855"/>
        <v>0</v>
      </c>
      <c r="AX1769" s="50">
        <f t="shared" si="2855"/>
        <v>0</v>
      </c>
      <c r="AY1769" s="50">
        <f t="shared" si="2856"/>
        <v>0</v>
      </c>
      <c r="AZ1769" s="50">
        <f t="shared" si="2856"/>
        <v>0</v>
      </c>
      <c r="BA1769" s="50">
        <f t="shared" si="2856"/>
        <v>0</v>
      </c>
      <c r="BB1769" s="50">
        <f t="shared" si="2856"/>
        <v>0</v>
      </c>
      <c r="BC1769" s="50">
        <f t="shared" si="2856"/>
        <v>0</v>
      </c>
      <c r="BD1769" s="50">
        <f t="shared" si="2856"/>
        <v>0</v>
      </c>
      <c r="BE1769" s="50">
        <f t="shared" si="2856"/>
        <v>0</v>
      </c>
      <c r="BF1769" s="50">
        <f t="shared" si="2856"/>
        <v>0</v>
      </c>
      <c r="BG1769" s="50">
        <f t="shared" si="2856"/>
        <v>0</v>
      </c>
      <c r="BH1769" s="50">
        <f t="shared" si="2856"/>
        <v>0</v>
      </c>
      <c r="BI1769" s="50">
        <f t="shared" si="2856"/>
        <v>0</v>
      </c>
      <c r="BJ1769" s="50">
        <f t="shared" si="2856"/>
        <v>0</v>
      </c>
    </row>
    <row r="1770" spans="1:62" hidden="1">
      <c r="A1770" s="20" t="s">
        <v>54</v>
      </c>
      <c r="B1770" s="31">
        <v>923</v>
      </c>
      <c r="C1770" s="18" t="s">
        <v>20</v>
      </c>
      <c r="D1770" s="18" t="s">
        <v>53</v>
      </c>
      <c r="E1770" s="32" t="s">
        <v>708</v>
      </c>
      <c r="F1770" s="18"/>
      <c r="G1770" s="50">
        <f t="shared" si="2853"/>
        <v>0</v>
      </c>
      <c r="H1770" s="50">
        <f t="shared" si="2853"/>
        <v>0</v>
      </c>
      <c r="I1770" s="50">
        <f t="shared" si="2853"/>
        <v>0</v>
      </c>
      <c r="J1770" s="50">
        <f t="shared" si="2853"/>
        <v>0</v>
      </c>
      <c r="K1770" s="50">
        <f t="shared" si="2853"/>
        <v>0</v>
      </c>
      <c r="L1770" s="50">
        <f t="shared" si="2853"/>
        <v>0</v>
      </c>
      <c r="M1770" s="50">
        <f t="shared" si="2853"/>
        <v>0</v>
      </c>
      <c r="N1770" s="50">
        <f t="shared" si="2853"/>
        <v>0</v>
      </c>
      <c r="O1770" s="50">
        <f t="shared" si="2853"/>
        <v>0</v>
      </c>
      <c r="P1770" s="50">
        <f t="shared" si="2853"/>
        <v>0</v>
      </c>
      <c r="Q1770" s="50">
        <f t="shared" si="2853"/>
        <v>0</v>
      </c>
      <c r="R1770" s="50">
        <f t="shared" si="2853"/>
        <v>0</v>
      </c>
      <c r="S1770" s="50">
        <f t="shared" si="2853"/>
        <v>0</v>
      </c>
      <c r="T1770" s="50">
        <f t="shared" si="2853"/>
        <v>0</v>
      </c>
      <c r="U1770" s="50">
        <f t="shared" si="2854"/>
        <v>0</v>
      </c>
      <c r="V1770" s="50">
        <f t="shared" si="2854"/>
        <v>0</v>
      </c>
      <c r="W1770" s="50">
        <f t="shared" si="2854"/>
        <v>0</v>
      </c>
      <c r="X1770" s="50">
        <f t="shared" si="2854"/>
        <v>0</v>
      </c>
      <c r="Y1770" s="50">
        <f t="shared" si="2854"/>
        <v>0</v>
      </c>
      <c r="Z1770" s="50">
        <f t="shared" si="2854"/>
        <v>0</v>
      </c>
      <c r="AA1770" s="50">
        <f t="shared" si="2854"/>
        <v>0</v>
      </c>
      <c r="AB1770" s="50">
        <f t="shared" si="2854"/>
        <v>0</v>
      </c>
      <c r="AC1770" s="50">
        <f t="shared" si="2854"/>
        <v>0</v>
      </c>
      <c r="AD1770" s="50">
        <f t="shared" si="2854"/>
        <v>0</v>
      </c>
      <c r="AE1770" s="124">
        <f t="shared" si="2854"/>
        <v>0</v>
      </c>
      <c r="AF1770" s="124">
        <f t="shared" si="2854"/>
        <v>0</v>
      </c>
      <c r="AG1770" s="50">
        <f t="shared" si="2855"/>
        <v>0</v>
      </c>
      <c r="AH1770" s="50">
        <f t="shared" si="2855"/>
        <v>0</v>
      </c>
      <c r="AI1770" s="50">
        <f t="shared" si="2855"/>
        <v>0</v>
      </c>
      <c r="AJ1770" s="50">
        <f t="shared" si="2855"/>
        <v>0</v>
      </c>
      <c r="AK1770" s="50">
        <f t="shared" si="2855"/>
        <v>0</v>
      </c>
      <c r="AL1770" s="50">
        <f t="shared" si="2855"/>
        <v>0</v>
      </c>
      <c r="AM1770" s="50">
        <f t="shared" si="2855"/>
        <v>0</v>
      </c>
      <c r="AN1770" s="50">
        <f t="shared" si="2855"/>
        <v>0</v>
      </c>
      <c r="AO1770" s="50">
        <f t="shared" si="2855"/>
        <v>0</v>
      </c>
      <c r="AP1770" s="50">
        <f t="shared" si="2855"/>
        <v>0</v>
      </c>
      <c r="AQ1770" s="124">
        <f t="shared" si="2855"/>
        <v>0</v>
      </c>
      <c r="AR1770" s="124">
        <f t="shared" si="2855"/>
        <v>0</v>
      </c>
      <c r="AS1770" s="50">
        <f t="shared" si="2855"/>
        <v>0</v>
      </c>
      <c r="AT1770" s="50">
        <f t="shared" si="2855"/>
        <v>0</v>
      </c>
      <c r="AU1770" s="50">
        <f t="shared" si="2855"/>
        <v>0</v>
      </c>
      <c r="AV1770" s="50">
        <f t="shared" si="2855"/>
        <v>0</v>
      </c>
      <c r="AW1770" s="50">
        <f t="shared" si="2855"/>
        <v>0</v>
      </c>
      <c r="AX1770" s="50">
        <f t="shared" si="2855"/>
        <v>0</v>
      </c>
      <c r="AY1770" s="50">
        <f t="shared" si="2856"/>
        <v>0</v>
      </c>
      <c r="AZ1770" s="50">
        <f t="shared" si="2856"/>
        <v>0</v>
      </c>
      <c r="BA1770" s="50">
        <f t="shared" si="2856"/>
        <v>0</v>
      </c>
      <c r="BB1770" s="50">
        <f t="shared" si="2856"/>
        <v>0</v>
      </c>
      <c r="BC1770" s="50">
        <f t="shared" si="2856"/>
        <v>0</v>
      </c>
      <c r="BD1770" s="50">
        <f t="shared" si="2856"/>
        <v>0</v>
      </c>
      <c r="BE1770" s="50">
        <f t="shared" si="2856"/>
        <v>0</v>
      </c>
      <c r="BF1770" s="50">
        <f t="shared" si="2856"/>
        <v>0</v>
      </c>
      <c r="BG1770" s="50">
        <f t="shared" si="2856"/>
        <v>0</v>
      </c>
      <c r="BH1770" s="50">
        <f t="shared" si="2856"/>
        <v>0</v>
      </c>
      <c r="BI1770" s="50">
        <f t="shared" si="2856"/>
        <v>0</v>
      </c>
      <c r="BJ1770" s="50">
        <f t="shared" si="2856"/>
        <v>0</v>
      </c>
    </row>
    <row r="1771" spans="1:62" ht="33" hidden="1">
      <c r="A1771" s="17" t="s">
        <v>218</v>
      </c>
      <c r="B1771" s="31">
        <v>923</v>
      </c>
      <c r="C1771" s="18" t="s">
        <v>20</v>
      </c>
      <c r="D1771" s="18" t="s">
        <v>53</v>
      </c>
      <c r="E1771" s="32" t="s">
        <v>708</v>
      </c>
      <c r="F1771" s="18" t="s">
        <v>29</v>
      </c>
      <c r="G1771" s="50">
        <f t="shared" si="2853"/>
        <v>0</v>
      </c>
      <c r="H1771" s="50">
        <f t="shared" si="2853"/>
        <v>0</v>
      </c>
      <c r="I1771" s="50">
        <f t="shared" si="2853"/>
        <v>0</v>
      </c>
      <c r="J1771" s="50">
        <f t="shared" si="2853"/>
        <v>0</v>
      </c>
      <c r="K1771" s="50">
        <f t="shared" si="2853"/>
        <v>0</v>
      </c>
      <c r="L1771" s="50">
        <f t="shared" si="2853"/>
        <v>0</v>
      </c>
      <c r="M1771" s="50">
        <f t="shared" si="2853"/>
        <v>0</v>
      </c>
      <c r="N1771" s="50">
        <f t="shared" si="2853"/>
        <v>0</v>
      </c>
      <c r="O1771" s="50">
        <f t="shared" si="2853"/>
        <v>0</v>
      </c>
      <c r="P1771" s="50">
        <f t="shared" si="2853"/>
        <v>0</v>
      </c>
      <c r="Q1771" s="50">
        <f t="shared" si="2853"/>
        <v>0</v>
      </c>
      <c r="R1771" s="50">
        <f t="shared" si="2853"/>
        <v>0</v>
      </c>
      <c r="S1771" s="50">
        <f t="shared" si="2853"/>
        <v>0</v>
      </c>
      <c r="T1771" s="50">
        <f t="shared" si="2853"/>
        <v>0</v>
      </c>
      <c r="U1771" s="50">
        <f t="shared" si="2854"/>
        <v>0</v>
      </c>
      <c r="V1771" s="50">
        <f t="shared" si="2854"/>
        <v>0</v>
      </c>
      <c r="W1771" s="50">
        <f t="shared" si="2854"/>
        <v>0</v>
      </c>
      <c r="X1771" s="50">
        <f t="shared" si="2854"/>
        <v>0</v>
      </c>
      <c r="Y1771" s="50">
        <f t="shared" si="2854"/>
        <v>0</v>
      </c>
      <c r="Z1771" s="50">
        <f t="shared" si="2854"/>
        <v>0</v>
      </c>
      <c r="AA1771" s="50">
        <f t="shared" si="2854"/>
        <v>0</v>
      </c>
      <c r="AB1771" s="50">
        <f t="shared" si="2854"/>
        <v>0</v>
      </c>
      <c r="AC1771" s="50">
        <f t="shared" si="2854"/>
        <v>0</v>
      </c>
      <c r="AD1771" s="50">
        <f t="shared" si="2854"/>
        <v>0</v>
      </c>
      <c r="AE1771" s="124">
        <f t="shared" si="2854"/>
        <v>0</v>
      </c>
      <c r="AF1771" s="124">
        <f t="shared" si="2854"/>
        <v>0</v>
      </c>
      <c r="AG1771" s="50">
        <f t="shared" si="2855"/>
        <v>0</v>
      </c>
      <c r="AH1771" s="50">
        <f t="shared" si="2855"/>
        <v>0</v>
      </c>
      <c r="AI1771" s="50">
        <f t="shared" si="2855"/>
        <v>0</v>
      </c>
      <c r="AJ1771" s="50">
        <f t="shared" si="2855"/>
        <v>0</v>
      </c>
      <c r="AK1771" s="50">
        <f t="shared" si="2855"/>
        <v>0</v>
      </c>
      <c r="AL1771" s="50">
        <f t="shared" si="2855"/>
        <v>0</v>
      </c>
      <c r="AM1771" s="50">
        <f t="shared" si="2855"/>
        <v>0</v>
      </c>
      <c r="AN1771" s="50">
        <f t="shared" si="2855"/>
        <v>0</v>
      </c>
      <c r="AO1771" s="50">
        <f t="shared" si="2855"/>
        <v>0</v>
      </c>
      <c r="AP1771" s="50">
        <f t="shared" si="2855"/>
        <v>0</v>
      </c>
      <c r="AQ1771" s="124">
        <f t="shared" si="2855"/>
        <v>0</v>
      </c>
      <c r="AR1771" s="124">
        <f t="shared" si="2855"/>
        <v>0</v>
      </c>
      <c r="AS1771" s="50">
        <f t="shared" si="2855"/>
        <v>0</v>
      </c>
      <c r="AT1771" s="50">
        <f t="shared" si="2855"/>
        <v>0</v>
      </c>
      <c r="AU1771" s="50">
        <f t="shared" si="2855"/>
        <v>0</v>
      </c>
      <c r="AV1771" s="50">
        <f t="shared" si="2855"/>
        <v>0</v>
      </c>
      <c r="AW1771" s="50">
        <f t="shared" si="2855"/>
        <v>0</v>
      </c>
      <c r="AX1771" s="50">
        <f t="shared" si="2855"/>
        <v>0</v>
      </c>
      <c r="AY1771" s="50">
        <f t="shared" si="2856"/>
        <v>0</v>
      </c>
      <c r="AZ1771" s="50">
        <f t="shared" si="2856"/>
        <v>0</v>
      </c>
      <c r="BA1771" s="50">
        <f t="shared" si="2856"/>
        <v>0</v>
      </c>
      <c r="BB1771" s="50">
        <f t="shared" si="2856"/>
        <v>0</v>
      </c>
      <c r="BC1771" s="50">
        <f t="shared" si="2856"/>
        <v>0</v>
      </c>
      <c r="BD1771" s="50">
        <f t="shared" si="2856"/>
        <v>0</v>
      </c>
      <c r="BE1771" s="50">
        <f t="shared" si="2856"/>
        <v>0</v>
      </c>
      <c r="BF1771" s="50">
        <f t="shared" si="2856"/>
        <v>0</v>
      </c>
      <c r="BG1771" s="50">
        <f t="shared" si="2856"/>
        <v>0</v>
      </c>
      <c r="BH1771" s="50">
        <f t="shared" si="2856"/>
        <v>0</v>
      </c>
      <c r="BI1771" s="50">
        <f t="shared" si="2856"/>
        <v>0</v>
      </c>
      <c r="BJ1771" s="50">
        <f t="shared" si="2856"/>
        <v>0</v>
      </c>
    </row>
    <row r="1772" spans="1:62" ht="33" hidden="1">
      <c r="A1772" s="17" t="s">
        <v>34</v>
      </c>
      <c r="B1772" s="31">
        <v>923</v>
      </c>
      <c r="C1772" s="18" t="s">
        <v>20</v>
      </c>
      <c r="D1772" s="18" t="s">
        <v>53</v>
      </c>
      <c r="E1772" s="32" t="s">
        <v>708</v>
      </c>
      <c r="F1772" s="18" t="s">
        <v>35</v>
      </c>
      <c r="G1772" s="50"/>
      <c r="H1772" s="50"/>
      <c r="I1772" s="50"/>
      <c r="J1772" s="50"/>
      <c r="K1772" s="50"/>
      <c r="L1772" s="50"/>
      <c r="M1772" s="50"/>
      <c r="N1772" s="50"/>
      <c r="O1772" s="50"/>
      <c r="P1772" s="50"/>
      <c r="Q1772" s="50"/>
      <c r="R1772" s="50"/>
      <c r="S1772" s="50"/>
      <c r="T1772" s="50"/>
      <c r="U1772" s="50"/>
      <c r="V1772" s="50"/>
      <c r="W1772" s="50"/>
      <c r="X1772" s="50"/>
      <c r="Y1772" s="50"/>
      <c r="Z1772" s="50"/>
      <c r="AA1772" s="50"/>
      <c r="AB1772" s="50"/>
      <c r="AC1772" s="50"/>
      <c r="AD1772" s="50"/>
      <c r="AE1772" s="124"/>
      <c r="AF1772" s="124"/>
      <c r="AG1772" s="50"/>
      <c r="AH1772" s="50"/>
      <c r="AI1772" s="50"/>
      <c r="AJ1772" s="50"/>
      <c r="AK1772" s="50"/>
      <c r="AL1772" s="50"/>
      <c r="AM1772" s="50"/>
      <c r="AN1772" s="50"/>
      <c r="AO1772" s="50"/>
      <c r="AP1772" s="50"/>
      <c r="AQ1772" s="124"/>
      <c r="AR1772" s="124"/>
      <c r="AS1772" s="50"/>
      <c r="AT1772" s="50"/>
      <c r="AU1772" s="50"/>
      <c r="AV1772" s="50"/>
      <c r="AW1772" s="50"/>
      <c r="AX1772" s="50"/>
      <c r="AY1772" s="50"/>
      <c r="AZ1772" s="50"/>
      <c r="BA1772" s="50"/>
      <c r="BB1772" s="50"/>
      <c r="BC1772" s="50"/>
      <c r="BD1772" s="50"/>
      <c r="BE1772" s="50"/>
      <c r="BF1772" s="50"/>
      <c r="BG1772" s="50"/>
      <c r="BH1772" s="50"/>
      <c r="BI1772" s="50"/>
      <c r="BJ1772" s="50"/>
    </row>
    <row r="1773" spans="1:62" ht="82.5" hidden="1">
      <c r="A1773" s="17" t="s">
        <v>661</v>
      </c>
      <c r="B1773" s="31">
        <v>923</v>
      </c>
      <c r="C1773" s="18" t="s">
        <v>20</v>
      </c>
      <c r="D1773" s="18" t="s">
        <v>53</v>
      </c>
      <c r="E1773" s="18" t="s">
        <v>108</v>
      </c>
      <c r="F1773" s="18"/>
      <c r="G1773" s="50">
        <f t="shared" ref="G1773:V1776" si="2857">G1774</f>
        <v>620</v>
      </c>
      <c r="H1773" s="50">
        <f t="shared" si="2857"/>
        <v>0</v>
      </c>
      <c r="I1773" s="50">
        <f t="shared" si="2857"/>
        <v>0</v>
      </c>
      <c r="J1773" s="50">
        <f t="shared" si="2857"/>
        <v>0</v>
      </c>
      <c r="K1773" s="50">
        <f t="shared" si="2857"/>
        <v>0</v>
      </c>
      <c r="L1773" s="50">
        <f t="shared" si="2857"/>
        <v>0</v>
      </c>
      <c r="M1773" s="50">
        <f t="shared" si="2857"/>
        <v>620</v>
      </c>
      <c r="N1773" s="50">
        <f t="shared" si="2857"/>
        <v>0</v>
      </c>
      <c r="O1773" s="50">
        <f t="shared" si="2857"/>
        <v>0</v>
      </c>
      <c r="P1773" s="50">
        <f t="shared" si="2857"/>
        <v>0</v>
      </c>
      <c r="Q1773" s="50">
        <f t="shared" si="2857"/>
        <v>0</v>
      </c>
      <c r="R1773" s="50">
        <f t="shared" si="2857"/>
        <v>0</v>
      </c>
      <c r="S1773" s="50">
        <f t="shared" si="2857"/>
        <v>620</v>
      </c>
      <c r="T1773" s="50">
        <f t="shared" si="2857"/>
        <v>0</v>
      </c>
      <c r="U1773" s="50">
        <f t="shared" si="2857"/>
        <v>0</v>
      </c>
      <c r="V1773" s="50">
        <f t="shared" si="2857"/>
        <v>0</v>
      </c>
      <c r="W1773" s="50">
        <f t="shared" ref="U1773:AJ1776" si="2858">W1774</f>
        <v>0</v>
      </c>
      <c r="X1773" s="50">
        <f t="shared" si="2858"/>
        <v>0</v>
      </c>
      <c r="Y1773" s="50">
        <f t="shared" si="2858"/>
        <v>620</v>
      </c>
      <c r="Z1773" s="50">
        <f t="shared" si="2858"/>
        <v>0</v>
      </c>
      <c r="AA1773" s="50">
        <f t="shared" si="2858"/>
        <v>0</v>
      </c>
      <c r="AB1773" s="50">
        <f t="shared" si="2858"/>
        <v>0</v>
      </c>
      <c r="AC1773" s="50">
        <f t="shared" si="2858"/>
        <v>0</v>
      </c>
      <c r="AD1773" s="50">
        <f t="shared" si="2858"/>
        <v>0</v>
      </c>
      <c r="AE1773" s="124">
        <f t="shared" si="2858"/>
        <v>620</v>
      </c>
      <c r="AF1773" s="124">
        <f t="shared" si="2858"/>
        <v>0</v>
      </c>
      <c r="AG1773" s="50">
        <f t="shared" si="2858"/>
        <v>0</v>
      </c>
      <c r="AH1773" s="50">
        <f t="shared" si="2858"/>
        <v>0</v>
      </c>
      <c r="AI1773" s="50">
        <f t="shared" si="2858"/>
        <v>0</v>
      </c>
      <c r="AJ1773" s="50">
        <f t="shared" si="2858"/>
        <v>0</v>
      </c>
      <c r="AK1773" s="50">
        <f t="shared" ref="AG1773:AY1776" si="2859">AK1774</f>
        <v>620</v>
      </c>
      <c r="AL1773" s="50">
        <f t="shared" si="2859"/>
        <v>0</v>
      </c>
      <c r="AM1773" s="50">
        <f t="shared" si="2859"/>
        <v>0</v>
      </c>
      <c r="AN1773" s="50">
        <f t="shared" si="2859"/>
        <v>0</v>
      </c>
      <c r="AO1773" s="50">
        <f t="shared" si="2859"/>
        <v>0</v>
      </c>
      <c r="AP1773" s="50">
        <f t="shared" si="2859"/>
        <v>0</v>
      </c>
      <c r="AQ1773" s="124">
        <f t="shared" si="2859"/>
        <v>620</v>
      </c>
      <c r="AR1773" s="124">
        <f t="shared" si="2859"/>
        <v>0</v>
      </c>
      <c r="AS1773" s="50">
        <f t="shared" si="2859"/>
        <v>0</v>
      </c>
      <c r="AT1773" s="50">
        <f t="shared" si="2859"/>
        <v>0</v>
      </c>
      <c r="AU1773" s="50">
        <f t="shared" si="2859"/>
        <v>0</v>
      </c>
      <c r="AV1773" s="50">
        <f t="shared" si="2859"/>
        <v>0</v>
      </c>
      <c r="AW1773" s="50">
        <f t="shared" si="2859"/>
        <v>620</v>
      </c>
      <c r="AX1773" s="50">
        <f t="shared" si="2859"/>
        <v>0</v>
      </c>
      <c r="AY1773" s="50">
        <f t="shared" si="2859"/>
        <v>0</v>
      </c>
      <c r="AZ1773" s="50">
        <f t="shared" ref="AY1773:BJ1776" si="2860">AZ1774</f>
        <v>0</v>
      </c>
      <c r="BA1773" s="50">
        <f t="shared" si="2860"/>
        <v>0</v>
      </c>
      <c r="BB1773" s="50">
        <f t="shared" si="2860"/>
        <v>0</v>
      </c>
      <c r="BC1773" s="50">
        <f t="shared" si="2860"/>
        <v>620</v>
      </c>
      <c r="BD1773" s="50">
        <f t="shared" si="2860"/>
        <v>0</v>
      </c>
      <c r="BE1773" s="50">
        <f t="shared" si="2860"/>
        <v>0</v>
      </c>
      <c r="BF1773" s="50">
        <f t="shared" si="2860"/>
        <v>0</v>
      </c>
      <c r="BG1773" s="50">
        <f t="shared" si="2860"/>
        <v>-15</v>
      </c>
      <c r="BH1773" s="50">
        <f t="shared" si="2860"/>
        <v>0</v>
      </c>
      <c r="BI1773" s="50">
        <f t="shared" si="2860"/>
        <v>605</v>
      </c>
      <c r="BJ1773" s="50">
        <f t="shared" si="2860"/>
        <v>0</v>
      </c>
    </row>
    <row r="1774" spans="1:62" hidden="1">
      <c r="A1774" s="20" t="s">
        <v>14</v>
      </c>
      <c r="B1774" s="31">
        <v>923</v>
      </c>
      <c r="C1774" s="18" t="s">
        <v>20</v>
      </c>
      <c r="D1774" s="18" t="s">
        <v>53</v>
      </c>
      <c r="E1774" s="32" t="s">
        <v>134</v>
      </c>
      <c r="F1774" s="18"/>
      <c r="G1774" s="50">
        <f t="shared" si="2857"/>
        <v>620</v>
      </c>
      <c r="H1774" s="50">
        <f t="shared" si="2857"/>
        <v>0</v>
      </c>
      <c r="I1774" s="50">
        <f t="shared" si="2857"/>
        <v>0</v>
      </c>
      <c r="J1774" s="50">
        <f t="shared" si="2857"/>
        <v>0</v>
      </c>
      <c r="K1774" s="50">
        <f t="shared" si="2857"/>
        <v>0</v>
      </c>
      <c r="L1774" s="50">
        <f t="shared" si="2857"/>
        <v>0</v>
      </c>
      <c r="M1774" s="50">
        <f t="shared" si="2857"/>
        <v>620</v>
      </c>
      <c r="N1774" s="50">
        <f t="shared" si="2857"/>
        <v>0</v>
      </c>
      <c r="O1774" s="50">
        <f t="shared" si="2857"/>
        <v>0</v>
      </c>
      <c r="P1774" s="50">
        <f t="shared" si="2857"/>
        <v>0</v>
      </c>
      <c r="Q1774" s="50">
        <f t="shared" si="2857"/>
        <v>0</v>
      </c>
      <c r="R1774" s="50">
        <f t="shared" si="2857"/>
        <v>0</v>
      </c>
      <c r="S1774" s="50">
        <f t="shared" si="2857"/>
        <v>620</v>
      </c>
      <c r="T1774" s="50">
        <f t="shared" si="2857"/>
        <v>0</v>
      </c>
      <c r="U1774" s="50">
        <f t="shared" si="2858"/>
        <v>0</v>
      </c>
      <c r="V1774" s="50">
        <f t="shared" si="2858"/>
        <v>0</v>
      </c>
      <c r="W1774" s="50">
        <f t="shared" si="2858"/>
        <v>0</v>
      </c>
      <c r="X1774" s="50">
        <f t="shared" si="2858"/>
        <v>0</v>
      </c>
      <c r="Y1774" s="50">
        <f t="shared" si="2858"/>
        <v>620</v>
      </c>
      <c r="Z1774" s="50">
        <f t="shared" si="2858"/>
        <v>0</v>
      </c>
      <c r="AA1774" s="50">
        <f t="shared" si="2858"/>
        <v>0</v>
      </c>
      <c r="AB1774" s="50">
        <f t="shared" si="2858"/>
        <v>0</v>
      </c>
      <c r="AC1774" s="50">
        <f t="shared" si="2858"/>
        <v>0</v>
      </c>
      <c r="AD1774" s="50">
        <f t="shared" si="2858"/>
        <v>0</v>
      </c>
      <c r="AE1774" s="124">
        <f t="shared" si="2858"/>
        <v>620</v>
      </c>
      <c r="AF1774" s="124">
        <f t="shared" si="2858"/>
        <v>0</v>
      </c>
      <c r="AG1774" s="50">
        <f t="shared" si="2859"/>
        <v>0</v>
      </c>
      <c r="AH1774" s="50">
        <f t="shared" si="2859"/>
        <v>0</v>
      </c>
      <c r="AI1774" s="50">
        <f t="shared" si="2859"/>
        <v>0</v>
      </c>
      <c r="AJ1774" s="50">
        <f t="shared" si="2859"/>
        <v>0</v>
      </c>
      <c r="AK1774" s="50">
        <f t="shared" si="2859"/>
        <v>620</v>
      </c>
      <c r="AL1774" s="50">
        <f t="shared" si="2859"/>
        <v>0</v>
      </c>
      <c r="AM1774" s="50">
        <f t="shared" si="2859"/>
        <v>0</v>
      </c>
      <c r="AN1774" s="50">
        <f t="shared" si="2859"/>
        <v>0</v>
      </c>
      <c r="AO1774" s="50">
        <f t="shared" si="2859"/>
        <v>0</v>
      </c>
      <c r="AP1774" s="50">
        <f t="shared" si="2859"/>
        <v>0</v>
      </c>
      <c r="AQ1774" s="124">
        <f t="shared" si="2859"/>
        <v>620</v>
      </c>
      <c r="AR1774" s="124">
        <f t="shared" si="2859"/>
        <v>0</v>
      </c>
      <c r="AS1774" s="50">
        <f t="shared" si="2859"/>
        <v>0</v>
      </c>
      <c r="AT1774" s="50">
        <f t="shared" si="2859"/>
        <v>0</v>
      </c>
      <c r="AU1774" s="50">
        <f t="shared" si="2859"/>
        <v>0</v>
      </c>
      <c r="AV1774" s="50">
        <f t="shared" si="2859"/>
        <v>0</v>
      </c>
      <c r="AW1774" s="50">
        <f t="shared" si="2859"/>
        <v>620</v>
      </c>
      <c r="AX1774" s="50">
        <f t="shared" si="2859"/>
        <v>0</v>
      </c>
      <c r="AY1774" s="50">
        <f t="shared" si="2860"/>
        <v>0</v>
      </c>
      <c r="AZ1774" s="50">
        <f t="shared" si="2860"/>
        <v>0</v>
      </c>
      <c r="BA1774" s="50">
        <f t="shared" si="2860"/>
        <v>0</v>
      </c>
      <c r="BB1774" s="50">
        <f t="shared" si="2860"/>
        <v>0</v>
      </c>
      <c r="BC1774" s="50">
        <f t="shared" si="2860"/>
        <v>620</v>
      </c>
      <c r="BD1774" s="50">
        <f t="shared" si="2860"/>
        <v>0</v>
      </c>
      <c r="BE1774" s="50">
        <f t="shared" si="2860"/>
        <v>0</v>
      </c>
      <c r="BF1774" s="50">
        <f t="shared" si="2860"/>
        <v>0</v>
      </c>
      <c r="BG1774" s="50">
        <f t="shared" si="2860"/>
        <v>-15</v>
      </c>
      <c r="BH1774" s="50">
        <f t="shared" si="2860"/>
        <v>0</v>
      </c>
      <c r="BI1774" s="50">
        <f t="shared" si="2860"/>
        <v>605</v>
      </c>
      <c r="BJ1774" s="50">
        <f t="shared" si="2860"/>
        <v>0</v>
      </c>
    </row>
    <row r="1775" spans="1:62" hidden="1">
      <c r="A1775" s="20" t="s">
        <v>54</v>
      </c>
      <c r="B1775" s="31">
        <v>923</v>
      </c>
      <c r="C1775" s="18" t="s">
        <v>20</v>
      </c>
      <c r="D1775" s="18" t="s">
        <v>53</v>
      </c>
      <c r="E1775" s="32" t="s">
        <v>479</v>
      </c>
      <c r="F1775" s="18"/>
      <c r="G1775" s="50">
        <f t="shared" si="2857"/>
        <v>620</v>
      </c>
      <c r="H1775" s="50">
        <f t="shared" si="2857"/>
        <v>0</v>
      </c>
      <c r="I1775" s="50">
        <f t="shared" si="2857"/>
        <v>0</v>
      </c>
      <c r="J1775" s="50">
        <f t="shared" si="2857"/>
        <v>0</v>
      </c>
      <c r="K1775" s="50">
        <f t="shared" si="2857"/>
        <v>0</v>
      </c>
      <c r="L1775" s="50">
        <f t="shared" si="2857"/>
        <v>0</v>
      </c>
      <c r="M1775" s="50">
        <f t="shared" si="2857"/>
        <v>620</v>
      </c>
      <c r="N1775" s="50">
        <f t="shared" si="2857"/>
        <v>0</v>
      </c>
      <c r="O1775" s="50">
        <f t="shared" si="2857"/>
        <v>0</v>
      </c>
      <c r="P1775" s="50">
        <f t="shared" si="2857"/>
        <v>0</v>
      </c>
      <c r="Q1775" s="50">
        <f t="shared" si="2857"/>
        <v>0</v>
      </c>
      <c r="R1775" s="50">
        <f t="shared" si="2857"/>
        <v>0</v>
      </c>
      <c r="S1775" s="50">
        <f t="shared" si="2857"/>
        <v>620</v>
      </c>
      <c r="T1775" s="50">
        <f t="shared" si="2857"/>
        <v>0</v>
      </c>
      <c r="U1775" s="50">
        <f t="shared" si="2858"/>
        <v>0</v>
      </c>
      <c r="V1775" s="50">
        <f t="shared" si="2858"/>
        <v>0</v>
      </c>
      <c r="W1775" s="50">
        <f t="shared" si="2858"/>
        <v>0</v>
      </c>
      <c r="X1775" s="50">
        <f t="shared" si="2858"/>
        <v>0</v>
      </c>
      <c r="Y1775" s="50">
        <f t="shared" si="2858"/>
        <v>620</v>
      </c>
      <c r="Z1775" s="50">
        <f t="shared" si="2858"/>
        <v>0</v>
      </c>
      <c r="AA1775" s="50">
        <f t="shared" si="2858"/>
        <v>0</v>
      </c>
      <c r="AB1775" s="50">
        <f t="shared" si="2858"/>
        <v>0</v>
      </c>
      <c r="AC1775" s="50">
        <f t="shared" si="2858"/>
        <v>0</v>
      </c>
      <c r="AD1775" s="50">
        <f t="shared" si="2858"/>
        <v>0</v>
      </c>
      <c r="AE1775" s="124">
        <f t="shared" si="2858"/>
        <v>620</v>
      </c>
      <c r="AF1775" s="124">
        <f t="shared" si="2858"/>
        <v>0</v>
      </c>
      <c r="AG1775" s="50">
        <f t="shared" si="2859"/>
        <v>0</v>
      </c>
      <c r="AH1775" s="50">
        <f t="shared" si="2859"/>
        <v>0</v>
      </c>
      <c r="AI1775" s="50">
        <f t="shared" si="2859"/>
        <v>0</v>
      </c>
      <c r="AJ1775" s="50">
        <f t="shared" si="2859"/>
        <v>0</v>
      </c>
      <c r="AK1775" s="50">
        <f t="shared" si="2859"/>
        <v>620</v>
      </c>
      <c r="AL1775" s="50">
        <f t="shared" si="2859"/>
        <v>0</v>
      </c>
      <c r="AM1775" s="50">
        <f t="shared" si="2859"/>
        <v>0</v>
      </c>
      <c r="AN1775" s="50">
        <f t="shared" si="2859"/>
        <v>0</v>
      </c>
      <c r="AO1775" s="50">
        <f t="shared" si="2859"/>
        <v>0</v>
      </c>
      <c r="AP1775" s="50">
        <f t="shared" si="2859"/>
        <v>0</v>
      </c>
      <c r="AQ1775" s="124">
        <f t="shared" si="2859"/>
        <v>620</v>
      </c>
      <c r="AR1775" s="124">
        <f t="shared" si="2859"/>
        <v>0</v>
      </c>
      <c r="AS1775" s="50">
        <f t="shared" si="2859"/>
        <v>0</v>
      </c>
      <c r="AT1775" s="50">
        <f t="shared" si="2859"/>
        <v>0</v>
      </c>
      <c r="AU1775" s="50">
        <f t="shared" si="2859"/>
        <v>0</v>
      </c>
      <c r="AV1775" s="50">
        <f t="shared" si="2859"/>
        <v>0</v>
      </c>
      <c r="AW1775" s="50">
        <f t="shared" si="2859"/>
        <v>620</v>
      </c>
      <c r="AX1775" s="50">
        <f t="shared" si="2859"/>
        <v>0</v>
      </c>
      <c r="AY1775" s="50">
        <f t="shared" si="2860"/>
        <v>0</v>
      </c>
      <c r="AZ1775" s="50">
        <f t="shared" si="2860"/>
        <v>0</v>
      </c>
      <c r="BA1775" s="50">
        <f t="shared" si="2860"/>
        <v>0</v>
      </c>
      <c r="BB1775" s="50">
        <f t="shared" si="2860"/>
        <v>0</v>
      </c>
      <c r="BC1775" s="50">
        <f t="shared" si="2860"/>
        <v>620</v>
      </c>
      <c r="BD1775" s="50">
        <f t="shared" si="2860"/>
        <v>0</v>
      </c>
      <c r="BE1775" s="50">
        <f t="shared" si="2860"/>
        <v>0</v>
      </c>
      <c r="BF1775" s="50">
        <f t="shared" si="2860"/>
        <v>0</v>
      </c>
      <c r="BG1775" s="50">
        <f t="shared" si="2860"/>
        <v>-15</v>
      </c>
      <c r="BH1775" s="50">
        <f t="shared" si="2860"/>
        <v>0</v>
      </c>
      <c r="BI1775" s="50">
        <f t="shared" si="2860"/>
        <v>605</v>
      </c>
      <c r="BJ1775" s="50">
        <f t="shared" si="2860"/>
        <v>0</v>
      </c>
    </row>
    <row r="1776" spans="1:62" ht="33" hidden="1">
      <c r="A1776" s="17" t="s">
        <v>218</v>
      </c>
      <c r="B1776" s="31">
        <v>923</v>
      </c>
      <c r="C1776" s="18" t="s">
        <v>20</v>
      </c>
      <c r="D1776" s="18" t="s">
        <v>53</v>
      </c>
      <c r="E1776" s="18" t="s">
        <v>479</v>
      </c>
      <c r="F1776" s="18" t="s">
        <v>29</v>
      </c>
      <c r="G1776" s="50">
        <f t="shared" si="2857"/>
        <v>620</v>
      </c>
      <c r="H1776" s="50">
        <f t="shared" si="2857"/>
        <v>0</v>
      </c>
      <c r="I1776" s="50">
        <f t="shared" si="2857"/>
        <v>0</v>
      </c>
      <c r="J1776" s="50">
        <f t="shared" si="2857"/>
        <v>0</v>
      </c>
      <c r="K1776" s="50">
        <f t="shared" si="2857"/>
        <v>0</v>
      </c>
      <c r="L1776" s="50">
        <f t="shared" si="2857"/>
        <v>0</v>
      </c>
      <c r="M1776" s="50">
        <f t="shared" si="2857"/>
        <v>620</v>
      </c>
      <c r="N1776" s="50">
        <f t="shared" si="2857"/>
        <v>0</v>
      </c>
      <c r="O1776" s="50">
        <f t="shared" si="2857"/>
        <v>0</v>
      </c>
      <c r="P1776" s="50">
        <f t="shared" si="2857"/>
        <v>0</v>
      </c>
      <c r="Q1776" s="50">
        <f t="shared" si="2857"/>
        <v>0</v>
      </c>
      <c r="R1776" s="50">
        <f t="shared" si="2857"/>
        <v>0</v>
      </c>
      <c r="S1776" s="50">
        <f t="shared" si="2857"/>
        <v>620</v>
      </c>
      <c r="T1776" s="50">
        <f t="shared" si="2857"/>
        <v>0</v>
      </c>
      <c r="U1776" s="50">
        <f t="shared" si="2858"/>
        <v>0</v>
      </c>
      <c r="V1776" s="50">
        <f t="shared" si="2858"/>
        <v>0</v>
      </c>
      <c r="W1776" s="50">
        <f t="shared" si="2858"/>
        <v>0</v>
      </c>
      <c r="X1776" s="50">
        <f t="shared" si="2858"/>
        <v>0</v>
      </c>
      <c r="Y1776" s="50">
        <f t="shared" si="2858"/>
        <v>620</v>
      </c>
      <c r="Z1776" s="50">
        <f t="shared" si="2858"/>
        <v>0</v>
      </c>
      <c r="AA1776" s="50">
        <f t="shared" si="2858"/>
        <v>0</v>
      </c>
      <c r="AB1776" s="50">
        <f t="shared" si="2858"/>
        <v>0</v>
      </c>
      <c r="AC1776" s="50">
        <f t="shared" si="2858"/>
        <v>0</v>
      </c>
      <c r="AD1776" s="50">
        <f t="shared" si="2858"/>
        <v>0</v>
      </c>
      <c r="AE1776" s="124">
        <f t="shared" si="2858"/>
        <v>620</v>
      </c>
      <c r="AF1776" s="124">
        <f t="shared" si="2858"/>
        <v>0</v>
      </c>
      <c r="AG1776" s="50">
        <f t="shared" si="2859"/>
        <v>0</v>
      </c>
      <c r="AH1776" s="50">
        <f t="shared" si="2859"/>
        <v>0</v>
      </c>
      <c r="AI1776" s="50">
        <f t="shared" si="2859"/>
        <v>0</v>
      </c>
      <c r="AJ1776" s="50">
        <f t="shared" si="2859"/>
        <v>0</v>
      </c>
      <c r="AK1776" s="50">
        <f t="shared" si="2859"/>
        <v>620</v>
      </c>
      <c r="AL1776" s="50">
        <f t="shared" si="2859"/>
        <v>0</v>
      </c>
      <c r="AM1776" s="50">
        <f t="shared" si="2859"/>
        <v>0</v>
      </c>
      <c r="AN1776" s="50">
        <f t="shared" si="2859"/>
        <v>0</v>
      </c>
      <c r="AO1776" s="50">
        <f t="shared" si="2859"/>
        <v>0</v>
      </c>
      <c r="AP1776" s="50">
        <f t="shared" si="2859"/>
        <v>0</v>
      </c>
      <c r="AQ1776" s="124">
        <f t="shared" si="2859"/>
        <v>620</v>
      </c>
      <c r="AR1776" s="124">
        <f t="shared" si="2859"/>
        <v>0</v>
      </c>
      <c r="AS1776" s="50">
        <f t="shared" si="2859"/>
        <v>0</v>
      </c>
      <c r="AT1776" s="50">
        <f t="shared" si="2859"/>
        <v>0</v>
      </c>
      <c r="AU1776" s="50">
        <f t="shared" si="2859"/>
        <v>0</v>
      </c>
      <c r="AV1776" s="50">
        <f t="shared" si="2859"/>
        <v>0</v>
      </c>
      <c r="AW1776" s="50">
        <f t="shared" si="2859"/>
        <v>620</v>
      </c>
      <c r="AX1776" s="50">
        <f t="shared" si="2859"/>
        <v>0</v>
      </c>
      <c r="AY1776" s="50">
        <f t="shared" si="2860"/>
        <v>0</v>
      </c>
      <c r="AZ1776" s="50">
        <f t="shared" si="2860"/>
        <v>0</v>
      </c>
      <c r="BA1776" s="50">
        <f t="shared" si="2860"/>
        <v>0</v>
      </c>
      <c r="BB1776" s="50">
        <f t="shared" si="2860"/>
        <v>0</v>
      </c>
      <c r="BC1776" s="50">
        <f t="shared" si="2860"/>
        <v>620</v>
      </c>
      <c r="BD1776" s="50">
        <f t="shared" si="2860"/>
        <v>0</v>
      </c>
      <c r="BE1776" s="50">
        <f t="shared" si="2860"/>
        <v>0</v>
      </c>
      <c r="BF1776" s="50">
        <f t="shared" si="2860"/>
        <v>0</v>
      </c>
      <c r="BG1776" s="50">
        <f t="shared" si="2860"/>
        <v>-15</v>
      </c>
      <c r="BH1776" s="50">
        <f t="shared" si="2860"/>
        <v>0</v>
      </c>
      <c r="BI1776" s="50">
        <f t="shared" si="2860"/>
        <v>605</v>
      </c>
      <c r="BJ1776" s="50">
        <f t="shared" si="2860"/>
        <v>0</v>
      </c>
    </row>
    <row r="1777" spans="1:62" ht="33" hidden="1">
      <c r="A1777" s="17" t="s">
        <v>34</v>
      </c>
      <c r="B1777" s="31">
        <v>923</v>
      </c>
      <c r="C1777" s="18" t="s">
        <v>20</v>
      </c>
      <c r="D1777" s="18" t="s">
        <v>53</v>
      </c>
      <c r="E1777" s="18" t="s">
        <v>479</v>
      </c>
      <c r="F1777" s="18" t="s">
        <v>35</v>
      </c>
      <c r="G1777" s="50">
        <v>620</v>
      </c>
      <c r="H1777" s="50"/>
      <c r="I1777" s="50"/>
      <c r="J1777" s="50"/>
      <c r="K1777" s="50"/>
      <c r="L1777" s="50"/>
      <c r="M1777" s="50">
        <f>G1777+I1777+J1777+K1777+L1777</f>
        <v>620</v>
      </c>
      <c r="N1777" s="50">
        <f>H1777+L1777</f>
        <v>0</v>
      </c>
      <c r="O1777" s="50"/>
      <c r="P1777" s="50"/>
      <c r="Q1777" s="50"/>
      <c r="R1777" s="50"/>
      <c r="S1777" s="50">
        <f>M1777+O1777+P1777+Q1777+R1777</f>
        <v>620</v>
      </c>
      <c r="T1777" s="50">
        <f>N1777+R1777</f>
        <v>0</v>
      </c>
      <c r="U1777" s="50"/>
      <c r="V1777" s="50"/>
      <c r="W1777" s="50"/>
      <c r="X1777" s="50"/>
      <c r="Y1777" s="50">
        <f>S1777+U1777+V1777+W1777+X1777</f>
        <v>620</v>
      </c>
      <c r="Z1777" s="50">
        <f>T1777+X1777</f>
        <v>0</v>
      </c>
      <c r="AA1777" s="50"/>
      <c r="AB1777" s="50"/>
      <c r="AC1777" s="50"/>
      <c r="AD1777" s="50"/>
      <c r="AE1777" s="124">
        <f>Y1777+AA1777+AB1777+AC1777+AD1777</f>
        <v>620</v>
      </c>
      <c r="AF1777" s="124">
        <f>Z1777+AD1777</f>
        <v>0</v>
      </c>
      <c r="AG1777" s="50"/>
      <c r="AH1777" s="50"/>
      <c r="AI1777" s="50"/>
      <c r="AJ1777" s="50"/>
      <c r="AK1777" s="50">
        <f>AE1777+AG1777+AH1777+AI1777+AJ1777</f>
        <v>620</v>
      </c>
      <c r="AL1777" s="50">
        <f>AF1777+AJ1777</f>
        <v>0</v>
      </c>
      <c r="AM1777" s="50"/>
      <c r="AN1777" s="50"/>
      <c r="AO1777" s="50"/>
      <c r="AP1777" s="50"/>
      <c r="AQ1777" s="124">
        <f>AK1777+AM1777+AN1777+AO1777+AP1777</f>
        <v>620</v>
      </c>
      <c r="AR1777" s="124">
        <f>AL1777+AP1777</f>
        <v>0</v>
      </c>
      <c r="AS1777" s="50"/>
      <c r="AT1777" s="50"/>
      <c r="AU1777" s="50"/>
      <c r="AV1777" s="50"/>
      <c r="AW1777" s="50">
        <f>AQ1777+AS1777+AT1777+AU1777+AV1777</f>
        <v>620</v>
      </c>
      <c r="AX1777" s="50">
        <f>AR1777+AV1777</f>
        <v>0</v>
      </c>
      <c r="AY1777" s="50"/>
      <c r="AZ1777" s="50"/>
      <c r="BA1777" s="50"/>
      <c r="BB1777" s="50"/>
      <c r="BC1777" s="50">
        <f>AW1777+AY1777+AZ1777+BA1777+BB1777</f>
        <v>620</v>
      </c>
      <c r="BD1777" s="50">
        <f>AX1777+BB1777</f>
        <v>0</v>
      </c>
      <c r="BE1777" s="50"/>
      <c r="BF1777" s="50"/>
      <c r="BG1777" s="50">
        <v>-15</v>
      </c>
      <c r="BH1777" s="50"/>
      <c r="BI1777" s="50">
        <f>BC1777+BE1777+BF1777+BG1777+BH1777</f>
        <v>605</v>
      </c>
      <c r="BJ1777" s="50">
        <f>BD1777+BH1777</f>
        <v>0</v>
      </c>
    </row>
    <row r="1778" spans="1:62" ht="33" hidden="1">
      <c r="A1778" s="20" t="s">
        <v>768</v>
      </c>
      <c r="B1778" s="31">
        <v>923</v>
      </c>
      <c r="C1778" s="18" t="s">
        <v>20</v>
      </c>
      <c r="D1778" s="18" t="s">
        <v>53</v>
      </c>
      <c r="E1778" s="18" t="s">
        <v>90</v>
      </c>
      <c r="F1778" s="18"/>
      <c r="G1778" s="6">
        <f t="shared" ref="G1778:V1781" si="2861">G1779</f>
        <v>91</v>
      </c>
      <c r="H1778" s="6">
        <f t="shared" si="2861"/>
        <v>0</v>
      </c>
      <c r="I1778" s="6">
        <f t="shared" si="2861"/>
        <v>0</v>
      </c>
      <c r="J1778" s="6">
        <f t="shared" si="2861"/>
        <v>0</v>
      </c>
      <c r="K1778" s="6">
        <f t="shared" si="2861"/>
        <v>0</v>
      </c>
      <c r="L1778" s="6">
        <f t="shared" si="2861"/>
        <v>0</v>
      </c>
      <c r="M1778" s="6">
        <f t="shared" si="2861"/>
        <v>91</v>
      </c>
      <c r="N1778" s="6">
        <f t="shared" si="2861"/>
        <v>0</v>
      </c>
      <c r="O1778" s="6">
        <f t="shared" si="2861"/>
        <v>0</v>
      </c>
      <c r="P1778" s="6">
        <f t="shared" si="2861"/>
        <v>0</v>
      </c>
      <c r="Q1778" s="6">
        <f t="shared" si="2861"/>
        <v>0</v>
      </c>
      <c r="R1778" s="6">
        <f t="shared" si="2861"/>
        <v>0</v>
      </c>
      <c r="S1778" s="6">
        <f t="shared" si="2861"/>
        <v>91</v>
      </c>
      <c r="T1778" s="6">
        <f t="shared" si="2861"/>
        <v>0</v>
      </c>
      <c r="U1778" s="6">
        <f t="shared" si="2861"/>
        <v>0</v>
      </c>
      <c r="V1778" s="6">
        <f t="shared" si="2861"/>
        <v>0</v>
      </c>
      <c r="W1778" s="6">
        <f t="shared" ref="U1778:AJ1781" si="2862">W1779</f>
        <v>0</v>
      </c>
      <c r="X1778" s="6">
        <f t="shared" si="2862"/>
        <v>0</v>
      </c>
      <c r="Y1778" s="6">
        <f t="shared" si="2862"/>
        <v>91</v>
      </c>
      <c r="Z1778" s="6">
        <f t="shared" si="2862"/>
        <v>0</v>
      </c>
      <c r="AA1778" s="6">
        <f t="shared" si="2862"/>
        <v>0</v>
      </c>
      <c r="AB1778" s="6">
        <f t="shared" si="2862"/>
        <v>0</v>
      </c>
      <c r="AC1778" s="6">
        <f t="shared" si="2862"/>
        <v>0</v>
      </c>
      <c r="AD1778" s="6">
        <f t="shared" si="2862"/>
        <v>0</v>
      </c>
      <c r="AE1778" s="123">
        <f t="shared" si="2862"/>
        <v>91</v>
      </c>
      <c r="AF1778" s="123">
        <f t="shared" si="2862"/>
        <v>0</v>
      </c>
      <c r="AG1778" s="6">
        <f t="shared" si="2862"/>
        <v>0</v>
      </c>
      <c r="AH1778" s="6">
        <f t="shared" si="2862"/>
        <v>0</v>
      </c>
      <c r="AI1778" s="6">
        <f t="shared" si="2862"/>
        <v>0</v>
      </c>
      <c r="AJ1778" s="6">
        <f t="shared" si="2862"/>
        <v>0</v>
      </c>
      <c r="AK1778" s="6">
        <f t="shared" ref="AG1778:AY1781" si="2863">AK1779</f>
        <v>91</v>
      </c>
      <c r="AL1778" s="6">
        <f t="shared" si="2863"/>
        <v>0</v>
      </c>
      <c r="AM1778" s="6">
        <f t="shared" si="2863"/>
        <v>0</v>
      </c>
      <c r="AN1778" s="6">
        <f t="shared" si="2863"/>
        <v>0</v>
      </c>
      <c r="AO1778" s="6">
        <f t="shared" si="2863"/>
        <v>0</v>
      </c>
      <c r="AP1778" s="6">
        <f t="shared" si="2863"/>
        <v>0</v>
      </c>
      <c r="AQ1778" s="123">
        <f t="shared" si="2863"/>
        <v>91</v>
      </c>
      <c r="AR1778" s="123">
        <f t="shared" si="2863"/>
        <v>0</v>
      </c>
      <c r="AS1778" s="6">
        <f t="shared" si="2863"/>
        <v>0</v>
      </c>
      <c r="AT1778" s="6">
        <f t="shared" si="2863"/>
        <v>0</v>
      </c>
      <c r="AU1778" s="6">
        <f t="shared" si="2863"/>
        <v>0</v>
      </c>
      <c r="AV1778" s="6">
        <f t="shared" si="2863"/>
        <v>0</v>
      </c>
      <c r="AW1778" s="6">
        <f t="shared" si="2863"/>
        <v>91</v>
      </c>
      <c r="AX1778" s="6">
        <f t="shared" si="2863"/>
        <v>0</v>
      </c>
      <c r="AY1778" s="6">
        <f t="shared" si="2863"/>
        <v>0</v>
      </c>
      <c r="AZ1778" s="6">
        <f t="shared" ref="AY1778:BJ1781" si="2864">AZ1779</f>
        <v>0</v>
      </c>
      <c r="BA1778" s="6">
        <f t="shared" si="2864"/>
        <v>0</v>
      </c>
      <c r="BB1778" s="6">
        <f t="shared" si="2864"/>
        <v>0</v>
      </c>
      <c r="BC1778" s="6">
        <f t="shared" si="2864"/>
        <v>91</v>
      </c>
      <c r="BD1778" s="6">
        <f t="shared" si="2864"/>
        <v>0</v>
      </c>
      <c r="BE1778" s="6">
        <f t="shared" si="2864"/>
        <v>0</v>
      </c>
      <c r="BF1778" s="6">
        <f t="shared" si="2864"/>
        <v>0</v>
      </c>
      <c r="BG1778" s="6">
        <f t="shared" si="2864"/>
        <v>0</v>
      </c>
      <c r="BH1778" s="6">
        <f t="shared" si="2864"/>
        <v>0</v>
      </c>
      <c r="BI1778" s="6">
        <f t="shared" si="2864"/>
        <v>91</v>
      </c>
      <c r="BJ1778" s="6">
        <f t="shared" si="2864"/>
        <v>0</v>
      </c>
    </row>
    <row r="1779" spans="1:62" hidden="1">
      <c r="A1779" s="20" t="s">
        <v>14</v>
      </c>
      <c r="B1779" s="31">
        <v>923</v>
      </c>
      <c r="C1779" s="18" t="s">
        <v>20</v>
      </c>
      <c r="D1779" s="18" t="s">
        <v>53</v>
      </c>
      <c r="E1779" s="32" t="s">
        <v>91</v>
      </c>
      <c r="F1779" s="18"/>
      <c r="G1779" s="50">
        <f t="shared" si="2861"/>
        <v>91</v>
      </c>
      <c r="H1779" s="50">
        <f t="shared" si="2861"/>
        <v>0</v>
      </c>
      <c r="I1779" s="50">
        <f t="shared" si="2861"/>
        <v>0</v>
      </c>
      <c r="J1779" s="50">
        <f t="shared" si="2861"/>
        <v>0</v>
      </c>
      <c r="K1779" s="50">
        <f t="shared" si="2861"/>
        <v>0</v>
      </c>
      <c r="L1779" s="50">
        <f t="shared" si="2861"/>
        <v>0</v>
      </c>
      <c r="M1779" s="50">
        <f t="shared" si="2861"/>
        <v>91</v>
      </c>
      <c r="N1779" s="50">
        <f t="shared" si="2861"/>
        <v>0</v>
      </c>
      <c r="O1779" s="50">
        <f t="shared" si="2861"/>
        <v>0</v>
      </c>
      <c r="P1779" s="50">
        <f t="shared" si="2861"/>
        <v>0</v>
      </c>
      <c r="Q1779" s="50">
        <f t="shared" si="2861"/>
        <v>0</v>
      </c>
      <c r="R1779" s="50">
        <f t="shared" si="2861"/>
        <v>0</v>
      </c>
      <c r="S1779" s="50">
        <f t="shared" si="2861"/>
        <v>91</v>
      </c>
      <c r="T1779" s="50">
        <f t="shared" si="2861"/>
        <v>0</v>
      </c>
      <c r="U1779" s="50">
        <f t="shared" si="2862"/>
        <v>0</v>
      </c>
      <c r="V1779" s="50">
        <f t="shared" si="2862"/>
        <v>0</v>
      </c>
      <c r="W1779" s="50">
        <f t="shared" si="2862"/>
        <v>0</v>
      </c>
      <c r="X1779" s="50">
        <f t="shared" si="2862"/>
        <v>0</v>
      </c>
      <c r="Y1779" s="50">
        <f t="shared" si="2862"/>
        <v>91</v>
      </c>
      <c r="Z1779" s="50">
        <f t="shared" si="2862"/>
        <v>0</v>
      </c>
      <c r="AA1779" s="50">
        <f t="shared" si="2862"/>
        <v>0</v>
      </c>
      <c r="AB1779" s="50">
        <f t="shared" si="2862"/>
        <v>0</v>
      </c>
      <c r="AC1779" s="50">
        <f t="shared" si="2862"/>
        <v>0</v>
      </c>
      <c r="AD1779" s="50">
        <f t="shared" si="2862"/>
        <v>0</v>
      </c>
      <c r="AE1779" s="124">
        <f t="shared" si="2862"/>
        <v>91</v>
      </c>
      <c r="AF1779" s="124">
        <f t="shared" si="2862"/>
        <v>0</v>
      </c>
      <c r="AG1779" s="50">
        <f t="shared" si="2863"/>
        <v>0</v>
      </c>
      <c r="AH1779" s="50">
        <f t="shared" si="2863"/>
        <v>0</v>
      </c>
      <c r="AI1779" s="50">
        <f t="shared" si="2863"/>
        <v>0</v>
      </c>
      <c r="AJ1779" s="50">
        <f t="shared" si="2863"/>
        <v>0</v>
      </c>
      <c r="AK1779" s="50">
        <f t="shared" si="2863"/>
        <v>91</v>
      </c>
      <c r="AL1779" s="50">
        <f t="shared" si="2863"/>
        <v>0</v>
      </c>
      <c r="AM1779" s="50">
        <f t="shared" si="2863"/>
        <v>0</v>
      </c>
      <c r="AN1779" s="50">
        <f t="shared" si="2863"/>
        <v>0</v>
      </c>
      <c r="AO1779" s="50">
        <f t="shared" si="2863"/>
        <v>0</v>
      </c>
      <c r="AP1779" s="50">
        <f t="shared" si="2863"/>
        <v>0</v>
      </c>
      <c r="AQ1779" s="124">
        <f t="shared" si="2863"/>
        <v>91</v>
      </c>
      <c r="AR1779" s="124">
        <f t="shared" si="2863"/>
        <v>0</v>
      </c>
      <c r="AS1779" s="50">
        <f t="shared" si="2863"/>
        <v>0</v>
      </c>
      <c r="AT1779" s="50">
        <f t="shared" si="2863"/>
        <v>0</v>
      </c>
      <c r="AU1779" s="50">
        <f t="shared" si="2863"/>
        <v>0</v>
      </c>
      <c r="AV1779" s="50">
        <f t="shared" si="2863"/>
        <v>0</v>
      </c>
      <c r="AW1779" s="50">
        <f t="shared" si="2863"/>
        <v>91</v>
      </c>
      <c r="AX1779" s="50">
        <f t="shared" si="2863"/>
        <v>0</v>
      </c>
      <c r="AY1779" s="50">
        <f t="shared" si="2864"/>
        <v>0</v>
      </c>
      <c r="AZ1779" s="50">
        <f t="shared" si="2864"/>
        <v>0</v>
      </c>
      <c r="BA1779" s="50">
        <f t="shared" si="2864"/>
        <v>0</v>
      </c>
      <c r="BB1779" s="50">
        <f t="shared" si="2864"/>
        <v>0</v>
      </c>
      <c r="BC1779" s="50">
        <f t="shared" si="2864"/>
        <v>91</v>
      </c>
      <c r="BD1779" s="50">
        <f t="shared" si="2864"/>
        <v>0</v>
      </c>
      <c r="BE1779" s="50">
        <f t="shared" si="2864"/>
        <v>0</v>
      </c>
      <c r="BF1779" s="50">
        <f t="shared" si="2864"/>
        <v>0</v>
      </c>
      <c r="BG1779" s="50">
        <f t="shared" si="2864"/>
        <v>0</v>
      </c>
      <c r="BH1779" s="50">
        <f t="shared" si="2864"/>
        <v>0</v>
      </c>
      <c r="BI1779" s="50">
        <f t="shared" si="2864"/>
        <v>91</v>
      </c>
      <c r="BJ1779" s="50">
        <f t="shared" si="2864"/>
        <v>0</v>
      </c>
    </row>
    <row r="1780" spans="1:62" hidden="1">
      <c r="A1780" s="20" t="s">
        <v>54</v>
      </c>
      <c r="B1780" s="31">
        <v>923</v>
      </c>
      <c r="C1780" s="18" t="s">
        <v>20</v>
      </c>
      <c r="D1780" s="18" t="s">
        <v>53</v>
      </c>
      <c r="E1780" s="32" t="s">
        <v>92</v>
      </c>
      <c r="F1780" s="18"/>
      <c r="G1780" s="50">
        <f t="shared" si="2861"/>
        <v>91</v>
      </c>
      <c r="H1780" s="50">
        <f t="shared" si="2861"/>
        <v>0</v>
      </c>
      <c r="I1780" s="50">
        <f t="shared" si="2861"/>
        <v>0</v>
      </c>
      <c r="J1780" s="50">
        <f t="shared" si="2861"/>
        <v>0</v>
      </c>
      <c r="K1780" s="50">
        <f t="shared" si="2861"/>
        <v>0</v>
      </c>
      <c r="L1780" s="50">
        <f t="shared" si="2861"/>
        <v>0</v>
      </c>
      <c r="M1780" s="50">
        <f t="shared" si="2861"/>
        <v>91</v>
      </c>
      <c r="N1780" s="50">
        <f t="shared" si="2861"/>
        <v>0</v>
      </c>
      <c r="O1780" s="50">
        <f t="shared" si="2861"/>
        <v>0</v>
      </c>
      <c r="P1780" s="50">
        <f t="shared" si="2861"/>
        <v>0</v>
      </c>
      <c r="Q1780" s="50">
        <f t="shared" si="2861"/>
        <v>0</v>
      </c>
      <c r="R1780" s="50">
        <f t="shared" si="2861"/>
        <v>0</v>
      </c>
      <c r="S1780" s="50">
        <f t="shared" si="2861"/>
        <v>91</v>
      </c>
      <c r="T1780" s="50">
        <f t="shared" si="2861"/>
        <v>0</v>
      </c>
      <c r="U1780" s="50">
        <f t="shared" si="2862"/>
        <v>0</v>
      </c>
      <c r="V1780" s="50">
        <f t="shared" si="2862"/>
        <v>0</v>
      </c>
      <c r="W1780" s="50">
        <f t="shared" si="2862"/>
        <v>0</v>
      </c>
      <c r="X1780" s="50">
        <f t="shared" si="2862"/>
        <v>0</v>
      </c>
      <c r="Y1780" s="50">
        <f t="shared" si="2862"/>
        <v>91</v>
      </c>
      <c r="Z1780" s="50">
        <f t="shared" si="2862"/>
        <v>0</v>
      </c>
      <c r="AA1780" s="50">
        <f t="shared" si="2862"/>
        <v>0</v>
      </c>
      <c r="AB1780" s="50">
        <f t="shared" si="2862"/>
        <v>0</v>
      </c>
      <c r="AC1780" s="50">
        <f t="shared" si="2862"/>
        <v>0</v>
      </c>
      <c r="AD1780" s="50">
        <f t="shared" si="2862"/>
        <v>0</v>
      </c>
      <c r="AE1780" s="124">
        <f t="shared" si="2862"/>
        <v>91</v>
      </c>
      <c r="AF1780" s="124">
        <f t="shared" si="2862"/>
        <v>0</v>
      </c>
      <c r="AG1780" s="50">
        <f t="shared" si="2863"/>
        <v>0</v>
      </c>
      <c r="AH1780" s="50">
        <f t="shared" si="2863"/>
        <v>0</v>
      </c>
      <c r="AI1780" s="50">
        <f t="shared" si="2863"/>
        <v>0</v>
      </c>
      <c r="AJ1780" s="50">
        <f t="shared" si="2863"/>
        <v>0</v>
      </c>
      <c r="AK1780" s="50">
        <f t="shared" si="2863"/>
        <v>91</v>
      </c>
      <c r="AL1780" s="50">
        <f t="shared" si="2863"/>
        <v>0</v>
      </c>
      <c r="AM1780" s="50">
        <f t="shared" si="2863"/>
        <v>0</v>
      </c>
      <c r="AN1780" s="50">
        <f t="shared" si="2863"/>
        <v>0</v>
      </c>
      <c r="AO1780" s="50">
        <f t="shared" si="2863"/>
        <v>0</v>
      </c>
      <c r="AP1780" s="50">
        <f t="shared" si="2863"/>
        <v>0</v>
      </c>
      <c r="AQ1780" s="124">
        <f t="shared" si="2863"/>
        <v>91</v>
      </c>
      <c r="AR1780" s="124">
        <f t="shared" si="2863"/>
        <v>0</v>
      </c>
      <c r="AS1780" s="50">
        <f t="shared" si="2863"/>
        <v>0</v>
      </c>
      <c r="AT1780" s="50">
        <f t="shared" si="2863"/>
        <v>0</v>
      </c>
      <c r="AU1780" s="50">
        <f t="shared" si="2863"/>
        <v>0</v>
      </c>
      <c r="AV1780" s="50">
        <f t="shared" si="2863"/>
        <v>0</v>
      </c>
      <c r="AW1780" s="50">
        <f t="shared" si="2863"/>
        <v>91</v>
      </c>
      <c r="AX1780" s="50">
        <f t="shared" si="2863"/>
        <v>0</v>
      </c>
      <c r="AY1780" s="50">
        <f t="shared" si="2864"/>
        <v>0</v>
      </c>
      <c r="AZ1780" s="50">
        <f t="shared" si="2864"/>
        <v>0</v>
      </c>
      <c r="BA1780" s="50">
        <f t="shared" si="2864"/>
        <v>0</v>
      </c>
      <c r="BB1780" s="50">
        <f t="shared" si="2864"/>
        <v>0</v>
      </c>
      <c r="BC1780" s="50">
        <f t="shared" si="2864"/>
        <v>91</v>
      </c>
      <c r="BD1780" s="50">
        <f t="shared" si="2864"/>
        <v>0</v>
      </c>
      <c r="BE1780" s="50">
        <f t="shared" si="2864"/>
        <v>0</v>
      </c>
      <c r="BF1780" s="50">
        <f t="shared" si="2864"/>
        <v>0</v>
      </c>
      <c r="BG1780" s="50">
        <f t="shared" si="2864"/>
        <v>0</v>
      </c>
      <c r="BH1780" s="50">
        <f t="shared" si="2864"/>
        <v>0</v>
      </c>
      <c r="BI1780" s="50">
        <f t="shared" si="2864"/>
        <v>91</v>
      </c>
      <c r="BJ1780" s="50">
        <f t="shared" si="2864"/>
        <v>0</v>
      </c>
    </row>
    <row r="1781" spans="1:62" ht="33" hidden="1">
      <c r="A1781" s="17" t="s">
        <v>218</v>
      </c>
      <c r="B1781" s="31">
        <v>923</v>
      </c>
      <c r="C1781" s="18" t="s">
        <v>20</v>
      </c>
      <c r="D1781" s="18" t="s">
        <v>53</v>
      </c>
      <c r="E1781" s="18" t="s">
        <v>92</v>
      </c>
      <c r="F1781" s="18" t="s">
        <v>29</v>
      </c>
      <c r="G1781" s="6">
        <f t="shared" si="2861"/>
        <v>91</v>
      </c>
      <c r="H1781" s="6">
        <f t="shared" si="2861"/>
        <v>0</v>
      </c>
      <c r="I1781" s="6">
        <f t="shared" si="2861"/>
        <v>0</v>
      </c>
      <c r="J1781" s="6">
        <f t="shared" si="2861"/>
        <v>0</v>
      </c>
      <c r="K1781" s="6">
        <f t="shared" si="2861"/>
        <v>0</v>
      </c>
      <c r="L1781" s="6">
        <f t="shared" si="2861"/>
        <v>0</v>
      </c>
      <c r="M1781" s="6">
        <f t="shared" si="2861"/>
        <v>91</v>
      </c>
      <c r="N1781" s="6">
        <f t="shared" si="2861"/>
        <v>0</v>
      </c>
      <c r="O1781" s="6">
        <f t="shared" si="2861"/>
        <v>0</v>
      </c>
      <c r="P1781" s="6">
        <f t="shared" si="2861"/>
        <v>0</v>
      </c>
      <c r="Q1781" s="6">
        <f t="shared" si="2861"/>
        <v>0</v>
      </c>
      <c r="R1781" s="6">
        <f t="shared" si="2861"/>
        <v>0</v>
      </c>
      <c r="S1781" s="6">
        <f t="shared" si="2861"/>
        <v>91</v>
      </c>
      <c r="T1781" s="6">
        <f t="shared" si="2861"/>
        <v>0</v>
      </c>
      <c r="U1781" s="6">
        <f t="shared" si="2862"/>
        <v>0</v>
      </c>
      <c r="V1781" s="6">
        <f t="shared" si="2862"/>
        <v>0</v>
      </c>
      <c r="W1781" s="6">
        <f t="shared" si="2862"/>
        <v>0</v>
      </c>
      <c r="X1781" s="6">
        <f t="shared" si="2862"/>
        <v>0</v>
      </c>
      <c r="Y1781" s="6">
        <f t="shared" si="2862"/>
        <v>91</v>
      </c>
      <c r="Z1781" s="6">
        <f t="shared" si="2862"/>
        <v>0</v>
      </c>
      <c r="AA1781" s="6">
        <f t="shared" si="2862"/>
        <v>0</v>
      </c>
      <c r="AB1781" s="6">
        <f t="shared" si="2862"/>
        <v>0</v>
      </c>
      <c r="AC1781" s="6">
        <f t="shared" si="2862"/>
        <v>0</v>
      </c>
      <c r="AD1781" s="6">
        <f t="shared" si="2862"/>
        <v>0</v>
      </c>
      <c r="AE1781" s="123">
        <f t="shared" si="2862"/>
        <v>91</v>
      </c>
      <c r="AF1781" s="123">
        <f t="shared" si="2862"/>
        <v>0</v>
      </c>
      <c r="AG1781" s="6">
        <f t="shared" si="2863"/>
        <v>0</v>
      </c>
      <c r="AH1781" s="6">
        <f t="shared" si="2863"/>
        <v>0</v>
      </c>
      <c r="AI1781" s="6">
        <f t="shared" si="2863"/>
        <v>0</v>
      </c>
      <c r="AJ1781" s="6">
        <f t="shared" si="2863"/>
        <v>0</v>
      </c>
      <c r="AK1781" s="6">
        <f t="shared" si="2863"/>
        <v>91</v>
      </c>
      <c r="AL1781" s="6">
        <f t="shared" si="2863"/>
        <v>0</v>
      </c>
      <c r="AM1781" s="6">
        <f t="shared" si="2863"/>
        <v>0</v>
      </c>
      <c r="AN1781" s="6">
        <f t="shared" si="2863"/>
        <v>0</v>
      </c>
      <c r="AO1781" s="6">
        <f t="shared" si="2863"/>
        <v>0</v>
      </c>
      <c r="AP1781" s="6">
        <f t="shared" si="2863"/>
        <v>0</v>
      </c>
      <c r="AQ1781" s="123">
        <f t="shared" si="2863"/>
        <v>91</v>
      </c>
      <c r="AR1781" s="123">
        <f t="shared" si="2863"/>
        <v>0</v>
      </c>
      <c r="AS1781" s="6">
        <f t="shared" si="2863"/>
        <v>0</v>
      </c>
      <c r="AT1781" s="6">
        <f t="shared" si="2863"/>
        <v>0</v>
      </c>
      <c r="AU1781" s="6">
        <f t="shared" si="2863"/>
        <v>0</v>
      </c>
      <c r="AV1781" s="6">
        <f t="shared" si="2863"/>
        <v>0</v>
      </c>
      <c r="AW1781" s="6">
        <f t="shared" si="2863"/>
        <v>91</v>
      </c>
      <c r="AX1781" s="6">
        <f t="shared" si="2863"/>
        <v>0</v>
      </c>
      <c r="AY1781" s="6">
        <f t="shared" si="2864"/>
        <v>0</v>
      </c>
      <c r="AZ1781" s="6">
        <f t="shared" si="2864"/>
        <v>0</v>
      </c>
      <c r="BA1781" s="6">
        <f t="shared" si="2864"/>
        <v>0</v>
      </c>
      <c r="BB1781" s="6">
        <f t="shared" si="2864"/>
        <v>0</v>
      </c>
      <c r="BC1781" s="6">
        <f t="shared" si="2864"/>
        <v>91</v>
      </c>
      <c r="BD1781" s="6">
        <f t="shared" si="2864"/>
        <v>0</v>
      </c>
      <c r="BE1781" s="6">
        <f t="shared" si="2864"/>
        <v>0</v>
      </c>
      <c r="BF1781" s="6">
        <f t="shared" si="2864"/>
        <v>0</v>
      </c>
      <c r="BG1781" s="6">
        <f t="shared" si="2864"/>
        <v>0</v>
      </c>
      <c r="BH1781" s="6">
        <f t="shared" si="2864"/>
        <v>0</v>
      </c>
      <c r="BI1781" s="6">
        <f t="shared" si="2864"/>
        <v>91</v>
      </c>
      <c r="BJ1781" s="6">
        <f t="shared" si="2864"/>
        <v>0</v>
      </c>
    </row>
    <row r="1782" spans="1:62" ht="33" hidden="1">
      <c r="A1782" s="17" t="s">
        <v>34</v>
      </c>
      <c r="B1782" s="31">
        <v>923</v>
      </c>
      <c r="C1782" s="18" t="s">
        <v>20</v>
      </c>
      <c r="D1782" s="18" t="s">
        <v>53</v>
      </c>
      <c r="E1782" s="18" t="s">
        <v>92</v>
      </c>
      <c r="F1782" s="18" t="s">
        <v>35</v>
      </c>
      <c r="G1782" s="50">
        <v>91</v>
      </c>
      <c r="H1782" s="50"/>
      <c r="I1782" s="50"/>
      <c r="J1782" s="50"/>
      <c r="K1782" s="50"/>
      <c r="L1782" s="50"/>
      <c r="M1782" s="50">
        <f>G1782+I1782+J1782+K1782+L1782</f>
        <v>91</v>
      </c>
      <c r="N1782" s="50">
        <f>H1782+L1782</f>
        <v>0</v>
      </c>
      <c r="O1782" s="50"/>
      <c r="P1782" s="50"/>
      <c r="Q1782" s="50"/>
      <c r="R1782" s="50"/>
      <c r="S1782" s="50">
        <f>M1782+O1782+P1782+Q1782+R1782</f>
        <v>91</v>
      </c>
      <c r="T1782" s="50">
        <f>N1782+R1782</f>
        <v>0</v>
      </c>
      <c r="U1782" s="50"/>
      <c r="V1782" s="50"/>
      <c r="W1782" s="50"/>
      <c r="X1782" s="50"/>
      <c r="Y1782" s="50">
        <f>S1782+U1782+V1782+W1782+X1782</f>
        <v>91</v>
      </c>
      <c r="Z1782" s="50">
        <f>T1782+X1782</f>
        <v>0</v>
      </c>
      <c r="AA1782" s="50"/>
      <c r="AB1782" s="50"/>
      <c r="AC1782" s="50"/>
      <c r="AD1782" s="50"/>
      <c r="AE1782" s="124">
        <f>Y1782+AA1782+AB1782+AC1782+AD1782</f>
        <v>91</v>
      </c>
      <c r="AF1782" s="124">
        <f>Z1782+AD1782</f>
        <v>0</v>
      </c>
      <c r="AG1782" s="50"/>
      <c r="AH1782" s="50"/>
      <c r="AI1782" s="50"/>
      <c r="AJ1782" s="50"/>
      <c r="AK1782" s="50">
        <f>AE1782+AG1782+AH1782+AI1782+AJ1782</f>
        <v>91</v>
      </c>
      <c r="AL1782" s="50">
        <f>AF1782+AJ1782</f>
        <v>0</v>
      </c>
      <c r="AM1782" s="50"/>
      <c r="AN1782" s="50"/>
      <c r="AO1782" s="50"/>
      <c r="AP1782" s="50"/>
      <c r="AQ1782" s="124">
        <f>AK1782+AM1782+AN1782+AO1782+AP1782</f>
        <v>91</v>
      </c>
      <c r="AR1782" s="124">
        <f>AL1782+AP1782</f>
        <v>0</v>
      </c>
      <c r="AS1782" s="50"/>
      <c r="AT1782" s="50"/>
      <c r="AU1782" s="50"/>
      <c r="AV1782" s="50"/>
      <c r="AW1782" s="50">
        <f>AQ1782+AS1782+AT1782+AU1782+AV1782</f>
        <v>91</v>
      </c>
      <c r="AX1782" s="50">
        <f>AR1782+AV1782</f>
        <v>0</v>
      </c>
      <c r="AY1782" s="50"/>
      <c r="AZ1782" s="50"/>
      <c r="BA1782" s="50"/>
      <c r="BB1782" s="50"/>
      <c r="BC1782" s="50">
        <f>AW1782+AY1782+AZ1782+BA1782+BB1782</f>
        <v>91</v>
      </c>
      <c r="BD1782" s="50">
        <f>AX1782+BB1782</f>
        <v>0</v>
      </c>
      <c r="BE1782" s="50"/>
      <c r="BF1782" s="50"/>
      <c r="BG1782" s="50"/>
      <c r="BH1782" s="50"/>
      <c r="BI1782" s="50">
        <f>BC1782+BE1782+BF1782+BG1782+BH1782</f>
        <v>91</v>
      </c>
      <c r="BJ1782" s="50">
        <f>BD1782+BH1782</f>
        <v>0</v>
      </c>
    </row>
    <row r="1783" spans="1:62" ht="49.5" hidden="1">
      <c r="A1783" s="20" t="s">
        <v>354</v>
      </c>
      <c r="B1783" s="31">
        <v>923</v>
      </c>
      <c r="C1783" s="18" t="s">
        <v>20</v>
      </c>
      <c r="D1783" s="18" t="s">
        <v>53</v>
      </c>
      <c r="E1783" s="18" t="s">
        <v>67</v>
      </c>
      <c r="F1783" s="18"/>
      <c r="G1783" s="50">
        <f>G1784+G1792+G1807+G1846</f>
        <v>207913</v>
      </c>
      <c r="H1783" s="50">
        <f>H1784+H1792+H1807+H1846</f>
        <v>3671</v>
      </c>
      <c r="I1783" s="50">
        <f t="shared" ref="I1783:N1783" si="2865">I1784+I1792+I1807+I1846</f>
        <v>0</v>
      </c>
      <c r="J1783" s="50">
        <f t="shared" si="2865"/>
        <v>0</v>
      </c>
      <c r="K1783" s="50">
        <f t="shared" si="2865"/>
        <v>0</v>
      </c>
      <c r="L1783" s="50">
        <f t="shared" si="2865"/>
        <v>0</v>
      </c>
      <c r="M1783" s="50">
        <f t="shared" si="2865"/>
        <v>207913</v>
      </c>
      <c r="N1783" s="50">
        <f t="shared" si="2865"/>
        <v>3671</v>
      </c>
      <c r="O1783" s="50">
        <f t="shared" ref="O1783:T1783" si="2866">O1784+O1792+O1807+O1846</f>
        <v>0</v>
      </c>
      <c r="P1783" s="50">
        <f t="shared" si="2866"/>
        <v>0</v>
      </c>
      <c r="Q1783" s="50">
        <f t="shared" si="2866"/>
        <v>0</v>
      </c>
      <c r="R1783" s="50">
        <f t="shared" si="2866"/>
        <v>0</v>
      </c>
      <c r="S1783" s="50">
        <f t="shared" si="2866"/>
        <v>207913</v>
      </c>
      <c r="T1783" s="50">
        <f t="shared" si="2866"/>
        <v>3671</v>
      </c>
      <c r="U1783" s="50">
        <f t="shared" ref="U1783:Z1783" si="2867">U1784+U1792+U1807+U1846</f>
        <v>0</v>
      </c>
      <c r="V1783" s="50">
        <f t="shared" si="2867"/>
        <v>104</v>
      </c>
      <c r="W1783" s="50">
        <f t="shared" si="2867"/>
        <v>0</v>
      </c>
      <c r="X1783" s="50">
        <f t="shared" si="2867"/>
        <v>0</v>
      </c>
      <c r="Y1783" s="50">
        <f t="shared" si="2867"/>
        <v>208017</v>
      </c>
      <c r="Z1783" s="50">
        <f t="shared" si="2867"/>
        <v>3671</v>
      </c>
      <c r="AA1783" s="50">
        <f t="shared" ref="AA1783:AF1783" si="2868">AA1784+AA1792+AA1807+AA1846</f>
        <v>0</v>
      </c>
      <c r="AB1783" s="50">
        <f t="shared" si="2868"/>
        <v>0</v>
      </c>
      <c r="AC1783" s="50">
        <f t="shared" si="2868"/>
        <v>0</v>
      </c>
      <c r="AD1783" s="50">
        <f t="shared" si="2868"/>
        <v>0</v>
      </c>
      <c r="AE1783" s="124">
        <f t="shared" si="2868"/>
        <v>208017</v>
      </c>
      <c r="AF1783" s="124">
        <f t="shared" si="2868"/>
        <v>3671</v>
      </c>
      <c r="AG1783" s="50">
        <f t="shared" ref="AG1783:AL1783" si="2869">AG1784+AG1792+AG1807+AG1846</f>
        <v>0</v>
      </c>
      <c r="AH1783" s="50">
        <f t="shared" si="2869"/>
        <v>1866</v>
      </c>
      <c r="AI1783" s="50">
        <f t="shared" si="2869"/>
        <v>0</v>
      </c>
      <c r="AJ1783" s="50">
        <f t="shared" si="2869"/>
        <v>0</v>
      </c>
      <c r="AK1783" s="50">
        <f t="shared" si="2869"/>
        <v>209883</v>
      </c>
      <c r="AL1783" s="50">
        <f t="shared" si="2869"/>
        <v>3671</v>
      </c>
      <c r="AM1783" s="50">
        <f t="shared" ref="AM1783:AR1783" si="2870">AM1784+AM1792+AM1807+AM1846</f>
        <v>0</v>
      </c>
      <c r="AN1783" s="50">
        <f t="shared" si="2870"/>
        <v>0</v>
      </c>
      <c r="AO1783" s="50">
        <f t="shared" si="2870"/>
        <v>0</v>
      </c>
      <c r="AP1783" s="50">
        <f t="shared" si="2870"/>
        <v>0</v>
      </c>
      <c r="AQ1783" s="124">
        <f t="shared" si="2870"/>
        <v>209883</v>
      </c>
      <c r="AR1783" s="124">
        <f t="shared" si="2870"/>
        <v>3671</v>
      </c>
      <c r="AS1783" s="50">
        <f t="shared" ref="AS1783:AX1783" si="2871">AS1784+AS1792+AS1807+AS1846</f>
        <v>0</v>
      </c>
      <c r="AT1783" s="50">
        <f t="shared" si="2871"/>
        <v>120</v>
      </c>
      <c r="AU1783" s="50">
        <f t="shared" si="2871"/>
        <v>0</v>
      </c>
      <c r="AV1783" s="50">
        <f t="shared" si="2871"/>
        <v>1034</v>
      </c>
      <c r="AW1783" s="50">
        <f t="shared" si="2871"/>
        <v>211037</v>
      </c>
      <c r="AX1783" s="50">
        <f t="shared" si="2871"/>
        <v>4705</v>
      </c>
      <c r="AY1783" s="50">
        <f t="shared" ref="AY1783:BD1783" si="2872">AY1784+AY1792+AY1807+AY1846</f>
        <v>0</v>
      </c>
      <c r="AZ1783" s="50">
        <f t="shared" si="2872"/>
        <v>0</v>
      </c>
      <c r="BA1783" s="50">
        <f t="shared" si="2872"/>
        <v>0</v>
      </c>
      <c r="BB1783" s="50">
        <f t="shared" si="2872"/>
        <v>0</v>
      </c>
      <c r="BC1783" s="50">
        <f t="shared" si="2872"/>
        <v>211037</v>
      </c>
      <c r="BD1783" s="50">
        <f t="shared" si="2872"/>
        <v>4705</v>
      </c>
      <c r="BE1783" s="50">
        <f t="shared" ref="BE1783:BJ1783" si="2873">BE1784+BE1792+BE1807+BE1846</f>
        <v>0</v>
      </c>
      <c r="BF1783" s="50">
        <f t="shared" si="2873"/>
        <v>2672</v>
      </c>
      <c r="BG1783" s="50">
        <f t="shared" si="2873"/>
        <v>-525</v>
      </c>
      <c r="BH1783" s="50">
        <f t="shared" si="2873"/>
        <v>2414</v>
      </c>
      <c r="BI1783" s="50">
        <f t="shared" si="2873"/>
        <v>215598</v>
      </c>
      <c r="BJ1783" s="50">
        <f t="shared" si="2873"/>
        <v>7119</v>
      </c>
    </row>
    <row r="1784" spans="1:62" hidden="1">
      <c r="A1784" s="20" t="s">
        <v>14</v>
      </c>
      <c r="B1784" s="31">
        <v>923</v>
      </c>
      <c r="C1784" s="18" t="s">
        <v>20</v>
      </c>
      <c r="D1784" s="18" t="s">
        <v>53</v>
      </c>
      <c r="E1784" s="32" t="s">
        <v>419</v>
      </c>
      <c r="F1784" s="18"/>
      <c r="G1784" s="50">
        <f t="shared" ref="G1784:BJ1784" si="2874">G1785</f>
        <v>2312</v>
      </c>
      <c r="H1784" s="50">
        <f t="shared" si="2874"/>
        <v>0</v>
      </c>
      <c r="I1784" s="50">
        <f t="shared" si="2874"/>
        <v>0</v>
      </c>
      <c r="J1784" s="50">
        <f t="shared" si="2874"/>
        <v>0</v>
      </c>
      <c r="K1784" s="50">
        <f t="shared" si="2874"/>
        <v>0</v>
      </c>
      <c r="L1784" s="50">
        <f t="shared" si="2874"/>
        <v>0</v>
      </c>
      <c r="M1784" s="50">
        <f t="shared" si="2874"/>
        <v>2312</v>
      </c>
      <c r="N1784" s="50">
        <f t="shared" si="2874"/>
        <v>0</v>
      </c>
      <c r="O1784" s="50">
        <f t="shared" si="2874"/>
        <v>0</v>
      </c>
      <c r="P1784" s="50">
        <f t="shared" si="2874"/>
        <v>0</v>
      </c>
      <c r="Q1784" s="50">
        <f t="shared" si="2874"/>
        <v>0</v>
      </c>
      <c r="R1784" s="50">
        <f t="shared" si="2874"/>
        <v>0</v>
      </c>
      <c r="S1784" s="50">
        <f t="shared" si="2874"/>
        <v>2312</v>
      </c>
      <c r="T1784" s="50">
        <f t="shared" si="2874"/>
        <v>0</v>
      </c>
      <c r="U1784" s="50">
        <f t="shared" si="2874"/>
        <v>0</v>
      </c>
      <c r="V1784" s="50">
        <f t="shared" si="2874"/>
        <v>0</v>
      </c>
      <c r="W1784" s="50">
        <f t="shared" si="2874"/>
        <v>0</v>
      </c>
      <c r="X1784" s="50">
        <f t="shared" si="2874"/>
        <v>0</v>
      </c>
      <c r="Y1784" s="50">
        <f t="shared" si="2874"/>
        <v>2312</v>
      </c>
      <c r="Z1784" s="50">
        <f t="shared" si="2874"/>
        <v>0</v>
      </c>
      <c r="AA1784" s="50">
        <f t="shared" si="2874"/>
        <v>0</v>
      </c>
      <c r="AB1784" s="50">
        <f t="shared" si="2874"/>
        <v>0</v>
      </c>
      <c r="AC1784" s="50">
        <f t="shared" si="2874"/>
        <v>0</v>
      </c>
      <c r="AD1784" s="50">
        <f t="shared" si="2874"/>
        <v>0</v>
      </c>
      <c r="AE1784" s="124">
        <f t="shared" si="2874"/>
        <v>2312</v>
      </c>
      <c r="AF1784" s="124">
        <f t="shared" si="2874"/>
        <v>0</v>
      </c>
      <c r="AG1784" s="50">
        <f t="shared" si="2874"/>
        <v>0</v>
      </c>
      <c r="AH1784" s="50">
        <f t="shared" si="2874"/>
        <v>0</v>
      </c>
      <c r="AI1784" s="50">
        <f t="shared" si="2874"/>
        <v>0</v>
      </c>
      <c r="AJ1784" s="50">
        <f t="shared" si="2874"/>
        <v>0</v>
      </c>
      <c r="AK1784" s="50">
        <f t="shared" si="2874"/>
        <v>2312</v>
      </c>
      <c r="AL1784" s="50">
        <f t="shared" si="2874"/>
        <v>0</v>
      </c>
      <c r="AM1784" s="50">
        <f t="shared" si="2874"/>
        <v>0</v>
      </c>
      <c r="AN1784" s="50">
        <f t="shared" si="2874"/>
        <v>0</v>
      </c>
      <c r="AO1784" s="50">
        <f t="shared" si="2874"/>
        <v>0</v>
      </c>
      <c r="AP1784" s="50">
        <f t="shared" si="2874"/>
        <v>0</v>
      </c>
      <c r="AQ1784" s="124">
        <f t="shared" si="2874"/>
        <v>2312</v>
      </c>
      <c r="AR1784" s="124">
        <f t="shared" si="2874"/>
        <v>0</v>
      </c>
      <c r="AS1784" s="50">
        <f t="shared" si="2874"/>
        <v>0</v>
      </c>
      <c r="AT1784" s="50">
        <f t="shared" si="2874"/>
        <v>0</v>
      </c>
      <c r="AU1784" s="50">
        <f t="shared" si="2874"/>
        <v>0</v>
      </c>
      <c r="AV1784" s="50">
        <f t="shared" si="2874"/>
        <v>0</v>
      </c>
      <c r="AW1784" s="50">
        <f t="shared" si="2874"/>
        <v>2312</v>
      </c>
      <c r="AX1784" s="50">
        <f t="shared" si="2874"/>
        <v>0</v>
      </c>
      <c r="AY1784" s="50">
        <f t="shared" si="2874"/>
        <v>0</v>
      </c>
      <c r="AZ1784" s="50">
        <f t="shared" si="2874"/>
        <v>0</v>
      </c>
      <c r="BA1784" s="50">
        <f t="shared" si="2874"/>
        <v>0</v>
      </c>
      <c r="BB1784" s="50">
        <f t="shared" si="2874"/>
        <v>0</v>
      </c>
      <c r="BC1784" s="50">
        <f t="shared" si="2874"/>
        <v>2312</v>
      </c>
      <c r="BD1784" s="50">
        <f t="shared" si="2874"/>
        <v>0</v>
      </c>
      <c r="BE1784" s="50">
        <f t="shared" si="2874"/>
        <v>0</v>
      </c>
      <c r="BF1784" s="50">
        <f t="shared" si="2874"/>
        <v>0</v>
      </c>
      <c r="BG1784" s="50">
        <f t="shared" si="2874"/>
        <v>0</v>
      </c>
      <c r="BH1784" s="50">
        <f t="shared" si="2874"/>
        <v>0</v>
      </c>
      <c r="BI1784" s="50">
        <f t="shared" si="2874"/>
        <v>2312</v>
      </c>
      <c r="BJ1784" s="50">
        <f t="shared" si="2874"/>
        <v>0</v>
      </c>
    </row>
    <row r="1785" spans="1:62" hidden="1">
      <c r="A1785" s="20" t="s">
        <v>54</v>
      </c>
      <c r="B1785" s="31">
        <v>923</v>
      </c>
      <c r="C1785" s="18" t="s">
        <v>20</v>
      </c>
      <c r="D1785" s="18" t="s">
        <v>53</v>
      </c>
      <c r="E1785" s="32" t="s">
        <v>420</v>
      </c>
      <c r="F1785" s="18"/>
      <c r="G1785" s="50">
        <f>G1786+G1788+G1790</f>
        <v>2312</v>
      </c>
      <c r="H1785" s="50">
        <f>H1786+H1788+H1790</f>
        <v>0</v>
      </c>
      <c r="I1785" s="50">
        <f t="shared" ref="I1785:N1785" si="2875">I1786+I1788+I1790</f>
        <v>0</v>
      </c>
      <c r="J1785" s="50">
        <f t="shared" si="2875"/>
        <v>0</v>
      </c>
      <c r="K1785" s="50">
        <f t="shared" si="2875"/>
        <v>0</v>
      </c>
      <c r="L1785" s="50">
        <f t="shared" si="2875"/>
        <v>0</v>
      </c>
      <c r="M1785" s="50">
        <f t="shared" si="2875"/>
        <v>2312</v>
      </c>
      <c r="N1785" s="50">
        <f t="shared" si="2875"/>
        <v>0</v>
      </c>
      <c r="O1785" s="50">
        <f t="shared" ref="O1785:T1785" si="2876">O1786+O1788+O1790</f>
        <v>0</v>
      </c>
      <c r="P1785" s="50">
        <f t="shared" si="2876"/>
        <v>0</v>
      </c>
      <c r="Q1785" s="50">
        <f t="shared" si="2876"/>
        <v>0</v>
      </c>
      <c r="R1785" s="50">
        <f t="shared" si="2876"/>
        <v>0</v>
      </c>
      <c r="S1785" s="50">
        <f t="shared" si="2876"/>
        <v>2312</v>
      </c>
      <c r="T1785" s="50">
        <f t="shared" si="2876"/>
        <v>0</v>
      </c>
      <c r="U1785" s="50">
        <f t="shared" ref="U1785:Z1785" si="2877">U1786+U1788+U1790</f>
        <v>0</v>
      </c>
      <c r="V1785" s="50">
        <f t="shared" si="2877"/>
        <v>0</v>
      </c>
      <c r="W1785" s="50">
        <f t="shared" si="2877"/>
        <v>0</v>
      </c>
      <c r="X1785" s="50">
        <f t="shared" si="2877"/>
        <v>0</v>
      </c>
      <c r="Y1785" s="50">
        <f t="shared" si="2877"/>
        <v>2312</v>
      </c>
      <c r="Z1785" s="50">
        <f t="shared" si="2877"/>
        <v>0</v>
      </c>
      <c r="AA1785" s="50">
        <f t="shared" ref="AA1785:AF1785" si="2878">AA1786+AA1788+AA1790</f>
        <v>0</v>
      </c>
      <c r="AB1785" s="50">
        <f t="shared" si="2878"/>
        <v>0</v>
      </c>
      <c r="AC1785" s="50">
        <f t="shared" si="2878"/>
        <v>0</v>
      </c>
      <c r="AD1785" s="50">
        <f t="shared" si="2878"/>
        <v>0</v>
      </c>
      <c r="AE1785" s="124">
        <f t="shared" si="2878"/>
        <v>2312</v>
      </c>
      <c r="AF1785" s="124">
        <f t="shared" si="2878"/>
        <v>0</v>
      </c>
      <c r="AG1785" s="50">
        <f t="shared" ref="AG1785:AL1785" si="2879">AG1786+AG1788+AG1790</f>
        <v>0</v>
      </c>
      <c r="AH1785" s="50">
        <f t="shared" si="2879"/>
        <v>0</v>
      </c>
      <c r="AI1785" s="50">
        <f t="shared" si="2879"/>
        <v>0</v>
      </c>
      <c r="AJ1785" s="50">
        <f t="shared" si="2879"/>
        <v>0</v>
      </c>
      <c r="AK1785" s="50">
        <f t="shared" si="2879"/>
        <v>2312</v>
      </c>
      <c r="AL1785" s="50">
        <f t="shared" si="2879"/>
        <v>0</v>
      </c>
      <c r="AM1785" s="50">
        <f t="shared" ref="AM1785:AR1785" si="2880">AM1786+AM1788+AM1790</f>
        <v>0</v>
      </c>
      <c r="AN1785" s="50">
        <f t="shared" si="2880"/>
        <v>0</v>
      </c>
      <c r="AO1785" s="50">
        <f t="shared" si="2880"/>
        <v>0</v>
      </c>
      <c r="AP1785" s="50">
        <f t="shared" si="2880"/>
        <v>0</v>
      </c>
      <c r="AQ1785" s="124">
        <f t="shared" si="2880"/>
        <v>2312</v>
      </c>
      <c r="AR1785" s="124">
        <f t="shared" si="2880"/>
        <v>0</v>
      </c>
      <c r="AS1785" s="50">
        <f t="shared" ref="AS1785:AX1785" si="2881">AS1786+AS1788+AS1790</f>
        <v>0</v>
      </c>
      <c r="AT1785" s="50">
        <f t="shared" si="2881"/>
        <v>0</v>
      </c>
      <c r="AU1785" s="50">
        <f t="shared" si="2881"/>
        <v>0</v>
      </c>
      <c r="AV1785" s="50">
        <f t="shared" si="2881"/>
        <v>0</v>
      </c>
      <c r="AW1785" s="50">
        <f t="shared" si="2881"/>
        <v>2312</v>
      </c>
      <c r="AX1785" s="50">
        <f t="shared" si="2881"/>
        <v>0</v>
      </c>
      <c r="AY1785" s="50">
        <f t="shared" ref="AY1785:BD1785" si="2882">AY1786+AY1788+AY1790</f>
        <v>0</v>
      </c>
      <c r="AZ1785" s="50">
        <f t="shared" si="2882"/>
        <v>0</v>
      </c>
      <c r="BA1785" s="50">
        <f t="shared" si="2882"/>
        <v>0</v>
      </c>
      <c r="BB1785" s="50">
        <f t="shared" si="2882"/>
        <v>0</v>
      </c>
      <c r="BC1785" s="50">
        <f t="shared" si="2882"/>
        <v>2312</v>
      </c>
      <c r="BD1785" s="50">
        <f t="shared" si="2882"/>
        <v>0</v>
      </c>
      <c r="BE1785" s="50">
        <f t="shared" ref="BE1785:BJ1785" si="2883">BE1786+BE1788+BE1790</f>
        <v>0</v>
      </c>
      <c r="BF1785" s="50">
        <f t="shared" si="2883"/>
        <v>0</v>
      </c>
      <c r="BG1785" s="50">
        <f t="shared" si="2883"/>
        <v>0</v>
      </c>
      <c r="BH1785" s="50">
        <f t="shared" si="2883"/>
        <v>0</v>
      </c>
      <c r="BI1785" s="50">
        <f t="shared" si="2883"/>
        <v>2312</v>
      </c>
      <c r="BJ1785" s="50">
        <f t="shared" si="2883"/>
        <v>0</v>
      </c>
    </row>
    <row r="1786" spans="1:62" ht="33" hidden="1">
      <c r="A1786" s="17" t="s">
        <v>218</v>
      </c>
      <c r="B1786" s="31">
        <v>923</v>
      </c>
      <c r="C1786" s="18" t="s">
        <v>20</v>
      </c>
      <c r="D1786" s="18" t="s">
        <v>53</v>
      </c>
      <c r="E1786" s="18" t="s">
        <v>420</v>
      </c>
      <c r="F1786" s="18" t="s">
        <v>29</v>
      </c>
      <c r="G1786" s="6">
        <f t="shared" ref="G1786:BJ1786" si="2884">G1787</f>
        <v>1018</v>
      </c>
      <c r="H1786" s="6">
        <f t="shared" si="2884"/>
        <v>0</v>
      </c>
      <c r="I1786" s="6">
        <f t="shared" si="2884"/>
        <v>0</v>
      </c>
      <c r="J1786" s="6">
        <f t="shared" si="2884"/>
        <v>0</v>
      </c>
      <c r="K1786" s="6">
        <f t="shared" si="2884"/>
        <v>0</v>
      </c>
      <c r="L1786" s="6">
        <f t="shared" si="2884"/>
        <v>0</v>
      </c>
      <c r="M1786" s="6">
        <f t="shared" si="2884"/>
        <v>1018</v>
      </c>
      <c r="N1786" s="6">
        <f t="shared" si="2884"/>
        <v>0</v>
      </c>
      <c r="O1786" s="6">
        <f t="shared" si="2884"/>
        <v>0</v>
      </c>
      <c r="P1786" s="6">
        <f t="shared" si="2884"/>
        <v>0</v>
      </c>
      <c r="Q1786" s="6">
        <f t="shared" si="2884"/>
        <v>0</v>
      </c>
      <c r="R1786" s="6">
        <f t="shared" si="2884"/>
        <v>0</v>
      </c>
      <c r="S1786" s="6">
        <f t="shared" si="2884"/>
        <v>1018</v>
      </c>
      <c r="T1786" s="6">
        <f t="shared" si="2884"/>
        <v>0</v>
      </c>
      <c r="U1786" s="6">
        <f t="shared" si="2884"/>
        <v>0</v>
      </c>
      <c r="V1786" s="6">
        <f t="shared" si="2884"/>
        <v>0</v>
      </c>
      <c r="W1786" s="6">
        <f t="shared" si="2884"/>
        <v>0</v>
      </c>
      <c r="X1786" s="6">
        <f t="shared" si="2884"/>
        <v>0</v>
      </c>
      <c r="Y1786" s="6">
        <f t="shared" si="2884"/>
        <v>1018</v>
      </c>
      <c r="Z1786" s="6">
        <f t="shared" si="2884"/>
        <v>0</v>
      </c>
      <c r="AA1786" s="6">
        <f t="shared" si="2884"/>
        <v>0</v>
      </c>
      <c r="AB1786" s="6">
        <f t="shared" si="2884"/>
        <v>0</v>
      </c>
      <c r="AC1786" s="6">
        <f t="shared" si="2884"/>
        <v>0</v>
      </c>
      <c r="AD1786" s="6">
        <f t="shared" si="2884"/>
        <v>0</v>
      </c>
      <c r="AE1786" s="123">
        <f t="shared" si="2884"/>
        <v>1018</v>
      </c>
      <c r="AF1786" s="123">
        <f t="shared" si="2884"/>
        <v>0</v>
      </c>
      <c r="AG1786" s="6">
        <f t="shared" si="2884"/>
        <v>-104</v>
      </c>
      <c r="AH1786" s="6">
        <f t="shared" si="2884"/>
        <v>0</v>
      </c>
      <c r="AI1786" s="6">
        <f t="shared" si="2884"/>
        <v>0</v>
      </c>
      <c r="AJ1786" s="6">
        <f t="shared" si="2884"/>
        <v>0</v>
      </c>
      <c r="AK1786" s="6">
        <f t="shared" si="2884"/>
        <v>914</v>
      </c>
      <c r="AL1786" s="6">
        <f t="shared" si="2884"/>
        <v>0</v>
      </c>
      <c r="AM1786" s="6">
        <f t="shared" si="2884"/>
        <v>0</v>
      </c>
      <c r="AN1786" s="6">
        <f t="shared" si="2884"/>
        <v>0</v>
      </c>
      <c r="AO1786" s="6">
        <f t="shared" si="2884"/>
        <v>0</v>
      </c>
      <c r="AP1786" s="6">
        <f t="shared" si="2884"/>
        <v>0</v>
      </c>
      <c r="AQ1786" s="123">
        <f t="shared" si="2884"/>
        <v>914</v>
      </c>
      <c r="AR1786" s="123">
        <f t="shared" si="2884"/>
        <v>0</v>
      </c>
      <c r="AS1786" s="6">
        <f t="shared" si="2884"/>
        <v>0</v>
      </c>
      <c r="AT1786" s="6">
        <f t="shared" si="2884"/>
        <v>0</v>
      </c>
      <c r="AU1786" s="6">
        <f t="shared" si="2884"/>
        <v>0</v>
      </c>
      <c r="AV1786" s="6">
        <f t="shared" si="2884"/>
        <v>0</v>
      </c>
      <c r="AW1786" s="6">
        <f t="shared" si="2884"/>
        <v>914</v>
      </c>
      <c r="AX1786" s="6">
        <f t="shared" si="2884"/>
        <v>0</v>
      </c>
      <c r="AY1786" s="6">
        <f t="shared" si="2884"/>
        <v>0</v>
      </c>
      <c r="AZ1786" s="6">
        <f t="shared" si="2884"/>
        <v>0</v>
      </c>
      <c r="BA1786" s="6">
        <f t="shared" si="2884"/>
        <v>0</v>
      </c>
      <c r="BB1786" s="6">
        <f t="shared" si="2884"/>
        <v>0</v>
      </c>
      <c r="BC1786" s="6">
        <f t="shared" si="2884"/>
        <v>914</v>
      </c>
      <c r="BD1786" s="6">
        <f t="shared" si="2884"/>
        <v>0</v>
      </c>
      <c r="BE1786" s="6">
        <f t="shared" si="2884"/>
        <v>0</v>
      </c>
      <c r="BF1786" s="6">
        <f t="shared" si="2884"/>
        <v>0</v>
      </c>
      <c r="BG1786" s="6">
        <f t="shared" si="2884"/>
        <v>0</v>
      </c>
      <c r="BH1786" s="6">
        <f t="shared" si="2884"/>
        <v>0</v>
      </c>
      <c r="BI1786" s="6">
        <f t="shared" si="2884"/>
        <v>914</v>
      </c>
      <c r="BJ1786" s="6">
        <f t="shared" si="2884"/>
        <v>0</v>
      </c>
    </row>
    <row r="1787" spans="1:62" ht="33" hidden="1">
      <c r="A1787" s="17" t="s">
        <v>34</v>
      </c>
      <c r="B1787" s="31">
        <v>923</v>
      </c>
      <c r="C1787" s="18" t="s">
        <v>20</v>
      </c>
      <c r="D1787" s="18" t="s">
        <v>53</v>
      </c>
      <c r="E1787" s="18" t="s">
        <v>420</v>
      </c>
      <c r="F1787" s="18" t="s">
        <v>35</v>
      </c>
      <c r="G1787" s="50">
        <v>1018</v>
      </c>
      <c r="H1787" s="50"/>
      <c r="I1787" s="50"/>
      <c r="J1787" s="50"/>
      <c r="K1787" s="50"/>
      <c r="L1787" s="50"/>
      <c r="M1787" s="50">
        <f>G1787+I1787+J1787+K1787+L1787</f>
        <v>1018</v>
      </c>
      <c r="N1787" s="50">
        <f>H1787+L1787</f>
        <v>0</v>
      </c>
      <c r="O1787" s="50"/>
      <c r="P1787" s="50"/>
      <c r="Q1787" s="50"/>
      <c r="R1787" s="50"/>
      <c r="S1787" s="50">
        <f>M1787+O1787+P1787+Q1787+R1787</f>
        <v>1018</v>
      </c>
      <c r="T1787" s="50">
        <f>N1787+R1787</f>
        <v>0</v>
      </c>
      <c r="U1787" s="50"/>
      <c r="V1787" s="50"/>
      <c r="W1787" s="50"/>
      <c r="X1787" s="50"/>
      <c r="Y1787" s="50">
        <f>S1787+U1787+V1787+W1787+X1787</f>
        <v>1018</v>
      </c>
      <c r="Z1787" s="50">
        <f>T1787+X1787</f>
        <v>0</v>
      </c>
      <c r="AA1787" s="50"/>
      <c r="AB1787" s="50"/>
      <c r="AC1787" s="50"/>
      <c r="AD1787" s="50"/>
      <c r="AE1787" s="124">
        <f>Y1787+AA1787+AB1787+AC1787+AD1787</f>
        <v>1018</v>
      </c>
      <c r="AF1787" s="124">
        <f>Z1787+AD1787</f>
        <v>0</v>
      </c>
      <c r="AG1787" s="50">
        <v>-104</v>
      </c>
      <c r="AH1787" s="50"/>
      <c r="AI1787" s="50"/>
      <c r="AJ1787" s="50"/>
      <c r="AK1787" s="50">
        <f>AE1787+AG1787+AH1787+AI1787+AJ1787</f>
        <v>914</v>
      </c>
      <c r="AL1787" s="50">
        <f>AF1787+AJ1787</f>
        <v>0</v>
      </c>
      <c r="AM1787" s="50"/>
      <c r="AN1787" s="50"/>
      <c r="AO1787" s="50"/>
      <c r="AP1787" s="50"/>
      <c r="AQ1787" s="124">
        <f>AK1787+AM1787+AN1787+AO1787+AP1787</f>
        <v>914</v>
      </c>
      <c r="AR1787" s="124">
        <f>AL1787+AP1787</f>
        <v>0</v>
      </c>
      <c r="AS1787" s="50"/>
      <c r="AT1787" s="50"/>
      <c r="AU1787" s="50"/>
      <c r="AV1787" s="50"/>
      <c r="AW1787" s="50">
        <f>AQ1787+AS1787+AT1787+AU1787+AV1787</f>
        <v>914</v>
      </c>
      <c r="AX1787" s="50">
        <f>AR1787+AV1787</f>
        <v>0</v>
      </c>
      <c r="AY1787" s="50"/>
      <c r="AZ1787" s="50"/>
      <c r="BA1787" s="50"/>
      <c r="BB1787" s="50"/>
      <c r="BC1787" s="50">
        <f>AW1787+AY1787+AZ1787+BA1787+BB1787</f>
        <v>914</v>
      </c>
      <c r="BD1787" s="50">
        <f>AX1787+BB1787</f>
        <v>0</v>
      </c>
      <c r="BE1787" s="50"/>
      <c r="BF1787" s="50"/>
      <c r="BG1787" s="50"/>
      <c r="BH1787" s="50"/>
      <c r="BI1787" s="50">
        <f>BC1787+BE1787+BF1787+BG1787+BH1787</f>
        <v>914</v>
      </c>
      <c r="BJ1787" s="50">
        <f>BD1787+BH1787</f>
        <v>0</v>
      </c>
    </row>
    <row r="1788" spans="1:62" hidden="1">
      <c r="A1788" s="20" t="s">
        <v>93</v>
      </c>
      <c r="B1788" s="31">
        <v>923</v>
      </c>
      <c r="C1788" s="18" t="s">
        <v>20</v>
      </c>
      <c r="D1788" s="18" t="s">
        <v>53</v>
      </c>
      <c r="E1788" s="32" t="s">
        <v>420</v>
      </c>
      <c r="F1788" s="18" t="s">
        <v>94</v>
      </c>
      <c r="G1788" s="50">
        <f t="shared" ref="G1788:BJ1788" si="2885">G1789</f>
        <v>95</v>
      </c>
      <c r="H1788" s="50">
        <f t="shared" si="2885"/>
        <v>0</v>
      </c>
      <c r="I1788" s="50">
        <f t="shared" si="2885"/>
        <v>0</v>
      </c>
      <c r="J1788" s="50">
        <f t="shared" si="2885"/>
        <v>0</v>
      </c>
      <c r="K1788" s="50">
        <f t="shared" si="2885"/>
        <v>0</v>
      </c>
      <c r="L1788" s="50">
        <f t="shared" si="2885"/>
        <v>0</v>
      </c>
      <c r="M1788" s="50">
        <f t="shared" si="2885"/>
        <v>95</v>
      </c>
      <c r="N1788" s="50">
        <f t="shared" si="2885"/>
        <v>0</v>
      </c>
      <c r="O1788" s="50">
        <f t="shared" si="2885"/>
        <v>0</v>
      </c>
      <c r="P1788" s="50">
        <f t="shared" si="2885"/>
        <v>0</v>
      </c>
      <c r="Q1788" s="50">
        <f t="shared" si="2885"/>
        <v>0</v>
      </c>
      <c r="R1788" s="50">
        <f t="shared" si="2885"/>
        <v>0</v>
      </c>
      <c r="S1788" s="50">
        <f t="shared" si="2885"/>
        <v>95</v>
      </c>
      <c r="T1788" s="50">
        <f t="shared" si="2885"/>
        <v>0</v>
      </c>
      <c r="U1788" s="50">
        <f t="shared" si="2885"/>
        <v>0</v>
      </c>
      <c r="V1788" s="50">
        <f t="shared" si="2885"/>
        <v>0</v>
      </c>
      <c r="W1788" s="50">
        <f t="shared" si="2885"/>
        <v>0</v>
      </c>
      <c r="X1788" s="50">
        <f t="shared" si="2885"/>
        <v>0</v>
      </c>
      <c r="Y1788" s="50">
        <f t="shared" si="2885"/>
        <v>95</v>
      </c>
      <c r="Z1788" s="50">
        <f t="shared" si="2885"/>
        <v>0</v>
      </c>
      <c r="AA1788" s="50">
        <f t="shared" si="2885"/>
        <v>0</v>
      </c>
      <c r="AB1788" s="50">
        <f t="shared" si="2885"/>
        <v>0</v>
      </c>
      <c r="AC1788" s="50">
        <f t="shared" si="2885"/>
        <v>0</v>
      </c>
      <c r="AD1788" s="50">
        <f t="shared" si="2885"/>
        <v>0</v>
      </c>
      <c r="AE1788" s="124">
        <f t="shared" si="2885"/>
        <v>95</v>
      </c>
      <c r="AF1788" s="124">
        <f t="shared" si="2885"/>
        <v>0</v>
      </c>
      <c r="AG1788" s="50">
        <f t="shared" si="2885"/>
        <v>0</v>
      </c>
      <c r="AH1788" s="50">
        <f t="shared" si="2885"/>
        <v>0</v>
      </c>
      <c r="AI1788" s="50">
        <f t="shared" si="2885"/>
        <v>0</v>
      </c>
      <c r="AJ1788" s="50">
        <f t="shared" si="2885"/>
        <v>0</v>
      </c>
      <c r="AK1788" s="50">
        <f t="shared" si="2885"/>
        <v>95</v>
      </c>
      <c r="AL1788" s="50">
        <f t="shared" si="2885"/>
        <v>0</v>
      </c>
      <c r="AM1788" s="50">
        <f t="shared" si="2885"/>
        <v>0</v>
      </c>
      <c r="AN1788" s="50">
        <f t="shared" si="2885"/>
        <v>0</v>
      </c>
      <c r="AO1788" s="50">
        <f t="shared" si="2885"/>
        <v>0</v>
      </c>
      <c r="AP1788" s="50">
        <f t="shared" si="2885"/>
        <v>0</v>
      </c>
      <c r="AQ1788" s="124">
        <f t="shared" si="2885"/>
        <v>95</v>
      </c>
      <c r="AR1788" s="124">
        <f t="shared" si="2885"/>
        <v>0</v>
      </c>
      <c r="AS1788" s="50">
        <f t="shared" si="2885"/>
        <v>0</v>
      </c>
      <c r="AT1788" s="50">
        <f t="shared" si="2885"/>
        <v>0</v>
      </c>
      <c r="AU1788" s="50">
        <f t="shared" si="2885"/>
        <v>0</v>
      </c>
      <c r="AV1788" s="50">
        <f t="shared" si="2885"/>
        <v>0</v>
      </c>
      <c r="AW1788" s="50">
        <f t="shared" si="2885"/>
        <v>95</v>
      </c>
      <c r="AX1788" s="50">
        <f t="shared" si="2885"/>
        <v>0</v>
      </c>
      <c r="AY1788" s="50">
        <f t="shared" si="2885"/>
        <v>0</v>
      </c>
      <c r="AZ1788" s="50">
        <f t="shared" si="2885"/>
        <v>0</v>
      </c>
      <c r="BA1788" s="50">
        <f t="shared" si="2885"/>
        <v>0</v>
      </c>
      <c r="BB1788" s="50">
        <f t="shared" si="2885"/>
        <v>0</v>
      </c>
      <c r="BC1788" s="50">
        <f t="shared" si="2885"/>
        <v>95</v>
      </c>
      <c r="BD1788" s="50">
        <f t="shared" si="2885"/>
        <v>0</v>
      </c>
      <c r="BE1788" s="50">
        <f t="shared" si="2885"/>
        <v>0</v>
      </c>
      <c r="BF1788" s="50">
        <f t="shared" si="2885"/>
        <v>0</v>
      </c>
      <c r="BG1788" s="50">
        <f t="shared" si="2885"/>
        <v>0</v>
      </c>
      <c r="BH1788" s="50">
        <f t="shared" si="2885"/>
        <v>0</v>
      </c>
      <c r="BI1788" s="50">
        <f t="shared" si="2885"/>
        <v>95</v>
      </c>
      <c r="BJ1788" s="50">
        <f t="shared" si="2885"/>
        <v>0</v>
      </c>
    </row>
    <row r="1789" spans="1:62" hidden="1">
      <c r="A1789" s="20" t="s">
        <v>95</v>
      </c>
      <c r="B1789" s="31">
        <v>923</v>
      </c>
      <c r="C1789" s="18" t="s">
        <v>20</v>
      </c>
      <c r="D1789" s="18" t="s">
        <v>53</v>
      </c>
      <c r="E1789" s="32" t="s">
        <v>420</v>
      </c>
      <c r="F1789" s="18" t="s">
        <v>96</v>
      </c>
      <c r="G1789" s="50">
        <v>95</v>
      </c>
      <c r="H1789" s="50"/>
      <c r="I1789" s="50"/>
      <c r="J1789" s="50"/>
      <c r="K1789" s="50"/>
      <c r="L1789" s="50"/>
      <c r="M1789" s="50">
        <f>G1789+I1789+J1789+K1789+L1789</f>
        <v>95</v>
      </c>
      <c r="N1789" s="50">
        <f>H1789+L1789</f>
        <v>0</v>
      </c>
      <c r="O1789" s="50"/>
      <c r="P1789" s="50"/>
      <c r="Q1789" s="50"/>
      <c r="R1789" s="50"/>
      <c r="S1789" s="50">
        <f>M1789+O1789+P1789+Q1789+R1789</f>
        <v>95</v>
      </c>
      <c r="T1789" s="50">
        <f>N1789+R1789</f>
        <v>0</v>
      </c>
      <c r="U1789" s="50"/>
      <c r="V1789" s="50"/>
      <c r="W1789" s="50"/>
      <c r="X1789" s="50"/>
      <c r="Y1789" s="50">
        <f>S1789+U1789+V1789+W1789+X1789</f>
        <v>95</v>
      </c>
      <c r="Z1789" s="50">
        <f>T1789+X1789</f>
        <v>0</v>
      </c>
      <c r="AA1789" s="50"/>
      <c r="AB1789" s="50"/>
      <c r="AC1789" s="50"/>
      <c r="AD1789" s="50"/>
      <c r="AE1789" s="124">
        <f>Y1789+AA1789+AB1789+AC1789+AD1789</f>
        <v>95</v>
      </c>
      <c r="AF1789" s="124">
        <f>Z1789+AD1789</f>
        <v>0</v>
      </c>
      <c r="AG1789" s="50"/>
      <c r="AH1789" s="50"/>
      <c r="AI1789" s="50"/>
      <c r="AJ1789" s="50"/>
      <c r="AK1789" s="50">
        <f>AE1789+AG1789+AH1789+AI1789+AJ1789</f>
        <v>95</v>
      </c>
      <c r="AL1789" s="50">
        <f>AF1789+AJ1789</f>
        <v>0</v>
      </c>
      <c r="AM1789" s="50"/>
      <c r="AN1789" s="50"/>
      <c r="AO1789" s="50"/>
      <c r="AP1789" s="50"/>
      <c r="AQ1789" s="124">
        <f>AK1789+AM1789+AN1789+AO1789+AP1789</f>
        <v>95</v>
      </c>
      <c r="AR1789" s="124">
        <f>AL1789+AP1789</f>
        <v>0</v>
      </c>
      <c r="AS1789" s="50"/>
      <c r="AT1789" s="50"/>
      <c r="AU1789" s="50"/>
      <c r="AV1789" s="50"/>
      <c r="AW1789" s="50">
        <f>AQ1789+AS1789+AT1789+AU1789+AV1789</f>
        <v>95</v>
      </c>
      <c r="AX1789" s="50">
        <f>AR1789+AV1789</f>
        <v>0</v>
      </c>
      <c r="AY1789" s="50"/>
      <c r="AZ1789" s="50"/>
      <c r="BA1789" s="50"/>
      <c r="BB1789" s="50"/>
      <c r="BC1789" s="50">
        <f>AW1789+AY1789+AZ1789+BA1789+BB1789</f>
        <v>95</v>
      </c>
      <c r="BD1789" s="50">
        <f>AX1789+BB1789</f>
        <v>0</v>
      </c>
      <c r="BE1789" s="50"/>
      <c r="BF1789" s="50"/>
      <c r="BG1789" s="50"/>
      <c r="BH1789" s="50"/>
      <c r="BI1789" s="50">
        <f>BC1789+BE1789+BF1789+BG1789+BH1789</f>
        <v>95</v>
      </c>
      <c r="BJ1789" s="50">
        <f>BD1789+BH1789</f>
        <v>0</v>
      </c>
    </row>
    <row r="1790" spans="1:62" hidden="1">
      <c r="A1790" s="20" t="s">
        <v>59</v>
      </c>
      <c r="B1790" s="31">
        <v>923</v>
      </c>
      <c r="C1790" s="18" t="s">
        <v>20</v>
      </c>
      <c r="D1790" s="18" t="s">
        <v>53</v>
      </c>
      <c r="E1790" s="32" t="s">
        <v>420</v>
      </c>
      <c r="F1790" s="18" t="s">
        <v>60</v>
      </c>
      <c r="G1790" s="50">
        <f t="shared" ref="G1790:BJ1790" si="2886">G1791</f>
        <v>1199</v>
      </c>
      <c r="H1790" s="50">
        <f t="shared" si="2886"/>
        <v>0</v>
      </c>
      <c r="I1790" s="50">
        <f t="shared" si="2886"/>
        <v>0</v>
      </c>
      <c r="J1790" s="50">
        <f t="shared" si="2886"/>
        <v>0</v>
      </c>
      <c r="K1790" s="50">
        <f t="shared" si="2886"/>
        <v>0</v>
      </c>
      <c r="L1790" s="50">
        <f t="shared" si="2886"/>
        <v>0</v>
      </c>
      <c r="M1790" s="50">
        <f t="shared" si="2886"/>
        <v>1199</v>
      </c>
      <c r="N1790" s="50">
        <f t="shared" si="2886"/>
        <v>0</v>
      </c>
      <c r="O1790" s="50">
        <f t="shared" si="2886"/>
        <v>0</v>
      </c>
      <c r="P1790" s="50">
        <f t="shared" si="2886"/>
        <v>0</v>
      </c>
      <c r="Q1790" s="50">
        <f t="shared" si="2886"/>
        <v>0</v>
      </c>
      <c r="R1790" s="50">
        <f t="shared" si="2886"/>
        <v>0</v>
      </c>
      <c r="S1790" s="50">
        <f t="shared" si="2886"/>
        <v>1199</v>
      </c>
      <c r="T1790" s="50">
        <f t="shared" si="2886"/>
        <v>0</v>
      </c>
      <c r="U1790" s="50">
        <f t="shared" si="2886"/>
        <v>0</v>
      </c>
      <c r="V1790" s="50">
        <f t="shared" si="2886"/>
        <v>0</v>
      </c>
      <c r="W1790" s="50">
        <f t="shared" si="2886"/>
        <v>0</v>
      </c>
      <c r="X1790" s="50">
        <f t="shared" si="2886"/>
        <v>0</v>
      </c>
      <c r="Y1790" s="50">
        <f t="shared" si="2886"/>
        <v>1199</v>
      </c>
      <c r="Z1790" s="50">
        <f t="shared" si="2886"/>
        <v>0</v>
      </c>
      <c r="AA1790" s="50">
        <f t="shared" si="2886"/>
        <v>0</v>
      </c>
      <c r="AB1790" s="50">
        <f t="shared" si="2886"/>
        <v>0</v>
      </c>
      <c r="AC1790" s="50">
        <f t="shared" si="2886"/>
        <v>0</v>
      </c>
      <c r="AD1790" s="50">
        <f t="shared" si="2886"/>
        <v>0</v>
      </c>
      <c r="AE1790" s="124">
        <f t="shared" si="2886"/>
        <v>1199</v>
      </c>
      <c r="AF1790" s="124">
        <f t="shared" si="2886"/>
        <v>0</v>
      </c>
      <c r="AG1790" s="50">
        <f t="shared" si="2886"/>
        <v>104</v>
      </c>
      <c r="AH1790" s="50">
        <f t="shared" si="2886"/>
        <v>0</v>
      </c>
      <c r="AI1790" s="50">
        <f t="shared" si="2886"/>
        <v>0</v>
      </c>
      <c r="AJ1790" s="50">
        <f t="shared" si="2886"/>
        <v>0</v>
      </c>
      <c r="AK1790" s="50">
        <f t="shared" si="2886"/>
        <v>1303</v>
      </c>
      <c r="AL1790" s="50">
        <f t="shared" si="2886"/>
        <v>0</v>
      </c>
      <c r="AM1790" s="50">
        <f t="shared" si="2886"/>
        <v>0</v>
      </c>
      <c r="AN1790" s="50">
        <f t="shared" si="2886"/>
        <v>0</v>
      </c>
      <c r="AO1790" s="50">
        <f t="shared" si="2886"/>
        <v>0</v>
      </c>
      <c r="AP1790" s="50">
        <f t="shared" si="2886"/>
        <v>0</v>
      </c>
      <c r="AQ1790" s="124">
        <f t="shared" si="2886"/>
        <v>1303</v>
      </c>
      <c r="AR1790" s="124">
        <f t="shared" si="2886"/>
        <v>0</v>
      </c>
      <c r="AS1790" s="50">
        <f t="shared" si="2886"/>
        <v>0</v>
      </c>
      <c r="AT1790" s="50">
        <f t="shared" si="2886"/>
        <v>0</v>
      </c>
      <c r="AU1790" s="50">
        <f t="shared" si="2886"/>
        <v>0</v>
      </c>
      <c r="AV1790" s="50">
        <f t="shared" si="2886"/>
        <v>0</v>
      </c>
      <c r="AW1790" s="50">
        <f t="shared" si="2886"/>
        <v>1303</v>
      </c>
      <c r="AX1790" s="50">
        <f t="shared" si="2886"/>
        <v>0</v>
      </c>
      <c r="AY1790" s="50">
        <f t="shared" si="2886"/>
        <v>0</v>
      </c>
      <c r="AZ1790" s="50">
        <f t="shared" si="2886"/>
        <v>0</v>
      </c>
      <c r="BA1790" s="50">
        <f t="shared" si="2886"/>
        <v>0</v>
      </c>
      <c r="BB1790" s="50">
        <f t="shared" si="2886"/>
        <v>0</v>
      </c>
      <c r="BC1790" s="50">
        <f t="shared" si="2886"/>
        <v>1303</v>
      </c>
      <c r="BD1790" s="50">
        <f t="shared" si="2886"/>
        <v>0</v>
      </c>
      <c r="BE1790" s="50">
        <f t="shared" si="2886"/>
        <v>0</v>
      </c>
      <c r="BF1790" s="50">
        <f t="shared" si="2886"/>
        <v>0</v>
      </c>
      <c r="BG1790" s="50">
        <f t="shared" si="2886"/>
        <v>0</v>
      </c>
      <c r="BH1790" s="50">
        <f t="shared" si="2886"/>
        <v>0</v>
      </c>
      <c r="BI1790" s="50">
        <f t="shared" si="2886"/>
        <v>1303</v>
      </c>
      <c r="BJ1790" s="50">
        <f t="shared" si="2886"/>
        <v>0</v>
      </c>
    </row>
    <row r="1791" spans="1:62" hidden="1">
      <c r="A1791" s="20" t="s">
        <v>61</v>
      </c>
      <c r="B1791" s="31">
        <v>923</v>
      </c>
      <c r="C1791" s="18" t="s">
        <v>20</v>
      </c>
      <c r="D1791" s="18" t="s">
        <v>53</v>
      </c>
      <c r="E1791" s="32" t="s">
        <v>420</v>
      </c>
      <c r="F1791" s="18" t="s">
        <v>62</v>
      </c>
      <c r="G1791" s="50">
        <v>1199</v>
      </c>
      <c r="H1791" s="50"/>
      <c r="I1791" s="50"/>
      <c r="J1791" s="50"/>
      <c r="K1791" s="50"/>
      <c r="L1791" s="50"/>
      <c r="M1791" s="50">
        <f>G1791+I1791+J1791+K1791+L1791</f>
        <v>1199</v>
      </c>
      <c r="N1791" s="50">
        <f>H1791+L1791</f>
        <v>0</v>
      </c>
      <c r="O1791" s="50"/>
      <c r="P1791" s="50"/>
      <c r="Q1791" s="50"/>
      <c r="R1791" s="50"/>
      <c r="S1791" s="50">
        <f>M1791+O1791+P1791+Q1791+R1791</f>
        <v>1199</v>
      </c>
      <c r="T1791" s="50">
        <f>N1791+R1791</f>
        <v>0</v>
      </c>
      <c r="U1791" s="50"/>
      <c r="V1791" s="50"/>
      <c r="W1791" s="50"/>
      <c r="X1791" s="50"/>
      <c r="Y1791" s="50">
        <f>S1791+U1791+V1791+W1791+X1791</f>
        <v>1199</v>
      </c>
      <c r="Z1791" s="50">
        <f>T1791+X1791</f>
        <v>0</v>
      </c>
      <c r="AA1791" s="50"/>
      <c r="AB1791" s="50"/>
      <c r="AC1791" s="50"/>
      <c r="AD1791" s="50"/>
      <c r="AE1791" s="124">
        <f>Y1791+AA1791+AB1791+AC1791+AD1791</f>
        <v>1199</v>
      </c>
      <c r="AF1791" s="124">
        <f>Z1791+AD1791</f>
        <v>0</v>
      </c>
      <c r="AG1791" s="50">
        <v>104</v>
      </c>
      <c r="AH1791" s="50"/>
      <c r="AI1791" s="50"/>
      <c r="AJ1791" s="50"/>
      <c r="AK1791" s="50">
        <f>AE1791+AG1791+AH1791+AI1791+AJ1791</f>
        <v>1303</v>
      </c>
      <c r="AL1791" s="50">
        <f>AF1791+AJ1791</f>
        <v>0</v>
      </c>
      <c r="AM1791" s="50"/>
      <c r="AN1791" s="50"/>
      <c r="AO1791" s="50"/>
      <c r="AP1791" s="50"/>
      <c r="AQ1791" s="124">
        <f>AK1791+AM1791+AN1791+AO1791+AP1791</f>
        <v>1303</v>
      </c>
      <c r="AR1791" s="124">
        <f>AL1791+AP1791</f>
        <v>0</v>
      </c>
      <c r="AS1791" s="50"/>
      <c r="AT1791" s="50"/>
      <c r="AU1791" s="50"/>
      <c r="AV1791" s="50"/>
      <c r="AW1791" s="50">
        <f>AQ1791+AS1791+AT1791+AU1791+AV1791</f>
        <v>1303</v>
      </c>
      <c r="AX1791" s="50">
        <f>AR1791+AV1791</f>
        <v>0</v>
      </c>
      <c r="AY1791" s="50"/>
      <c r="AZ1791" s="50"/>
      <c r="BA1791" s="50"/>
      <c r="BB1791" s="50"/>
      <c r="BC1791" s="50">
        <f>AW1791+AY1791+AZ1791+BA1791+BB1791</f>
        <v>1303</v>
      </c>
      <c r="BD1791" s="50">
        <f>AX1791+BB1791</f>
        <v>0</v>
      </c>
      <c r="BE1791" s="50"/>
      <c r="BF1791" s="50"/>
      <c r="BG1791" s="50"/>
      <c r="BH1791" s="50"/>
      <c r="BI1791" s="50">
        <f>BC1791+BE1791+BF1791+BG1791+BH1791</f>
        <v>1303</v>
      </c>
      <c r="BJ1791" s="50">
        <f>BD1791+BH1791</f>
        <v>0</v>
      </c>
    </row>
    <row r="1792" spans="1:62" hidden="1">
      <c r="A1792" s="20" t="s">
        <v>109</v>
      </c>
      <c r="B1792" s="31">
        <v>923</v>
      </c>
      <c r="C1792" s="18" t="s">
        <v>20</v>
      </c>
      <c r="D1792" s="18" t="s">
        <v>53</v>
      </c>
      <c r="E1792" s="32" t="s">
        <v>425</v>
      </c>
      <c r="F1792" s="18"/>
      <c r="G1792" s="50">
        <f>G1800+G1793</f>
        <v>200461</v>
      </c>
      <c r="H1792" s="50">
        <f>H1800+H1793</f>
        <v>0</v>
      </c>
      <c r="I1792" s="50">
        <f t="shared" ref="I1792:N1792" si="2887">I1800+I1793</f>
        <v>0</v>
      </c>
      <c r="J1792" s="50">
        <f t="shared" si="2887"/>
        <v>0</v>
      </c>
      <c r="K1792" s="50">
        <f t="shared" si="2887"/>
        <v>0</v>
      </c>
      <c r="L1792" s="50">
        <f t="shared" si="2887"/>
        <v>0</v>
      </c>
      <c r="M1792" s="50">
        <f t="shared" si="2887"/>
        <v>200461</v>
      </c>
      <c r="N1792" s="50">
        <f t="shared" si="2887"/>
        <v>0</v>
      </c>
      <c r="O1792" s="50">
        <f t="shared" ref="O1792:T1792" si="2888">O1800+O1793</f>
        <v>0</v>
      </c>
      <c r="P1792" s="50">
        <f t="shared" si="2888"/>
        <v>0</v>
      </c>
      <c r="Q1792" s="50">
        <f t="shared" si="2888"/>
        <v>0</v>
      </c>
      <c r="R1792" s="50">
        <f t="shared" si="2888"/>
        <v>0</v>
      </c>
      <c r="S1792" s="50">
        <f t="shared" si="2888"/>
        <v>200461</v>
      </c>
      <c r="T1792" s="50">
        <f t="shared" si="2888"/>
        <v>0</v>
      </c>
      <c r="U1792" s="50">
        <f t="shared" ref="U1792:Z1792" si="2889">U1800+U1793</f>
        <v>0</v>
      </c>
      <c r="V1792" s="50">
        <f t="shared" si="2889"/>
        <v>104</v>
      </c>
      <c r="W1792" s="50">
        <f t="shared" si="2889"/>
        <v>0</v>
      </c>
      <c r="X1792" s="50">
        <f t="shared" si="2889"/>
        <v>0</v>
      </c>
      <c r="Y1792" s="50">
        <f t="shared" si="2889"/>
        <v>200565</v>
      </c>
      <c r="Z1792" s="50">
        <f t="shared" si="2889"/>
        <v>0</v>
      </c>
      <c r="AA1792" s="50">
        <f t="shared" ref="AA1792:AF1792" si="2890">AA1800+AA1793</f>
        <v>0</v>
      </c>
      <c r="AB1792" s="50">
        <f t="shared" si="2890"/>
        <v>0</v>
      </c>
      <c r="AC1792" s="50">
        <f t="shared" si="2890"/>
        <v>0</v>
      </c>
      <c r="AD1792" s="50">
        <f t="shared" si="2890"/>
        <v>0</v>
      </c>
      <c r="AE1792" s="124">
        <f t="shared" si="2890"/>
        <v>200565</v>
      </c>
      <c r="AF1792" s="124">
        <f t="shared" si="2890"/>
        <v>0</v>
      </c>
      <c r="AG1792" s="50">
        <f t="shared" ref="AG1792:AL1792" si="2891">AG1800+AG1793</f>
        <v>0</v>
      </c>
      <c r="AH1792" s="50">
        <f t="shared" si="2891"/>
        <v>1866</v>
      </c>
      <c r="AI1792" s="50">
        <f t="shared" si="2891"/>
        <v>0</v>
      </c>
      <c r="AJ1792" s="50">
        <f t="shared" si="2891"/>
        <v>0</v>
      </c>
      <c r="AK1792" s="50">
        <f t="shared" si="2891"/>
        <v>202431</v>
      </c>
      <c r="AL1792" s="50">
        <f t="shared" si="2891"/>
        <v>0</v>
      </c>
      <c r="AM1792" s="50">
        <f t="shared" ref="AM1792:AR1792" si="2892">AM1800+AM1793</f>
        <v>0</v>
      </c>
      <c r="AN1792" s="50">
        <f t="shared" si="2892"/>
        <v>0</v>
      </c>
      <c r="AO1792" s="50">
        <f t="shared" si="2892"/>
        <v>0</v>
      </c>
      <c r="AP1792" s="50">
        <f t="shared" si="2892"/>
        <v>0</v>
      </c>
      <c r="AQ1792" s="124">
        <f t="shared" si="2892"/>
        <v>202431</v>
      </c>
      <c r="AR1792" s="124">
        <f t="shared" si="2892"/>
        <v>0</v>
      </c>
      <c r="AS1792" s="50">
        <f t="shared" ref="AS1792:AX1792" si="2893">AS1800+AS1793</f>
        <v>0</v>
      </c>
      <c r="AT1792" s="50">
        <f t="shared" si="2893"/>
        <v>120</v>
      </c>
      <c r="AU1792" s="50">
        <f t="shared" si="2893"/>
        <v>0</v>
      </c>
      <c r="AV1792" s="50">
        <f t="shared" si="2893"/>
        <v>0</v>
      </c>
      <c r="AW1792" s="50">
        <f t="shared" si="2893"/>
        <v>202551</v>
      </c>
      <c r="AX1792" s="50">
        <f t="shared" si="2893"/>
        <v>0</v>
      </c>
      <c r="AY1792" s="50">
        <f t="shared" ref="AY1792:BD1792" si="2894">AY1800+AY1793</f>
        <v>0</v>
      </c>
      <c r="AZ1792" s="50">
        <f t="shared" si="2894"/>
        <v>0</v>
      </c>
      <c r="BA1792" s="50">
        <f t="shared" si="2894"/>
        <v>0</v>
      </c>
      <c r="BB1792" s="50">
        <f t="shared" si="2894"/>
        <v>0</v>
      </c>
      <c r="BC1792" s="50">
        <f t="shared" si="2894"/>
        <v>202551</v>
      </c>
      <c r="BD1792" s="50">
        <f t="shared" si="2894"/>
        <v>0</v>
      </c>
      <c r="BE1792" s="50">
        <f t="shared" ref="BE1792:BJ1792" si="2895">BE1800+BE1793</f>
        <v>0</v>
      </c>
      <c r="BF1792" s="50">
        <f t="shared" si="2895"/>
        <v>2672</v>
      </c>
      <c r="BG1792" s="50">
        <f t="shared" si="2895"/>
        <v>-525</v>
      </c>
      <c r="BH1792" s="50">
        <f t="shared" si="2895"/>
        <v>0</v>
      </c>
      <c r="BI1792" s="50">
        <f t="shared" si="2895"/>
        <v>204698</v>
      </c>
      <c r="BJ1792" s="50">
        <f t="shared" si="2895"/>
        <v>0</v>
      </c>
    </row>
    <row r="1793" spans="1:62" ht="33" hidden="1">
      <c r="A1793" s="17" t="s">
        <v>97</v>
      </c>
      <c r="B1793" s="31">
        <v>923</v>
      </c>
      <c r="C1793" s="18" t="s">
        <v>20</v>
      </c>
      <c r="D1793" s="18" t="s">
        <v>53</v>
      </c>
      <c r="E1793" s="18" t="s">
        <v>426</v>
      </c>
      <c r="F1793" s="18"/>
      <c r="G1793" s="6">
        <f>G1794+G1796+G1798</f>
        <v>24146</v>
      </c>
      <c r="H1793" s="6">
        <f>H1794+H1796+H1798</f>
        <v>0</v>
      </c>
      <c r="I1793" s="6">
        <f t="shared" ref="I1793:N1793" si="2896">I1794+I1796+I1798</f>
        <v>0</v>
      </c>
      <c r="J1793" s="6">
        <f t="shared" si="2896"/>
        <v>0</v>
      </c>
      <c r="K1793" s="6">
        <f t="shared" si="2896"/>
        <v>0</v>
      </c>
      <c r="L1793" s="6">
        <f t="shared" si="2896"/>
        <v>0</v>
      </c>
      <c r="M1793" s="6">
        <f t="shared" si="2896"/>
        <v>24146</v>
      </c>
      <c r="N1793" s="6">
        <f t="shared" si="2896"/>
        <v>0</v>
      </c>
      <c r="O1793" s="6">
        <f t="shared" ref="O1793:T1793" si="2897">O1794+O1796+O1798</f>
        <v>0</v>
      </c>
      <c r="P1793" s="6">
        <f t="shared" si="2897"/>
        <v>0</v>
      </c>
      <c r="Q1793" s="6">
        <f t="shared" si="2897"/>
        <v>0</v>
      </c>
      <c r="R1793" s="6">
        <f t="shared" si="2897"/>
        <v>0</v>
      </c>
      <c r="S1793" s="6">
        <f t="shared" si="2897"/>
        <v>24146</v>
      </c>
      <c r="T1793" s="6">
        <f t="shared" si="2897"/>
        <v>0</v>
      </c>
      <c r="U1793" s="6">
        <f t="shared" ref="U1793:Z1793" si="2898">U1794+U1796+U1798</f>
        <v>0</v>
      </c>
      <c r="V1793" s="6">
        <f t="shared" si="2898"/>
        <v>0</v>
      </c>
      <c r="W1793" s="6">
        <f t="shared" si="2898"/>
        <v>0</v>
      </c>
      <c r="X1793" s="6">
        <f t="shared" si="2898"/>
        <v>0</v>
      </c>
      <c r="Y1793" s="6">
        <f t="shared" si="2898"/>
        <v>24146</v>
      </c>
      <c r="Z1793" s="6">
        <f t="shared" si="2898"/>
        <v>0</v>
      </c>
      <c r="AA1793" s="6">
        <f t="shared" ref="AA1793:AF1793" si="2899">AA1794+AA1796+AA1798</f>
        <v>0</v>
      </c>
      <c r="AB1793" s="6">
        <f t="shared" si="2899"/>
        <v>0</v>
      </c>
      <c r="AC1793" s="6">
        <f t="shared" si="2899"/>
        <v>0</v>
      </c>
      <c r="AD1793" s="6">
        <f t="shared" si="2899"/>
        <v>0</v>
      </c>
      <c r="AE1793" s="123">
        <f t="shared" si="2899"/>
        <v>24146</v>
      </c>
      <c r="AF1793" s="123">
        <f t="shared" si="2899"/>
        <v>0</v>
      </c>
      <c r="AG1793" s="6">
        <f t="shared" ref="AG1793:AL1793" si="2900">AG1794+AG1796+AG1798</f>
        <v>0</v>
      </c>
      <c r="AH1793" s="6">
        <f t="shared" si="2900"/>
        <v>0</v>
      </c>
      <c r="AI1793" s="6">
        <f t="shared" si="2900"/>
        <v>0</v>
      </c>
      <c r="AJ1793" s="6">
        <f t="shared" si="2900"/>
        <v>0</v>
      </c>
      <c r="AK1793" s="6">
        <f t="shared" si="2900"/>
        <v>24146</v>
      </c>
      <c r="AL1793" s="6">
        <f t="shared" si="2900"/>
        <v>0</v>
      </c>
      <c r="AM1793" s="6">
        <f t="shared" ref="AM1793:AR1793" si="2901">AM1794+AM1796+AM1798</f>
        <v>0</v>
      </c>
      <c r="AN1793" s="6">
        <f t="shared" si="2901"/>
        <v>0</v>
      </c>
      <c r="AO1793" s="6">
        <f t="shared" si="2901"/>
        <v>0</v>
      </c>
      <c r="AP1793" s="6">
        <f t="shared" si="2901"/>
        <v>0</v>
      </c>
      <c r="AQ1793" s="123">
        <f t="shared" si="2901"/>
        <v>24146</v>
      </c>
      <c r="AR1793" s="123">
        <f t="shared" si="2901"/>
        <v>0</v>
      </c>
      <c r="AS1793" s="6">
        <f t="shared" ref="AS1793:AX1793" si="2902">AS1794+AS1796+AS1798</f>
        <v>0</v>
      </c>
      <c r="AT1793" s="6">
        <f t="shared" si="2902"/>
        <v>0</v>
      </c>
      <c r="AU1793" s="6">
        <f t="shared" si="2902"/>
        <v>0</v>
      </c>
      <c r="AV1793" s="6">
        <f t="shared" si="2902"/>
        <v>0</v>
      </c>
      <c r="AW1793" s="6">
        <f t="shared" si="2902"/>
        <v>24146</v>
      </c>
      <c r="AX1793" s="6">
        <f t="shared" si="2902"/>
        <v>0</v>
      </c>
      <c r="AY1793" s="6">
        <f t="shared" ref="AY1793:BD1793" si="2903">AY1794+AY1796+AY1798</f>
        <v>0</v>
      </c>
      <c r="AZ1793" s="6">
        <f t="shared" si="2903"/>
        <v>0</v>
      </c>
      <c r="BA1793" s="6">
        <f t="shared" si="2903"/>
        <v>0</v>
      </c>
      <c r="BB1793" s="6">
        <f t="shared" si="2903"/>
        <v>0</v>
      </c>
      <c r="BC1793" s="6">
        <f t="shared" si="2903"/>
        <v>24146</v>
      </c>
      <c r="BD1793" s="6">
        <f t="shared" si="2903"/>
        <v>0</v>
      </c>
      <c r="BE1793" s="6">
        <f t="shared" ref="BE1793:BJ1793" si="2904">BE1794+BE1796+BE1798</f>
        <v>0</v>
      </c>
      <c r="BF1793" s="6">
        <f t="shared" si="2904"/>
        <v>0</v>
      </c>
      <c r="BG1793" s="6">
        <f t="shared" si="2904"/>
        <v>0</v>
      </c>
      <c r="BH1793" s="6">
        <f t="shared" si="2904"/>
        <v>0</v>
      </c>
      <c r="BI1793" s="6">
        <f t="shared" si="2904"/>
        <v>24146</v>
      </c>
      <c r="BJ1793" s="6">
        <f t="shared" si="2904"/>
        <v>0</v>
      </c>
    </row>
    <row r="1794" spans="1:62" ht="66" hidden="1">
      <c r="A1794" s="17" t="s">
        <v>363</v>
      </c>
      <c r="B1794" s="31">
        <v>923</v>
      </c>
      <c r="C1794" s="18" t="s">
        <v>20</v>
      </c>
      <c r="D1794" s="18" t="s">
        <v>53</v>
      </c>
      <c r="E1794" s="18" t="s">
        <v>426</v>
      </c>
      <c r="F1794" s="18" t="s">
        <v>78</v>
      </c>
      <c r="G1794" s="6">
        <f t="shared" ref="G1794:BJ1794" si="2905">G1795</f>
        <v>20597</v>
      </c>
      <c r="H1794" s="6">
        <f t="shared" si="2905"/>
        <v>0</v>
      </c>
      <c r="I1794" s="6">
        <f t="shared" si="2905"/>
        <v>0</v>
      </c>
      <c r="J1794" s="6">
        <f t="shared" si="2905"/>
        <v>0</v>
      </c>
      <c r="K1794" s="6">
        <f t="shared" si="2905"/>
        <v>0</v>
      </c>
      <c r="L1794" s="6">
        <f t="shared" si="2905"/>
        <v>0</v>
      </c>
      <c r="M1794" s="6">
        <f t="shared" si="2905"/>
        <v>20597</v>
      </c>
      <c r="N1794" s="6">
        <f t="shared" si="2905"/>
        <v>0</v>
      </c>
      <c r="O1794" s="6">
        <f t="shared" si="2905"/>
        <v>0</v>
      </c>
      <c r="P1794" s="6">
        <f t="shared" si="2905"/>
        <v>0</v>
      </c>
      <c r="Q1794" s="6">
        <f t="shared" si="2905"/>
        <v>0</v>
      </c>
      <c r="R1794" s="6">
        <f t="shared" si="2905"/>
        <v>0</v>
      </c>
      <c r="S1794" s="6">
        <f t="shared" si="2905"/>
        <v>20597</v>
      </c>
      <c r="T1794" s="6">
        <f t="shared" si="2905"/>
        <v>0</v>
      </c>
      <c r="U1794" s="6">
        <f t="shared" si="2905"/>
        <v>0</v>
      </c>
      <c r="V1794" s="6">
        <f t="shared" si="2905"/>
        <v>0</v>
      </c>
      <c r="W1794" s="6">
        <f t="shared" si="2905"/>
        <v>0</v>
      </c>
      <c r="X1794" s="6">
        <f t="shared" si="2905"/>
        <v>0</v>
      </c>
      <c r="Y1794" s="6">
        <f t="shared" si="2905"/>
        <v>20597</v>
      </c>
      <c r="Z1794" s="6">
        <f t="shared" si="2905"/>
        <v>0</v>
      </c>
      <c r="AA1794" s="6">
        <f t="shared" si="2905"/>
        <v>0</v>
      </c>
      <c r="AB1794" s="6">
        <f t="shared" si="2905"/>
        <v>0</v>
      </c>
      <c r="AC1794" s="6">
        <f t="shared" si="2905"/>
        <v>0</v>
      </c>
      <c r="AD1794" s="6">
        <f t="shared" si="2905"/>
        <v>0</v>
      </c>
      <c r="AE1794" s="123">
        <f t="shared" si="2905"/>
        <v>20597</v>
      </c>
      <c r="AF1794" s="123">
        <f t="shared" si="2905"/>
        <v>0</v>
      </c>
      <c r="AG1794" s="6">
        <f t="shared" si="2905"/>
        <v>0</v>
      </c>
      <c r="AH1794" s="6">
        <f t="shared" si="2905"/>
        <v>0</v>
      </c>
      <c r="AI1794" s="6">
        <f t="shared" si="2905"/>
        <v>0</v>
      </c>
      <c r="AJ1794" s="6">
        <f t="shared" si="2905"/>
        <v>0</v>
      </c>
      <c r="AK1794" s="6">
        <f t="shared" si="2905"/>
        <v>20597</v>
      </c>
      <c r="AL1794" s="6">
        <f t="shared" si="2905"/>
        <v>0</v>
      </c>
      <c r="AM1794" s="6">
        <f t="shared" si="2905"/>
        <v>0</v>
      </c>
      <c r="AN1794" s="6">
        <f t="shared" si="2905"/>
        <v>0</v>
      </c>
      <c r="AO1794" s="6">
        <f t="shared" si="2905"/>
        <v>0</v>
      </c>
      <c r="AP1794" s="6">
        <f t="shared" si="2905"/>
        <v>0</v>
      </c>
      <c r="AQ1794" s="123">
        <f t="shared" si="2905"/>
        <v>20597</v>
      </c>
      <c r="AR1794" s="123">
        <f t="shared" si="2905"/>
        <v>0</v>
      </c>
      <c r="AS1794" s="6">
        <f t="shared" si="2905"/>
        <v>0</v>
      </c>
      <c r="AT1794" s="6">
        <f t="shared" si="2905"/>
        <v>0</v>
      </c>
      <c r="AU1794" s="6">
        <f t="shared" si="2905"/>
        <v>0</v>
      </c>
      <c r="AV1794" s="6">
        <f t="shared" si="2905"/>
        <v>0</v>
      </c>
      <c r="AW1794" s="6">
        <f t="shared" si="2905"/>
        <v>20597</v>
      </c>
      <c r="AX1794" s="6">
        <f t="shared" si="2905"/>
        <v>0</v>
      </c>
      <c r="AY1794" s="6">
        <f t="shared" si="2905"/>
        <v>0</v>
      </c>
      <c r="AZ1794" s="6">
        <f t="shared" si="2905"/>
        <v>0</v>
      </c>
      <c r="BA1794" s="6">
        <f t="shared" si="2905"/>
        <v>0</v>
      </c>
      <c r="BB1794" s="6">
        <f t="shared" si="2905"/>
        <v>0</v>
      </c>
      <c r="BC1794" s="6">
        <f t="shared" si="2905"/>
        <v>20597</v>
      </c>
      <c r="BD1794" s="6">
        <f t="shared" si="2905"/>
        <v>0</v>
      </c>
      <c r="BE1794" s="6">
        <f t="shared" si="2905"/>
        <v>0</v>
      </c>
      <c r="BF1794" s="6">
        <f t="shared" si="2905"/>
        <v>0</v>
      </c>
      <c r="BG1794" s="6">
        <f t="shared" si="2905"/>
        <v>0</v>
      </c>
      <c r="BH1794" s="6">
        <f t="shared" si="2905"/>
        <v>0</v>
      </c>
      <c r="BI1794" s="6">
        <f t="shared" si="2905"/>
        <v>20597</v>
      </c>
      <c r="BJ1794" s="6">
        <f t="shared" si="2905"/>
        <v>0</v>
      </c>
    </row>
    <row r="1795" spans="1:62" hidden="1">
      <c r="A1795" s="20" t="s">
        <v>364</v>
      </c>
      <c r="B1795" s="31">
        <v>923</v>
      </c>
      <c r="C1795" s="18" t="s">
        <v>20</v>
      </c>
      <c r="D1795" s="18" t="s">
        <v>53</v>
      </c>
      <c r="E1795" s="32" t="s">
        <v>426</v>
      </c>
      <c r="F1795" s="18" t="s">
        <v>99</v>
      </c>
      <c r="G1795" s="50">
        <v>20597</v>
      </c>
      <c r="H1795" s="50"/>
      <c r="I1795" s="50"/>
      <c r="J1795" s="50"/>
      <c r="K1795" s="50"/>
      <c r="L1795" s="50"/>
      <c r="M1795" s="50">
        <f>G1795+I1795+J1795+K1795+L1795</f>
        <v>20597</v>
      </c>
      <c r="N1795" s="50">
        <f>H1795+L1795</f>
        <v>0</v>
      </c>
      <c r="O1795" s="50"/>
      <c r="P1795" s="50"/>
      <c r="Q1795" s="50"/>
      <c r="R1795" s="50"/>
      <c r="S1795" s="50">
        <f>M1795+O1795+P1795+Q1795+R1795</f>
        <v>20597</v>
      </c>
      <c r="T1795" s="50">
        <f>N1795+R1795</f>
        <v>0</v>
      </c>
      <c r="U1795" s="50"/>
      <c r="V1795" s="50"/>
      <c r="W1795" s="50"/>
      <c r="X1795" s="50"/>
      <c r="Y1795" s="50">
        <f>S1795+U1795+V1795+W1795+X1795</f>
        <v>20597</v>
      </c>
      <c r="Z1795" s="50">
        <f>T1795+X1795</f>
        <v>0</v>
      </c>
      <c r="AA1795" s="50"/>
      <c r="AB1795" s="50"/>
      <c r="AC1795" s="50"/>
      <c r="AD1795" s="50"/>
      <c r="AE1795" s="124">
        <f>Y1795+AA1795+AB1795+AC1795+AD1795</f>
        <v>20597</v>
      </c>
      <c r="AF1795" s="124">
        <f>Z1795+AD1795</f>
        <v>0</v>
      </c>
      <c r="AG1795" s="50"/>
      <c r="AH1795" s="50"/>
      <c r="AI1795" s="50"/>
      <c r="AJ1795" s="50"/>
      <c r="AK1795" s="50">
        <f>AE1795+AG1795+AH1795+AI1795+AJ1795</f>
        <v>20597</v>
      </c>
      <c r="AL1795" s="50">
        <f>AF1795+AJ1795</f>
        <v>0</v>
      </c>
      <c r="AM1795" s="50"/>
      <c r="AN1795" s="50"/>
      <c r="AO1795" s="50"/>
      <c r="AP1795" s="50"/>
      <c r="AQ1795" s="124">
        <f>AK1795+AM1795+AN1795+AO1795+AP1795</f>
        <v>20597</v>
      </c>
      <c r="AR1795" s="124">
        <f>AL1795+AP1795</f>
        <v>0</v>
      </c>
      <c r="AS1795" s="50"/>
      <c r="AT1795" s="50"/>
      <c r="AU1795" s="50"/>
      <c r="AV1795" s="50"/>
      <c r="AW1795" s="50">
        <f>AQ1795+AS1795+AT1795+AU1795+AV1795</f>
        <v>20597</v>
      </c>
      <c r="AX1795" s="50">
        <f>AR1795+AV1795</f>
        <v>0</v>
      </c>
      <c r="AY1795" s="50"/>
      <c r="AZ1795" s="50"/>
      <c r="BA1795" s="50"/>
      <c r="BB1795" s="50"/>
      <c r="BC1795" s="50">
        <f>AW1795+AY1795+AZ1795+BA1795+BB1795</f>
        <v>20597</v>
      </c>
      <c r="BD1795" s="50">
        <f>AX1795+BB1795</f>
        <v>0</v>
      </c>
      <c r="BE1795" s="50"/>
      <c r="BF1795" s="50"/>
      <c r="BG1795" s="50"/>
      <c r="BH1795" s="50"/>
      <c r="BI1795" s="50">
        <f>BC1795+BE1795+BF1795+BG1795+BH1795</f>
        <v>20597</v>
      </c>
      <c r="BJ1795" s="50">
        <f>BD1795+BH1795</f>
        <v>0</v>
      </c>
    </row>
    <row r="1796" spans="1:62" ht="33" hidden="1">
      <c r="A1796" s="17" t="s">
        <v>218</v>
      </c>
      <c r="B1796" s="31">
        <v>923</v>
      </c>
      <c r="C1796" s="18" t="s">
        <v>20</v>
      </c>
      <c r="D1796" s="18" t="s">
        <v>53</v>
      </c>
      <c r="E1796" s="18" t="s">
        <v>426</v>
      </c>
      <c r="F1796" s="18" t="s">
        <v>29</v>
      </c>
      <c r="G1796" s="6">
        <f t="shared" ref="G1796:BJ1796" si="2906">G1797</f>
        <v>3548</v>
      </c>
      <c r="H1796" s="6">
        <f t="shared" si="2906"/>
        <v>0</v>
      </c>
      <c r="I1796" s="6">
        <f t="shared" si="2906"/>
        <v>0</v>
      </c>
      <c r="J1796" s="6">
        <f t="shared" si="2906"/>
        <v>0</v>
      </c>
      <c r="K1796" s="6">
        <f t="shared" si="2906"/>
        <v>0</v>
      </c>
      <c r="L1796" s="6">
        <f t="shared" si="2906"/>
        <v>0</v>
      </c>
      <c r="M1796" s="6">
        <f t="shared" si="2906"/>
        <v>3548</v>
      </c>
      <c r="N1796" s="6">
        <f t="shared" si="2906"/>
        <v>0</v>
      </c>
      <c r="O1796" s="6">
        <f t="shared" si="2906"/>
        <v>0</v>
      </c>
      <c r="P1796" s="6">
        <f t="shared" si="2906"/>
        <v>0</v>
      </c>
      <c r="Q1796" s="6">
        <f t="shared" si="2906"/>
        <v>0</v>
      </c>
      <c r="R1796" s="6">
        <f t="shared" si="2906"/>
        <v>0</v>
      </c>
      <c r="S1796" s="6">
        <f t="shared" si="2906"/>
        <v>3548</v>
      </c>
      <c r="T1796" s="6">
        <f t="shared" si="2906"/>
        <v>0</v>
      </c>
      <c r="U1796" s="6">
        <f t="shared" si="2906"/>
        <v>0</v>
      </c>
      <c r="V1796" s="6">
        <f t="shared" si="2906"/>
        <v>0</v>
      </c>
      <c r="W1796" s="6">
        <f t="shared" si="2906"/>
        <v>0</v>
      </c>
      <c r="X1796" s="6">
        <f t="shared" si="2906"/>
        <v>0</v>
      </c>
      <c r="Y1796" s="6">
        <f t="shared" si="2906"/>
        <v>3548</v>
      </c>
      <c r="Z1796" s="6">
        <f t="shared" si="2906"/>
        <v>0</v>
      </c>
      <c r="AA1796" s="6">
        <f t="shared" si="2906"/>
        <v>0</v>
      </c>
      <c r="AB1796" s="6">
        <f t="shared" si="2906"/>
        <v>0</v>
      </c>
      <c r="AC1796" s="6">
        <f t="shared" si="2906"/>
        <v>0</v>
      </c>
      <c r="AD1796" s="6">
        <f t="shared" si="2906"/>
        <v>0</v>
      </c>
      <c r="AE1796" s="123">
        <f t="shared" si="2906"/>
        <v>3548</v>
      </c>
      <c r="AF1796" s="123">
        <f t="shared" si="2906"/>
        <v>0</v>
      </c>
      <c r="AG1796" s="6">
        <f t="shared" si="2906"/>
        <v>0</v>
      </c>
      <c r="AH1796" s="6">
        <f t="shared" si="2906"/>
        <v>0</v>
      </c>
      <c r="AI1796" s="6">
        <f t="shared" si="2906"/>
        <v>0</v>
      </c>
      <c r="AJ1796" s="6">
        <f t="shared" si="2906"/>
        <v>0</v>
      </c>
      <c r="AK1796" s="6">
        <f t="shared" si="2906"/>
        <v>3548</v>
      </c>
      <c r="AL1796" s="6">
        <f t="shared" si="2906"/>
        <v>0</v>
      </c>
      <c r="AM1796" s="6">
        <f t="shared" si="2906"/>
        <v>0</v>
      </c>
      <c r="AN1796" s="6">
        <f t="shared" si="2906"/>
        <v>0</v>
      </c>
      <c r="AO1796" s="6">
        <f t="shared" si="2906"/>
        <v>0</v>
      </c>
      <c r="AP1796" s="6">
        <f t="shared" si="2906"/>
        <v>0</v>
      </c>
      <c r="AQ1796" s="123">
        <f t="shared" si="2906"/>
        <v>3548</v>
      </c>
      <c r="AR1796" s="123">
        <f t="shared" si="2906"/>
        <v>0</v>
      </c>
      <c r="AS1796" s="6">
        <f t="shared" si="2906"/>
        <v>0</v>
      </c>
      <c r="AT1796" s="6">
        <f t="shared" si="2906"/>
        <v>0</v>
      </c>
      <c r="AU1796" s="6">
        <f t="shared" si="2906"/>
        <v>0</v>
      </c>
      <c r="AV1796" s="6">
        <f t="shared" si="2906"/>
        <v>0</v>
      </c>
      <c r="AW1796" s="6">
        <f t="shared" si="2906"/>
        <v>3548</v>
      </c>
      <c r="AX1796" s="6">
        <f t="shared" si="2906"/>
        <v>0</v>
      </c>
      <c r="AY1796" s="6">
        <f t="shared" si="2906"/>
        <v>0</v>
      </c>
      <c r="AZ1796" s="6">
        <f t="shared" si="2906"/>
        <v>0</v>
      </c>
      <c r="BA1796" s="6">
        <f t="shared" si="2906"/>
        <v>0</v>
      </c>
      <c r="BB1796" s="6">
        <f t="shared" si="2906"/>
        <v>0</v>
      </c>
      <c r="BC1796" s="6">
        <f t="shared" si="2906"/>
        <v>3548</v>
      </c>
      <c r="BD1796" s="6">
        <f t="shared" si="2906"/>
        <v>0</v>
      </c>
      <c r="BE1796" s="6">
        <f t="shared" si="2906"/>
        <v>0</v>
      </c>
      <c r="BF1796" s="6">
        <f t="shared" si="2906"/>
        <v>0</v>
      </c>
      <c r="BG1796" s="6">
        <f t="shared" si="2906"/>
        <v>0</v>
      </c>
      <c r="BH1796" s="6">
        <f t="shared" si="2906"/>
        <v>0</v>
      </c>
      <c r="BI1796" s="6">
        <f t="shared" si="2906"/>
        <v>3548</v>
      </c>
      <c r="BJ1796" s="6">
        <f t="shared" si="2906"/>
        <v>0</v>
      </c>
    </row>
    <row r="1797" spans="1:62" ht="33" hidden="1">
      <c r="A1797" s="17" t="s">
        <v>34</v>
      </c>
      <c r="B1797" s="31">
        <v>923</v>
      </c>
      <c r="C1797" s="18" t="s">
        <v>20</v>
      </c>
      <c r="D1797" s="18" t="s">
        <v>53</v>
      </c>
      <c r="E1797" s="18" t="s">
        <v>426</v>
      </c>
      <c r="F1797" s="18" t="s">
        <v>35</v>
      </c>
      <c r="G1797" s="50">
        <f>3248+300</f>
        <v>3548</v>
      </c>
      <c r="H1797" s="50"/>
      <c r="I1797" s="50"/>
      <c r="J1797" s="50"/>
      <c r="K1797" s="50"/>
      <c r="L1797" s="50"/>
      <c r="M1797" s="50">
        <f>G1797+I1797+J1797+K1797+L1797</f>
        <v>3548</v>
      </c>
      <c r="N1797" s="50">
        <f>H1797+L1797</f>
        <v>0</v>
      </c>
      <c r="O1797" s="50"/>
      <c r="P1797" s="50"/>
      <c r="Q1797" s="50"/>
      <c r="R1797" s="50"/>
      <c r="S1797" s="50">
        <f>M1797+O1797+P1797+Q1797+R1797</f>
        <v>3548</v>
      </c>
      <c r="T1797" s="50">
        <f>N1797+R1797</f>
        <v>0</v>
      </c>
      <c r="U1797" s="50"/>
      <c r="V1797" s="50"/>
      <c r="W1797" s="50"/>
      <c r="X1797" s="50"/>
      <c r="Y1797" s="50">
        <f>S1797+U1797+V1797+W1797+X1797</f>
        <v>3548</v>
      </c>
      <c r="Z1797" s="50">
        <f>T1797+X1797</f>
        <v>0</v>
      </c>
      <c r="AA1797" s="50"/>
      <c r="AB1797" s="50"/>
      <c r="AC1797" s="50"/>
      <c r="AD1797" s="50"/>
      <c r="AE1797" s="124">
        <f>Y1797+AA1797+AB1797+AC1797+AD1797</f>
        <v>3548</v>
      </c>
      <c r="AF1797" s="124">
        <f>Z1797+AD1797</f>
        <v>0</v>
      </c>
      <c r="AG1797" s="50"/>
      <c r="AH1797" s="50"/>
      <c r="AI1797" s="50"/>
      <c r="AJ1797" s="50"/>
      <c r="AK1797" s="50">
        <f>AE1797+AG1797+AH1797+AI1797+AJ1797</f>
        <v>3548</v>
      </c>
      <c r="AL1797" s="50">
        <f>AF1797+AJ1797</f>
        <v>0</v>
      </c>
      <c r="AM1797" s="50"/>
      <c r="AN1797" s="50"/>
      <c r="AO1797" s="50"/>
      <c r="AP1797" s="50"/>
      <c r="AQ1797" s="124">
        <f>AK1797+AM1797+AN1797+AO1797+AP1797</f>
        <v>3548</v>
      </c>
      <c r="AR1797" s="124">
        <f>AL1797+AP1797</f>
        <v>0</v>
      </c>
      <c r="AS1797" s="50"/>
      <c r="AT1797" s="50"/>
      <c r="AU1797" s="50"/>
      <c r="AV1797" s="50"/>
      <c r="AW1797" s="50">
        <f>AQ1797+AS1797+AT1797+AU1797+AV1797</f>
        <v>3548</v>
      </c>
      <c r="AX1797" s="50">
        <f>AR1797+AV1797</f>
        <v>0</v>
      </c>
      <c r="AY1797" s="50"/>
      <c r="AZ1797" s="50"/>
      <c r="BA1797" s="50"/>
      <c r="BB1797" s="50"/>
      <c r="BC1797" s="50">
        <f>AW1797+AY1797+AZ1797+BA1797+BB1797</f>
        <v>3548</v>
      </c>
      <c r="BD1797" s="50">
        <f>AX1797+BB1797</f>
        <v>0</v>
      </c>
      <c r="BE1797" s="50"/>
      <c r="BF1797" s="50"/>
      <c r="BG1797" s="50"/>
      <c r="BH1797" s="50"/>
      <c r="BI1797" s="50">
        <f>BC1797+BE1797+BF1797+BG1797+BH1797</f>
        <v>3548</v>
      </c>
      <c r="BJ1797" s="50">
        <f>BD1797+BH1797</f>
        <v>0</v>
      </c>
    </row>
    <row r="1798" spans="1:62" hidden="1">
      <c r="A1798" s="20" t="s">
        <v>59</v>
      </c>
      <c r="B1798" s="31">
        <v>923</v>
      </c>
      <c r="C1798" s="18" t="s">
        <v>20</v>
      </c>
      <c r="D1798" s="18" t="s">
        <v>53</v>
      </c>
      <c r="E1798" s="32" t="s">
        <v>426</v>
      </c>
      <c r="F1798" s="18" t="s">
        <v>60</v>
      </c>
      <c r="G1798" s="50">
        <f t="shared" ref="G1798:BJ1798" si="2907">G1799</f>
        <v>1</v>
      </c>
      <c r="H1798" s="50">
        <f t="shared" si="2907"/>
        <v>0</v>
      </c>
      <c r="I1798" s="50">
        <f t="shared" si="2907"/>
        <v>0</v>
      </c>
      <c r="J1798" s="50">
        <f t="shared" si="2907"/>
        <v>0</v>
      </c>
      <c r="K1798" s="50">
        <f t="shared" si="2907"/>
        <v>0</v>
      </c>
      <c r="L1798" s="50">
        <f t="shared" si="2907"/>
        <v>0</v>
      </c>
      <c r="M1798" s="50">
        <f t="shared" si="2907"/>
        <v>1</v>
      </c>
      <c r="N1798" s="50">
        <f t="shared" si="2907"/>
        <v>0</v>
      </c>
      <c r="O1798" s="50">
        <f t="shared" si="2907"/>
        <v>0</v>
      </c>
      <c r="P1798" s="50">
        <f t="shared" si="2907"/>
        <v>0</v>
      </c>
      <c r="Q1798" s="50">
        <f t="shared" si="2907"/>
        <v>0</v>
      </c>
      <c r="R1798" s="50">
        <f t="shared" si="2907"/>
        <v>0</v>
      </c>
      <c r="S1798" s="50">
        <f t="shared" si="2907"/>
        <v>1</v>
      </c>
      <c r="T1798" s="50">
        <f t="shared" si="2907"/>
        <v>0</v>
      </c>
      <c r="U1798" s="50">
        <f t="shared" si="2907"/>
        <v>0</v>
      </c>
      <c r="V1798" s="50">
        <f t="shared" si="2907"/>
        <v>0</v>
      </c>
      <c r="W1798" s="50">
        <f t="shared" si="2907"/>
        <v>0</v>
      </c>
      <c r="X1798" s="50">
        <f t="shared" si="2907"/>
        <v>0</v>
      </c>
      <c r="Y1798" s="50">
        <f t="shared" si="2907"/>
        <v>1</v>
      </c>
      <c r="Z1798" s="50">
        <f t="shared" si="2907"/>
        <v>0</v>
      </c>
      <c r="AA1798" s="50">
        <f t="shared" si="2907"/>
        <v>0</v>
      </c>
      <c r="AB1798" s="50">
        <f t="shared" si="2907"/>
        <v>0</v>
      </c>
      <c r="AC1798" s="50">
        <f t="shared" si="2907"/>
        <v>0</v>
      </c>
      <c r="AD1798" s="50">
        <f t="shared" si="2907"/>
        <v>0</v>
      </c>
      <c r="AE1798" s="124">
        <f t="shared" si="2907"/>
        <v>1</v>
      </c>
      <c r="AF1798" s="124">
        <f t="shared" si="2907"/>
        <v>0</v>
      </c>
      <c r="AG1798" s="50">
        <f t="shared" si="2907"/>
        <v>0</v>
      </c>
      <c r="AH1798" s="50">
        <f t="shared" si="2907"/>
        <v>0</v>
      </c>
      <c r="AI1798" s="50">
        <f t="shared" si="2907"/>
        <v>0</v>
      </c>
      <c r="AJ1798" s="50">
        <f t="shared" si="2907"/>
        <v>0</v>
      </c>
      <c r="AK1798" s="50">
        <f t="shared" si="2907"/>
        <v>1</v>
      </c>
      <c r="AL1798" s="50">
        <f t="shared" si="2907"/>
        <v>0</v>
      </c>
      <c r="AM1798" s="50">
        <f t="shared" si="2907"/>
        <v>0</v>
      </c>
      <c r="AN1798" s="50">
        <f t="shared" si="2907"/>
        <v>0</v>
      </c>
      <c r="AO1798" s="50">
        <f t="shared" si="2907"/>
        <v>0</v>
      </c>
      <c r="AP1798" s="50">
        <f t="shared" si="2907"/>
        <v>0</v>
      </c>
      <c r="AQ1798" s="124">
        <f t="shared" si="2907"/>
        <v>1</v>
      </c>
      <c r="AR1798" s="124">
        <f t="shared" si="2907"/>
        <v>0</v>
      </c>
      <c r="AS1798" s="50">
        <f t="shared" si="2907"/>
        <v>0</v>
      </c>
      <c r="AT1798" s="50">
        <f t="shared" si="2907"/>
        <v>0</v>
      </c>
      <c r="AU1798" s="50">
        <f t="shared" si="2907"/>
        <v>0</v>
      </c>
      <c r="AV1798" s="50">
        <f t="shared" si="2907"/>
        <v>0</v>
      </c>
      <c r="AW1798" s="50">
        <f t="shared" si="2907"/>
        <v>1</v>
      </c>
      <c r="AX1798" s="50">
        <f t="shared" si="2907"/>
        <v>0</v>
      </c>
      <c r="AY1798" s="50">
        <f t="shared" si="2907"/>
        <v>0</v>
      </c>
      <c r="AZ1798" s="50">
        <f t="shared" si="2907"/>
        <v>0</v>
      </c>
      <c r="BA1798" s="50">
        <f t="shared" si="2907"/>
        <v>0</v>
      </c>
      <c r="BB1798" s="50">
        <f t="shared" si="2907"/>
        <v>0</v>
      </c>
      <c r="BC1798" s="50">
        <f t="shared" si="2907"/>
        <v>1</v>
      </c>
      <c r="BD1798" s="50">
        <f t="shared" si="2907"/>
        <v>0</v>
      </c>
      <c r="BE1798" s="50">
        <f t="shared" si="2907"/>
        <v>0</v>
      </c>
      <c r="BF1798" s="50">
        <f t="shared" si="2907"/>
        <v>0</v>
      </c>
      <c r="BG1798" s="50">
        <f t="shared" si="2907"/>
        <v>0</v>
      </c>
      <c r="BH1798" s="50">
        <f t="shared" si="2907"/>
        <v>0</v>
      </c>
      <c r="BI1798" s="50">
        <f t="shared" si="2907"/>
        <v>1</v>
      </c>
      <c r="BJ1798" s="50">
        <f t="shared" si="2907"/>
        <v>0</v>
      </c>
    </row>
    <row r="1799" spans="1:62" hidden="1">
      <c r="A1799" s="20" t="s">
        <v>85</v>
      </c>
      <c r="B1799" s="31">
        <v>923</v>
      </c>
      <c r="C1799" s="18" t="s">
        <v>20</v>
      </c>
      <c r="D1799" s="18" t="s">
        <v>53</v>
      </c>
      <c r="E1799" s="32" t="s">
        <v>426</v>
      </c>
      <c r="F1799" s="18" t="s">
        <v>62</v>
      </c>
      <c r="G1799" s="50">
        <v>1</v>
      </c>
      <c r="H1799" s="50"/>
      <c r="I1799" s="50"/>
      <c r="J1799" s="50"/>
      <c r="K1799" s="50"/>
      <c r="L1799" s="50"/>
      <c r="M1799" s="50">
        <f>G1799+I1799+J1799+K1799+L1799</f>
        <v>1</v>
      </c>
      <c r="N1799" s="50">
        <f>H1799+L1799</f>
        <v>0</v>
      </c>
      <c r="O1799" s="50"/>
      <c r="P1799" s="50"/>
      <c r="Q1799" s="50"/>
      <c r="R1799" s="50"/>
      <c r="S1799" s="50">
        <f>M1799+O1799+P1799+Q1799+R1799</f>
        <v>1</v>
      </c>
      <c r="T1799" s="50">
        <f>N1799+R1799</f>
        <v>0</v>
      </c>
      <c r="U1799" s="50"/>
      <c r="V1799" s="50"/>
      <c r="W1799" s="50"/>
      <c r="X1799" s="50"/>
      <c r="Y1799" s="50">
        <f>S1799+U1799+V1799+W1799+X1799</f>
        <v>1</v>
      </c>
      <c r="Z1799" s="50">
        <f>T1799+X1799</f>
        <v>0</v>
      </c>
      <c r="AA1799" s="50"/>
      <c r="AB1799" s="50"/>
      <c r="AC1799" s="50"/>
      <c r="AD1799" s="50"/>
      <c r="AE1799" s="124">
        <f>Y1799+AA1799+AB1799+AC1799+AD1799</f>
        <v>1</v>
      </c>
      <c r="AF1799" s="124">
        <f>Z1799+AD1799</f>
        <v>0</v>
      </c>
      <c r="AG1799" s="50"/>
      <c r="AH1799" s="50"/>
      <c r="AI1799" s="50"/>
      <c r="AJ1799" s="50"/>
      <c r="AK1799" s="50">
        <f>AE1799+AG1799+AH1799+AI1799+AJ1799</f>
        <v>1</v>
      </c>
      <c r="AL1799" s="50">
        <f>AF1799+AJ1799</f>
        <v>0</v>
      </c>
      <c r="AM1799" s="50"/>
      <c r="AN1799" s="50"/>
      <c r="AO1799" s="50"/>
      <c r="AP1799" s="50"/>
      <c r="AQ1799" s="124">
        <f>AK1799+AM1799+AN1799+AO1799+AP1799</f>
        <v>1</v>
      </c>
      <c r="AR1799" s="124">
        <f>AL1799+AP1799</f>
        <v>0</v>
      </c>
      <c r="AS1799" s="50"/>
      <c r="AT1799" s="50"/>
      <c r="AU1799" s="50"/>
      <c r="AV1799" s="50"/>
      <c r="AW1799" s="50">
        <f>AQ1799+AS1799+AT1799+AU1799+AV1799</f>
        <v>1</v>
      </c>
      <c r="AX1799" s="50">
        <f>AR1799+AV1799</f>
        <v>0</v>
      </c>
      <c r="AY1799" s="50"/>
      <c r="AZ1799" s="50"/>
      <c r="BA1799" s="50"/>
      <c r="BB1799" s="50"/>
      <c r="BC1799" s="50">
        <f>AW1799+AY1799+AZ1799+BA1799+BB1799</f>
        <v>1</v>
      </c>
      <c r="BD1799" s="50">
        <f>AX1799+BB1799</f>
        <v>0</v>
      </c>
      <c r="BE1799" s="50"/>
      <c r="BF1799" s="50"/>
      <c r="BG1799" s="50"/>
      <c r="BH1799" s="50"/>
      <c r="BI1799" s="50">
        <f>BC1799+BE1799+BF1799+BG1799+BH1799</f>
        <v>1</v>
      </c>
      <c r="BJ1799" s="50">
        <f>BD1799+BH1799</f>
        <v>0</v>
      </c>
    </row>
    <row r="1800" spans="1:62" ht="33" hidden="1">
      <c r="A1800" s="17" t="s">
        <v>100</v>
      </c>
      <c r="B1800" s="31">
        <v>923</v>
      </c>
      <c r="C1800" s="18" t="s">
        <v>20</v>
      </c>
      <c r="D1800" s="18" t="s">
        <v>53</v>
      </c>
      <c r="E1800" s="18" t="s">
        <v>427</v>
      </c>
      <c r="F1800" s="18"/>
      <c r="G1800" s="50">
        <f>G1801+G1803+G1805</f>
        <v>176315</v>
      </c>
      <c r="H1800" s="50">
        <f>H1801+H1803+H1805</f>
        <v>0</v>
      </c>
      <c r="I1800" s="50">
        <f t="shared" ref="I1800:N1800" si="2908">I1801+I1803+I1805</f>
        <v>0</v>
      </c>
      <c r="J1800" s="50">
        <f t="shared" si="2908"/>
        <v>0</v>
      </c>
      <c r="K1800" s="50">
        <f t="shared" si="2908"/>
        <v>0</v>
      </c>
      <c r="L1800" s="50">
        <f t="shared" si="2908"/>
        <v>0</v>
      </c>
      <c r="M1800" s="50">
        <f t="shared" si="2908"/>
        <v>176315</v>
      </c>
      <c r="N1800" s="50">
        <f t="shared" si="2908"/>
        <v>0</v>
      </c>
      <c r="O1800" s="50">
        <f t="shared" ref="O1800:T1800" si="2909">O1801+O1803+O1805</f>
        <v>0</v>
      </c>
      <c r="P1800" s="50">
        <f t="shared" si="2909"/>
        <v>0</v>
      </c>
      <c r="Q1800" s="50">
        <f t="shared" si="2909"/>
        <v>0</v>
      </c>
      <c r="R1800" s="50">
        <f t="shared" si="2909"/>
        <v>0</v>
      </c>
      <c r="S1800" s="50">
        <f t="shared" si="2909"/>
        <v>176315</v>
      </c>
      <c r="T1800" s="50">
        <f t="shared" si="2909"/>
        <v>0</v>
      </c>
      <c r="U1800" s="50">
        <f t="shared" ref="U1800:Z1800" si="2910">U1801+U1803+U1805</f>
        <v>0</v>
      </c>
      <c r="V1800" s="50">
        <f t="shared" si="2910"/>
        <v>104</v>
      </c>
      <c r="W1800" s="50">
        <f t="shared" si="2910"/>
        <v>0</v>
      </c>
      <c r="X1800" s="50">
        <f t="shared" si="2910"/>
        <v>0</v>
      </c>
      <c r="Y1800" s="50">
        <f t="shared" si="2910"/>
        <v>176419</v>
      </c>
      <c r="Z1800" s="50">
        <f t="shared" si="2910"/>
        <v>0</v>
      </c>
      <c r="AA1800" s="50">
        <f t="shared" ref="AA1800:AF1800" si="2911">AA1801+AA1803+AA1805</f>
        <v>0</v>
      </c>
      <c r="AB1800" s="50">
        <f t="shared" si="2911"/>
        <v>0</v>
      </c>
      <c r="AC1800" s="50">
        <f t="shared" si="2911"/>
        <v>0</v>
      </c>
      <c r="AD1800" s="50">
        <f t="shared" si="2911"/>
        <v>0</v>
      </c>
      <c r="AE1800" s="124">
        <f t="shared" si="2911"/>
        <v>176419</v>
      </c>
      <c r="AF1800" s="124">
        <f t="shared" si="2911"/>
        <v>0</v>
      </c>
      <c r="AG1800" s="50">
        <f t="shared" ref="AG1800:AL1800" si="2912">AG1801+AG1803+AG1805</f>
        <v>0</v>
      </c>
      <c r="AH1800" s="50">
        <f t="shared" si="2912"/>
        <v>1866</v>
      </c>
      <c r="AI1800" s="50">
        <f t="shared" si="2912"/>
        <v>0</v>
      </c>
      <c r="AJ1800" s="50">
        <f t="shared" si="2912"/>
        <v>0</v>
      </c>
      <c r="AK1800" s="50">
        <f t="shared" si="2912"/>
        <v>178285</v>
      </c>
      <c r="AL1800" s="50">
        <f t="shared" si="2912"/>
        <v>0</v>
      </c>
      <c r="AM1800" s="50">
        <f t="shared" ref="AM1800:AR1800" si="2913">AM1801+AM1803+AM1805</f>
        <v>0</v>
      </c>
      <c r="AN1800" s="50">
        <f t="shared" si="2913"/>
        <v>0</v>
      </c>
      <c r="AO1800" s="50">
        <f t="shared" si="2913"/>
        <v>0</v>
      </c>
      <c r="AP1800" s="50">
        <f t="shared" si="2913"/>
        <v>0</v>
      </c>
      <c r="AQ1800" s="124">
        <f t="shared" si="2913"/>
        <v>178285</v>
      </c>
      <c r="AR1800" s="124">
        <f t="shared" si="2913"/>
        <v>0</v>
      </c>
      <c r="AS1800" s="50">
        <f t="shared" ref="AS1800:AX1800" si="2914">AS1801+AS1803+AS1805</f>
        <v>0</v>
      </c>
      <c r="AT1800" s="50">
        <f t="shared" si="2914"/>
        <v>120</v>
      </c>
      <c r="AU1800" s="50">
        <f t="shared" si="2914"/>
        <v>0</v>
      </c>
      <c r="AV1800" s="50">
        <f t="shared" si="2914"/>
        <v>0</v>
      </c>
      <c r="AW1800" s="50">
        <f t="shared" si="2914"/>
        <v>178405</v>
      </c>
      <c r="AX1800" s="50">
        <f t="shared" si="2914"/>
        <v>0</v>
      </c>
      <c r="AY1800" s="50">
        <f t="shared" ref="AY1800:BD1800" si="2915">AY1801+AY1803+AY1805</f>
        <v>0</v>
      </c>
      <c r="AZ1800" s="50">
        <f t="shared" si="2915"/>
        <v>0</v>
      </c>
      <c r="BA1800" s="50">
        <f t="shared" si="2915"/>
        <v>0</v>
      </c>
      <c r="BB1800" s="50">
        <f t="shared" si="2915"/>
        <v>0</v>
      </c>
      <c r="BC1800" s="50">
        <f t="shared" si="2915"/>
        <v>178405</v>
      </c>
      <c r="BD1800" s="50">
        <f t="shared" si="2915"/>
        <v>0</v>
      </c>
      <c r="BE1800" s="50">
        <f t="shared" ref="BE1800:BJ1800" si="2916">BE1801+BE1803+BE1805</f>
        <v>0</v>
      </c>
      <c r="BF1800" s="50">
        <f t="shared" si="2916"/>
        <v>2672</v>
      </c>
      <c r="BG1800" s="50">
        <f t="shared" si="2916"/>
        <v>-525</v>
      </c>
      <c r="BH1800" s="50">
        <f t="shared" si="2916"/>
        <v>0</v>
      </c>
      <c r="BI1800" s="50">
        <f t="shared" si="2916"/>
        <v>180552</v>
      </c>
      <c r="BJ1800" s="50">
        <f t="shared" si="2916"/>
        <v>0</v>
      </c>
    </row>
    <row r="1801" spans="1:62" ht="66" hidden="1">
      <c r="A1801" s="17" t="s">
        <v>363</v>
      </c>
      <c r="B1801" s="31">
        <v>923</v>
      </c>
      <c r="C1801" s="18" t="s">
        <v>20</v>
      </c>
      <c r="D1801" s="18" t="s">
        <v>53</v>
      </c>
      <c r="E1801" s="18" t="s">
        <v>427</v>
      </c>
      <c r="F1801" s="18" t="s">
        <v>78</v>
      </c>
      <c r="G1801" s="6">
        <f t="shared" ref="G1801:BJ1801" si="2917">G1802</f>
        <v>118802</v>
      </c>
      <c r="H1801" s="6">
        <f t="shared" si="2917"/>
        <v>0</v>
      </c>
      <c r="I1801" s="6">
        <f t="shared" si="2917"/>
        <v>0</v>
      </c>
      <c r="J1801" s="6">
        <f t="shared" si="2917"/>
        <v>0</v>
      </c>
      <c r="K1801" s="6">
        <f t="shared" si="2917"/>
        <v>0</v>
      </c>
      <c r="L1801" s="6">
        <f t="shared" si="2917"/>
        <v>0</v>
      </c>
      <c r="M1801" s="6">
        <f t="shared" si="2917"/>
        <v>118802</v>
      </c>
      <c r="N1801" s="6">
        <f t="shared" si="2917"/>
        <v>0</v>
      </c>
      <c r="O1801" s="6">
        <f t="shared" si="2917"/>
        <v>0</v>
      </c>
      <c r="P1801" s="6">
        <f t="shared" si="2917"/>
        <v>0</v>
      </c>
      <c r="Q1801" s="6">
        <f t="shared" si="2917"/>
        <v>0</v>
      </c>
      <c r="R1801" s="6">
        <f t="shared" si="2917"/>
        <v>0</v>
      </c>
      <c r="S1801" s="6">
        <f t="shared" si="2917"/>
        <v>118802</v>
      </c>
      <c r="T1801" s="6">
        <f t="shared" si="2917"/>
        <v>0</v>
      </c>
      <c r="U1801" s="6">
        <f t="shared" si="2917"/>
        <v>0</v>
      </c>
      <c r="V1801" s="6">
        <f t="shared" si="2917"/>
        <v>0</v>
      </c>
      <c r="W1801" s="6">
        <f t="shared" si="2917"/>
        <v>0</v>
      </c>
      <c r="X1801" s="6">
        <f t="shared" si="2917"/>
        <v>0</v>
      </c>
      <c r="Y1801" s="6">
        <f t="shared" si="2917"/>
        <v>118802</v>
      </c>
      <c r="Z1801" s="6">
        <f t="shared" si="2917"/>
        <v>0</v>
      </c>
      <c r="AA1801" s="6">
        <f t="shared" si="2917"/>
        <v>0</v>
      </c>
      <c r="AB1801" s="6">
        <f t="shared" si="2917"/>
        <v>0</v>
      </c>
      <c r="AC1801" s="6">
        <f t="shared" si="2917"/>
        <v>0</v>
      </c>
      <c r="AD1801" s="6">
        <f t="shared" si="2917"/>
        <v>0</v>
      </c>
      <c r="AE1801" s="123">
        <f t="shared" si="2917"/>
        <v>118802</v>
      </c>
      <c r="AF1801" s="123">
        <f t="shared" si="2917"/>
        <v>0</v>
      </c>
      <c r="AG1801" s="6">
        <f t="shared" si="2917"/>
        <v>0</v>
      </c>
      <c r="AH1801" s="6">
        <f t="shared" si="2917"/>
        <v>0</v>
      </c>
      <c r="AI1801" s="6">
        <f t="shared" si="2917"/>
        <v>0</v>
      </c>
      <c r="AJ1801" s="6">
        <f t="shared" si="2917"/>
        <v>0</v>
      </c>
      <c r="AK1801" s="6">
        <f t="shared" si="2917"/>
        <v>118802</v>
      </c>
      <c r="AL1801" s="6">
        <f t="shared" si="2917"/>
        <v>0</v>
      </c>
      <c r="AM1801" s="6">
        <f t="shared" si="2917"/>
        <v>0</v>
      </c>
      <c r="AN1801" s="6">
        <f t="shared" si="2917"/>
        <v>0</v>
      </c>
      <c r="AO1801" s="6">
        <f t="shared" si="2917"/>
        <v>0</v>
      </c>
      <c r="AP1801" s="6">
        <f t="shared" si="2917"/>
        <v>0</v>
      </c>
      <c r="AQ1801" s="123">
        <f t="shared" si="2917"/>
        <v>118802</v>
      </c>
      <c r="AR1801" s="123">
        <f t="shared" si="2917"/>
        <v>0</v>
      </c>
      <c r="AS1801" s="6">
        <f t="shared" si="2917"/>
        <v>0</v>
      </c>
      <c r="AT1801" s="6">
        <f t="shared" si="2917"/>
        <v>0</v>
      </c>
      <c r="AU1801" s="6">
        <f t="shared" si="2917"/>
        <v>0</v>
      </c>
      <c r="AV1801" s="6">
        <f t="shared" si="2917"/>
        <v>0</v>
      </c>
      <c r="AW1801" s="6">
        <f t="shared" si="2917"/>
        <v>118802</v>
      </c>
      <c r="AX1801" s="6">
        <f t="shared" si="2917"/>
        <v>0</v>
      </c>
      <c r="AY1801" s="6">
        <f t="shared" si="2917"/>
        <v>0</v>
      </c>
      <c r="AZ1801" s="6">
        <f t="shared" si="2917"/>
        <v>0</v>
      </c>
      <c r="BA1801" s="6">
        <f t="shared" si="2917"/>
        <v>0</v>
      </c>
      <c r="BB1801" s="6">
        <f t="shared" si="2917"/>
        <v>0</v>
      </c>
      <c r="BC1801" s="6">
        <f t="shared" si="2917"/>
        <v>118802</v>
      </c>
      <c r="BD1801" s="6">
        <f t="shared" si="2917"/>
        <v>0</v>
      </c>
      <c r="BE1801" s="6">
        <f t="shared" si="2917"/>
        <v>0</v>
      </c>
      <c r="BF1801" s="6">
        <f t="shared" si="2917"/>
        <v>2672</v>
      </c>
      <c r="BG1801" s="6">
        <f t="shared" si="2917"/>
        <v>0</v>
      </c>
      <c r="BH1801" s="6">
        <f t="shared" si="2917"/>
        <v>0</v>
      </c>
      <c r="BI1801" s="6">
        <f t="shared" si="2917"/>
        <v>121474</v>
      </c>
      <c r="BJ1801" s="6">
        <f t="shared" si="2917"/>
        <v>0</v>
      </c>
    </row>
    <row r="1802" spans="1:62" hidden="1">
      <c r="A1802" s="20" t="s">
        <v>98</v>
      </c>
      <c r="B1802" s="31">
        <v>923</v>
      </c>
      <c r="C1802" s="18" t="s">
        <v>20</v>
      </c>
      <c r="D1802" s="18" t="s">
        <v>53</v>
      </c>
      <c r="E1802" s="32" t="s">
        <v>427</v>
      </c>
      <c r="F1802" s="18" t="s">
        <v>99</v>
      </c>
      <c r="G1802" s="50">
        <v>118802</v>
      </c>
      <c r="H1802" s="50"/>
      <c r="I1802" s="50"/>
      <c r="J1802" s="50"/>
      <c r="K1802" s="50"/>
      <c r="L1802" s="50"/>
      <c r="M1802" s="50">
        <f>G1802+I1802+J1802+K1802+L1802</f>
        <v>118802</v>
      </c>
      <c r="N1802" s="50">
        <f>H1802+L1802</f>
        <v>0</v>
      </c>
      <c r="O1802" s="50"/>
      <c r="P1802" s="50"/>
      <c r="Q1802" s="50"/>
      <c r="R1802" s="50"/>
      <c r="S1802" s="50">
        <f>M1802+O1802+P1802+Q1802+R1802</f>
        <v>118802</v>
      </c>
      <c r="T1802" s="50">
        <f>N1802+R1802</f>
        <v>0</v>
      </c>
      <c r="U1802" s="50"/>
      <c r="V1802" s="50"/>
      <c r="W1802" s="50"/>
      <c r="X1802" s="50"/>
      <c r="Y1802" s="50">
        <f>S1802+U1802+V1802+W1802+X1802</f>
        <v>118802</v>
      </c>
      <c r="Z1802" s="50">
        <f>T1802+X1802</f>
        <v>0</v>
      </c>
      <c r="AA1802" s="50"/>
      <c r="AB1802" s="50"/>
      <c r="AC1802" s="50"/>
      <c r="AD1802" s="50"/>
      <c r="AE1802" s="124">
        <f>Y1802+AA1802+AB1802+AC1802+AD1802</f>
        <v>118802</v>
      </c>
      <c r="AF1802" s="124">
        <f>Z1802+AD1802</f>
        <v>0</v>
      </c>
      <c r="AG1802" s="50"/>
      <c r="AH1802" s="50"/>
      <c r="AI1802" s="50"/>
      <c r="AJ1802" s="50"/>
      <c r="AK1802" s="50">
        <f>AE1802+AG1802+AH1802+AI1802+AJ1802</f>
        <v>118802</v>
      </c>
      <c r="AL1802" s="50">
        <f>AF1802+AJ1802</f>
        <v>0</v>
      </c>
      <c r="AM1802" s="50"/>
      <c r="AN1802" s="50"/>
      <c r="AO1802" s="50"/>
      <c r="AP1802" s="50"/>
      <c r="AQ1802" s="124">
        <f>AK1802+AM1802+AN1802+AO1802+AP1802</f>
        <v>118802</v>
      </c>
      <c r="AR1802" s="124">
        <f>AL1802+AP1802</f>
        <v>0</v>
      </c>
      <c r="AS1802" s="50"/>
      <c r="AT1802" s="50"/>
      <c r="AU1802" s="50"/>
      <c r="AV1802" s="50"/>
      <c r="AW1802" s="50">
        <f>AQ1802+AS1802+AT1802+AU1802+AV1802</f>
        <v>118802</v>
      </c>
      <c r="AX1802" s="50">
        <f>AR1802+AV1802</f>
        <v>0</v>
      </c>
      <c r="AY1802" s="50"/>
      <c r="AZ1802" s="50"/>
      <c r="BA1802" s="50"/>
      <c r="BB1802" s="50"/>
      <c r="BC1802" s="50">
        <f>AW1802+AY1802+AZ1802+BA1802+BB1802</f>
        <v>118802</v>
      </c>
      <c r="BD1802" s="50">
        <f>AX1802+BB1802</f>
        <v>0</v>
      </c>
      <c r="BE1802" s="50"/>
      <c r="BF1802" s="50">
        <v>2672</v>
      </c>
      <c r="BG1802" s="50"/>
      <c r="BH1802" s="50"/>
      <c r="BI1802" s="50">
        <f>BC1802+BE1802+BF1802+BG1802+BH1802</f>
        <v>121474</v>
      </c>
      <c r="BJ1802" s="50">
        <f>BD1802+BH1802</f>
        <v>0</v>
      </c>
    </row>
    <row r="1803" spans="1:62" ht="33" hidden="1">
      <c r="A1803" s="17" t="s">
        <v>218</v>
      </c>
      <c r="B1803" s="31">
        <v>923</v>
      </c>
      <c r="C1803" s="18" t="s">
        <v>20</v>
      </c>
      <c r="D1803" s="18" t="s">
        <v>53</v>
      </c>
      <c r="E1803" s="18" t="s">
        <v>427</v>
      </c>
      <c r="F1803" s="18" t="s">
        <v>29</v>
      </c>
      <c r="G1803" s="6">
        <f t="shared" ref="G1803:BJ1803" si="2918">G1804</f>
        <v>57011</v>
      </c>
      <c r="H1803" s="6">
        <f t="shared" si="2918"/>
        <v>0</v>
      </c>
      <c r="I1803" s="6">
        <f t="shared" si="2918"/>
        <v>0</v>
      </c>
      <c r="J1803" s="6">
        <f t="shared" si="2918"/>
        <v>0</v>
      </c>
      <c r="K1803" s="6">
        <f t="shared" si="2918"/>
        <v>0</v>
      </c>
      <c r="L1803" s="6">
        <f t="shared" si="2918"/>
        <v>0</v>
      </c>
      <c r="M1803" s="6">
        <f t="shared" si="2918"/>
        <v>57011</v>
      </c>
      <c r="N1803" s="6">
        <f t="shared" si="2918"/>
        <v>0</v>
      </c>
      <c r="O1803" s="6">
        <f t="shared" si="2918"/>
        <v>0</v>
      </c>
      <c r="P1803" s="6">
        <f t="shared" si="2918"/>
        <v>0</v>
      </c>
      <c r="Q1803" s="6">
        <f t="shared" si="2918"/>
        <v>0</v>
      </c>
      <c r="R1803" s="6">
        <f t="shared" si="2918"/>
        <v>0</v>
      </c>
      <c r="S1803" s="6">
        <f t="shared" si="2918"/>
        <v>57011</v>
      </c>
      <c r="T1803" s="6">
        <f t="shared" si="2918"/>
        <v>0</v>
      </c>
      <c r="U1803" s="6">
        <f t="shared" si="2918"/>
        <v>0</v>
      </c>
      <c r="V1803" s="6">
        <f t="shared" si="2918"/>
        <v>104</v>
      </c>
      <c r="W1803" s="6">
        <f t="shared" si="2918"/>
        <v>0</v>
      </c>
      <c r="X1803" s="6">
        <f t="shared" si="2918"/>
        <v>0</v>
      </c>
      <c r="Y1803" s="6">
        <f t="shared" si="2918"/>
        <v>57115</v>
      </c>
      <c r="Z1803" s="6">
        <f t="shared" si="2918"/>
        <v>0</v>
      </c>
      <c r="AA1803" s="6">
        <f t="shared" si="2918"/>
        <v>0</v>
      </c>
      <c r="AB1803" s="6">
        <f t="shared" si="2918"/>
        <v>0</v>
      </c>
      <c r="AC1803" s="6">
        <f t="shared" si="2918"/>
        <v>0</v>
      </c>
      <c r="AD1803" s="6">
        <f t="shared" si="2918"/>
        <v>0</v>
      </c>
      <c r="AE1803" s="123">
        <f t="shared" si="2918"/>
        <v>57115</v>
      </c>
      <c r="AF1803" s="123">
        <f t="shared" si="2918"/>
        <v>0</v>
      </c>
      <c r="AG1803" s="6">
        <f t="shared" si="2918"/>
        <v>0</v>
      </c>
      <c r="AH1803" s="6">
        <f t="shared" si="2918"/>
        <v>1866</v>
      </c>
      <c r="AI1803" s="6">
        <f t="shared" si="2918"/>
        <v>0</v>
      </c>
      <c r="AJ1803" s="6">
        <f t="shared" si="2918"/>
        <v>0</v>
      </c>
      <c r="AK1803" s="6">
        <f t="shared" si="2918"/>
        <v>58981</v>
      </c>
      <c r="AL1803" s="6">
        <f t="shared" si="2918"/>
        <v>0</v>
      </c>
      <c r="AM1803" s="6">
        <f t="shared" si="2918"/>
        <v>0</v>
      </c>
      <c r="AN1803" s="6">
        <f t="shared" si="2918"/>
        <v>0</v>
      </c>
      <c r="AO1803" s="6">
        <f t="shared" si="2918"/>
        <v>0</v>
      </c>
      <c r="AP1803" s="6">
        <f t="shared" si="2918"/>
        <v>0</v>
      </c>
      <c r="AQ1803" s="123">
        <f t="shared" si="2918"/>
        <v>58981</v>
      </c>
      <c r="AR1803" s="123">
        <f t="shared" si="2918"/>
        <v>0</v>
      </c>
      <c r="AS1803" s="6">
        <f t="shared" si="2918"/>
        <v>0</v>
      </c>
      <c r="AT1803" s="6">
        <f t="shared" si="2918"/>
        <v>120</v>
      </c>
      <c r="AU1803" s="6">
        <f t="shared" si="2918"/>
        <v>0</v>
      </c>
      <c r="AV1803" s="6">
        <f t="shared" si="2918"/>
        <v>0</v>
      </c>
      <c r="AW1803" s="6">
        <f t="shared" si="2918"/>
        <v>59101</v>
      </c>
      <c r="AX1803" s="6">
        <f t="shared" si="2918"/>
        <v>0</v>
      </c>
      <c r="AY1803" s="6">
        <f t="shared" si="2918"/>
        <v>0</v>
      </c>
      <c r="AZ1803" s="6">
        <f t="shared" si="2918"/>
        <v>0</v>
      </c>
      <c r="BA1803" s="6">
        <f t="shared" si="2918"/>
        <v>0</v>
      </c>
      <c r="BB1803" s="6">
        <f t="shared" si="2918"/>
        <v>0</v>
      </c>
      <c r="BC1803" s="6">
        <f t="shared" si="2918"/>
        <v>59101</v>
      </c>
      <c r="BD1803" s="6">
        <f t="shared" si="2918"/>
        <v>0</v>
      </c>
      <c r="BE1803" s="6">
        <f t="shared" si="2918"/>
        <v>0</v>
      </c>
      <c r="BF1803" s="6">
        <f t="shared" si="2918"/>
        <v>0</v>
      </c>
      <c r="BG1803" s="6">
        <f t="shared" si="2918"/>
        <v>-525</v>
      </c>
      <c r="BH1803" s="6">
        <f t="shared" si="2918"/>
        <v>0</v>
      </c>
      <c r="BI1803" s="6">
        <f t="shared" si="2918"/>
        <v>58576</v>
      </c>
      <c r="BJ1803" s="6">
        <f t="shared" si="2918"/>
        <v>0</v>
      </c>
    </row>
    <row r="1804" spans="1:62" ht="33" hidden="1">
      <c r="A1804" s="17" t="s">
        <v>34</v>
      </c>
      <c r="B1804" s="31">
        <v>923</v>
      </c>
      <c r="C1804" s="18" t="s">
        <v>20</v>
      </c>
      <c r="D1804" s="18" t="s">
        <v>53</v>
      </c>
      <c r="E1804" s="18" t="s">
        <v>427</v>
      </c>
      <c r="F1804" s="18" t="s">
        <v>35</v>
      </c>
      <c r="G1804" s="50">
        <v>57011</v>
      </c>
      <c r="H1804" s="50"/>
      <c r="I1804" s="50"/>
      <c r="J1804" s="50"/>
      <c r="K1804" s="50"/>
      <c r="L1804" s="50"/>
      <c r="M1804" s="50">
        <f>G1804+I1804+J1804+K1804+L1804</f>
        <v>57011</v>
      </c>
      <c r="N1804" s="50">
        <f>H1804+L1804</f>
        <v>0</v>
      </c>
      <c r="O1804" s="50"/>
      <c r="P1804" s="50"/>
      <c r="Q1804" s="50"/>
      <c r="R1804" s="50"/>
      <c r="S1804" s="50">
        <f>M1804+O1804+P1804+Q1804+R1804</f>
        <v>57011</v>
      </c>
      <c r="T1804" s="50">
        <f>N1804+R1804</f>
        <v>0</v>
      </c>
      <c r="U1804" s="50"/>
      <c r="V1804" s="50">
        <v>104</v>
      </c>
      <c r="W1804" s="50"/>
      <c r="X1804" s="50"/>
      <c r="Y1804" s="50">
        <f>S1804+U1804+V1804+W1804+X1804</f>
        <v>57115</v>
      </c>
      <c r="Z1804" s="50">
        <f>T1804+X1804</f>
        <v>0</v>
      </c>
      <c r="AA1804" s="50"/>
      <c r="AB1804" s="50"/>
      <c r="AC1804" s="50"/>
      <c r="AD1804" s="50"/>
      <c r="AE1804" s="124">
        <f>Y1804+AA1804+AB1804+AC1804+AD1804</f>
        <v>57115</v>
      </c>
      <c r="AF1804" s="124">
        <f>Z1804+AD1804</f>
        <v>0</v>
      </c>
      <c r="AG1804" s="50"/>
      <c r="AH1804" s="50">
        <v>1866</v>
      </c>
      <c r="AI1804" s="50"/>
      <c r="AJ1804" s="50"/>
      <c r="AK1804" s="50">
        <f>AE1804+AG1804+AH1804+AI1804+AJ1804</f>
        <v>58981</v>
      </c>
      <c r="AL1804" s="50">
        <f>AF1804+AJ1804</f>
        <v>0</v>
      </c>
      <c r="AM1804" s="50"/>
      <c r="AN1804" s="50"/>
      <c r="AO1804" s="50"/>
      <c r="AP1804" s="50"/>
      <c r="AQ1804" s="124">
        <f>AK1804+AM1804+AN1804+AO1804+AP1804</f>
        <v>58981</v>
      </c>
      <c r="AR1804" s="124">
        <f>AL1804+AP1804</f>
        <v>0</v>
      </c>
      <c r="AS1804" s="50"/>
      <c r="AT1804" s="50">
        <f>2744-2624</f>
        <v>120</v>
      </c>
      <c r="AU1804" s="50"/>
      <c r="AV1804" s="50"/>
      <c r="AW1804" s="50">
        <f>AQ1804+AS1804+AT1804+AU1804+AV1804</f>
        <v>59101</v>
      </c>
      <c r="AX1804" s="50">
        <f>AR1804+AV1804</f>
        <v>0</v>
      </c>
      <c r="AY1804" s="50"/>
      <c r="AZ1804" s="50"/>
      <c r="BA1804" s="50"/>
      <c r="BB1804" s="50"/>
      <c r="BC1804" s="50">
        <f>AW1804+AY1804+AZ1804+BA1804+BB1804</f>
        <v>59101</v>
      </c>
      <c r="BD1804" s="50">
        <f>AX1804+BB1804</f>
        <v>0</v>
      </c>
      <c r="BE1804" s="50"/>
      <c r="BF1804" s="50"/>
      <c r="BG1804" s="50">
        <v>-525</v>
      </c>
      <c r="BH1804" s="50"/>
      <c r="BI1804" s="50">
        <f>BC1804+BE1804+BF1804+BG1804+BH1804</f>
        <v>58576</v>
      </c>
      <c r="BJ1804" s="50">
        <f>BD1804+BH1804</f>
        <v>0</v>
      </c>
    </row>
    <row r="1805" spans="1:62" hidden="1">
      <c r="A1805" s="20" t="s">
        <v>59</v>
      </c>
      <c r="B1805" s="31">
        <v>923</v>
      </c>
      <c r="C1805" s="18" t="s">
        <v>20</v>
      </c>
      <c r="D1805" s="18" t="s">
        <v>53</v>
      </c>
      <c r="E1805" s="32" t="s">
        <v>427</v>
      </c>
      <c r="F1805" s="18" t="s">
        <v>60</v>
      </c>
      <c r="G1805" s="50">
        <f t="shared" ref="G1805:BJ1805" si="2919">G1806</f>
        <v>502</v>
      </c>
      <c r="H1805" s="50">
        <f t="shared" si="2919"/>
        <v>0</v>
      </c>
      <c r="I1805" s="50">
        <f t="shared" si="2919"/>
        <v>0</v>
      </c>
      <c r="J1805" s="50">
        <f t="shared" si="2919"/>
        <v>0</v>
      </c>
      <c r="K1805" s="50">
        <f t="shared" si="2919"/>
        <v>0</v>
      </c>
      <c r="L1805" s="50">
        <f t="shared" si="2919"/>
        <v>0</v>
      </c>
      <c r="M1805" s="50">
        <f t="shared" si="2919"/>
        <v>502</v>
      </c>
      <c r="N1805" s="50">
        <f t="shared" si="2919"/>
        <v>0</v>
      </c>
      <c r="O1805" s="50">
        <f t="shared" si="2919"/>
        <v>0</v>
      </c>
      <c r="P1805" s="50">
        <f t="shared" si="2919"/>
        <v>0</v>
      </c>
      <c r="Q1805" s="50">
        <f t="shared" si="2919"/>
        <v>0</v>
      </c>
      <c r="R1805" s="50">
        <f t="shared" si="2919"/>
        <v>0</v>
      </c>
      <c r="S1805" s="50">
        <f t="shared" si="2919"/>
        <v>502</v>
      </c>
      <c r="T1805" s="50">
        <f t="shared" si="2919"/>
        <v>0</v>
      </c>
      <c r="U1805" s="50">
        <f t="shared" si="2919"/>
        <v>0</v>
      </c>
      <c r="V1805" s="50">
        <f t="shared" si="2919"/>
        <v>0</v>
      </c>
      <c r="W1805" s="50">
        <f t="shared" si="2919"/>
        <v>0</v>
      </c>
      <c r="X1805" s="50">
        <f t="shared" si="2919"/>
        <v>0</v>
      </c>
      <c r="Y1805" s="50">
        <f t="shared" si="2919"/>
        <v>502</v>
      </c>
      <c r="Z1805" s="50">
        <f t="shared" si="2919"/>
        <v>0</v>
      </c>
      <c r="AA1805" s="50">
        <f t="shared" si="2919"/>
        <v>0</v>
      </c>
      <c r="AB1805" s="50">
        <f t="shared" si="2919"/>
        <v>0</v>
      </c>
      <c r="AC1805" s="50">
        <f t="shared" si="2919"/>
        <v>0</v>
      </c>
      <c r="AD1805" s="50">
        <f t="shared" si="2919"/>
        <v>0</v>
      </c>
      <c r="AE1805" s="124">
        <f t="shared" si="2919"/>
        <v>502</v>
      </c>
      <c r="AF1805" s="124">
        <f t="shared" si="2919"/>
        <v>0</v>
      </c>
      <c r="AG1805" s="50">
        <f t="shared" si="2919"/>
        <v>0</v>
      </c>
      <c r="AH1805" s="50">
        <f t="shared" si="2919"/>
        <v>0</v>
      </c>
      <c r="AI1805" s="50">
        <f t="shared" si="2919"/>
        <v>0</v>
      </c>
      <c r="AJ1805" s="50">
        <f t="shared" si="2919"/>
        <v>0</v>
      </c>
      <c r="AK1805" s="50">
        <f t="shared" si="2919"/>
        <v>502</v>
      </c>
      <c r="AL1805" s="50">
        <f t="shared" si="2919"/>
        <v>0</v>
      </c>
      <c r="AM1805" s="50">
        <f t="shared" si="2919"/>
        <v>0</v>
      </c>
      <c r="AN1805" s="50">
        <f t="shared" si="2919"/>
        <v>0</v>
      </c>
      <c r="AO1805" s="50">
        <f t="shared" si="2919"/>
        <v>0</v>
      </c>
      <c r="AP1805" s="50">
        <f t="shared" si="2919"/>
        <v>0</v>
      </c>
      <c r="AQ1805" s="124">
        <f t="shared" si="2919"/>
        <v>502</v>
      </c>
      <c r="AR1805" s="124">
        <f t="shared" si="2919"/>
        <v>0</v>
      </c>
      <c r="AS1805" s="50">
        <f t="shared" si="2919"/>
        <v>0</v>
      </c>
      <c r="AT1805" s="50">
        <f t="shared" si="2919"/>
        <v>0</v>
      </c>
      <c r="AU1805" s="50">
        <f t="shared" si="2919"/>
        <v>0</v>
      </c>
      <c r="AV1805" s="50">
        <f t="shared" si="2919"/>
        <v>0</v>
      </c>
      <c r="AW1805" s="50">
        <f t="shared" si="2919"/>
        <v>502</v>
      </c>
      <c r="AX1805" s="50">
        <f t="shared" si="2919"/>
        <v>0</v>
      </c>
      <c r="AY1805" s="50">
        <f t="shared" si="2919"/>
        <v>0</v>
      </c>
      <c r="AZ1805" s="50">
        <f t="shared" si="2919"/>
        <v>0</v>
      </c>
      <c r="BA1805" s="50">
        <f t="shared" si="2919"/>
        <v>0</v>
      </c>
      <c r="BB1805" s="50">
        <f t="shared" si="2919"/>
        <v>0</v>
      </c>
      <c r="BC1805" s="50">
        <f t="shared" si="2919"/>
        <v>502</v>
      </c>
      <c r="BD1805" s="50">
        <f t="shared" si="2919"/>
        <v>0</v>
      </c>
      <c r="BE1805" s="50">
        <f t="shared" si="2919"/>
        <v>0</v>
      </c>
      <c r="BF1805" s="50">
        <f t="shared" si="2919"/>
        <v>0</v>
      </c>
      <c r="BG1805" s="50">
        <f t="shared" si="2919"/>
        <v>0</v>
      </c>
      <c r="BH1805" s="50">
        <f t="shared" si="2919"/>
        <v>0</v>
      </c>
      <c r="BI1805" s="50">
        <f t="shared" si="2919"/>
        <v>502</v>
      </c>
      <c r="BJ1805" s="50">
        <f t="shared" si="2919"/>
        <v>0</v>
      </c>
    </row>
    <row r="1806" spans="1:62" hidden="1">
      <c r="A1806" s="20" t="s">
        <v>85</v>
      </c>
      <c r="B1806" s="31">
        <v>923</v>
      </c>
      <c r="C1806" s="18" t="s">
        <v>20</v>
      </c>
      <c r="D1806" s="18" t="s">
        <v>53</v>
      </c>
      <c r="E1806" s="32" t="s">
        <v>427</v>
      </c>
      <c r="F1806" s="18" t="s">
        <v>62</v>
      </c>
      <c r="G1806" s="50">
        <v>502</v>
      </c>
      <c r="H1806" s="50"/>
      <c r="I1806" s="50"/>
      <c r="J1806" s="50"/>
      <c r="K1806" s="50"/>
      <c r="L1806" s="50"/>
      <c r="M1806" s="50">
        <f>G1806+I1806+J1806+K1806+L1806</f>
        <v>502</v>
      </c>
      <c r="N1806" s="50">
        <f>H1806+L1806</f>
        <v>0</v>
      </c>
      <c r="O1806" s="50"/>
      <c r="P1806" s="50"/>
      <c r="Q1806" s="50"/>
      <c r="R1806" s="50"/>
      <c r="S1806" s="50">
        <f>M1806+O1806+P1806+Q1806+R1806</f>
        <v>502</v>
      </c>
      <c r="T1806" s="50">
        <f>N1806+R1806</f>
        <v>0</v>
      </c>
      <c r="U1806" s="50"/>
      <c r="V1806" s="50"/>
      <c r="W1806" s="50"/>
      <c r="X1806" s="50"/>
      <c r="Y1806" s="50">
        <f>S1806+U1806+V1806+W1806+X1806</f>
        <v>502</v>
      </c>
      <c r="Z1806" s="50">
        <f>T1806+X1806</f>
        <v>0</v>
      </c>
      <c r="AA1806" s="50"/>
      <c r="AB1806" s="50"/>
      <c r="AC1806" s="50"/>
      <c r="AD1806" s="50"/>
      <c r="AE1806" s="124">
        <f>Y1806+AA1806+AB1806+AC1806+AD1806</f>
        <v>502</v>
      </c>
      <c r="AF1806" s="124">
        <f>Z1806+AD1806</f>
        <v>0</v>
      </c>
      <c r="AG1806" s="50"/>
      <c r="AH1806" s="50"/>
      <c r="AI1806" s="50"/>
      <c r="AJ1806" s="50"/>
      <c r="AK1806" s="50">
        <f>AE1806+AG1806+AH1806+AI1806+AJ1806</f>
        <v>502</v>
      </c>
      <c r="AL1806" s="50">
        <f>AF1806+AJ1806</f>
        <v>0</v>
      </c>
      <c r="AM1806" s="50"/>
      <c r="AN1806" s="50"/>
      <c r="AO1806" s="50"/>
      <c r="AP1806" s="50"/>
      <c r="AQ1806" s="124">
        <f>AK1806+AM1806+AN1806+AO1806+AP1806</f>
        <v>502</v>
      </c>
      <c r="AR1806" s="124">
        <f>AL1806+AP1806</f>
        <v>0</v>
      </c>
      <c r="AS1806" s="50"/>
      <c r="AT1806" s="50"/>
      <c r="AU1806" s="50"/>
      <c r="AV1806" s="50"/>
      <c r="AW1806" s="50">
        <f>AQ1806+AS1806+AT1806+AU1806+AV1806</f>
        <v>502</v>
      </c>
      <c r="AX1806" s="50">
        <f>AR1806+AV1806</f>
        <v>0</v>
      </c>
      <c r="AY1806" s="50"/>
      <c r="AZ1806" s="50"/>
      <c r="BA1806" s="50"/>
      <c r="BB1806" s="50"/>
      <c r="BC1806" s="50">
        <f>AW1806+AY1806+AZ1806+BA1806+BB1806</f>
        <v>502</v>
      </c>
      <c r="BD1806" s="50">
        <f>AX1806+BB1806</f>
        <v>0</v>
      </c>
      <c r="BE1806" s="50"/>
      <c r="BF1806" s="50"/>
      <c r="BG1806" s="50"/>
      <c r="BH1806" s="50"/>
      <c r="BI1806" s="50">
        <f>BC1806+BE1806+BF1806+BG1806+BH1806</f>
        <v>502</v>
      </c>
      <c r="BJ1806" s="50">
        <f>BD1806+BH1806</f>
        <v>0</v>
      </c>
    </row>
    <row r="1807" spans="1:62" hidden="1">
      <c r="A1807" s="20" t="s">
        <v>434</v>
      </c>
      <c r="B1807" s="31" t="s">
        <v>449</v>
      </c>
      <c r="C1807" s="18" t="s">
        <v>20</v>
      </c>
      <c r="D1807" s="18" t="s">
        <v>53</v>
      </c>
      <c r="E1807" s="32" t="s">
        <v>436</v>
      </c>
      <c r="F1807" s="18"/>
      <c r="G1807" s="50">
        <f>G1808+G1811+G1816+G1821+G1827+G1834+G1841+G1824</f>
        <v>3671</v>
      </c>
      <c r="H1807" s="50">
        <f>H1808+H1811+H1816+H1821+H1827+H1834+H1841+H1824</f>
        <v>3671</v>
      </c>
      <c r="I1807" s="50">
        <f t="shared" ref="I1807:N1807" si="2920">I1808+I1811+I1816+I1821+I1827+I1834+I1841+I1824</f>
        <v>0</v>
      </c>
      <c r="J1807" s="50">
        <f t="shared" si="2920"/>
        <v>0</v>
      </c>
      <c r="K1807" s="50">
        <f t="shared" si="2920"/>
        <v>0</v>
      </c>
      <c r="L1807" s="50">
        <f t="shared" si="2920"/>
        <v>0</v>
      </c>
      <c r="M1807" s="50">
        <f t="shared" si="2920"/>
        <v>3671</v>
      </c>
      <c r="N1807" s="50">
        <f t="shared" si="2920"/>
        <v>3671</v>
      </c>
      <c r="O1807" s="50">
        <f t="shared" ref="O1807:T1807" si="2921">O1808+O1811+O1816+O1821+O1827+O1834+O1841+O1824</f>
        <v>0</v>
      </c>
      <c r="P1807" s="50">
        <f t="shared" si="2921"/>
        <v>0</v>
      </c>
      <c r="Q1807" s="50">
        <f t="shared" si="2921"/>
        <v>0</v>
      </c>
      <c r="R1807" s="50">
        <f t="shared" si="2921"/>
        <v>0</v>
      </c>
      <c r="S1807" s="50">
        <f t="shared" si="2921"/>
        <v>3671</v>
      </c>
      <c r="T1807" s="50">
        <f t="shared" si="2921"/>
        <v>3671</v>
      </c>
      <c r="U1807" s="50">
        <f t="shared" ref="U1807:Z1807" si="2922">U1808+U1811+U1816+U1821+U1827+U1834+U1841+U1824</f>
        <v>0</v>
      </c>
      <c r="V1807" s="50">
        <f t="shared" si="2922"/>
        <v>0</v>
      </c>
      <c r="W1807" s="50">
        <f t="shared" si="2922"/>
        <v>0</v>
      </c>
      <c r="X1807" s="50">
        <f t="shared" si="2922"/>
        <v>0</v>
      </c>
      <c r="Y1807" s="50">
        <f t="shared" si="2922"/>
        <v>3671</v>
      </c>
      <c r="Z1807" s="50">
        <f t="shared" si="2922"/>
        <v>3671</v>
      </c>
      <c r="AA1807" s="50">
        <f t="shared" ref="AA1807:AF1807" si="2923">AA1808+AA1811+AA1816+AA1821+AA1827+AA1834+AA1841+AA1824</f>
        <v>0</v>
      </c>
      <c r="AB1807" s="50">
        <f t="shared" si="2923"/>
        <v>0</v>
      </c>
      <c r="AC1807" s="50">
        <f t="shared" si="2923"/>
        <v>0</v>
      </c>
      <c r="AD1807" s="50">
        <f t="shared" si="2923"/>
        <v>0</v>
      </c>
      <c r="AE1807" s="124">
        <f t="shared" si="2923"/>
        <v>3671</v>
      </c>
      <c r="AF1807" s="124">
        <f t="shared" si="2923"/>
        <v>3671</v>
      </c>
      <c r="AG1807" s="50">
        <f t="shared" ref="AG1807:AL1807" si="2924">AG1808+AG1811+AG1816+AG1821+AG1827+AG1834+AG1841+AG1824</f>
        <v>0</v>
      </c>
      <c r="AH1807" s="50">
        <f t="shared" si="2924"/>
        <v>0</v>
      </c>
      <c r="AI1807" s="50">
        <f t="shared" si="2924"/>
        <v>0</v>
      </c>
      <c r="AJ1807" s="50">
        <f t="shared" si="2924"/>
        <v>0</v>
      </c>
      <c r="AK1807" s="50">
        <f t="shared" si="2924"/>
        <v>3671</v>
      </c>
      <c r="AL1807" s="50">
        <f t="shared" si="2924"/>
        <v>3671</v>
      </c>
      <c r="AM1807" s="50">
        <f t="shared" ref="AM1807:AR1807" si="2925">AM1808+AM1811+AM1816+AM1821+AM1827+AM1834+AM1841+AM1824</f>
        <v>0</v>
      </c>
      <c r="AN1807" s="50">
        <f t="shared" si="2925"/>
        <v>0</v>
      </c>
      <c r="AO1807" s="50">
        <f t="shared" si="2925"/>
        <v>0</v>
      </c>
      <c r="AP1807" s="50">
        <f t="shared" si="2925"/>
        <v>0</v>
      </c>
      <c r="AQ1807" s="124">
        <f t="shared" si="2925"/>
        <v>3671</v>
      </c>
      <c r="AR1807" s="124">
        <f t="shared" si="2925"/>
        <v>3671</v>
      </c>
      <c r="AS1807" s="50">
        <f t="shared" ref="AS1807:AX1807" si="2926">AS1808+AS1811+AS1816+AS1821+AS1827+AS1834+AS1841+AS1824</f>
        <v>0</v>
      </c>
      <c r="AT1807" s="50">
        <f t="shared" si="2926"/>
        <v>0</v>
      </c>
      <c r="AU1807" s="50">
        <f t="shared" si="2926"/>
        <v>0</v>
      </c>
      <c r="AV1807" s="50">
        <f t="shared" si="2926"/>
        <v>1034</v>
      </c>
      <c r="AW1807" s="50">
        <f t="shared" si="2926"/>
        <v>4705</v>
      </c>
      <c r="AX1807" s="50">
        <f t="shared" si="2926"/>
        <v>4705</v>
      </c>
      <c r="AY1807" s="50">
        <f t="shared" ref="AY1807:BD1807" si="2927">AY1808+AY1811+AY1816+AY1821+AY1827+AY1834+AY1841+AY1824</f>
        <v>0</v>
      </c>
      <c r="AZ1807" s="50">
        <f t="shared" si="2927"/>
        <v>0</v>
      </c>
      <c r="BA1807" s="50">
        <f t="shared" si="2927"/>
        <v>0</v>
      </c>
      <c r="BB1807" s="50">
        <f t="shared" si="2927"/>
        <v>0</v>
      </c>
      <c r="BC1807" s="50">
        <f t="shared" si="2927"/>
        <v>4705</v>
      </c>
      <c r="BD1807" s="50">
        <f t="shared" si="2927"/>
        <v>4705</v>
      </c>
      <c r="BE1807" s="50">
        <f t="shared" ref="BE1807:BJ1807" si="2928">BE1808+BE1811+BE1816+BE1821+BE1827+BE1834+BE1841+BE1824</f>
        <v>0</v>
      </c>
      <c r="BF1807" s="50">
        <f t="shared" si="2928"/>
        <v>0</v>
      </c>
      <c r="BG1807" s="50">
        <f t="shared" si="2928"/>
        <v>0</v>
      </c>
      <c r="BH1807" s="50">
        <f t="shared" si="2928"/>
        <v>2414</v>
      </c>
      <c r="BI1807" s="50">
        <f t="shared" si="2928"/>
        <v>7119</v>
      </c>
      <c r="BJ1807" s="50">
        <f t="shared" si="2928"/>
        <v>7119</v>
      </c>
    </row>
    <row r="1808" spans="1:62" ht="33" hidden="1">
      <c r="A1808" s="17" t="s">
        <v>435</v>
      </c>
      <c r="B1808" s="31" t="s">
        <v>449</v>
      </c>
      <c r="C1808" s="18" t="s">
        <v>20</v>
      </c>
      <c r="D1808" s="18" t="s">
        <v>53</v>
      </c>
      <c r="E1808" s="18" t="s">
        <v>437</v>
      </c>
      <c r="F1808" s="18"/>
      <c r="G1808" s="6">
        <f t="shared" ref="G1808:V1809" si="2929">G1809</f>
        <v>0</v>
      </c>
      <c r="H1808" s="6">
        <f t="shared" si="2929"/>
        <v>0</v>
      </c>
      <c r="I1808" s="6">
        <f t="shared" si="2929"/>
        <v>0</v>
      </c>
      <c r="J1808" s="6">
        <f t="shared" si="2929"/>
        <v>0</v>
      </c>
      <c r="K1808" s="6">
        <f t="shared" si="2929"/>
        <v>0</v>
      </c>
      <c r="L1808" s="6">
        <f t="shared" si="2929"/>
        <v>0</v>
      </c>
      <c r="M1808" s="6">
        <f t="shared" si="2929"/>
        <v>0</v>
      </c>
      <c r="N1808" s="6">
        <f t="shared" si="2929"/>
        <v>0</v>
      </c>
      <c r="O1808" s="6">
        <f t="shared" si="2929"/>
        <v>0</v>
      </c>
      <c r="P1808" s="6">
        <f t="shared" si="2929"/>
        <v>0</v>
      </c>
      <c r="Q1808" s="6">
        <f t="shared" si="2929"/>
        <v>0</v>
      </c>
      <c r="R1808" s="6">
        <f t="shared" si="2929"/>
        <v>0</v>
      </c>
      <c r="S1808" s="6">
        <f t="shared" si="2929"/>
        <v>0</v>
      </c>
      <c r="T1808" s="6">
        <f t="shared" si="2929"/>
        <v>0</v>
      </c>
      <c r="U1808" s="6">
        <f t="shared" si="2929"/>
        <v>0</v>
      </c>
      <c r="V1808" s="6">
        <f t="shared" si="2929"/>
        <v>0</v>
      </c>
      <c r="W1808" s="6">
        <f t="shared" ref="U1808:AJ1809" si="2930">W1809</f>
        <v>0</v>
      </c>
      <c r="X1808" s="6">
        <f t="shared" si="2930"/>
        <v>0</v>
      </c>
      <c r="Y1808" s="6">
        <f t="shared" si="2930"/>
        <v>0</v>
      </c>
      <c r="Z1808" s="6">
        <f t="shared" si="2930"/>
        <v>0</v>
      </c>
      <c r="AA1808" s="6">
        <f t="shared" si="2930"/>
        <v>0</v>
      </c>
      <c r="AB1808" s="6">
        <f t="shared" si="2930"/>
        <v>0</v>
      </c>
      <c r="AC1808" s="6">
        <f t="shared" si="2930"/>
        <v>0</v>
      </c>
      <c r="AD1808" s="6">
        <f t="shared" si="2930"/>
        <v>0</v>
      </c>
      <c r="AE1808" s="123">
        <f t="shared" si="2930"/>
        <v>0</v>
      </c>
      <c r="AF1808" s="123">
        <f t="shared" si="2930"/>
        <v>0</v>
      </c>
      <c r="AG1808" s="6">
        <f t="shared" si="2930"/>
        <v>0</v>
      </c>
      <c r="AH1808" s="6">
        <f t="shared" si="2930"/>
        <v>0</v>
      </c>
      <c r="AI1808" s="6">
        <f t="shared" si="2930"/>
        <v>0</v>
      </c>
      <c r="AJ1808" s="6">
        <f t="shared" si="2930"/>
        <v>0</v>
      </c>
      <c r="AK1808" s="6">
        <f t="shared" ref="AG1808:AY1809" si="2931">AK1809</f>
        <v>0</v>
      </c>
      <c r="AL1808" s="6">
        <f t="shared" si="2931"/>
        <v>0</v>
      </c>
      <c r="AM1808" s="6">
        <f t="shared" si="2931"/>
        <v>0</v>
      </c>
      <c r="AN1808" s="6">
        <f t="shared" si="2931"/>
        <v>0</v>
      </c>
      <c r="AO1808" s="6">
        <f t="shared" si="2931"/>
        <v>0</v>
      </c>
      <c r="AP1808" s="6">
        <f t="shared" si="2931"/>
        <v>0</v>
      </c>
      <c r="AQ1808" s="123">
        <f t="shared" si="2931"/>
        <v>0</v>
      </c>
      <c r="AR1808" s="123">
        <f t="shared" si="2931"/>
        <v>0</v>
      </c>
      <c r="AS1808" s="6">
        <f t="shared" si="2931"/>
        <v>0</v>
      </c>
      <c r="AT1808" s="6">
        <f t="shared" si="2931"/>
        <v>0</v>
      </c>
      <c r="AU1808" s="6">
        <f t="shared" si="2931"/>
        <v>0</v>
      </c>
      <c r="AV1808" s="6">
        <f t="shared" si="2931"/>
        <v>0</v>
      </c>
      <c r="AW1808" s="6">
        <f t="shared" si="2931"/>
        <v>0</v>
      </c>
      <c r="AX1808" s="6">
        <f t="shared" si="2931"/>
        <v>0</v>
      </c>
      <c r="AY1808" s="6">
        <f t="shared" si="2931"/>
        <v>0</v>
      </c>
      <c r="AZ1808" s="6">
        <f t="shared" ref="AY1808:BJ1809" si="2932">AZ1809</f>
        <v>0</v>
      </c>
      <c r="BA1808" s="6">
        <f t="shared" si="2932"/>
        <v>0</v>
      </c>
      <c r="BB1808" s="6">
        <f t="shared" si="2932"/>
        <v>0</v>
      </c>
      <c r="BC1808" s="6">
        <f t="shared" si="2932"/>
        <v>0</v>
      </c>
      <c r="BD1808" s="6">
        <f t="shared" si="2932"/>
        <v>0</v>
      </c>
      <c r="BE1808" s="6">
        <f t="shared" si="2932"/>
        <v>0</v>
      </c>
      <c r="BF1808" s="6">
        <f t="shared" si="2932"/>
        <v>0</v>
      </c>
      <c r="BG1808" s="6">
        <f t="shared" si="2932"/>
        <v>0</v>
      </c>
      <c r="BH1808" s="6">
        <f t="shared" si="2932"/>
        <v>0</v>
      </c>
      <c r="BI1808" s="6">
        <f t="shared" si="2932"/>
        <v>0</v>
      </c>
      <c r="BJ1808" s="6">
        <f t="shared" si="2932"/>
        <v>0</v>
      </c>
    </row>
    <row r="1809" spans="1:62" ht="33" hidden="1">
      <c r="A1809" s="17" t="s">
        <v>218</v>
      </c>
      <c r="B1809" s="31" t="s">
        <v>449</v>
      </c>
      <c r="C1809" s="18" t="s">
        <v>20</v>
      </c>
      <c r="D1809" s="18" t="s">
        <v>53</v>
      </c>
      <c r="E1809" s="18" t="s">
        <v>437</v>
      </c>
      <c r="F1809" s="18" t="s">
        <v>29</v>
      </c>
      <c r="G1809" s="6">
        <f t="shared" si="2929"/>
        <v>0</v>
      </c>
      <c r="H1809" s="6">
        <f t="shared" si="2929"/>
        <v>0</v>
      </c>
      <c r="I1809" s="6">
        <f t="shared" si="2929"/>
        <v>0</v>
      </c>
      <c r="J1809" s="6">
        <f t="shared" si="2929"/>
        <v>0</v>
      </c>
      <c r="K1809" s="6">
        <f t="shared" si="2929"/>
        <v>0</v>
      </c>
      <c r="L1809" s="6">
        <f t="shared" si="2929"/>
        <v>0</v>
      </c>
      <c r="M1809" s="6">
        <f t="shared" si="2929"/>
        <v>0</v>
      </c>
      <c r="N1809" s="6">
        <f t="shared" si="2929"/>
        <v>0</v>
      </c>
      <c r="O1809" s="6">
        <f t="shared" si="2929"/>
        <v>0</v>
      </c>
      <c r="P1809" s="6">
        <f t="shared" si="2929"/>
        <v>0</v>
      </c>
      <c r="Q1809" s="6">
        <f t="shared" si="2929"/>
        <v>0</v>
      </c>
      <c r="R1809" s="6">
        <f t="shared" si="2929"/>
        <v>0</v>
      </c>
      <c r="S1809" s="6">
        <f t="shared" si="2929"/>
        <v>0</v>
      </c>
      <c r="T1809" s="6">
        <f t="shared" si="2929"/>
        <v>0</v>
      </c>
      <c r="U1809" s="6">
        <f t="shared" si="2930"/>
        <v>0</v>
      </c>
      <c r="V1809" s="6">
        <f t="shared" si="2930"/>
        <v>0</v>
      </c>
      <c r="W1809" s="6">
        <f t="shared" si="2930"/>
        <v>0</v>
      </c>
      <c r="X1809" s="6">
        <f t="shared" si="2930"/>
        <v>0</v>
      </c>
      <c r="Y1809" s="6">
        <f t="shared" si="2930"/>
        <v>0</v>
      </c>
      <c r="Z1809" s="6">
        <f t="shared" si="2930"/>
        <v>0</v>
      </c>
      <c r="AA1809" s="6">
        <f t="shared" si="2930"/>
        <v>0</v>
      </c>
      <c r="AB1809" s="6">
        <f t="shared" si="2930"/>
        <v>0</v>
      </c>
      <c r="AC1809" s="6">
        <f t="shared" si="2930"/>
        <v>0</v>
      </c>
      <c r="AD1809" s="6">
        <f t="shared" si="2930"/>
        <v>0</v>
      </c>
      <c r="AE1809" s="123">
        <f t="shared" si="2930"/>
        <v>0</v>
      </c>
      <c r="AF1809" s="123">
        <f t="shared" si="2930"/>
        <v>0</v>
      </c>
      <c r="AG1809" s="6">
        <f t="shared" si="2931"/>
        <v>0</v>
      </c>
      <c r="AH1809" s="6">
        <f t="shared" si="2931"/>
        <v>0</v>
      </c>
      <c r="AI1809" s="6">
        <f t="shared" si="2931"/>
        <v>0</v>
      </c>
      <c r="AJ1809" s="6">
        <f t="shared" si="2931"/>
        <v>0</v>
      </c>
      <c r="AK1809" s="6">
        <f t="shared" si="2931"/>
        <v>0</v>
      </c>
      <c r="AL1809" s="6">
        <f t="shared" si="2931"/>
        <v>0</v>
      </c>
      <c r="AM1809" s="6">
        <f t="shared" si="2931"/>
        <v>0</v>
      </c>
      <c r="AN1809" s="6">
        <f t="shared" si="2931"/>
        <v>0</v>
      </c>
      <c r="AO1809" s="6">
        <f t="shared" si="2931"/>
        <v>0</v>
      </c>
      <c r="AP1809" s="6">
        <f t="shared" si="2931"/>
        <v>0</v>
      </c>
      <c r="AQ1809" s="123">
        <f t="shared" si="2931"/>
        <v>0</v>
      </c>
      <c r="AR1809" s="123">
        <f t="shared" si="2931"/>
        <v>0</v>
      </c>
      <c r="AS1809" s="6">
        <f t="shared" si="2931"/>
        <v>0</v>
      </c>
      <c r="AT1809" s="6">
        <f t="shared" si="2931"/>
        <v>0</v>
      </c>
      <c r="AU1809" s="6">
        <f t="shared" si="2931"/>
        <v>0</v>
      </c>
      <c r="AV1809" s="6">
        <f t="shared" si="2931"/>
        <v>0</v>
      </c>
      <c r="AW1809" s="6">
        <f t="shared" si="2931"/>
        <v>0</v>
      </c>
      <c r="AX1809" s="6">
        <f t="shared" si="2931"/>
        <v>0</v>
      </c>
      <c r="AY1809" s="6">
        <f t="shared" si="2932"/>
        <v>0</v>
      </c>
      <c r="AZ1809" s="6">
        <f t="shared" si="2932"/>
        <v>0</v>
      </c>
      <c r="BA1809" s="6">
        <f t="shared" si="2932"/>
        <v>0</v>
      </c>
      <c r="BB1809" s="6">
        <f t="shared" si="2932"/>
        <v>0</v>
      </c>
      <c r="BC1809" s="6">
        <f t="shared" si="2932"/>
        <v>0</v>
      </c>
      <c r="BD1809" s="6">
        <f t="shared" si="2932"/>
        <v>0</v>
      </c>
      <c r="BE1809" s="6">
        <f t="shared" si="2932"/>
        <v>0</v>
      </c>
      <c r="BF1809" s="6">
        <f t="shared" si="2932"/>
        <v>0</v>
      </c>
      <c r="BG1809" s="6">
        <f t="shared" si="2932"/>
        <v>0</v>
      </c>
      <c r="BH1809" s="6">
        <f t="shared" si="2932"/>
        <v>0</v>
      </c>
      <c r="BI1809" s="6">
        <f t="shared" si="2932"/>
        <v>0</v>
      </c>
      <c r="BJ1809" s="6">
        <f t="shared" si="2932"/>
        <v>0</v>
      </c>
    </row>
    <row r="1810" spans="1:62" ht="33" hidden="1">
      <c r="A1810" s="17" t="s">
        <v>34</v>
      </c>
      <c r="B1810" s="31" t="s">
        <v>449</v>
      </c>
      <c r="C1810" s="18" t="s">
        <v>20</v>
      </c>
      <c r="D1810" s="18" t="s">
        <v>53</v>
      </c>
      <c r="E1810" s="18" t="s">
        <v>437</v>
      </c>
      <c r="F1810" s="18" t="s">
        <v>35</v>
      </c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  <c r="U1810" s="50"/>
      <c r="V1810" s="50"/>
      <c r="W1810" s="50"/>
      <c r="X1810" s="50"/>
      <c r="Y1810" s="50"/>
      <c r="Z1810" s="50"/>
      <c r="AA1810" s="50"/>
      <c r="AB1810" s="50"/>
      <c r="AC1810" s="50"/>
      <c r="AD1810" s="50"/>
      <c r="AE1810" s="124"/>
      <c r="AF1810" s="124"/>
      <c r="AG1810" s="50"/>
      <c r="AH1810" s="50"/>
      <c r="AI1810" s="50"/>
      <c r="AJ1810" s="50"/>
      <c r="AK1810" s="50"/>
      <c r="AL1810" s="50"/>
      <c r="AM1810" s="50"/>
      <c r="AN1810" s="50"/>
      <c r="AO1810" s="50"/>
      <c r="AP1810" s="50"/>
      <c r="AQ1810" s="124"/>
      <c r="AR1810" s="124"/>
      <c r="AS1810" s="50"/>
      <c r="AT1810" s="50"/>
      <c r="AU1810" s="50"/>
      <c r="AV1810" s="50"/>
      <c r="AW1810" s="50"/>
      <c r="AX1810" s="50"/>
      <c r="AY1810" s="50"/>
      <c r="AZ1810" s="50"/>
      <c r="BA1810" s="50"/>
      <c r="BB1810" s="50"/>
      <c r="BC1810" s="50"/>
      <c r="BD1810" s="50"/>
      <c r="BE1810" s="50"/>
      <c r="BF1810" s="50"/>
      <c r="BG1810" s="50"/>
      <c r="BH1810" s="50"/>
      <c r="BI1810" s="50"/>
      <c r="BJ1810" s="50"/>
    </row>
    <row r="1811" spans="1:62" hidden="1">
      <c r="A1811" s="20" t="s">
        <v>438</v>
      </c>
      <c r="B1811" s="31" t="s">
        <v>449</v>
      </c>
      <c r="C1811" s="18" t="s">
        <v>20</v>
      </c>
      <c r="D1811" s="18" t="s">
        <v>53</v>
      </c>
      <c r="E1811" s="32" t="s">
        <v>439</v>
      </c>
      <c r="F1811" s="18"/>
      <c r="G1811" s="50">
        <f>G1812+G1814</f>
        <v>573</v>
      </c>
      <c r="H1811" s="50">
        <f>H1812+H1814</f>
        <v>573</v>
      </c>
      <c r="I1811" s="50">
        <f t="shared" ref="I1811:N1811" si="2933">I1812+I1814</f>
        <v>0</v>
      </c>
      <c r="J1811" s="50">
        <f t="shared" si="2933"/>
        <v>0</v>
      </c>
      <c r="K1811" s="50">
        <f t="shared" si="2933"/>
        <v>0</v>
      </c>
      <c r="L1811" s="50">
        <f t="shared" si="2933"/>
        <v>0</v>
      </c>
      <c r="M1811" s="50">
        <f t="shared" si="2933"/>
        <v>573</v>
      </c>
      <c r="N1811" s="50">
        <f t="shared" si="2933"/>
        <v>573</v>
      </c>
      <c r="O1811" s="50">
        <f t="shared" ref="O1811:T1811" si="2934">O1812+O1814</f>
        <v>0</v>
      </c>
      <c r="P1811" s="50">
        <f t="shared" si="2934"/>
        <v>0</v>
      </c>
      <c r="Q1811" s="50">
        <f t="shared" si="2934"/>
        <v>0</v>
      </c>
      <c r="R1811" s="50">
        <f t="shared" si="2934"/>
        <v>0</v>
      </c>
      <c r="S1811" s="50">
        <f t="shared" si="2934"/>
        <v>573</v>
      </c>
      <c r="T1811" s="50">
        <f t="shared" si="2934"/>
        <v>573</v>
      </c>
      <c r="U1811" s="50">
        <f t="shared" ref="U1811:Z1811" si="2935">U1812+U1814</f>
        <v>0</v>
      </c>
      <c r="V1811" s="50">
        <f t="shared" si="2935"/>
        <v>0</v>
      </c>
      <c r="W1811" s="50">
        <f t="shared" si="2935"/>
        <v>0</v>
      </c>
      <c r="X1811" s="50">
        <f t="shared" si="2935"/>
        <v>0</v>
      </c>
      <c r="Y1811" s="50">
        <f t="shared" si="2935"/>
        <v>573</v>
      </c>
      <c r="Z1811" s="50">
        <f t="shared" si="2935"/>
        <v>573</v>
      </c>
      <c r="AA1811" s="50">
        <f t="shared" ref="AA1811:AF1811" si="2936">AA1812+AA1814</f>
        <v>0</v>
      </c>
      <c r="AB1811" s="50">
        <f t="shared" si="2936"/>
        <v>0</v>
      </c>
      <c r="AC1811" s="50">
        <f t="shared" si="2936"/>
        <v>0</v>
      </c>
      <c r="AD1811" s="50">
        <f t="shared" si="2936"/>
        <v>0</v>
      </c>
      <c r="AE1811" s="124">
        <f t="shared" si="2936"/>
        <v>573</v>
      </c>
      <c r="AF1811" s="124">
        <f t="shared" si="2936"/>
        <v>573</v>
      </c>
      <c r="AG1811" s="50">
        <f t="shared" ref="AG1811:AL1811" si="2937">AG1812+AG1814</f>
        <v>0</v>
      </c>
      <c r="AH1811" s="50">
        <f t="shared" si="2937"/>
        <v>0</v>
      </c>
      <c r="AI1811" s="50">
        <f t="shared" si="2937"/>
        <v>0</v>
      </c>
      <c r="AJ1811" s="50">
        <f t="shared" si="2937"/>
        <v>0</v>
      </c>
      <c r="AK1811" s="50">
        <f t="shared" si="2937"/>
        <v>573</v>
      </c>
      <c r="AL1811" s="50">
        <f t="shared" si="2937"/>
        <v>573</v>
      </c>
      <c r="AM1811" s="50">
        <f t="shared" ref="AM1811:AR1811" si="2938">AM1812+AM1814</f>
        <v>0</v>
      </c>
      <c r="AN1811" s="50">
        <f t="shared" si="2938"/>
        <v>0</v>
      </c>
      <c r="AO1811" s="50">
        <f t="shared" si="2938"/>
        <v>0</v>
      </c>
      <c r="AP1811" s="50">
        <f t="shared" si="2938"/>
        <v>0</v>
      </c>
      <c r="AQ1811" s="124">
        <f t="shared" si="2938"/>
        <v>573</v>
      </c>
      <c r="AR1811" s="124">
        <f t="shared" si="2938"/>
        <v>573</v>
      </c>
      <c r="AS1811" s="50">
        <f t="shared" ref="AS1811:AX1811" si="2939">AS1812+AS1814</f>
        <v>0</v>
      </c>
      <c r="AT1811" s="50">
        <f t="shared" si="2939"/>
        <v>0</v>
      </c>
      <c r="AU1811" s="50">
        <f t="shared" si="2939"/>
        <v>0</v>
      </c>
      <c r="AV1811" s="50">
        <f t="shared" si="2939"/>
        <v>0</v>
      </c>
      <c r="AW1811" s="50">
        <f t="shared" si="2939"/>
        <v>573</v>
      </c>
      <c r="AX1811" s="50">
        <f t="shared" si="2939"/>
        <v>573</v>
      </c>
      <c r="AY1811" s="50">
        <f t="shared" ref="AY1811:BD1811" si="2940">AY1812+AY1814</f>
        <v>0</v>
      </c>
      <c r="AZ1811" s="50">
        <f t="shared" si="2940"/>
        <v>0</v>
      </c>
      <c r="BA1811" s="50">
        <f t="shared" si="2940"/>
        <v>0</v>
      </c>
      <c r="BB1811" s="50">
        <f t="shared" si="2940"/>
        <v>0</v>
      </c>
      <c r="BC1811" s="50">
        <f t="shared" si="2940"/>
        <v>573</v>
      </c>
      <c r="BD1811" s="50">
        <f t="shared" si="2940"/>
        <v>573</v>
      </c>
      <c r="BE1811" s="50">
        <f t="shared" ref="BE1811:BJ1811" si="2941">BE1812+BE1814</f>
        <v>0</v>
      </c>
      <c r="BF1811" s="50">
        <f t="shared" si="2941"/>
        <v>0</v>
      </c>
      <c r="BG1811" s="50">
        <f t="shared" si="2941"/>
        <v>0</v>
      </c>
      <c r="BH1811" s="50">
        <f t="shared" si="2941"/>
        <v>0</v>
      </c>
      <c r="BI1811" s="50">
        <f t="shared" si="2941"/>
        <v>573</v>
      </c>
      <c r="BJ1811" s="50">
        <f t="shared" si="2941"/>
        <v>573</v>
      </c>
    </row>
    <row r="1812" spans="1:62" ht="33" hidden="1">
      <c r="A1812" s="17" t="s">
        <v>218</v>
      </c>
      <c r="B1812" s="31" t="s">
        <v>449</v>
      </c>
      <c r="C1812" s="18" t="s">
        <v>20</v>
      </c>
      <c r="D1812" s="18" t="s">
        <v>53</v>
      </c>
      <c r="E1812" s="18" t="s">
        <v>439</v>
      </c>
      <c r="F1812" s="18" t="s">
        <v>29</v>
      </c>
      <c r="G1812" s="6">
        <f t="shared" ref="G1812:BJ1812" si="2942">G1813</f>
        <v>570</v>
      </c>
      <c r="H1812" s="6">
        <f t="shared" si="2942"/>
        <v>570</v>
      </c>
      <c r="I1812" s="6">
        <f t="shared" si="2942"/>
        <v>0</v>
      </c>
      <c r="J1812" s="6">
        <f t="shared" si="2942"/>
        <v>0</v>
      </c>
      <c r="K1812" s="6">
        <f t="shared" si="2942"/>
        <v>0</v>
      </c>
      <c r="L1812" s="6">
        <f t="shared" si="2942"/>
        <v>0</v>
      </c>
      <c r="M1812" s="6">
        <f t="shared" si="2942"/>
        <v>570</v>
      </c>
      <c r="N1812" s="6">
        <f t="shared" si="2942"/>
        <v>570</v>
      </c>
      <c r="O1812" s="6">
        <f t="shared" si="2942"/>
        <v>0</v>
      </c>
      <c r="P1812" s="6">
        <f t="shared" si="2942"/>
        <v>0</v>
      </c>
      <c r="Q1812" s="6">
        <f t="shared" si="2942"/>
        <v>0</v>
      </c>
      <c r="R1812" s="6">
        <f t="shared" si="2942"/>
        <v>0</v>
      </c>
      <c r="S1812" s="6">
        <f t="shared" si="2942"/>
        <v>570</v>
      </c>
      <c r="T1812" s="6">
        <f t="shared" si="2942"/>
        <v>570</v>
      </c>
      <c r="U1812" s="6">
        <f t="shared" si="2942"/>
        <v>0</v>
      </c>
      <c r="V1812" s="6">
        <f t="shared" si="2942"/>
        <v>0</v>
      </c>
      <c r="W1812" s="6">
        <f t="shared" si="2942"/>
        <v>0</v>
      </c>
      <c r="X1812" s="6">
        <f t="shared" si="2942"/>
        <v>0</v>
      </c>
      <c r="Y1812" s="6">
        <f t="shared" si="2942"/>
        <v>570</v>
      </c>
      <c r="Z1812" s="6">
        <f t="shared" si="2942"/>
        <v>570</v>
      </c>
      <c r="AA1812" s="6">
        <f t="shared" si="2942"/>
        <v>0</v>
      </c>
      <c r="AB1812" s="6">
        <f t="shared" si="2942"/>
        <v>0</v>
      </c>
      <c r="AC1812" s="6">
        <f t="shared" si="2942"/>
        <v>0</v>
      </c>
      <c r="AD1812" s="6">
        <f t="shared" si="2942"/>
        <v>0</v>
      </c>
      <c r="AE1812" s="123">
        <f t="shared" si="2942"/>
        <v>570</v>
      </c>
      <c r="AF1812" s="123">
        <f t="shared" si="2942"/>
        <v>570</v>
      </c>
      <c r="AG1812" s="6">
        <f t="shared" si="2942"/>
        <v>0</v>
      </c>
      <c r="AH1812" s="6">
        <f t="shared" si="2942"/>
        <v>0</v>
      </c>
      <c r="AI1812" s="6">
        <f t="shared" si="2942"/>
        <v>0</v>
      </c>
      <c r="AJ1812" s="6">
        <f t="shared" si="2942"/>
        <v>0</v>
      </c>
      <c r="AK1812" s="6">
        <f t="shared" si="2942"/>
        <v>570</v>
      </c>
      <c r="AL1812" s="6">
        <f t="shared" si="2942"/>
        <v>570</v>
      </c>
      <c r="AM1812" s="6">
        <f t="shared" si="2942"/>
        <v>0</v>
      </c>
      <c r="AN1812" s="6">
        <f t="shared" si="2942"/>
        <v>0</v>
      </c>
      <c r="AO1812" s="6">
        <f t="shared" si="2942"/>
        <v>0</v>
      </c>
      <c r="AP1812" s="6">
        <f t="shared" si="2942"/>
        <v>0</v>
      </c>
      <c r="AQ1812" s="123">
        <f t="shared" si="2942"/>
        <v>570</v>
      </c>
      <c r="AR1812" s="123">
        <f t="shared" si="2942"/>
        <v>570</v>
      </c>
      <c r="AS1812" s="6">
        <f t="shared" si="2942"/>
        <v>0</v>
      </c>
      <c r="AT1812" s="6">
        <f t="shared" si="2942"/>
        <v>0</v>
      </c>
      <c r="AU1812" s="6">
        <f t="shared" si="2942"/>
        <v>0</v>
      </c>
      <c r="AV1812" s="6">
        <f t="shared" si="2942"/>
        <v>0</v>
      </c>
      <c r="AW1812" s="6">
        <f t="shared" si="2942"/>
        <v>570</v>
      </c>
      <c r="AX1812" s="6">
        <f t="shared" si="2942"/>
        <v>570</v>
      </c>
      <c r="AY1812" s="6">
        <f t="shared" si="2942"/>
        <v>0</v>
      </c>
      <c r="AZ1812" s="6">
        <f t="shared" si="2942"/>
        <v>0</v>
      </c>
      <c r="BA1812" s="6">
        <f t="shared" si="2942"/>
        <v>0</v>
      </c>
      <c r="BB1812" s="6">
        <f t="shared" si="2942"/>
        <v>0</v>
      </c>
      <c r="BC1812" s="6">
        <f t="shared" si="2942"/>
        <v>570</v>
      </c>
      <c r="BD1812" s="6">
        <f t="shared" si="2942"/>
        <v>570</v>
      </c>
      <c r="BE1812" s="6">
        <f t="shared" si="2942"/>
        <v>0</v>
      </c>
      <c r="BF1812" s="6">
        <f t="shared" si="2942"/>
        <v>0</v>
      </c>
      <c r="BG1812" s="6">
        <f t="shared" si="2942"/>
        <v>0</v>
      </c>
      <c r="BH1812" s="6">
        <f t="shared" si="2942"/>
        <v>0</v>
      </c>
      <c r="BI1812" s="6">
        <f t="shared" si="2942"/>
        <v>570</v>
      </c>
      <c r="BJ1812" s="6">
        <f t="shared" si="2942"/>
        <v>570</v>
      </c>
    </row>
    <row r="1813" spans="1:62" ht="33" hidden="1">
      <c r="A1813" s="17" t="s">
        <v>34</v>
      </c>
      <c r="B1813" s="31" t="s">
        <v>449</v>
      </c>
      <c r="C1813" s="18" t="s">
        <v>20</v>
      </c>
      <c r="D1813" s="18" t="s">
        <v>53</v>
      </c>
      <c r="E1813" s="18" t="s">
        <v>439</v>
      </c>
      <c r="F1813" s="18" t="s">
        <v>35</v>
      </c>
      <c r="G1813" s="50">
        <v>570</v>
      </c>
      <c r="H1813" s="50">
        <v>570</v>
      </c>
      <c r="I1813" s="50"/>
      <c r="J1813" s="50"/>
      <c r="K1813" s="50"/>
      <c r="L1813" s="50"/>
      <c r="M1813" s="50">
        <f>G1813+I1813+J1813+K1813+L1813</f>
        <v>570</v>
      </c>
      <c r="N1813" s="50">
        <f>H1813+L1813</f>
        <v>570</v>
      </c>
      <c r="O1813" s="50"/>
      <c r="P1813" s="50"/>
      <c r="Q1813" s="50"/>
      <c r="R1813" s="50"/>
      <c r="S1813" s="50">
        <f>M1813+O1813+P1813+Q1813+R1813</f>
        <v>570</v>
      </c>
      <c r="T1813" s="50">
        <f>N1813+R1813</f>
        <v>570</v>
      </c>
      <c r="U1813" s="50"/>
      <c r="V1813" s="50"/>
      <c r="W1813" s="50"/>
      <c r="X1813" s="50"/>
      <c r="Y1813" s="50">
        <f>S1813+U1813+V1813+W1813+X1813</f>
        <v>570</v>
      </c>
      <c r="Z1813" s="50">
        <f>T1813+X1813</f>
        <v>570</v>
      </c>
      <c r="AA1813" s="50"/>
      <c r="AB1813" s="50"/>
      <c r="AC1813" s="50"/>
      <c r="AD1813" s="50"/>
      <c r="AE1813" s="124">
        <f>Y1813+AA1813+AB1813+AC1813+AD1813</f>
        <v>570</v>
      </c>
      <c r="AF1813" s="124">
        <f>Z1813+AD1813</f>
        <v>570</v>
      </c>
      <c r="AG1813" s="50"/>
      <c r="AH1813" s="50"/>
      <c r="AI1813" s="50"/>
      <c r="AJ1813" s="50"/>
      <c r="AK1813" s="50">
        <f>AE1813+AG1813+AH1813+AI1813+AJ1813</f>
        <v>570</v>
      </c>
      <c r="AL1813" s="50">
        <f>AF1813+AJ1813</f>
        <v>570</v>
      </c>
      <c r="AM1813" s="50"/>
      <c r="AN1813" s="50"/>
      <c r="AO1813" s="50"/>
      <c r="AP1813" s="50"/>
      <c r="AQ1813" s="124">
        <f>AK1813+AM1813+AN1813+AO1813+AP1813</f>
        <v>570</v>
      </c>
      <c r="AR1813" s="124">
        <f>AL1813+AP1813</f>
        <v>570</v>
      </c>
      <c r="AS1813" s="50"/>
      <c r="AT1813" s="50"/>
      <c r="AU1813" s="50"/>
      <c r="AV1813" s="50"/>
      <c r="AW1813" s="50">
        <f>AQ1813+AS1813+AT1813+AU1813+AV1813</f>
        <v>570</v>
      </c>
      <c r="AX1813" s="50">
        <f>AR1813+AV1813</f>
        <v>570</v>
      </c>
      <c r="AY1813" s="50"/>
      <c r="AZ1813" s="50"/>
      <c r="BA1813" s="50"/>
      <c r="BB1813" s="50"/>
      <c r="BC1813" s="50">
        <f>AW1813+AY1813+AZ1813+BA1813+BB1813</f>
        <v>570</v>
      </c>
      <c r="BD1813" s="50">
        <f>AX1813+BB1813</f>
        <v>570</v>
      </c>
      <c r="BE1813" s="50"/>
      <c r="BF1813" s="50"/>
      <c r="BG1813" s="50"/>
      <c r="BH1813" s="50"/>
      <c r="BI1813" s="50">
        <f>BC1813+BE1813+BF1813+BG1813+BH1813</f>
        <v>570</v>
      </c>
      <c r="BJ1813" s="50">
        <f>BD1813+BH1813</f>
        <v>570</v>
      </c>
    </row>
    <row r="1814" spans="1:62" hidden="1">
      <c r="A1814" s="20" t="s">
        <v>59</v>
      </c>
      <c r="B1814" s="31" t="s">
        <v>449</v>
      </c>
      <c r="C1814" s="18" t="s">
        <v>20</v>
      </c>
      <c r="D1814" s="18" t="s">
        <v>53</v>
      </c>
      <c r="E1814" s="32" t="s">
        <v>439</v>
      </c>
      <c r="F1814" s="18" t="s">
        <v>60</v>
      </c>
      <c r="G1814" s="50">
        <f t="shared" ref="G1814:BJ1814" si="2943">G1815</f>
        <v>3</v>
      </c>
      <c r="H1814" s="50">
        <f t="shared" si="2943"/>
        <v>3</v>
      </c>
      <c r="I1814" s="50">
        <f t="shared" si="2943"/>
        <v>0</v>
      </c>
      <c r="J1814" s="50">
        <f t="shared" si="2943"/>
        <v>0</v>
      </c>
      <c r="K1814" s="50">
        <f t="shared" si="2943"/>
        <v>0</v>
      </c>
      <c r="L1814" s="50">
        <f t="shared" si="2943"/>
        <v>0</v>
      </c>
      <c r="M1814" s="50">
        <f t="shared" si="2943"/>
        <v>3</v>
      </c>
      <c r="N1814" s="50">
        <f t="shared" si="2943"/>
        <v>3</v>
      </c>
      <c r="O1814" s="50">
        <f t="shared" si="2943"/>
        <v>0</v>
      </c>
      <c r="P1814" s="50">
        <f t="shared" si="2943"/>
        <v>0</v>
      </c>
      <c r="Q1814" s="50">
        <f t="shared" si="2943"/>
        <v>0</v>
      </c>
      <c r="R1814" s="50">
        <f t="shared" si="2943"/>
        <v>0</v>
      </c>
      <c r="S1814" s="50">
        <f t="shared" si="2943"/>
        <v>3</v>
      </c>
      <c r="T1814" s="50">
        <f t="shared" si="2943"/>
        <v>3</v>
      </c>
      <c r="U1814" s="50">
        <f t="shared" si="2943"/>
        <v>0</v>
      </c>
      <c r="V1814" s="50">
        <f t="shared" si="2943"/>
        <v>0</v>
      </c>
      <c r="W1814" s="50">
        <f t="shared" si="2943"/>
        <v>0</v>
      </c>
      <c r="X1814" s="50">
        <f t="shared" si="2943"/>
        <v>0</v>
      </c>
      <c r="Y1814" s="50">
        <f t="shared" si="2943"/>
        <v>3</v>
      </c>
      <c r="Z1814" s="50">
        <f t="shared" si="2943"/>
        <v>3</v>
      </c>
      <c r="AA1814" s="50">
        <f t="shared" si="2943"/>
        <v>0</v>
      </c>
      <c r="AB1814" s="50">
        <f t="shared" si="2943"/>
        <v>0</v>
      </c>
      <c r="AC1814" s="50">
        <f t="shared" si="2943"/>
        <v>0</v>
      </c>
      <c r="AD1814" s="50">
        <f t="shared" si="2943"/>
        <v>0</v>
      </c>
      <c r="AE1814" s="124">
        <f t="shared" si="2943"/>
        <v>3</v>
      </c>
      <c r="AF1814" s="124">
        <f t="shared" si="2943"/>
        <v>3</v>
      </c>
      <c r="AG1814" s="50">
        <f t="shared" si="2943"/>
        <v>0</v>
      </c>
      <c r="AH1814" s="50">
        <f t="shared" si="2943"/>
        <v>0</v>
      </c>
      <c r="AI1814" s="50">
        <f t="shared" si="2943"/>
        <v>0</v>
      </c>
      <c r="AJ1814" s="50">
        <f t="shared" si="2943"/>
        <v>0</v>
      </c>
      <c r="AK1814" s="50">
        <f t="shared" si="2943"/>
        <v>3</v>
      </c>
      <c r="AL1814" s="50">
        <f t="shared" si="2943"/>
        <v>3</v>
      </c>
      <c r="AM1814" s="50">
        <f t="shared" si="2943"/>
        <v>0</v>
      </c>
      <c r="AN1814" s="50">
        <f t="shared" si="2943"/>
        <v>0</v>
      </c>
      <c r="AO1814" s="50">
        <f t="shared" si="2943"/>
        <v>0</v>
      </c>
      <c r="AP1814" s="50">
        <f t="shared" si="2943"/>
        <v>0</v>
      </c>
      <c r="AQ1814" s="124">
        <f t="shared" si="2943"/>
        <v>3</v>
      </c>
      <c r="AR1814" s="124">
        <f t="shared" si="2943"/>
        <v>3</v>
      </c>
      <c r="AS1814" s="50">
        <f t="shared" si="2943"/>
        <v>0</v>
      </c>
      <c r="AT1814" s="50">
        <f t="shared" si="2943"/>
        <v>0</v>
      </c>
      <c r="AU1814" s="50">
        <f t="shared" si="2943"/>
        <v>0</v>
      </c>
      <c r="AV1814" s="50">
        <f t="shared" si="2943"/>
        <v>0</v>
      </c>
      <c r="AW1814" s="50">
        <f t="shared" si="2943"/>
        <v>3</v>
      </c>
      <c r="AX1814" s="50">
        <f t="shared" si="2943"/>
        <v>3</v>
      </c>
      <c r="AY1814" s="50">
        <f t="shared" si="2943"/>
        <v>0</v>
      </c>
      <c r="AZ1814" s="50">
        <f t="shared" si="2943"/>
        <v>0</v>
      </c>
      <c r="BA1814" s="50">
        <f t="shared" si="2943"/>
        <v>0</v>
      </c>
      <c r="BB1814" s="50">
        <f t="shared" si="2943"/>
        <v>0</v>
      </c>
      <c r="BC1814" s="50">
        <f t="shared" si="2943"/>
        <v>3</v>
      </c>
      <c r="BD1814" s="50">
        <f t="shared" si="2943"/>
        <v>3</v>
      </c>
      <c r="BE1814" s="50">
        <f t="shared" si="2943"/>
        <v>0</v>
      </c>
      <c r="BF1814" s="50">
        <f t="shared" si="2943"/>
        <v>0</v>
      </c>
      <c r="BG1814" s="50">
        <f t="shared" si="2943"/>
        <v>0</v>
      </c>
      <c r="BH1814" s="50">
        <f t="shared" si="2943"/>
        <v>0</v>
      </c>
      <c r="BI1814" s="50">
        <f t="shared" si="2943"/>
        <v>3</v>
      </c>
      <c r="BJ1814" s="50">
        <f t="shared" si="2943"/>
        <v>3</v>
      </c>
    </row>
    <row r="1815" spans="1:62" hidden="1">
      <c r="A1815" s="20" t="s">
        <v>85</v>
      </c>
      <c r="B1815" s="31" t="s">
        <v>449</v>
      </c>
      <c r="C1815" s="18" t="s">
        <v>20</v>
      </c>
      <c r="D1815" s="18" t="s">
        <v>53</v>
      </c>
      <c r="E1815" s="32" t="s">
        <v>439</v>
      </c>
      <c r="F1815" s="18" t="s">
        <v>62</v>
      </c>
      <c r="G1815" s="50">
        <v>3</v>
      </c>
      <c r="H1815" s="50">
        <v>3</v>
      </c>
      <c r="I1815" s="50"/>
      <c r="J1815" s="50"/>
      <c r="K1815" s="50"/>
      <c r="L1815" s="50"/>
      <c r="M1815" s="50">
        <f>G1815+I1815+J1815+K1815+L1815</f>
        <v>3</v>
      </c>
      <c r="N1815" s="50">
        <f>H1815+L1815</f>
        <v>3</v>
      </c>
      <c r="O1815" s="50"/>
      <c r="P1815" s="50"/>
      <c r="Q1815" s="50"/>
      <c r="R1815" s="50"/>
      <c r="S1815" s="50">
        <f>M1815+O1815+P1815+Q1815+R1815</f>
        <v>3</v>
      </c>
      <c r="T1815" s="50">
        <f>N1815+R1815</f>
        <v>3</v>
      </c>
      <c r="U1815" s="50"/>
      <c r="V1815" s="50"/>
      <c r="W1815" s="50"/>
      <c r="X1815" s="50"/>
      <c r="Y1815" s="50">
        <f>S1815+U1815+V1815+W1815+X1815</f>
        <v>3</v>
      </c>
      <c r="Z1815" s="50">
        <f>T1815+X1815</f>
        <v>3</v>
      </c>
      <c r="AA1815" s="50"/>
      <c r="AB1815" s="50"/>
      <c r="AC1815" s="50"/>
      <c r="AD1815" s="50"/>
      <c r="AE1815" s="124">
        <f>Y1815+AA1815+AB1815+AC1815+AD1815</f>
        <v>3</v>
      </c>
      <c r="AF1815" s="124">
        <f>Z1815+AD1815</f>
        <v>3</v>
      </c>
      <c r="AG1815" s="50"/>
      <c r="AH1815" s="50"/>
      <c r="AI1815" s="50"/>
      <c r="AJ1815" s="50"/>
      <c r="AK1815" s="50">
        <f>AE1815+AG1815+AH1815+AI1815+AJ1815</f>
        <v>3</v>
      </c>
      <c r="AL1815" s="50">
        <f>AF1815+AJ1815</f>
        <v>3</v>
      </c>
      <c r="AM1815" s="50"/>
      <c r="AN1815" s="50"/>
      <c r="AO1815" s="50"/>
      <c r="AP1815" s="50"/>
      <c r="AQ1815" s="124">
        <f>AK1815+AM1815+AN1815+AO1815+AP1815</f>
        <v>3</v>
      </c>
      <c r="AR1815" s="124">
        <f>AL1815+AP1815</f>
        <v>3</v>
      </c>
      <c r="AS1815" s="50"/>
      <c r="AT1815" s="50"/>
      <c r="AU1815" s="50"/>
      <c r="AV1815" s="50"/>
      <c r="AW1815" s="50">
        <f>AQ1815+AS1815+AT1815+AU1815+AV1815</f>
        <v>3</v>
      </c>
      <c r="AX1815" s="50">
        <f>AR1815+AV1815</f>
        <v>3</v>
      </c>
      <c r="AY1815" s="50"/>
      <c r="AZ1815" s="50"/>
      <c r="BA1815" s="50"/>
      <c r="BB1815" s="50"/>
      <c r="BC1815" s="50">
        <f>AW1815+AY1815+AZ1815+BA1815+BB1815</f>
        <v>3</v>
      </c>
      <c r="BD1815" s="50">
        <f>AX1815+BB1815</f>
        <v>3</v>
      </c>
      <c r="BE1815" s="50"/>
      <c r="BF1815" s="50"/>
      <c r="BG1815" s="50"/>
      <c r="BH1815" s="50"/>
      <c r="BI1815" s="50">
        <f>BC1815+BE1815+BF1815+BG1815+BH1815</f>
        <v>3</v>
      </c>
      <c r="BJ1815" s="50">
        <f>BD1815+BH1815</f>
        <v>3</v>
      </c>
    </row>
    <row r="1816" spans="1:62" ht="49.5" hidden="1">
      <c r="A1816" s="17" t="s">
        <v>789</v>
      </c>
      <c r="B1816" s="31" t="s">
        <v>449</v>
      </c>
      <c r="C1816" s="18" t="s">
        <v>20</v>
      </c>
      <c r="D1816" s="18" t="s">
        <v>53</v>
      </c>
      <c r="E1816" s="18" t="s">
        <v>440</v>
      </c>
      <c r="F1816" s="18"/>
      <c r="G1816" s="6">
        <f>G1817+G1819</f>
        <v>269</v>
      </c>
      <c r="H1816" s="6">
        <f>H1817+H1819</f>
        <v>269</v>
      </c>
      <c r="I1816" s="6">
        <f t="shared" ref="I1816:N1816" si="2944">I1817+I1819</f>
        <v>0</v>
      </c>
      <c r="J1816" s="6">
        <f t="shared" si="2944"/>
        <v>0</v>
      </c>
      <c r="K1816" s="6">
        <f t="shared" si="2944"/>
        <v>0</v>
      </c>
      <c r="L1816" s="6">
        <f t="shared" si="2944"/>
        <v>0</v>
      </c>
      <c r="M1816" s="6">
        <f t="shared" si="2944"/>
        <v>269</v>
      </c>
      <c r="N1816" s="6">
        <f t="shared" si="2944"/>
        <v>269</v>
      </c>
      <c r="O1816" s="6">
        <f t="shared" ref="O1816:T1816" si="2945">O1817+O1819</f>
        <v>0</v>
      </c>
      <c r="P1816" s="6">
        <f t="shared" si="2945"/>
        <v>0</v>
      </c>
      <c r="Q1816" s="6">
        <f t="shared" si="2945"/>
        <v>0</v>
      </c>
      <c r="R1816" s="6">
        <f t="shared" si="2945"/>
        <v>0</v>
      </c>
      <c r="S1816" s="6">
        <f t="shared" si="2945"/>
        <v>269</v>
      </c>
      <c r="T1816" s="6">
        <f t="shared" si="2945"/>
        <v>269</v>
      </c>
      <c r="U1816" s="6">
        <f t="shared" ref="U1816:Z1816" si="2946">U1817+U1819</f>
        <v>0</v>
      </c>
      <c r="V1816" s="6">
        <f t="shared" si="2946"/>
        <v>0</v>
      </c>
      <c r="W1816" s="6">
        <f t="shared" si="2946"/>
        <v>0</v>
      </c>
      <c r="X1816" s="6">
        <f t="shared" si="2946"/>
        <v>0</v>
      </c>
      <c r="Y1816" s="6">
        <f t="shared" si="2946"/>
        <v>269</v>
      </c>
      <c r="Z1816" s="6">
        <f t="shared" si="2946"/>
        <v>269</v>
      </c>
      <c r="AA1816" s="6">
        <f t="shared" ref="AA1816:AF1816" si="2947">AA1817+AA1819</f>
        <v>0</v>
      </c>
      <c r="AB1816" s="6">
        <f t="shared" si="2947"/>
        <v>0</v>
      </c>
      <c r="AC1816" s="6">
        <f t="shared" si="2947"/>
        <v>0</v>
      </c>
      <c r="AD1816" s="6">
        <f t="shared" si="2947"/>
        <v>0</v>
      </c>
      <c r="AE1816" s="123">
        <f t="shared" si="2947"/>
        <v>269</v>
      </c>
      <c r="AF1816" s="123">
        <f t="shared" si="2947"/>
        <v>269</v>
      </c>
      <c r="AG1816" s="6">
        <f t="shared" ref="AG1816:AL1816" si="2948">AG1817+AG1819</f>
        <v>0</v>
      </c>
      <c r="AH1816" s="6">
        <f t="shared" si="2948"/>
        <v>0</v>
      </c>
      <c r="AI1816" s="6">
        <f t="shared" si="2948"/>
        <v>0</v>
      </c>
      <c r="AJ1816" s="6">
        <f t="shared" si="2948"/>
        <v>0</v>
      </c>
      <c r="AK1816" s="6">
        <f t="shared" si="2948"/>
        <v>269</v>
      </c>
      <c r="AL1816" s="6">
        <f t="shared" si="2948"/>
        <v>269</v>
      </c>
      <c r="AM1816" s="6">
        <f t="shared" ref="AM1816:AR1816" si="2949">AM1817+AM1819</f>
        <v>0</v>
      </c>
      <c r="AN1816" s="6">
        <f t="shared" si="2949"/>
        <v>0</v>
      </c>
      <c r="AO1816" s="6">
        <f t="shared" si="2949"/>
        <v>0</v>
      </c>
      <c r="AP1816" s="6">
        <f t="shared" si="2949"/>
        <v>0</v>
      </c>
      <c r="AQ1816" s="123">
        <f t="shared" si="2949"/>
        <v>269</v>
      </c>
      <c r="AR1816" s="123">
        <f t="shared" si="2949"/>
        <v>269</v>
      </c>
      <c r="AS1816" s="6">
        <f t="shared" ref="AS1816:AX1816" si="2950">AS1817+AS1819</f>
        <v>0</v>
      </c>
      <c r="AT1816" s="6">
        <f t="shared" si="2950"/>
        <v>0</v>
      </c>
      <c r="AU1816" s="6">
        <f t="shared" si="2950"/>
        <v>0</v>
      </c>
      <c r="AV1816" s="6">
        <f t="shared" si="2950"/>
        <v>0</v>
      </c>
      <c r="AW1816" s="6">
        <f t="shared" si="2950"/>
        <v>269</v>
      </c>
      <c r="AX1816" s="6">
        <f t="shared" si="2950"/>
        <v>269</v>
      </c>
      <c r="AY1816" s="6">
        <f t="shared" ref="AY1816:BD1816" si="2951">AY1817+AY1819</f>
        <v>0</v>
      </c>
      <c r="AZ1816" s="6">
        <f t="shared" si="2951"/>
        <v>0</v>
      </c>
      <c r="BA1816" s="6">
        <f t="shared" si="2951"/>
        <v>0</v>
      </c>
      <c r="BB1816" s="6">
        <f t="shared" si="2951"/>
        <v>0</v>
      </c>
      <c r="BC1816" s="6">
        <f t="shared" si="2951"/>
        <v>269</v>
      </c>
      <c r="BD1816" s="6">
        <f t="shared" si="2951"/>
        <v>269</v>
      </c>
      <c r="BE1816" s="6">
        <f t="shared" ref="BE1816:BJ1816" si="2952">BE1817+BE1819</f>
        <v>0</v>
      </c>
      <c r="BF1816" s="6">
        <f t="shared" si="2952"/>
        <v>0</v>
      </c>
      <c r="BG1816" s="6">
        <f t="shared" si="2952"/>
        <v>0</v>
      </c>
      <c r="BH1816" s="6">
        <f t="shared" si="2952"/>
        <v>0</v>
      </c>
      <c r="BI1816" s="6">
        <f t="shared" si="2952"/>
        <v>269</v>
      </c>
      <c r="BJ1816" s="6">
        <f t="shared" si="2952"/>
        <v>269</v>
      </c>
    </row>
    <row r="1817" spans="1:62" ht="66" hidden="1">
      <c r="A1817" s="17" t="s">
        <v>363</v>
      </c>
      <c r="B1817" s="31" t="s">
        <v>449</v>
      </c>
      <c r="C1817" s="18" t="s">
        <v>20</v>
      </c>
      <c r="D1817" s="18" t="s">
        <v>53</v>
      </c>
      <c r="E1817" s="18" t="s">
        <v>440</v>
      </c>
      <c r="F1817" s="18" t="s">
        <v>78</v>
      </c>
      <c r="G1817" s="6">
        <f t="shared" ref="G1817:BJ1817" si="2953">G1818</f>
        <v>127</v>
      </c>
      <c r="H1817" s="6">
        <f t="shared" si="2953"/>
        <v>127</v>
      </c>
      <c r="I1817" s="6">
        <f t="shared" si="2953"/>
        <v>0</v>
      </c>
      <c r="J1817" s="6">
        <f t="shared" si="2953"/>
        <v>0</v>
      </c>
      <c r="K1817" s="6">
        <f t="shared" si="2953"/>
        <v>0</v>
      </c>
      <c r="L1817" s="6">
        <f t="shared" si="2953"/>
        <v>0</v>
      </c>
      <c r="M1817" s="6">
        <f t="shared" si="2953"/>
        <v>127</v>
      </c>
      <c r="N1817" s="6">
        <f t="shared" si="2953"/>
        <v>127</v>
      </c>
      <c r="O1817" s="6">
        <f t="shared" si="2953"/>
        <v>0</v>
      </c>
      <c r="P1817" s="6">
        <f t="shared" si="2953"/>
        <v>0</v>
      </c>
      <c r="Q1817" s="6">
        <f t="shared" si="2953"/>
        <v>0</v>
      </c>
      <c r="R1817" s="6">
        <f t="shared" si="2953"/>
        <v>0</v>
      </c>
      <c r="S1817" s="6">
        <f t="shared" si="2953"/>
        <v>127</v>
      </c>
      <c r="T1817" s="6">
        <f t="shared" si="2953"/>
        <v>127</v>
      </c>
      <c r="U1817" s="6">
        <f t="shared" si="2953"/>
        <v>0</v>
      </c>
      <c r="V1817" s="6">
        <f t="shared" si="2953"/>
        <v>0</v>
      </c>
      <c r="W1817" s="6">
        <f t="shared" si="2953"/>
        <v>0</v>
      </c>
      <c r="X1817" s="6">
        <f t="shared" si="2953"/>
        <v>0</v>
      </c>
      <c r="Y1817" s="6">
        <f t="shared" si="2953"/>
        <v>127</v>
      </c>
      <c r="Z1817" s="6">
        <f t="shared" si="2953"/>
        <v>127</v>
      </c>
      <c r="AA1817" s="6">
        <f t="shared" si="2953"/>
        <v>0</v>
      </c>
      <c r="AB1817" s="6">
        <f t="shared" si="2953"/>
        <v>0</v>
      </c>
      <c r="AC1817" s="6">
        <f t="shared" si="2953"/>
        <v>0</v>
      </c>
      <c r="AD1817" s="6">
        <f t="shared" si="2953"/>
        <v>0</v>
      </c>
      <c r="AE1817" s="123">
        <f t="shared" si="2953"/>
        <v>127</v>
      </c>
      <c r="AF1817" s="123">
        <f t="shared" si="2953"/>
        <v>127</v>
      </c>
      <c r="AG1817" s="6">
        <f t="shared" si="2953"/>
        <v>0</v>
      </c>
      <c r="AH1817" s="6">
        <f t="shared" si="2953"/>
        <v>0</v>
      </c>
      <c r="AI1817" s="6">
        <f t="shared" si="2953"/>
        <v>0</v>
      </c>
      <c r="AJ1817" s="6">
        <f t="shared" si="2953"/>
        <v>0</v>
      </c>
      <c r="AK1817" s="6">
        <f t="shared" si="2953"/>
        <v>127</v>
      </c>
      <c r="AL1817" s="6">
        <f t="shared" si="2953"/>
        <v>127</v>
      </c>
      <c r="AM1817" s="6">
        <f t="shared" si="2953"/>
        <v>0</v>
      </c>
      <c r="AN1817" s="6">
        <f t="shared" si="2953"/>
        <v>0</v>
      </c>
      <c r="AO1817" s="6">
        <f t="shared" si="2953"/>
        <v>0</v>
      </c>
      <c r="AP1817" s="6">
        <f t="shared" si="2953"/>
        <v>0</v>
      </c>
      <c r="AQ1817" s="123">
        <f t="shared" si="2953"/>
        <v>127</v>
      </c>
      <c r="AR1817" s="123">
        <f t="shared" si="2953"/>
        <v>127</v>
      </c>
      <c r="AS1817" s="6">
        <f t="shared" si="2953"/>
        <v>0</v>
      </c>
      <c r="AT1817" s="6">
        <f t="shared" si="2953"/>
        <v>0</v>
      </c>
      <c r="AU1817" s="6">
        <f t="shared" si="2953"/>
        <v>0</v>
      </c>
      <c r="AV1817" s="6">
        <f t="shared" si="2953"/>
        <v>0</v>
      </c>
      <c r="AW1817" s="6">
        <f t="shared" si="2953"/>
        <v>127</v>
      </c>
      <c r="AX1817" s="6">
        <f t="shared" si="2953"/>
        <v>127</v>
      </c>
      <c r="AY1817" s="6">
        <f t="shared" si="2953"/>
        <v>0</v>
      </c>
      <c r="AZ1817" s="6">
        <f t="shared" si="2953"/>
        <v>0</v>
      </c>
      <c r="BA1817" s="6">
        <f t="shared" si="2953"/>
        <v>0</v>
      </c>
      <c r="BB1817" s="6">
        <f t="shared" si="2953"/>
        <v>0</v>
      </c>
      <c r="BC1817" s="6">
        <f t="shared" si="2953"/>
        <v>127</v>
      </c>
      <c r="BD1817" s="6">
        <f t="shared" si="2953"/>
        <v>127</v>
      </c>
      <c r="BE1817" s="6">
        <f t="shared" si="2953"/>
        <v>0</v>
      </c>
      <c r="BF1817" s="6">
        <f t="shared" si="2953"/>
        <v>0</v>
      </c>
      <c r="BG1817" s="6">
        <f t="shared" si="2953"/>
        <v>0</v>
      </c>
      <c r="BH1817" s="6">
        <f t="shared" si="2953"/>
        <v>0</v>
      </c>
      <c r="BI1817" s="6">
        <f t="shared" si="2953"/>
        <v>127</v>
      </c>
      <c r="BJ1817" s="6">
        <f t="shared" si="2953"/>
        <v>127</v>
      </c>
    </row>
    <row r="1818" spans="1:62" hidden="1">
      <c r="A1818" s="17" t="s">
        <v>98</v>
      </c>
      <c r="B1818" s="31" t="s">
        <v>449</v>
      </c>
      <c r="C1818" s="18" t="s">
        <v>20</v>
      </c>
      <c r="D1818" s="18" t="s">
        <v>53</v>
      </c>
      <c r="E1818" s="18" t="s">
        <v>440</v>
      </c>
      <c r="F1818" s="18" t="s">
        <v>99</v>
      </c>
      <c r="G1818" s="50">
        <v>127</v>
      </c>
      <c r="H1818" s="50">
        <v>127</v>
      </c>
      <c r="I1818" s="50"/>
      <c r="J1818" s="50"/>
      <c r="K1818" s="50"/>
      <c r="L1818" s="50"/>
      <c r="M1818" s="50">
        <f>G1818+I1818+J1818+K1818+L1818</f>
        <v>127</v>
      </c>
      <c r="N1818" s="50">
        <f>H1818+L1818</f>
        <v>127</v>
      </c>
      <c r="O1818" s="50"/>
      <c r="P1818" s="50"/>
      <c r="Q1818" s="50"/>
      <c r="R1818" s="50"/>
      <c r="S1818" s="50">
        <f>M1818+O1818+P1818+Q1818+R1818</f>
        <v>127</v>
      </c>
      <c r="T1818" s="50">
        <f>N1818+R1818</f>
        <v>127</v>
      </c>
      <c r="U1818" s="50"/>
      <c r="V1818" s="50"/>
      <c r="W1818" s="50"/>
      <c r="X1818" s="50"/>
      <c r="Y1818" s="50">
        <f>S1818+U1818+V1818+W1818+X1818</f>
        <v>127</v>
      </c>
      <c r="Z1818" s="50">
        <f>T1818+X1818</f>
        <v>127</v>
      </c>
      <c r="AA1818" s="50"/>
      <c r="AB1818" s="50"/>
      <c r="AC1818" s="50"/>
      <c r="AD1818" s="50"/>
      <c r="AE1818" s="124">
        <f>Y1818+AA1818+AB1818+AC1818+AD1818</f>
        <v>127</v>
      </c>
      <c r="AF1818" s="124">
        <f>Z1818+AD1818</f>
        <v>127</v>
      </c>
      <c r="AG1818" s="50"/>
      <c r="AH1818" s="50"/>
      <c r="AI1818" s="50"/>
      <c r="AJ1818" s="50"/>
      <c r="AK1818" s="50">
        <f>AE1818+AG1818+AH1818+AI1818+AJ1818</f>
        <v>127</v>
      </c>
      <c r="AL1818" s="50">
        <f>AF1818+AJ1818</f>
        <v>127</v>
      </c>
      <c r="AM1818" s="50"/>
      <c r="AN1818" s="50"/>
      <c r="AO1818" s="50"/>
      <c r="AP1818" s="50"/>
      <c r="AQ1818" s="124">
        <f>AK1818+AM1818+AN1818+AO1818+AP1818</f>
        <v>127</v>
      </c>
      <c r="AR1818" s="124">
        <f>AL1818+AP1818</f>
        <v>127</v>
      </c>
      <c r="AS1818" s="50"/>
      <c r="AT1818" s="50"/>
      <c r="AU1818" s="50"/>
      <c r="AV1818" s="50"/>
      <c r="AW1818" s="50">
        <f>AQ1818+AS1818+AT1818+AU1818+AV1818</f>
        <v>127</v>
      </c>
      <c r="AX1818" s="50">
        <f>AR1818+AV1818</f>
        <v>127</v>
      </c>
      <c r="AY1818" s="50"/>
      <c r="AZ1818" s="50"/>
      <c r="BA1818" s="50"/>
      <c r="BB1818" s="50"/>
      <c r="BC1818" s="50">
        <f>AW1818+AY1818+AZ1818+BA1818+BB1818</f>
        <v>127</v>
      </c>
      <c r="BD1818" s="50">
        <f>AX1818+BB1818</f>
        <v>127</v>
      </c>
      <c r="BE1818" s="50"/>
      <c r="BF1818" s="50"/>
      <c r="BG1818" s="50"/>
      <c r="BH1818" s="50"/>
      <c r="BI1818" s="50">
        <f>BC1818+BE1818+BF1818+BG1818+BH1818</f>
        <v>127</v>
      </c>
      <c r="BJ1818" s="50">
        <f>BD1818+BH1818</f>
        <v>127</v>
      </c>
    </row>
    <row r="1819" spans="1:62" ht="33" hidden="1">
      <c r="A1819" s="17" t="s">
        <v>218</v>
      </c>
      <c r="B1819" s="31" t="s">
        <v>449</v>
      </c>
      <c r="C1819" s="18" t="s">
        <v>20</v>
      </c>
      <c r="D1819" s="18" t="s">
        <v>53</v>
      </c>
      <c r="E1819" s="18" t="s">
        <v>440</v>
      </c>
      <c r="F1819" s="18" t="s">
        <v>29</v>
      </c>
      <c r="G1819" s="6">
        <f t="shared" ref="G1819:BJ1819" si="2954">G1820</f>
        <v>142</v>
      </c>
      <c r="H1819" s="6">
        <f>H1820</f>
        <v>142</v>
      </c>
      <c r="I1819" s="6">
        <f t="shared" si="2954"/>
        <v>0</v>
      </c>
      <c r="J1819" s="6">
        <f t="shared" si="2954"/>
        <v>0</v>
      </c>
      <c r="K1819" s="6">
        <f t="shared" si="2954"/>
        <v>0</v>
      </c>
      <c r="L1819" s="6">
        <f t="shared" si="2954"/>
        <v>0</v>
      </c>
      <c r="M1819" s="6">
        <f t="shared" si="2954"/>
        <v>142</v>
      </c>
      <c r="N1819" s="6">
        <f t="shared" si="2954"/>
        <v>142</v>
      </c>
      <c r="O1819" s="6">
        <f t="shared" si="2954"/>
        <v>0</v>
      </c>
      <c r="P1819" s="6">
        <f t="shared" si="2954"/>
        <v>0</v>
      </c>
      <c r="Q1819" s="6">
        <f t="shared" si="2954"/>
        <v>0</v>
      </c>
      <c r="R1819" s="6">
        <f t="shared" si="2954"/>
        <v>0</v>
      </c>
      <c r="S1819" s="6">
        <f t="shared" si="2954"/>
        <v>142</v>
      </c>
      <c r="T1819" s="6">
        <f t="shared" si="2954"/>
        <v>142</v>
      </c>
      <c r="U1819" s="6">
        <f t="shared" si="2954"/>
        <v>0</v>
      </c>
      <c r="V1819" s="6">
        <f t="shared" si="2954"/>
        <v>0</v>
      </c>
      <c r="W1819" s="6">
        <f t="shared" si="2954"/>
        <v>0</v>
      </c>
      <c r="X1819" s="6">
        <f t="shared" si="2954"/>
        <v>0</v>
      </c>
      <c r="Y1819" s="6">
        <f t="shared" si="2954"/>
        <v>142</v>
      </c>
      <c r="Z1819" s="6">
        <f t="shared" si="2954"/>
        <v>142</v>
      </c>
      <c r="AA1819" s="6">
        <f t="shared" si="2954"/>
        <v>0</v>
      </c>
      <c r="AB1819" s="6">
        <f t="shared" si="2954"/>
        <v>0</v>
      </c>
      <c r="AC1819" s="6">
        <f t="shared" si="2954"/>
        <v>0</v>
      </c>
      <c r="AD1819" s="6">
        <f t="shared" si="2954"/>
        <v>0</v>
      </c>
      <c r="AE1819" s="123">
        <f t="shared" si="2954"/>
        <v>142</v>
      </c>
      <c r="AF1819" s="123">
        <f t="shared" si="2954"/>
        <v>142</v>
      </c>
      <c r="AG1819" s="6">
        <f t="shared" si="2954"/>
        <v>0</v>
      </c>
      <c r="AH1819" s="6">
        <f t="shared" si="2954"/>
        <v>0</v>
      </c>
      <c r="AI1819" s="6">
        <f t="shared" si="2954"/>
        <v>0</v>
      </c>
      <c r="AJ1819" s="6">
        <f t="shared" si="2954"/>
        <v>0</v>
      </c>
      <c r="AK1819" s="6">
        <f t="shared" si="2954"/>
        <v>142</v>
      </c>
      <c r="AL1819" s="6">
        <f t="shared" si="2954"/>
        <v>142</v>
      </c>
      <c r="AM1819" s="6">
        <f t="shared" si="2954"/>
        <v>0</v>
      </c>
      <c r="AN1819" s="6">
        <f t="shared" si="2954"/>
        <v>0</v>
      </c>
      <c r="AO1819" s="6">
        <f t="shared" si="2954"/>
        <v>0</v>
      </c>
      <c r="AP1819" s="6">
        <f t="shared" si="2954"/>
        <v>0</v>
      </c>
      <c r="AQ1819" s="123">
        <f t="shared" si="2954"/>
        <v>142</v>
      </c>
      <c r="AR1819" s="123">
        <f t="shared" si="2954"/>
        <v>142</v>
      </c>
      <c r="AS1819" s="6">
        <f t="shared" si="2954"/>
        <v>0</v>
      </c>
      <c r="AT1819" s="6">
        <f t="shared" si="2954"/>
        <v>0</v>
      </c>
      <c r="AU1819" s="6">
        <f t="shared" si="2954"/>
        <v>0</v>
      </c>
      <c r="AV1819" s="6">
        <f t="shared" si="2954"/>
        <v>0</v>
      </c>
      <c r="AW1819" s="6">
        <f t="shared" si="2954"/>
        <v>142</v>
      </c>
      <c r="AX1819" s="6">
        <f t="shared" si="2954"/>
        <v>142</v>
      </c>
      <c r="AY1819" s="6">
        <f t="shared" si="2954"/>
        <v>0</v>
      </c>
      <c r="AZ1819" s="6">
        <f t="shared" si="2954"/>
        <v>0</v>
      </c>
      <c r="BA1819" s="6">
        <f t="shared" si="2954"/>
        <v>0</v>
      </c>
      <c r="BB1819" s="6">
        <f t="shared" si="2954"/>
        <v>0</v>
      </c>
      <c r="BC1819" s="6">
        <f t="shared" si="2954"/>
        <v>142</v>
      </c>
      <c r="BD1819" s="6">
        <f t="shared" si="2954"/>
        <v>142</v>
      </c>
      <c r="BE1819" s="6">
        <f t="shared" si="2954"/>
        <v>0</v>
      </c>
      <c r="BF1819" s="6">
        <f t="shared" si="2954"/>
        <v>0</v>
      </c>
      <c r="BG1819" s="6">
        <f t="shared" si="2954"/>
        <v>0</v>
      </c>
      <c r="BH1819" s="6">
        <f t="shared" si="2954"/>
        <v>0</v>
      </c>
      <c r="BI1819" s="6">
        <f t="shared" si="2954"/>
        <v>142</v>
      </c>
      <c r="BJ1819" s="6">
        <f t="shared" si="2954"/>
        <v>142</v>
      </c>
    </row>
    <row r="1820" spans="1:62" ht="33" hidden="1">
      <c r="A1820" s="17" t="s">
        <v>34</v>
      </c>
      <c r="B1820" s="31" t="s">
        <v>449</v>
      </c>
      <c r="C1820" s="18" t="s">
        <v>20</v>
      </c>
      <c r="D1820" s="18" t="s">
        <v>53</v>
      </c>
      <c r="E1820" s="18" t="s">
        <v>440</v>
      </c>
      <c r="F1820" s="18" t="s">
        <v>35</v>
      </c>
      <c r="G1820" s="50">
        <v>142</v>
      </c>
      <c r="H1820" s="50">
        <v>142</v>
      </c>
      <c r="I1820" s="50"/>
      <c r="J1820" s="50"/>
      <c r="K1820" s="50"/>
      <c r="L1820" s="50"/>
      <c r="M1820" s="50">
        <f>G1820+I1820+J1820+K1820+L1820</f>
        <v>142</v>
      </c>
      <c r="N1820" s="50">
        <f>H1820+L1820</f>
        <v>142</v>
      </c>
      <c r="O1820" s="50"/>
      <c r="P1820" s="50"/>
      <c r="Q1820" s="50"/>
      <c r="R1820" s="50"/>
      <c r="S1820" s="50">
        <f>M1820+O1820+P1820+Q1820+R1820</f>
        <v>142</v>
      </c>
      <c r="T1820" s="50">
        <f>N1820+R1820</f>
        <v>142</v>
      </c>
      <c r="U1820" s="50"/>
      <c r="V1820" s="50"/>
      <c r="W1820" s="50"/>
      <c r="X1820" s="50"/>
      <c r="Y1820" s="50">
        <f>S1820+U1820+V1820+W1820+X1820</f>
        <v>142</v>
      </c>
      <c r="Z1820" s="50">
        <f>T1820+X1820</f>
        <v>142</v>
      </c>
      <c r="AA1820" s="50"/>
      <c r="AB1820" s="50"/>
      <c r="AC1820" s="50"/>
      <c r="AD1820" s="50"/>
      <c r="AE1820" s="124">
        <f>Y1820+AA1820+AB1820+AC1820+AD1820</f>
        <v>142</v>
      </c>
      <c r="AF1820" s="124">
        <f>Z1820+AD1820</f>
        <v>142</v>
      </c>
      <c r="AG1820" s="50"/>
      <c r="AH1820" s="50"/>
      <c r="AI1820" s="50"/>
      <c r="AJ1820" s="50"/>
      <c r="AK1820" s="50">
        <f>AE1820+AG1820+AH1820+AI1820+AJ1820</f>
        <v>142</v>
      </c>
      <c r="AL1820" s="50">
        <f>AF1820+AJ1820</f>
        <v>142</v>
      </c>
      <c r="AM1820" s="50"/>
      <c r="AN1820" s="50"/>
      <c r="AO1820" s="50"/>
      <c r="AP1820" s="50"/>
      <c r="AQ1820" s="124">
        <f>AK1820+AM1820+AN1820+AO1820+AP1820</f>
        <v>142</v>
      </c>
      <c r="AR1820" s="124">
        <f>AL1820+AP1820</f>
        <v>142</v>
      </c>
      <c r="AS1820" s="50"/>
      <c r="AT1820" s="50"/>
      <c r="AU1820" s="50"/>
      <c r="AV1820" s="50"/>
      <c r="AW1820" s="50">
        <f>AQ1820+AS1820+AT1820+AU1820+AV1820</f>
        <v>142</v>
      </c>
      <c r="AX1820" s="50">
        <f>AR1820+AV1820</f>
        <v>142</v>
      </c>
      <c r="AY1820" s="50"/>
      <c r="AZ1820" s="50"/>
      <c r="BA1820" s="50"/>
      <c r="BB1820" s="50"/>
      <c r="BC1820" s="50">
        <f>AW1820+AY1820+AZ1820+BA1820+BB1820</f>
        <v>142</v>
      </c>
      <c r="BD1820" s="50">
        <f>AX1820+BB1820</f>
        <v>142</v>
      </c>
      <c r="BE1820" s="50"/>
      <c r="BF1820" s="50"/>
      <c r="BG1820" s="50"/>
      <c r="BH1820" s="50"/>
      <c r="BI1820" s="50">
        <f>BC1820+BE1820+BF1820+BG1820+BH1820</f>
        <v>142</v>
      </c>
      <c r="BJ1820" s="50">
        <f>BD1820+BH1820</f>
        <v>142</v>
      </c>
    </row>
    <row r="1821" spans="1:62" hidden="1">
      <c r="A1821" s="17" t="s">
        <v>450</v>
      </c>
      <c r="B1821" s="31" t="s">
        <v>449</v>
      </c>
      <c r="C1821" s="18" t="s">
        <v>20</v>
      </c>
      <c r="D1821" s="18" t="s">
        <v>53</v>
      </c>
      <c r="E1821" s="18" t="s">
        <v>451</v>
      </c>
      <c r="F1821" s="18"/>
      <c r="G1821" s="6">
        <f t="shared" ref="G1821:V1822" si="2955">G1822</f>
        <v>14</v>
      </c>
      <c r="H1821" s="6">
        <f t="shared" si="2955"/>
        <v>14</v>
      </c>
      <c r="I1821" s="6">
        <f t="shared" si="2955"/>
        <v>0</v>
      </c>
      <c r="J1821" s="6">
        <f t="shared" si="2955"/>
        <v>0</v>
      </c>
      <c r="K1821" s="6">
        <f t="shared" si="2955"/>
        <v>0</v>
      </c>
      <c r="L1821" s="6">
        <f t="shared" si="2955"/>
        <v>0</v>
      </c>
      <c r="M1821" s="6">
        <f t="shared" si="2955"/>
        <v>14</v>
      </c>
      <c r="N1821" s="6">
        <f t="shared" si="2955"/>
        <v>14</v>
      </c>
      <c r="O1821" s="6">
        <f t="shared" si="2955"/>
        <v>0</v>
      </c>
      <c r="P1821" s="6">
        <f t="shared" si="2955"/>
        <v>0</v>
      </c>
      <c r="Q1821" s="6">
        <f t="shared" si="2955"/>
        <v>0</v>
      </c>
      <c r="R1821" s="6">
        <f t="shared" si="2955"/>
        <v>0</v>
      </c>
      <c r="S1821" s="6">
        <f t="shared" si="2955"/>
        <v>14</v>
      </c>
      <c r="T1821" s="6">
        <f t="shared" si="2955"/>
        <v>14</v>
      </c>
      <c r="U1821" s="6">
        <f t="shared" si="2955"/>
        <v>0</v>
      </c>
      <c r="V1821" s="6">
        <f t="shared" si="2955"/>
        <v>0</v>
      </c>
      <c r="W1821" s="6">
        <f t="shared" ref="U1821:AJ1822" si="2956">W1822</f>
        <v>0</v>
      </c>
      <c r="X1821" s="6">
        <f t="shared" si="2956"/>
        <v>0</v>
      </c>
      <c r="Y1821" s="6">
        <f t="shared" si="2956"/>
        <v>14</v>
      </c>
      <c r="Z1821" s="6">
        <f t="shared" si="2956"/>
        <v>14</v>
      </c>
      <c r="AA1821" s="6">
        <f t="shared" si="2956"/>
        <v>0</v>
      </c>
      <c r="AB1821" s="6">
        <f t="shared" si="2956"/>
        <v>0</v>
      </c>
      <c r="AC1821" s="6">
        <f t="shared" si="2956"/>
        <v>0</v>
      </c>
      <c r="AD1821" s="6">
        <f t="shared" si="2956"/>
        <v>0</v>
      </c>
      <c r="AE1821" s="123">
        <f t="shared" si="2956"/>
        <v>14</v>
      </c>
      <c r="AF1821" s="123">
        <f t="shared" si="2956"/>
        <v>14</v>
      </c>
      <c r="AG1821" s="6">
        <f t="shared" si="2956"/>
        <v>0</v>
      </c>
      <c r="AH1821" s="6">
        <f t="shared" si="2956"/>
        <v>0</v>
      </c>
      <c r="AI1821" s="6">
        <f t="shared" si="2956"/>
        <v>0</v>
      </c>
      <c r="AJ1821" s="6">
        <f t="shared" si="2956"/>
        <v>0</v>
      </c>
      <c r="AK1821" s="6">
        <f t="shared" ref="AG1821:AY1822" si="2957">AK1822</f>
        <v>14</v>
      </c>
      <c r="AL1821" s="6">
        <f t="shared" si="2957"/>
        <v>14</v>
      </c>
      <c r="AM1821" s="6">
        <f t="shared" si="2957"/>
        <v>0</v>
      </c>
      <c r="AN1821" s="6">
        <f t="shared" si="2957"/>
        <v>0</v>
      </c>
      <c r="AO1821" s="6">
        <f t="shared" si="2957"/>
        <v>0</v>
      </c>
      <c r="AP1821" s="6">
        <f t="shared" si="2957"/>
        <v>0</v>
      </c>
      <c r="AQ1821" s="123">
        <f t="shared" si="2957"/>
        <v>14</v>
      </c>
      <c r="AR1821" s="123">
        <f t="shared" si="2957"/>
        <v>14</v>
      </c>
      <c r="AS1821" s="6">
        <f t="shared" si="2957"/>
        <v>0</v>
      </c>
      <c r="AT1821" s="6">
        <f t="shared" si="2957"/>
        <v>0</v>
      </c>
      <c r="AU1821" s="6">
        <f t="shared" si="2957"/>
        <v>0</v>
      </c>
      <c r="AV1821" s="6">
        <f t="shared" si="2957"/>
        <v>0</v>
      </c>
      <c r="AW1821" s="6">
        <f t="shared" si="2957"/>
        <v>14</v>
      </c>
      <c r="AX1821" s="6">
        <f t="shared" si="2957"/>
        <v>14</v>
      </c>
      <c r="AY1821" s="6">
        <f t="shared" si="2957"/>
        <v>0</v>
      </c>
      <c r="AZ1821" s="6">
        <f t="shared" ref="AY1821:BJ1822" si="2958">AZ1822</f>
        <v>0</v>
      </c>
      <c r="BA1821" s="6">
        <f t="shared" si="2958"/>
        <v>0</v>
      </c>
      <c r="BB1821" s="6">
        <f t="shared" si="2958"/>
        <v>0</v>
      </c>
      <c r="BC1821" s="6">
        <f t="shared" si="2958"/>
        <v>14</v>
      </c>
      <c r="BD1821" s="6">
        <f t="shared" si="2958"/>
        <v>14</v>
      </c>
      <c r="BE1821" s="6">
        <f t="shared" si="2958"/>
        <v>0</v>
      </c>
      <c r="BF1821" s="6">
        <f t="shared" si="2958"/>
        <v>0</v>
      </c>
      <c r="BG1821" s="6">
        <f t="shared" si="2958"/>
        <v>0</v>
      </c>
      <c r="BH1821" s="6">
        <f t="shared" si="2958"/>
        <v>0</v>
      </c>
      <c r="BI1821" s="6">
        <f t="shared" si="2958"/>
        <v>14</v>
      </c>
      <c r="BJ1821" s="6">
        <f t="shared" si="2958"/>
        <v>14</v>
      </c>
    </row>
    <row r="1822" spans="1:62" ht="33" hidden="1">
      <c r="A1822" s="17" t="s">
        <v>218</v>
      </c>
      <c r="B1822" s="31" t="s">
        <v>449</v>
      </c>
      <c r="C1822" s="18" t="s">
        <v>20</v>
      </c>
      <c r="D1822" s="18" t="s">
        <v>53</v>
      </c>
      <c r="E1822" s="18" t="s">
        <v>451</v>
      </c>
      <c r="F1822" s="18" t="s">
        <v>29</v>
      </c>
      <c r="G1822" s="6">
        <f t="shared" si="2955"/>
        <v>14</v>
      </c>
      <c r="H1822" s="6">
        <f t="shared" si="2955"/>
        <v>14</v>
      </c>
      <c r="I1822" s="6">
        <f t="shared" si="2955"/>
        <v>0</v>
      </c>
      <c r="J1822" s="6">
        <f t="shared" si="2955"/>
        <v>0</v>
      </c>
      <c r="K1822" s="6">
        <f t="shared" si="2955"/>
        <v>0</v>
      </c>
      <c r="L1822" s="6">
        <f t="shared" si="2955"/>
        <v>0</v>
      </c>
      <c r="M1822" s="6">
        <f t="shared" si="2955"/>
        <v>14</v>
      </c>
      <c r="N1822" s="6">
        <f t="shared" si="2955"/>
        <v>14</v>
      </c>
      <c r="O1822" s="6">
        <f t="shared" si="2955"/>
        <v>0</v>
      </c>
      <c r="P1822" s="6">
        <f t="shared" si="2955"/>
        <v>0</v>
      </c>
      <c r="Q1822" s="6">
        <f t="shared" si="2955"/>
        <v>0</v>
      </c>
      <c r="R1822" s="6">
        <f t="shared" si="2955"/>
        <v>0</v>
      </c>
      <c r="S1822" s="6">
        <f t="shared" si="2955"/>
        <v>14</v>
      </c>
      <c r="T1822" s="6">
        <f t="shared" si="2955"/>
        <v>14</v>
      </c>
      <c r="U1822" s="6">
        <f t="shared" si="2956"/>
        <v>0</v>
      </c>
      <c r="V1822" s="6">
        <f t="shared" si="2956"/>
        <v>0</v>
      </c>
      <c r="W1822" s="6">
        <f t="shared" si="2956"/>
        <v>0</v>
      </c>
      <c r="X1822" s="6">
        <f t="shared" si="2956"/>
        <v>0</v>
      </c>
      <c r="Y1822" s="6">
        <f t="shared" si="2956"/>
        <v>14</v>
      </c>
      <c r="Z1822" s="6">
        <f t="shared" si="2956"/>
        <v>14</v>
      </c>
      <c r="AA1822" s="6">
        <f t="shared" si="2956"/>
        <v>0</v>
      </c>
      <c r="AB1822" s="6">
        <f t="shared" si="2956"/>
        <v>0</v>
      </c>
      <c r="AC1822" s="6">
        <f t="shared" si="2956"/>
        <v>0</v>
      </c>
      <c r="AD1822" s="6">
        <f t="shared" si="2956"/>
        <v>0</v>
      </c>
      <c r="AE1822" s="123">
        <f t="shared" si="2956"/>
        <v>14</v>
      </c>
      <c r="AF1822" s="123">
        <f t="shared" si="2956"/>
        <v>14</v>
      </c>
      <c r="AG1822" s="6">
        <f t="shared" si="2957"/>
        <v>0</v>
      </c>
      <c r="AH1822" s="6">
        <f t="shared" si="2957"/>
        <v>0</v>
      </c>
      <c r="AI1822" s="6">
        <f t="shared" si="2957"/>
        <v>0</v>
      </c>
      <c r="AJ1822" s="6">
        <f t="shared" si="2957"/>
        <v>0</v>
      </c>
      <c r="AK1822" s="6">
        <f t="shared" si="2957"/>
        <v>14</v>
      </c>
      <c r="AL1822" s="6">
        <f t="shared" si="2957"/>
        <v>14</v>
      </c>
      <c r="AM1822" s="6">
        <f t="shared" si="2957"/>
        <v>0</v>
      </c>
      <c r="AN1822" s="6">
        <f t="shared" si="2957"/>
        <v>0</v>
      </c>
      <c r="AO1822" s="6">
        <f t="shared" si="2957"/>
        <v>0</v>
      </c>
      <c r="AP1822" s="6">
        <f t="shared" si="2957"/>
        <v>0</v>
      </c>
      <c r="AQ1822" s="123">
        <f t="shared" si="2957"/>
        <v>14</v>
      </c>
      <c r="AR1822" s="123">
        <f t="shared" si="2957"/>
        <v>14</v>
      </c>
      <c r="AS1822" s="6">
        <f t="shared" si="2957"/>
        <v>0</v>
      </c>
      <c r="AT1822" s="6">
        <f t="shared" si="2957"/>
        <v>0</v>
      </c>
      <c r="AU1822" s="6">
        <f t="shared" si="2957"/>
        <v>0</v>
      </c>
      <c r="AV1822" s="6">
        <f t="shared" si="2957"/>
        <v>0</v>
      </c>
      <c r="AW1822" s="6">
        <f t="shared" si="2957"/>
        <v>14</v>
      </c>
      <c r="AX1822" s="6">
        <f t="shared" si="2957"/>
        <v>14</v>
      </c>
      <c r="AY1822" s="6">
        <f t="shared" si="2958"/>
        <v>0</v>
      </c>
      <c r="AZ1822" s="6">
        <f t="shared" si="2958"/>
        <v>0</v>
      </c>
      <c r="BA1822" s="6">
        <f t="shared" si="2958"/>
        <v>0</v>
      </c>
      <c r="BB1822" s="6">
        <f t="shared" si="2958"/>
        <v>0</v>
      </c>
      <c r="BC1822" s="6">
        <f t="shared" si="2958"/>
        <v>14</v>
      </c>
      <c r="BD1822" s="6">
        <f t="shared" si="2958"/>
        <v>14</v>
      </c>
      <c r="BE1822" s="6">
        <f t="shared" si="2958"/>
        <v>0</v>
      </c>
      <c r="BF1822" s="6">
        <f t="shared" si="2958"/>
        <v>0</v>
      </c>
      <c r="BG1822" s="6">
        <f t="shared" si="2958"/>
        <v>0</v>
      </c>
      <c r="BH1822" s="6">
        <f t="shared" si="2958"/>
        <v>0</v>
      </c>
      <c r="BI1822" s="6">
        <f t="shared" si="2958"/>
        <v>14</v>
      </c>
      <c r="BJ1822" s="6">
        <f t="shared" si="2958"/>
        <v>14</v>
      </c>
    </row>
    <row r="1823" spans="1:62" ht="33" hidden="1">
      <c r="A1823" s="17" t="s">
        <v>34</v>
      </c>
      <c r="B1823" s="31" t="s">
        <v>449</v>
      </c>
      <c r="C1823" s="18" t="s">
        <v>20</v>
      </c>
      <c r="D1823" s="18" t="s">
        <v>53</v>
      </c>
      <c r="E1823" s="18" t="s">
        <v>451</v>
      </c>
      <c r="F1823" s="18" t="s">
        <v>35</v>
      </c>
      <c r="G1823" s="50">
        <v>14</v>
      </c>
      <c r="H1823" s="50">
        <v>14</v>
      </c>
      <c r="I1823" s="50"/>
      <c r="J1823" s="50"/>
      <c r="K1823" s="50"/>
      <c r="L1823" s="50"/>
      <c r="M1823" s="50">
        <f>G1823+I1823+J1823+K1823+L1823</f>
        <v>14</v>
      </c>
      <c r="N1823" s="50">
        <f>H1823+L1823</f>
        <v>14</v>
      </c>
      <c r="O1823" s="50"/>
      <c r="P1823" s="50"/>
      <c r="Q1823" s="50"/>
      <c r="R1823" s="50"/>
      <c r="S1823" s="50">
        <f>M1823+O1823+P1823+Q1823+R1823</f>
        <v>14</v>
      </c>
      <c r="T1823" s="50">
        <f>N1823+R1823</f>
        <v>14</v>
      </c>
      <c r="U1823" s="50"/>
      <c r="V1823" s="50"/>
      <c r="W1823" s="50"/>
      <c r="X1823" s="50"/>
      <c r="Y1823" s="50">
        <f>S1823+U1823+V1823+W1823+X1823</f>
        <v>14</v>
      </c>
      <c r="Z1823" s="50">
        <f>T1823+X1823</f>
        <v>14</v>
      </c>
      <c r="AA1823" s="50"/>
      <c r="AB1823" s="50"/>
      <c r="AC1823" s="50"/>
      <c r="AD1823" s="50"/>
      <c r="AE1823" s="124">
        <f>Y1823+AA1823+AB1823+AC1823+AD1823</f>
        <v>14</v>
      </c>
      <c r="AF1823" s="124">
        <f>Z1823+AD1823</f>
        <v>14</v>
      </c>
      <c r="AG1823" s="50"/>
      <c r="AH1823" s="50"/>
      <c r="AI1823" s="50"/>
      <c r="AJ1823" s="50"/>
      <c r="AK1823" s="50">
        <f>AE1823+AG1823+AH1823+AI1823+AJ1823</f>
        <v>14</v>
      </c>
      <c r="AL1823" s="50">
        <f>AF1823+AJ1823</f>
        <v>14</v>
      </c>
      <c r="AM1823" s="50"/>
      <c r="AN1823" s="50"/>
      <c r="AO1823" s="50"/>
      <c r="AP1823" s="50"/>
      <c r="AQ1823" s="124">
        <f>AK1823+AM1823+AN1823+AO1823+AP1823</f>
        <v>14</v>
      </c>
      <c r="AR1823" s="124">
        <f>AL1823+AP1823</f>
        <v>14</v>
      </c>
      <c r="AS1823" s="50"/>
      <c r="AT1823" s="50"/>
      <c r="AU1823" s="50"/>
      <c r="AV1823" s="50"/>
      <c r="AW1823" s="50">
        <f>AQ1823+AS1823+AT1823+AU1823+AV1823</f>
        <v>14</v>
      </c>
      <c r="AX1823" s="50">
        <f>AR1823+AV1823</f>
        <v>14</v>
      </c>
      <c r="AY1823" s="50"/>
      <c r="AZ1823" s="50"/>
      <c r="BA1823" s="50"/>
      <c r="BB1823" s="50"/>
      <c r="BC1823" s="50">
        <f>AW1823+AY1823+AZ1823+BA1823+BB1823</f>
        <v>14</v>
      </c>
      <c r="BD1823" s="50">
        <f>AX1823+BB1823</f>
        <v>14</v>
      </c>
      <c r="BE1823" s="50"/>
      <c r="BF1823" s="50"/>
      <c r="BG1823" s="50"/>
      <c r="BH1823" s="50"/>
      <c r="BI1823" s="50">
        <f>BC1823+BE1823+BF1823+BG1823+BH1823</f>
        <v>14</v>
      </c>
      <c r="BJ1823" s="50">
        <f>BD1823+BH1823</f>
        <v>14</v>
      </c>
    </row>
    <row r="1824" spans="1:62" hidden="1">
      <c r="A1824" s="17" t="s">
        <v>441</v>
      </c>
      <c r="B1824" s="31">
        <v>923</v>
      </c>
      <c r="C1824" s="18" t="s">
        <v>20</v>
      </c>
      <c r="D1824" s="18" t="s">
        <v>53</v>
      </c>
      <c r="E1824" s="18" t="s">
        <v>448</v>
      </c>
      <c r="F1824" s="18"/>
      <c r="G1824" s="50">
        <f t="shared" ref="G1824:U1825" si="2959">G1825</f>
        <v>404</v>
      </c>
      <c r="H1824" s="50">
        <f t="shared" ref="H1824:W1825" si="2960">H1825</f>
        <v>404</v>
      </c>
      <c r="I1824" s="50">
        <f t="shared" si="2959"/>
        <v>0</v>
      </c>
      <c r="J1824" s="50">
        <f t="shared" si="2960"/>
        <v>0</v>
      </c>
      <c r="K1824" s="50">
        <f t="shared" si="2959"/>
        <v>0</v>
      </c>
      <c r="L1824" s="50">
        <f t="shared" si="2960"/>
        <v>0</v>
      </c>
      <c r="M1824" s="50">
        <f t="shared" si="2959"/>
        <v>404</v>
      </c>
      <c r="N1824" s="50">
        <f t="shared" si="2960"/>
        <v>404</v>
      </c>
      <c r="O1824" s="50">
        <f t="shared" si="2959"/>
        <v>0</v>
      </c>
      <c r="P1824" s="50">
        <f t="shared" si="2960"/>
        <v>0</v>
      </c>
      <c r="Q1824" s="50">
        <f t="shared" si="2959"/>
        <v>0</v>
      </c>
      <c r="R1824" s="50">
        <f t="shared" si="2960"/>
        <v>0</v>
      </c>
      <c r="S1824" s="50">
        <f t="shared" si="2959"/>
        <v>404</v>
      </c>
      <c r="T1824" s="50">
        <f t="shared" si="2960"/>
        <v>404</v>
      </c>
      <c r="U1824" s="50">
        <f t="shared" si="2959"/>
        <v>0</v>
      </c>
      <c r="V1824" s="50">
        <f t="shared" si="2960"/>
        <v>0</v>
      </c>
      <c r="W1824" s="50">
        <f t="shared" si="2960"/>
        <v>0</v>
      </c>
      <c r="X1824" s="50">
        <f t="shared" ref="U1824:AJ1825" si="2961">X1825</f>
        <v>0</v>
      </c>
      <c r="Y1824" s="50">
        <f t="shared" si="2961"/>
        <v>404</v>
      </c>
      <c r="Z1824" s="50">
        <f t="shared" si="2961"/>
        <v>404</v>
      </c>
      <c r="AA1824" s="50">
        <f t="shared" si="2961"/>
        <v>0</v>
      </c>
      <c r="AB1824" s="50">
        <f t="shared" si="2961"/>
        <v>0</v>
      </c>
      <c r="AC1824" s="50">
        <f t="shared" si="2961"/>
        <v>0</v>
      </c>
      <c r="AD1824" s="50">
        <f t="shared" si="2961"/>
        <v>0</v>
      </c>
      <c r="AE1824" s="124">
        <f t="shared" si="2961"/>
        <v>404</v>
      </c>
      <c r="AF1824" s="124">
        <f t="shared" si="2961"/>
        <v>404</v>
      </c>
      <c r="AG1824" s="50">
        <f t="shared" si="2961"/>
        <v>0</v>
      </c>
      <c r="AH1824" s="50">
        <f t="shared" si="2961"/>
        <v>0</v>
      </c>
      <c r="AI1824" s="50">
        <f t="shared" si="2961"/>
        <v>0</v>
      </c>
      <c r="AJ1824" s="50">
        <f t="shared" si="2961"/>
        <v>0</v>
      </c>
      <c r="AK1824" s="50">
        <f t="shared" ref="AG1824:AY1825" si="2962">AK1825</f>
        <v>404</v>
      </c>
      <c r="AL1824" s="50">
        <f t="shared" si="2962"/>
        <v>404</v>
      </c>
      <c r="AM1824" s="50">
        <f t="shared" si="2962"/>
        <v>0</v>
      </c>
      <c r="AN1824" s="50">
        <f t="shared" si="2962"/>
        <v>0</v>
      </c>
      <c r="AO1824" s="50">
        <f t="shared" si="2962"/>
        <v>0</v>
      </c>
      <c r="AP1824" s="50">
        <f t="shared" si="2962"/>
        <v>0</v>
      </c>
      <c r="AQ1824" s="124">
        <f t="shared" si="2962"/>
        <v>404</v>
      </c>
      <c r="AR1824" s="124">
        <f t="shared" si="2962"/>
        <v>404</v>
      </c>
      <c r="AS1824" s="50">
        <f t="shared" si="2962"/>
        <v>0</v>
      </c>
      <c r="AT1824" s="50">
        <f t="shared" si="2962"/>
        <v>0</v>
      </c>
      <c r="AU1824" s="50">
        <f t="shared" si="2962"/>
        <v>0</v>
      </c>
      <c r="AV1824" s="50">
        <f t="shared" si="2962"/>
        <v>0</v>
      </c>
      <c r="AW1824" s="50">
        <f t="shared" si="2962"/>
        <v>404</v>
      </c>
      <c r="AX1824" s="50">
        <f t="shared" si="2962"/>
        <v>404</v>
      </c>
      <c r="AY1824" s="50">
        <f t="shared" si="2962"/>
        <v>0</v>
      </c>
      <c r="AZ1824" s="50">
        <f t="shared" ref="AY1824:BJ1825" si="2963">AZ1825</f>
        <v>0</v>
      </c>
      <c r="BA1824" s="50">
        <f t="shared" si="2963"/>
        <v>0</v>
      </c>
      <c r="BB1824" s="50">
        <f t="shared" si="2963"/>
        <v>0</v>
      </c>
      <c r="BC1824" s="50">
        <f t="shared" si="2963"/>
        <v>404</v>
      </c>
      <c r="BD1824" s="50">
        <f t="shared" si="2963"/>
        <v>404</v>
      </c>
      <c r="BE1824" s="50">
        <f t="shared" si="2963"/>
        <v>0</v>
      </c>
      <c r="BF1824" s="50">
        <f t="shared" si="2963"/>
        <v>0</v>
      </c>
      <c r="BG1824" s="50">
        <f t="shared" si="2963"/>
        <v>0</v>
      </c>
      <c r="BH1824" s="50">
        <f t="shared" si="2963"/>
        <v>0</v>
      </c>
      <c r="BI1824" s="50">
        <f t="shared" si="2963"/>
        <v>404</v>
      </c>
      <c r="BJ1824" s="50">
        <f t="shared" si="2963"/>
        <v>404</v>
      </c>
    </row>
    <row r="1825" spans="1:62" ht="33" hidden="1">
      <c r="A1825" s="17" t="s">
        <v>218</v>
      </c>
      <c r="B1825" s="31">
        <v>923</v>
      </c>
      <c r="C1825" s="18" t="s">
        <v>20</v>
      </c>
      <c r="D1825" s="18" t="s">
        <v>53</v>
      </c>
      <c r="E1825" s="18" t="s">
        <v>448</v>
      </c>
      <c r="F1825" s="18" t="s">
        <v>29</v>
      </c>
      <c r="G1825" s="50">
        <f t="shared" si="2959"/>
        <v>404</v>
      </c>
      <c r="H1825" s="50">
        <f t="shared" si="2960"/>
        <v>404</v>
      </c>
      <c r="I1825" s="50">
        <f t="shared" si="2959"/>
        <v>0</v>
      </c>
      <c r="J1825" s="50">
        <f t="shared" si="2960"/>
        <v>0</v>
      </c>
      <c r="K1825" s="50">
        <f t="shared" si="2959"/>
        <v>0</v>
      </c>
      <c r="L1825" s="50">
        <f t="shared" si="2960"/>
        <v>0</v>
      </c>
      <c r="M1825" s="50">
        <f t="shared" si="2959"/>
        <v>404</v>
      </c>
      <c r="N1825" s="50">
        <f t="shared" si="2960"/>
        <v>404</v>
      </c>
      <c r="O1825" s="50">
        <f t="shared" si="2959"/>
        <v>0</v>
      </c>
      <c r="P1825" s="50">
        <f t="shared" si="2960"/>
        <v>0</v>
      </c>
      <c r="Q1825" s="50">
        <f t="shared" si="2959"/>
        <v>0</v>
      </c>
      <c r="R1825" s="50">
        <f t="shared" si="2960"/>
        <v>0</v>
      </c>
      <c r="S1825" s="50">
        <f t="shared" si="2959"/>
        <v>404</v>
      </c>
      <c r="T1825" s="50">
        <f t="shared" si="2960"/>
        <v>404</v>
      </c>
      <c r="U1825" s="50">
        <f t="shared" si="2961"/>
        <v>0</v>
      </c>
      <c r="V1825" s="50">
        <f t="shared" si="2961"/>
        <v>0</v>
      </c>
      <c r="W1825" s="50">
        <f t="shared" si="2961"/>
        <v>0</v>
      </c>
      <c r="X1825" s="50">
        <f t="shared" si="2961"/>
        <v>0</v>
      </c>
      <c r="Y1825" s="50">
        <f t="shared" si="2961"/>
        <v>404</v>
      </c>
      <c r="Z1825" s="50">
        <f t="shared" si="2961"/>
        <v>404</v>
      </c>
      <c r="AA1825" s="50">
        <f t="shared" si="2961"/>
        <v>0</v>
      </c>
      <c r="AB1825" s="50">
        <f t="shared" si="2961"/>
        <v>0</v>
      </c>
      <c r="AC1825" s="50">
        <f t="shared" si="2961"/>
        <v>0</v>
      </c>
      <c r="AD1825" s="50">
        <f t="shared" si="2961"/>
        <v>0</v>
      </c>
      <c r="AE1825" s="124">
        <f t="shared" si="2961"/>
        <v>404</v>
      </c>
      <c r="AF1825" s="124">
        <f t="shared" si="2961"/>
        <v>404</v>
      </c>
      <c r="AG1825" s="50">
        <f t="shared" si="2962"/>
        <v>0</v>
      </c>
      <c r="AH1825" s="50">
        <f t="shared" si="2962"/>
        <v>0</v>
      </c>
      <c r="AI1825" s="50">
        <f t="shared" si="2962"/>
        <v>0</v>
      </c>
      <c r="AJ1825" s="50">
        <f t="shared" si="2962"/>
        <v>0</v>
      </c>
      <c r="AK1825" s="50">
        <f t="shared" si="2962"/>
        <v>404</v>
      </c>
      <c r="AL1825" s="50">
        <f t="shared" si="2962"/>
        <v>404</v>
      </c>
      <c r="AM1825" s="50">
        <f t="shared" si="2962"/>
        <v>0</v>
      </c>
      <c r="AN1825" s="50">
        <f t="shared" si="2962"/>
        <v>0</v>
      </c>
      <c r="AO1825" s="50">
        <f t="shared" si="2962"/>
        <v>0</v>
      </c>
      <c r="AP1825" s="50">
        <f t="shared" si="2962"/>
        <v>0</v>
      </c>
      <c r="AQ1825" s="124">
        <f t="shared" si="2962"/>
        <v>404</v>
      </c>
      <c r="AR1825" s="124">
        <f t="shared" si="2962"/>
        <v>404</v>
      </c>
      <c r="AS1825" s="50">
        <f t="shared" si="2962"/>
        <v>0</v>
      </c>
      <c r="AT1825" s="50">
        <f t="shared" si="2962"/>
        <v>0</v>
      </c>
      <c r="AU1825" s="50">
        <f t="shared" si="2962"/>
        <v>0</v>
      </c>
      <c r="AV1825" s="50">
        <f t="shared" si="2962"/>
        <v>0</v>
      </c>
      <c r="AW1825" s="50">
        <f t="shared" si="2962"/>
        <v>404</v>
      </c>
      <c r="AX1825" s="50">
        <f t="shared" si="2962"/>
        <v>404</v>
      </c>
      <c r="AY1825" s="50">
        <f t="shared" si="2963"/>
        <v>0</v>
      </c>
      <c r="AZ1825" s="50">
        <f t="shared" si="2963"/>
        <v>0</v>
      </c>
      <c r="BA1825" s="50">
        <f t="shared" si="2963"/>
        <v>0</v>
      </c>
      <c r="BB1825" s="50">
        <f t="shared" si="2963"/>
        <v>0</v>
      </c>
      <c r="BC1825" s="50">
        <f t="shared" si="2963"/>
        <v>404</v>
      </c>
      <c r="BD1825" s="50">
        <f t="shared" si="2963"/>
        <v>404</v>
      </c>
      <c r="BE1825" s="50">
        <f t="shared" si="2963"/>
        <v>0</v>
      </c>
      <c r="BF1825" s="50">
        <f t="shared" si="2963"/>
        <v>0</v>
      </c>
      <c r="BG1825" s="50">
        <f t="shared" si="2963"/>
        <v>0</v>
      </c>
      <c r="BH1825" s="50">
        <f t="shared" si="2963"/>
        <v>0</v>
      </c>
      <c r="BI1825" s="50">
        <f t="shared" si="2963"/>
        <v>404</v>
      </c>
      <c r="BJ1825" s="50">
        <f t="shared" si="2963"/>
        <v>404</v>
      </c>
    </row>
    <row r="1826" spans="1:62" ht="33" hidden="1">
      <c r="A1826" s="17" t="s">
        <v>34</v>
      </c>
      <c r="B1826" s="31">
        <v>923</v>
      </c>
      <c r="C1826" s="18" t="s">
        <v>20</v>
      </c>
      <c r="D1826" s="18" t="s">
        <v>53</v>
      </c>
      <c r="E1826" s="18" t="s">
        <v>448</v>
      </c>
      <c r="F1826" s="18" t="s">
        <v>35</v>
      </c>
      <c r="G1826" s="50">
        <v>404</v>
      </c>
      <c r="H1826" s="50">
        <v>404</v>
      </c>
      <c r="I1826" s="50"/>
      <c r="J1826" s="50"/>
      <c r="K1826" s="50"/>
      <c r="L1826" s="50"/>
      <c r="M1826" s="50">
        <f>G1826+I1826+J1826+K1826+L1826</f>
        <v>404</v>
      </c>
      <c r="N1826" s="50">
        <f>H1826+L1826</f>
        <v>404</v>
      </c>
      <c r="O1826" s="50"/>
      <c r="P1826" s="50"/>
      <c r="Q1826" s="50"/>
      <c r="R1826" s="50"/>
      <c r="S1826" s="50">
        <f>M1826+O1826+P1826+Q1826+R1826</f>
        <v>404</v>
      </c>
      <c r="T1826" s="50">
        <f>N1826+R1826</f>
        <v>404</v>
      </c>
      <c r="U1826" s="50"/>
      <c r="V1826" s="50"/>
      <c r="W1826" s="50"/>
      <c r="X1826" s="50"/>
      <c r="Y1826" s="50">
        <f>S1826+U1826+V1826+W1826+X1826</f>
        <v>404</v>
      </c>
      <c r="Z1826" s="50">
        <f>T1826+X1826</f>
        <v>404</v>
      </c>
      <c r="AA1826" s="50"/>
      <c r="AB1826" s="50"/>
      <c r="AC1826" s="50"/>
      <c r="AD1826" s="50"/>
      <c r="AE1826" s="124">
        <f>Y1826+AA1826+AB1826+AC1826+AD1826</f>
        <v>404</v>
      </c>
      <c r="AF1826" s="124">
        <f>Z1826+AD1826</f>
        <v>404</v>
      </c>
      <c r="AG1826" s="50"/>
      <c r="AH1826" s="50"/>
      <c r="AI1826" s="50"/>
      <c r="AJ1826" s="50"/>
      <c r="AK1826" s="50">
        <f>AE1826+AG1826+AH1826+AI1826+AJ1826</f>
        <v>404</v>
      </c>
      <c r="AL1826" s="50">
        <f>AF1826+AJ1826</f>
        <v>404</v>
      </c>
      <c r="AM1826" s="50"/>
      <c r="AN1826" s="50"/>
      <c r="AO1826" s="50"/>
      <c r="AP1826" s="50"/>
      <c r="AQ1826" s="124">
        <f>AK1826+AM1826+AN1826+AO1826+AP1826</f>
        <v>404</v>
      </c>
      <c r="AR1826" s="124">
        <f>AL1826+AP1826</f>
        <v>404</v>
      </c>
      <c r="AS1826" s="50"/>
      <c r="AT1826" s="50"/>
      <c r="AU1826" s="50"/>
      <c r="AV1826" s="50"/>
      <c r="AW1826" s="50">
        <f>AQ1826+AS1826+AT1826+AU1826+AV1826</f>
        <v>404</v>
      </c>
      <c r="AX1826" s="50">
        <f>AR1826+AV1826</f>
        <v>404</v>
      </c>
      <c r="AY1826" s="50"/>
      <c r="AZ1826" s="50"/>
      <c r="BA1826" s="50"/>
      <c r="BB1826" s="50"/>
      <c r="BC1826" s="50">
        <f>AW1826+AY1826+AZ1826+BA1826+BB1826</f>
        <v>404</v>
      </c>
      <c r="BD1826" s="50">
        <f>AX1826+BB1826</f>
        <v>404</v>
      </c>
      <c r="BE1826" s="50"/>
      <c r="BF1826" s="50"/>
      <c r="BG1826" s="50"/>
      <c r="BH1826" s="50"/>
      <c r="BI1826" s="50">
        <f>BC1826+BE1826+BF1826+BG1826+BH1826</f>
        <v>404</v>
      </c>
      <c r="BJ1826" s="50">
        <f>BD1826+BH1826</f>
        <v>404</v>
      </c>
    </row>
    <row r="1827" spans="1:62" ht="49.5" hidden="1">
      <c r="A1827" s="17" t="s">
        <v>455</v>
      </c>
      <c r="B1827" s="31" t="s">
        <v>449</v>
      </c>
      <c r="C1827" s="18" t="s">
        <v>20</v>
      </c>
      <c r="D1827" s="18" t="s">
        <v>53</v>
      </c>
      <c r="E1827" s="18" t="s">
        <v>447</v>
      </c>
      <c r="F1827" s="18"/>
      <c r="G1827" s="6">
        <f>G1828+G1830+G1832</f>
        <v>2390</v>
      </c>
      <c r="H1827" s="6">
        <f>H1828+H1830+H1832</f>
        <v>2390</v>
      </c>
      <c r="I1827" s="6">
        <f t="shared" ref="I1827:N1827" si="2964">I1828+I1830+I1832</f>
        <v>0</v>
      </c>
      <c r="J1827" s="6">
        <f t="shared" si="2964"/>
        <v>0</v>
      </c>
      <c r="K1827" s="6">
        <f t="shared" si="2964"/>
        <v>0</v>
      </c>
      <c r="L1827" s="6">
        <f t="shared" si="2964"/>
        <v>0</v>
      </c>
      <c r="M1827" s="6">
        <f t="shared" si="2964"/>
        <v>2390</v>
      </c>
      <c r="N1827" s="6">
        <f t="shared" si="2964"/>
        <v>2390</v>
      </c>
      <c r="O1827" s="6">
        <f t="shared" ref="O1827:T1827" si="2965">O1828+O1830+O1832</f>
        <v>0</v>
      </c>
      <c r="P1827" s="6">
        <f t="shared" si="2965"/>
        <v>0</v>
      </c>
      <c r="Q1827" s="6">
        <f t="shared" si="2965"/>
        <v>0</v>
      </c>
      <c r="R1827" s="6">
        <f t="shared" si="2965"/>
        <v>0</v>
      </c>
      <c r="S1827" s="6">
        <f t="shared" si="2965"/>
        <v>2390</v>
      </c>
      <c r="T1827" s="6">
        <f t="shared" si="2965"/>
        <v>2390</v>
      </c>
      <c r="U1827" s="6">
        <f t="shared" ref="U1827:Z1827" si="2966">U1828+U1830+U1832</f>
        <v>0</v>
      </c>
      <c r="V1827" s="6">
        <f t="shared" si="2966"/>
        <v>0</v>
      </c>
      <c r="W1827" s="6">
        <f t="shared" si="2966"/>
        <v>0</v>
      </c>
      <c r="X1827" s="6">
        <f t="shared" si="2966"/>
        <v>0</v>
      </c>
      <c r="Y1827" s="6">
        <f t="shared" si="2966"/>
        <v>2390</v>
      </c>
      <c r="Z1827" s="6">
        <f t="shared" si="2966"/>
        <v>2390</v>
      </c>
      <c r="AA1827" s="6">
        <f t="shared" ref="AA1827:AF1827" si="2967">AA1828+AA1830+AA1832</f>
        <v>0</v>
      </c>
      <c r="AB1827" s="6">
        <f t="shared" si="2967"/>
        <v>0</v>
      </c>
      <c r="AC1827" s="6">
        <f t="shared" si="2967"/>
        <v>0</v>
      </c>
      <c r="AD1827" s="6">
        <f t="shared" si="2967"/>
        <v>0</v>
      </c>
      <c r="AE1827" s="123">
        <f t="shared" si="2967"/>
        <v>2390</v>
      </c>
      <c r="AF1827" s="123">
        <f t="shared" si="2967"/>
        <v>2390</v>
      </c>
      <c r="AG1827" s="6">
        <f t="shared" ref="AG1827:AL1827" si="2968">AG1828+AG1830+AG1832</f>
        <v>0</v>
      </c>
      <c r="AH1827" s="6">
        <f t="shared" si="2968"/>
        <v>0</v>
      </c>
      <c r="AI1827" s="6">
        <f t="shared" si="2968"/>
        <v>0</v>
      </c>
      <c r="AJ1827" s="6">
        <f t="shared" si="2968"/>
        <v>0</v>
      </c>
      <c r="AK1827" s="6">
        <f t="shared" si="2968"/>
        <v>2390</v>
      </c>
      <c r="AL1827" s="6">
        <f t="shared" si="2968"/>
        <v>2390</v>
      </c>
      <c r="AM1827" s="6">
        <f t="shared" ref="AM1827:AR1827" si="2969">AM1828+AM1830+AM1832</f>
        <v>0</v>
      </c>
      <c r="AN1827" s="6">
        <f t="shared" si="2969"/>
        <v>0</v>
      </c>
      <c r="AO1827" s="6">
        <f t="shared" si="2969"/>
        <v>0</v>
      </c>
      <c r="AP1827" s="6">
        <f t="shared" si="2969"/>
        <v>0</v>
      </c>
      <c r="AQ1827" s="123">
        <f t="shared" si="2969"/>
        <v>2390</v>
      </c>
      <c r="AR1827" s="123">
        <f t="shared" si="2969"/>
        <v>2390</v>
      </c>
      <c r="AS1827" s="6">
        <f t="shared" ref="AS1827:AX1827" si="2970">AS1828+AS1830+AS1832</f>
        <v>0</v>
      </c>
      <c r="AT1827" s="6">
        <f t="shared" si="2970"/>
        <v>0</v>
      </c>
      <c r="AU1827" s="6">
        <f t="shared" si="2970"/>
        <v>0</v>
      </c>
      <c r="AV1827" s="6">
        <f t="shared" si="2970"/>
        <v>1034</v>
      </c>
      <c r="AW1827" s="6">
        <f t="shared" si="2970"/>
        <v>3424</v>
      </c>
      <c r="AX1827" s="6">
        <f t="shared" si="2970"/>
        <v>3424</v>
      </c>
      <c r="AY1827" s="6">
        <f t="shared" ref="AY1827:BD1827" si="2971">AY1828+AY1830+AY1832</f>
        <v>0</v>
      </c>
      <c r="AZ1827" s="6">
        <f t="shared" si="2971"/>
        <v>0</v>
      </c>
      <c r="BA1827" s="6">
        <f t="shared" si="2971"/>
        <v>0</v>
      </c>
      <c r="BB1827" s="6">
        <f t="shared" si="2971"/>
        <v>0</v>
      </c>
      <c r="BC1827" s="6">
        <f t="shared" si="2971"/>
        <v>3424</v>
      </c>
      <c r="BD1827" s="6">
        <f t="shared" si="2971"/>
        <v>3424</v>
      </c>
      <c r="BE1827" s="6">
        <f t="shared" ref="BE1827:BJ1827" si="2972">BE1828+BE1830+BE1832</f>
        <v>0</v>
      </c>
      <c r="BF1827" s="6">
        <f t="shared" si="2972"/>
        <v>0</v>
      </c>
      <c r="BG1827" s="6">
        <f t="shared" si="2972"/>
        <v>0</v>
      </c>
      <c r="BH1827" s="6">
        <f t="shared" si="2972"/>
        <v>2414</v>
      </c>
      <c r="BI1827" s="6">
        <f t="shared" si="2972"/>
        <v>5838</v>
      </c>
      <c r="BJ1827" s="6">
        <f t="shared" si="2972"/>
        <v>5838</v>
      </c>
    </row>
    <row r="1828" spans="1:62" ht="66" hidden="1">
      <c r="A1828" s="17" t="s">
        <v>363</v>
      </c>
      <c r="B1828" s="31" t="s">
        <v>449</v>
      </c>
      <c r="C1828" s="18" t="s">
        <v>20</v>
      </c>
      <c r="D1828" s="18" t="s">
        <v>53</v>
      </c>
      <c r="E1828" s="18" t="s">
        <v>447</v>
      </c>
      <c r="F1828" s="18" t="s">
        <v>78</v>
      </c>
      <c r="G1828" s="6">
        <f t="shared" ref="G1828:BJ1828" si="2973">G1829</f>
        <v>1335</v>
      </c>
      <c r="H1828" s="6">
        <f t="shared" si="2973"/>
        <v>1335</v>
      </c>
      <c r="I1828" s="6">
        <f t="shared" si="2973"/>
        <v>0</v>
      </c>
      <c r="J1828" s="6">
        <f t="shared" si="2973"/>
        <v>0</v>
      </c>
      <c r="K1828" s="6">
        <f t="shared" si="2973"/>
        <v>0</v>
      </c>
      <c r="L1828" s="6">
        <f t="shared" si="2973"/>
        <v>0</v>
      </c>
      <c r="M1828" s="6">
        <f t="shared" si="2973"/>
        <v>1335</v>
      </c>
      <c r="N1828" s="6">
        <f t="shared" si="2973"/>
        <v>1335</v>
      </c>
      <c r="O1828" s="6">
        <f t="shared" si="2973"/>
        <v>0</v>
      </c>
      <c r="P1828" s="6">
        <f t="shared" si="2973"/>
        <v>0</v>
      </c>
      <c r="Q1828" s="6">
        <f t="shared" si="2973"/>
        <v>0</v>
      </c>
      <c r="R1828" s="6">
        <f t="shared" si="2973"/>
        <v>0</v>
      </c>
      <c r="S1828" s="6">
        <f t="shared" si="2973"/>
        <v>1335</v>
      </c>
      <c r="T1828" s="6">
        <f t="shared" si="2973"/>
        <v>1335</v>
      </c>
      <c r="U1828" s="6">
        <f t="shared" si="2973"/>
        <v>0</v>
      </c>
      <c r="V1828" s="6">
        <f t="shared" si="2973"/>
        <v>0</v>
      </c>
      <c r="W1828" s="6">
        <f t="shared" si="2973"/>
        <v>0</v>
      </c>
      <c r="X1828" s="6">
        <f t="shared" si="2973"/>
        <v>0</v>
      </c>
      <c r="Y1828" s="6">
        <f t="shared" si="2973"/>
        <v>1335</v>
      </c>
      <c r="Z1828" s="6">
        <f t="shared" si="2973"/>
        <v>1335</v>
      </c>
      <c r="AA1828" s="6">
        <f t="shared" si="2973"/>
        <v>0</v>
      </c>
      <c r="AB1828" s="6">
        <f t="shared" si="2973"/>
        <v>0</v>
      </c>
      <c r="AC1828" s="6">
        <f t="shared" si="2973"/>
        <v>0</v>
      </c>
      <c r="AD1828" s="6">
        <f t="shared" si="2973"/>
        <v>0</v>
      </c>
      <c r="AE1828" s="123">
        <f t="shared" si="2973"/>
        <v>1335</v>
      </c>
      <c r="AF1828" s="123">
        <f t="shared" si="2973"/>
        <v>1335</v>
      </c>
      <c r="AG1828" s="6">
        <f t="shared" si="2973"/>
        <v>0</v>
      </c>
      <c r="AH1828" s="6">
        <f t="shared" si="2973"/>
        <v>0</v>
      </c>
      <c r="AI1828" s="6">
        <f t="shared" si="2973"/>
        <v>0</v>
      </c>
      <c r="AJ1828" s="6">
        <f t="shared" si="2973"/>
        <v>0</v>
      </c>
      <c r="AK1828" s="6">
        <f t="shared" si="2973"/>
        <v>1335</v>
      </c>
      <c r="AL1828" s="6">
        <f t="shared" si="2973"/>
        <v>1335</v>
      </c>
      <c r="AM1828" s="6">
        <f t="shared" si="2973"/>
        <v>0</v>
      </c>
      <c r="AN1828" s="6">
        <f t="shared" si="2973"/>
        <v>0</v>
      </c>
      <c r="AO1828" s="6">
        <f t="shared" si="2973"/>
        <v>0</v>
      </c>
      <c r="AP1828" s="6">
        <f t="shared" si="2973"/>
        <v>0</v>
      </c>
      <c r="AQ1828" s="123">
        <f t="shared" si="2973"/>
        <v>1335</v>
      </c>
      <c r="AR1828" s="123">
        <f t="shared" si="2973"/>
        <v>1335</v>
      </c>
      <c r="AS1828" s="6">
        <f t="shared" si="2973"/>
        <v>0</v>
      </c>
      <c r="AT1828" s="6">
        <f t="shared" si="2973"/>
        <v>0</v>
      </c>
      <c r="AU1828" s="6">
        <f t="shared" si="2973"/>
        <v>0</v>
      </c>
      <c r="AV1828" s="6">
        <f t="shared" si="2973"/>
        <v>0</v>
      </c>
      <c r="AW1828" s="6">
        <f t="shared" si="2973"/>
        <v>1335</v>
      </c>
      <c r="AX1828" s="6">
        <f t="shared" si="2973"/>
        <v>1335</v>
      </c>
      <c r="AY1828" s="6">
        <f t="shared" si="2973"/>
        <v>0</v>
      </c>
      <c r="AZ1828" s="6">
        <f t="shared" si="2973"/>
        <v>0</v>
      </c>
      <c r="BA1828" s="6">
        <f t="shared" si="2973"/>
        <v>0</v>
      </c>
      <c r="BB1828" s="6">
        <f t="shared" si="2973"/>
        <v>0</v>
      </c>
      <c r="BC1828" s="6">
        <f t="shared" si="2973"/>
        <v>1335</v>
      </c>
      <c r="BD1828" s="6">
        <f t="shared" si="2973"/>
        <v>1335</v>
      </c>
      <c r="BE1828" s="6">
        <f t="shared" si="2973"/>
        <v>0</v>
      </c>
      <c r="BF1828" s="6">
        <f t="shared" si="2973"/>
        <v>0</v>
      </c>
      <c r="BG1828" s="6">
        <f t="shared" si="2973"/>
        <v>0</v>
      </c>
      <c r="BH1828" s="6">
        <f t="shared" si="2973"/>
        <v>676</v>
      </c>
      <c r="BI1828" s="6">
        <f t="shared" si="2973"/>
        <v>2011</v>
      </c>
      <c r="BJ1828" s="6">
        <f t="shared" si="2973"/>
        <v>2011</v>
      </c>
    </row>
    <row r="1829" spans="1:62" hidden="1">
      <c r="A1829" s="17" t="s">
        <v>98</v>
      </c>
      <c r="B1829" s="31" t="s">
        <v>449</v>
      </c>
      <c r="C1829" s="18" t="s">
        <v>20</v>
      </c>
      <c r="D1829" s="18" t="s">
        <v>53</v>
      </c>
      <c r="E1829" s="18" t="s">
        <v>447</v>
      </c>
      <c r="F1829" s="18" t="s">
        <v>99</v>
      </c>
      <c r="G1829" s="50">
        <v>1335</v>
      </c>
      <c r="H1829" s="50">
        <v>1335</v>
      </c>
      <c r="I1829" s="50"/>
      <c r="J1829" s="50"/>
      <c r="K1829" s="50"/>
      <c r="L1829" s="50"/>
      <c r="M1829" s="50">
        <f>G1829+I1829+J1829+K1829+L1829</f>
        <v>1335</v>
      </c>
      <c r="N1829" s="50">
        <f>H1829+L1829</f>
        <v>1335</v>
      </c>
      <c r="O1829" s="50"/>
      <c r="P1829" s="50"/>
      <c r="Q1829" s="50"/>
      <c r="R1829" s="50"/>
      <c r="S1829" s="50">
        <f>M1829+O1829+P1829+Q1829+R1829</f>
        <v>1335</v>
      </c>
      <c r="T1829" s="50">
        <f>N1829+R1829</f>
        <v>1335</v>
      </c>
      <c r="U1829" s="50"/>
      <c r="V1829" s="50"/>
      <c r="W1829" s="50"/>
      <c r="X1829" s="50"/>
      <c r="Y1829" s="50">
        <f>S1829+U1829+V1829+W1829+X1829</f>
        <v>1335</v>
      </c>
      <c r="Z1829" s="50">
        <f>T1829+X1829</f>
        <v>1335</v>
      </c>
      <c r="AA1829" s="50"/>
      <c r="AB1829" s="50"/>
      <c r="AC1829" s="50"/>
      <c r="AD1829" s="50"/>
      <c r="AE1829" s="124">
        <f>Y1829+AA1829+AB1829+AC1829+AD1829</f>
        <v>1335</v>
      </c>
      <c r="AF1829" s="124">
        <f>Z1829+AD1829</f>
        <v>1335</v>
      </c>
      <c r="AG1829" s="50"/>
      <c r="AH1829" s="50"/>
      <c r="AI1829" s="50"/>
      <c r="AJ1829" s="50"/>
      <c r="AK1829" s="50">
        <f>AE1829+AG1829+AH1829+AI1829+AJ1829</f>
        <v>1335</v>
      </c>
      <c r="AL1829" s="50">
        <f>AF1829+AJ1829</f>
        <v>1335</v>
      </c>
      <c r="AM1829" s="50"/>
      <c r="AN1829" s="50"/>
      <c r="AO1829" s="50"/>
      <c r="AP1829" s="50"/>
      <c r="AQ1829" s="124">
        <f>AK1829+AM1829+AN1829+AO1829+AP1829</f>
        <v>1335</v>
      </c>
      <c r="AR1829" s="124">
        <f>AL1829+AP1829</f>
        <v>1335</v>
      </c>
      <c r="AS1829" s="50"/>
      <c r="AT1829" s="50"/>
      <c r="AU1829" s="50"/>
      <c r="AV1829" s="50"/>
      <c r="AW1829" s="50">
        <f>AQ1829+AS1829+AT1829+AU1829+AV1829</f>
        <v>1335</v>
      </c>
      <c r="AX1829" s="50">
        <f>AR1829+AV1829</f>
        <v>1335</v>
      </c>
      <c r="AY1829" s="50"/>
      <c r="AZ1829" s="50"/>
      <c r="BA1829" s="50"/>
      <c r="BB1829" s="50"/>
      <c r="BC1829" s="50">
        <f>AW1829+AY1829+AZ1829+BA1829+BB1829</f>
        <v>1335</v>
      </c>
      <c r="BD1829" s="50">
        <f>AX1829+BB1829</f>
        <v>1335</v>
      </c>
      <c r="BE1829" s="50"/>
      <c r="BF1829" s="50"/>
      <c r="BG1829" s="50"/>
      <c r="BH1829" s="50">
        <v>676</v>
      </c>
      <c r="BI1829" s="50">
        <f>BC1829+BE1829+BF1829+BG1829+BH1829</f>
        <v>2011</v>
      </c>
      <c r="BJ1829" s="50">
        <f>BD1829+BH1829</f>
        <v>2011</v>
      </c>
    </row>
    <row r="1830" spans="1:62" ht="33" hidden="1">
      <c r="A1830" s="17" t="s">
        <v>218</v>
      </c>
      <c r="B1830" s="31" t="s">
        <v>449</v>
      </c>
      <c r="C1830" s="18" t="s">
        <v>20</v>
      </c>
      <c r="D1830" s="18" t="s">
        <v>53</v>
      </c>
      <c r="E1830" s="18" t="s">
        <v>447</v>
      </c>
      <c r="F1830" s="18" t="s">
        <v>29</v>
      </c>
      <c r="G1830" s="6">
        <f t="shared" ref="G1830:BJ1830" si="2974">G1831</f>
        <v>1041</v>
      </c>
      <c r="H1830" s="6">
        <f t="shared" si="2974"/>
        <v>1041</v>
      </c>
      <c r="I1830" s="6">
        <f t="shared" si="2974"/>
        <v>0</v>
      </c>
      <c r="J1830" s="6">
        <f t="shared" si="2974"/>
        <v>0</v>
      </c>
      <c r="K1830" s="6">
        <f t="shared" si="2974"/>
        <v>0</v>
      </c>
      <c r="L1830" s="6">
        <f t="shared" si="2974"/>
        <v>0</v>
      </c>
      <c r="M1830" s="6">
        <f t="shared" si="2974"/>
        <v>1041</v>
      </c>
      <c r="N1830" s="6">
        <f t="shared" si="2974"/>
        <v>1041</v>
      </c>
      <c r="O1830" s="6">
        <f t="shared" si="2974"/>
        <v>0</v>
      </c>
      <c r="P1830" s="6">
        <f t="shared" si="2974"/>
        <v>0</v>
      </c>
      <c r="Q1830" s="6">
        <f t="shared" si="2974"/>
        <v>0</v>
      </c>
      <c r="R1830" s="6">
        <f t="shared" si="2974"/>
        <v>0</v>
      </c>
      <c r="S1830" s="6">
        <f t="shared" si="2974"/>
        <v>1041</v>
      </c>
      <c r="T1830" s="6">
        <f t="shared" si="2974"/>
        <v>1041</v>
      </c>
      <c r="U1830" s="6">
        <f t="shared" si="2974"/>
        <v>0</v>
      </c>
      <c r="V1830" s="6">
        <f t="shared" si="2974"/>
        <v>0</v>
      </c>
      <c r="W1830" s="6">
        <f t="shared" si="2974"/>
        <v>0</v>
      </c>
      <c r="X1830" s="6">
        <f t="shared" si="2974"/>
        <v>0</v>
      </c>
      <c r="Y1830" s="6">
        <f t="shared" si="2974"/>
        <v>1041</v>
      </c>
      <c r="Z1830" s="6">
        <f t="shared" si="2974"/>
        <v>1041</v>
      </c>
      <c r="AA1830" s="6">
        <f t="shared" si="2974"/>
        <v>0</v>
      </c>
      <c r="AB1830" s="6">
        <f t="shared" si="2974"/>
        <v>0</v>
      </c>
      <c r="AC1830" s="6">
        <f t="shared" si="2974"/>
        <v>0</v>
      </c>
      <c r="AD1830" s="6">
        <f t="shared" si="2974"/>
        <v>0</v>
      </c>
      <c r="AE1830" s="123">
        <f t="shared" si="2974"/>
        <v>1041</v>
      </c>
      <c r="AF1830" s="123">
        <f t="shared" si="2974"/>
        <v>1041</v>
      </c>
      <c r="AG1830" s="6">
        <f t="shared" si="2974"/>
        <v>0</v>
      </c>
      <c r="AH1830" s="6">
        <f t="shared" si="2974"/>
        <v>0</v>
      </c>
      <c r="AI1830" s="6">
        <f t="shared" si="2974"/>
        <v>0</v>
      </c>
      <c r="AJ1830" s="6">
        <f t="shared" si="2974"/>
        <v>0</v>
      </c>
      <c r="AK1830" s="6">
        <f t="shared" si="2974"/>
        <v>1041</v>
      </c>
      <c r="AL1830" s="6">
        <f t="shared" si="2974"/>
        <v>1041</v>
      </c>
      <c r="AM1830" s="6">
        <f t="shared" si="2974"/>
        <v>0</v>
      </c>
      <c r="AN1830" s="6">
        <f t="shared" si="2974"/>
        <v>0</v>
      </c>
      <c r="AO1830" s="6">
        <f t="shared" si="2974"/>
        <v>0</v>
      </c>
      <c r="AP1830" s="6">
        <f t="shared" si="2974"/>
        <v>0</v>
      </c>
      <c r="AQ1830" s="123">
        <f t="shared" si="2974"/>
        <v>1041</v>
      </c>
      <c r="AR1830" s="123">
        <f t="shared" si="2974"/>
        <v>1041</v>
      </c>
      <c r="AS1830" s="6">
        <f t="shared" si="2974"/>
        <v>0</v>
      </c>
      <c r="AT1830" s="6">
        <f t="shared" si="2974"/>
        <v>0</v>
      </c>
      <c r="AU1830" s="6">
        <f t="shared" si="2974"/>
        <v>0</v>
      </c>
      <c r="AV1830" s="6">
        <f t="shared" si="2974"/>
        <v>1034</v>
      </c>
      <c r="AW1830" s="6">
        <f t="shared" si="2974"/>
        <v>2075</v>
      </c>
      <c r="AX1830" s="6">
        <f t="shared" si="2974"/>
        <v>2075</v>
      </c>
      <c r="AY1830" s="6">
        <f t="shared" si="2974"/>
        <v>0</v>
      </c>
      <c r="AZ1830" s="6">
        <f t="shared" si="2974"/>
        <v>0</v>
      </c>
      <c r="BA1830" s="6">
        <f t="shared" si="2974"/>
        <v>0</v>
      </c>
      <c r="BB1830" s="6">
        <f t="shared" si="2974"/>
        <v>0</v>
      </c>
      <c r="BC1830" s="6">
        <f t="shared" si="2974"/>
        <v>2075</v>
      </c>
      <c r="BD1830" s="6">
        <f t="shared" si="2974"/>
        <v>2075</v>
      </c>
      <c r="BE1830" s="6">
        <f t="shared" si="2974"/>
        <v>0</v>
      </c>
      <c r="BF1830" s="6">
        <f t="shared" si="2974"/>
        <v>0</v>
      </c>
      <c r="BG1830" s="6">
        <f t="shared" si="2974"/>
        <v>0</v>
      </c>
      <c r="BH1830" s="6">
        <f t="shared" si="2974"/>
        <v>1735</v>
      </c>
      <c r="BI1830" s="6">
        <f t="shared" si="2974"/>
        <v>3810</v>
      </c>
      <c r="BJ1830" s="6">
        <f t="shared" si="2974"/>
        <v>3810</v>
      </c>
    </row>
    <row r="1831" spans="1:62" ht="33" hidden="1">
      <c r="A1831" s="17" t="s">
        <v>34</v>
      </c>
      <c r="B1831" s="31" t="s">
        <v>449</v>
      </c>
      <c r="C1831" s="18" t="s">
        <v>20</v>
      </c>
      <c r="D1831" s="18" t="s">
        <v>53</v>
      </c>
      <c r="E1831" s="18" t="s">
        <v>447</v>
      </c>
      <c r="F1831" s="18" t="s">
        <v>35</v>
      </c>
      <c r="G1831" s="50">
        <v>1041</v>
      </c>
      <c r="H1831" s="50">
        <v>1041</v>
      </c>
      <c r="I1831" s="50"/>
      <c r="J1831" s="50"/>
      <c r="K1831" s="50"/>
      <c r="L1831" s="50"/>
      <c r="M1831" s="50">
        <f>G1831+I1831+J1831+K1831+L1831</f>
        <v>1041</v>
      </c>
      <c r="N1831" s="50">
        <f>H1831+L1831</f>
        <v>1041</v>
      </c>
      <c r="O1831" s="50"/>
      <c r="P1831" s="50"/>
      <c r="Q1831" s="50"/>
      <c r="R1831" s="50"/>
      <c r="S1831" s="50">
        <f>M1831+O1831+P1831+Q1831+R1831</f>
        <v>1041</v>
      </c>
      <c r="T1831" s="50">
        <f>N1831+R1831</f>
        <v>1041</v>
      </c>
      <c r="U1831" s="50"/>
      <c r="V1831" s="50"/>
      <c r="W1831" s="50"/>
      <c r="X1831" s="50"/>
      <c r="Y1831" s="50">
        <f>S1831+U1831+V1831+W1831+X1831</f>
        <v>1041</v>
      </c>
      <c r="Z1831" s="50">
        <f>T1831+X1831</f>
        <v>1041</v>
      </c>
      <c r="AA1831" s="50"/>
      <c r="AB1831" s="50"/>
      <c r="AC1831" s="50"/>
      <c r="AD1831" s="50"/>
      <c r="AE1831" s="124">
        <f>Y1831+AA1831+AB1831+AC1831+AD1831</f>
        <v>1041</v>
      </c>
      <c r="AF1831" s="124">
        <f>Z1831+AD1831</f>
        <v>1041</v>
      </c>
      <c r="AG1831" s="50"/>
      <c r="AH1831" s="50"/>
      <c r="AI1831" s="50"/>
      <c r="AJ1831" s="50"/>
      <c r="AK1831" s="50">
        <f>AE1831+AG1831+AH1831+AI1831+AJ1831</f>
        <v>1041</v>
      </c>
      <c r="AL1831" s="50">
        <f>AF1831+AJ1831</f>
        <v>1041</v>
      </c>
      <c r="AM1831" s="50"/>
      <c r="AN1831" s="50"/>
      <c r="AO1831" s="50"/>
      <c r="AP1831" s="50"/>
      <c r="AQ1831" s="124">
        <f>AK1831+AM1831+AN1831+AO1831+AP1831</f>
        <v>1041</v>
      </c>
      <c r="AR1831" s="124">
        <f>AL1831+AP1831</f>
        <v>1041</v>
      </c>
      <c r="AS1831" s="50"/>
      <c r="AT1831" s="50"/>
      <c r="AU1831" s="50"/>
      <c r="AV1831" s="50">
        <v>1034</v>
      </c>
      <c r="AW1831" s="50">
        <f>AQ1831+AS1831+AT1831+AU1831+AV1831</f>
        <v>2075</v>
      </c>
      <c r="AX1831" s="50">
        <f>AR1831+AV1831</f>
        <v>2075</v>
      </c>
      <c r="AY1831" s="50"/>
      <c r="AZ1831" s="50"/>
      <c r="BA1831" s="50"/>
      <c r="BB1831" s="50"/>
      <c r="BC1831" s="50">
        <f>AW1831+AY1831+AZ1831+BA1831+BB1831</f>
        <v>2075</v>
      </c>
      <c r="BD1831" s="50">
        <f>AX1831+BB1831</f>
        <v>2075</v>
      </c>
      <c r="BE1831" s="50"/>
      <c r="BF1831" s="50"/>
      <c r="BG1831" s="50"/>
      <c r="BH1831" s="50">
        <f>-3+1738</f>
        <v>1735</v>
      </c>
      <c r="BI1831" s="50">
        <f>BC1831+BE1831+BF1831+BG1831+BH1831</f>
        <v>3810</v>
      </c>
      <c r="BJ1831" s="50">
        <f>BD1831+BH1831</f>
        <v>3810</v>
      </c>
    </row>
    <row r="1832" spans="1:62" hidden="1">
      <c r="A1832" s="17" t="s">
        <v>59</v>
      </c>
      <c r="B1832" s="31" t="s">
        <v>449</v>
      </c>
      <c r="C1832" s="18" t="s">
        <v>20</v>
      </c>
      <c r="D1832" s="18" t="s">
        <v>53</v>
      </c>
      <c r="E1832" s="18" t="s">
        <v>447</v>
      </c>
      <c r="F1832" s="18" t="s">
        <v>60</v>
      </c>
      <c r="G1832" s="6">
        <f t="shared" ref="G1832:BJ1832" si="2975">G1833</f>
        <v>14</v>
      </c>
      <c r="H1832" s="6">
        <f t="shared" si="2975"/>
        <v>14</v>
      </c>
      <c r="I1832" s="6">
        <f t="shared" si="2975"/>
        <v>0</v>
      </c>
      <c r="J1832" s="6">
        <f t="shared" si="2975"/>
        <v>0</v>
      </c>
      <c r="K1832" s="6">
        <f t="shared" si="2975"/>
        <v>0</v>
      </c>
      <c r="L1832" s="6">
        <f t="shared" si="2975"/>
        <v>0</v>
      </c>
      <c r="M1832" s="6">
        <f t="shared" si="2975"/>
        <v>14</v>
      </c>
      <c r="N1832" s="6">
        <f t="shared" si="2975"/>
        <v>14</v>
      </c>
      <c r="O1832" s="6">
        <f t="shared" si="2975"/>
        <v>0</v>
      </c>
      <c r="P1832" s="6">
        <f t="shared" si="2975"/>
        <v>0</v>
      </c>
      <c r="Q1832" s="6">
        <f t="shared" si="2975"/>
        <v>0</v>
      </c>
      <c r="R1832" s="6">
        <f t="shared" si="2975"/>
        <v>0</v>
      </c>
      <c r="S1832" s="6">
        <f t="shared" si="2975"/>
        <v>14</v>
      </c>
      <c r="T1832" s="6">
        <f t="shared" si="2975"/>
        <v>14</v>
      </c>
      <c r="U1832" s="6">
        <f t="shared" si="2975"/>
        <v>0</v>
      </c>
      <c r="V1832" s="6">
        <f t="shared" si="2975"/>
        <v>0</v>
      </c>
      <c r="W1832" s="6">
        <f t="shared" si="2975"/>
        <v>0</v>
      </c>
      <c r="X1832" s="6">
        <f t="shared" si="2975"/>
        <v>0</v>
      </c>
      <c r="Y1832" s="6">
        <f t="shared" si="2975"/>
        <v>14</v>
      </c>
      <c r="Z1832" s="6">
        <f t="shared" si="2975"/>
        <v>14</v>
      </c>
      <c r="AA1832" s="6">
        <f t="shared" si="2975"/>
        <v>0</v>
      </c>
      <c r="AB1832" s="6">
        <f t="shared" si="2975"/>
        <v>0</v>
      </c>
      <c r="AC1832" s="6">
        <f t="shared" si="2975"/>
        <v>0</v>
      </c>
      <c r="AD1832" s="6">
        <f t="shared" si="2975"/>
        <v>0</v>
      </c>
      <c r="AE1832" s="123">
        <f t="shared" si="2975"/>
        <v>14</v>
      </c>
      <c r="AF1832" s="123">
        <f t="shared" si="2975"/>
        <v>14</v>
      </c>
      <c r="AG1832" s="6">
        <f t="shared" si="2975"/>
        <v>0</v>
      </c>
      <c r="AH1832" s="6">
        <f t="shared" si="2975"/>
        <v>0</v>
      </c>
      <c r="AI1832" s="6">
        <f t="shared" si="2975"/>
        <v>0</v>
      </c>
      <c r="AJ1832" s="6">
        <f t="shared" si="2975"/>
        <v>0</v>
      </c>
      <c r="AK1832" s="6">
        <f t="shared" si="2975"/>
        <v>14</v>
      </c>
      <c r="AL1832" s="6">
        <f t="shared" si="2975"/>
        <v>14</v>
      </c>
      <c r="AM1832" s="6">
        <f t="shared" si="2975"/>
        <v>0</v>
      </c>
      <c r="AN1832" s="6">
        <f t="shared" si="2975"/>
        <v>0</v>
      </c>
      <c r="AO1832" s="6">
        <f t="shared" si="2975"/>
        <v>0</v>
      </c>
      <c r="AP1832" s="6">
        <f t="shared" si="2975"/>
        <v>0</v>
      </c>
      <c r="AQ1832" s="123">
        <f t="shared" si="2975"/>
        <v>14</v>
      </c>
      <c r="AR1832" s="123">
        <f t="shared" si="2975"/>
        <v>14</v>
      </c>
      <c r="AS1832" s="6">
        <f t="shared" si="2975"/>
        <v>0</v>
      </c>
      <c r="AT1832" s="6">
        <f t="shared" si="2975"/>
        <v>0</v>
      </c>
      <c r="AU1832" s="6">
        <f t="shared" si="2975"/>
        <v>0</v>
      </c>
      <c r="AV1832" s="6">
        <f t="shared" si="2975"/>
        <v>0</v>
      </c>
      <c r="AW1832" s="6">
        <f t="shared" si="2975"/>
        <v>14</v>
      </c>
      <c r="AX1832" s="6">
        <f t="shared" si="2975"/>
        <v>14</v>
      </c>
      <c r="AY1832" s="6">
        <f t="shared" si="2975"/>
        <v>0</v>
      </c>
      <c r="AZ1832" s="6">
        <f t="shared" si="2975"/>
        <v>0</v>
      </c>
      <c r="BA1832" s="6">
        <f t="shared" si="2975"/>
        <v>0</v>
      </c>
      <c r="BB1832" s="6">
        <f t="shared" si="2975"/>
        <v>0</v>
      </c>
      <c r="BC1832" s="6">
        <f t="shared" si="2975"/>
        <v>14</v>
      </c>
      <c r="BD1832" s="6">
        <f t="shared" si="2975"/>
        <v>14</v>
      </c>
      <c r="BE1832" s="6">
        <f t="shared" si="2975"/>
        <v>0</v>
      </c>
      <c r="BF1832" s="6">
        <f t="shared" si="2975"/>
        <v>0</v>
      </c>
      <c r="BG1832" s="6">
        <f t="shared" si="2975"/>
        <v>0</v>
      </c>
      <c r="BH1832" s="6">
        <f t="shared" si="2975"/>
        <v>3</v>
      </c>
      <c r="BI1832" s="6">
        <f t="shared" si="2975"/>
        <v>17</v>
      </c>
      <c r="BJ1832" s="6">
        <f t="shared" si="2975"/>
        <v>17</v>
      </c>
    </row>
    <row r="1833" spans="1:62" hidden="1">
      <c r="A1833" s="17" t="s">
        <v>85</v>
      </c>
      <c r="B1833" s="31" t="s">
        <v>449</v>
      </c>
      <c r="C1833" s="18" t="s">
        <v>20</v>
      </c>
      <c r="D1833" s="18" t="s">
        <v>53</v>
      </c>
      <c r="E1833" s="18" t="s">
        <v>447</v>
      </c>
      <c r="F1833" s="18" t="s">
        <v>62</v>
      </c>
      <c r="G1833" s="50">
        <v>14</v>
      </c>
      <c r="H1833" s="50">
        <v>14</v>
      </c>
      <c r="I1833" s="50"/>
      <c r="J1833" s="50"/>
      <c r="K1833" s="50"/>
      <c r="L1833" s="50"/>
      <c r="M1833" s="50">
        <f>G1833+I1833+J1833+K1833+L1833</f>
        <v>14</v>
      </c>
      <c r="N1833" s="50">
        <f>H1833+L1833</f>
        <v>14</v>
      </c>
      <c r="O1833" s="50"/>
      <c r="P1833" s="50"/>
      <c r="Q1833" s="50"/>
      <c r="R1833" s="50"/>
      <c r="S1833" s="50">
        <f>M1833+O1833+P1833+Q1833+R1833</f>
        <v>14</v>
      </c>
      <c r="T1833" s="50">
        <f>N1833+R1833</f>
        <v>14</v>
      </c>
      <c r="U1833" s="50"/>
      <c r="V1833" s="50"/>
      <c r="W1833" s="50"/>
      <c r="X1833" s="50"/>
      <c r="Y1833" s="50">
        <f>S1833+U1833+V1833+W1833+X1833</f>
        <v>14</v>
      </c>
      <c r="Z1833" s="50">
        <f>T1833+X1833</f>
        <v>14</v>
      </c>
      <c r="AA1833" s="50"/>
      <c r="AB1833" s="50"/>
      <c r="AC1833" s="50"/>
      <c r="AD1833" s="50"/>
      <c r="AE1833" s="124">
        <f>Y1833+AA1833+AB1833+AC1833+AD1833</f>
        <v>14</v>
      </c>
      <c r="AF1833" s="124">
        <f>Z1833+AD1833</f>
        <v>14</v>
      </c>
      <c r="AG1833" s="50"/>
      <c r="AH1833" s="50"/>
      <c r="AI1833" s="50"/>
      <c r="AJ1833" s="50"/>
      <c r="AK1833" s="50">
        <f>AE1833+AG1833+AH1833+AI1833+AJ1833</f>
        <v>14</v>
      </c>
      <c r="AL1833" s="50">
        <f>AF1833+AJ1833</f>
        <v>14</v>
      </c>
      <c r="AM1833" s="50"/>
      <c r="AN1833" s="50"/>
      <c r="AO1833" s="50"/>
      <c r="AP1833" s="50"/>
      <c r="AQ1833" s="124">
        <f>AK1833+AM1833+AN1833+AO1833+AP1833</f>
        <v>14</v>
      </c>
      <c r="AR1833" s="124">
        <f>AL1833+AP1833</f>
        <v>14</v>
      </c>
      <c r="AS1833" s="50"/>
      <c r="AT1833" s="50"/>
      <c r="AU1833" s="50"/>
      <c r="AV1833" s="50"/>
      <c r="AW1833" s="50">
        <f>AQ1833+AS1833+AT1833+AU1833+AV1833</f>
        <v>14</v>
      </c>
      <c r="AX1833" s="50">
        <f>AR1833+AV1833</f>
        <v>14</v>
      </c>
      <c r="AY1833" s="50"/>
      <c r="AZ1833" s="50"/>
      <c r="BA1833" s="50"/>
      <c r="BB1833" s="50"/>
      <c r="BC1833" s="50">
        <f>AW1833+AY1833+AZ1833+BA1833+BB1833</f>
        <v>14</v>
      </c>
      <c r="BD1833" s="50">
        <f>AX1833+BB1833</f>
        <v>14</v>
      </c>
      <c r="BE1833" s="50"/>
      <c r="BF1833" s="50"/>
      <c r="BG1833" s="50"/>
      <c r="BH1833" s="50">
        <v>3</v>
      </c>
      <c r="BI1833" s="50">
        <f>BC1833+BE1833+BF1833+BG1833+BH1833</f>
        <v>17</v>
      </c>
      <c r="BJ1833" s="50">
        <f>BD1833+BH1833</f>
        <v>17</v>
      </c>
    </row>
    <row r="1834" spans="1:62" ht="33" hidden="1">
      <c r="A1834" s="17" t="s">
        <v>443</v>
      </c>
      <c r="B1834" s="31" t="s">
        <v>449</v>
      </c>
      <c r="C1834" s="18" t="s">
        <v>20</v>
      </c>
      <c r="D1834" s="18" t="s">
        <v>53</v>
      </c>
      <c r="E1834" s="18" t="s">
        <v>446</v>
      </c>
      <c r="F1834" s="18"/>
      <c r="G1834" s="6">
        <f>G1835+G1837+G1839</f>
        <v>0</v>
      </c>
      <c r="H1834" s="6">
        <f>H1835+H1837+H1839</f>
        <v>0</v>
      </c>
      <c r="I1834" s="6">
        <f t="shared" ref="I1834:N1834" si="2976">I1835+I1837+I1839</f>
        <v>0</v>
      </c>
      <c r="J1834" s="6">
        <f t="shared" si="2976"/>
        <v>0</v>
      </c>
      <c r="K1834" s="6">
        <f t="shared" si="2976"/>
        <v>0</v>
      </c>
      <c r="L1834" s="6">
        <f t="shared" si="2976"/>
        <v>0</v>
      </c>
      <c r="M1834" s="6">
        <f t="shared" si="2976"/>
        <v>0</v>
      </c>
      <c r="N1834" s="6">
        <f t="shared" si="2976"/>
        <v>0</v>
      </c>
      <c r="O1834" s="6">
        <f t="shared" ref="O1834:T1834" si="2977">O1835+O1837+O1839</f>
        <v>0</v>
      </c>
      <c r="P1834" s="6">
        <f t="shared" si="2977"/>
        <v>0</v>
      </c>
      <c r="Q1834" s="6">
        <f t="shared" si="2977"/>
        <v>0</v>
      </c>
      <c r="R1834" s="6">
        <f t="shared" si="2977"/>
        <v>0</v>
      </c>
      <c r="S1834" s="6">
        <f t="shared" si="2977"/>
        <v>0</v>
      </c>
      <c r="T1834" s="6">
        <f t="shared" si="2977"/>
        <v>0</v>
      </c>
      <c r="U1834" s="6">
        <f t="shared" ref="U1834:Z1834" si="2978">U1835+U1837+U1839</f>
        <v>0</v>
      </c>
      <c r="V1834" s="6">
        <f t="shared" si="2978"/>
        <v>0</v>
      </c>
      <c r="W1834" s="6">
        <f t="shared" si="2978"/>
        <v>0</v>
      </c>
      <c r="X1834" s="6">
        <f t="shared" si="2978"/>
        <v>0</v>
      </c>
      <c r="Y1834" s="6">
        <f t="shared" si="2978"/>
        <v>0</v>
      </c>
      <c r="Z1834" s="6">
        <f t="shared" si="2978"/>
        <v>0</v>
      </c>
      <c r="AA1834" s="6">
        <f t="shared" ref="AA1834:AF1834" si="2979">AA1835+AA1837+AA1839</f>
        <v>0</v>
      </c>
      <c r="AB1834" s="6">
        <f t="shared" si="2979"/>
        <v>0</v>
      </c>
      <c r="AC1834" s="6">
        <f t="shared" si="2979"/>
        <v>0</v>
      </c>
      <c r="AD1834" s="6">
        <f t="shared" si="2979"/>
        <v>0</v>
      </c>
      <c r="AE1834" s="123">
        <f t="shared" si="2979"/>
        <v>0</v>
      </c>
      <c r="AF1834" s="123">
        <f t="shared" si="2979"/>
        <v>0</v>
      </c>
      <c r="AG1834" s="6">
        <f t="shared" ref="AG1834:AL1834" si="2980">AG1835+AG1837+AG1839</f>
        <v>0</v>
      </c>
      <c r="AH1834" s="6">
        <f t="shared" si="2980"/>
        <v>0</v>
      </c>
      <c r="AI1834" s="6">
        <f t="shared" si="2980"/>
        <v>0</v>
      </c>
      <c r="AJ1834" s="6">
        <f t="shared" si="2980"/>
        <v>0</v>
      </c>
      <c r="AK1834" s="6">
        <f t="shared" si="2980"/>
        <v>0</v>
      </c>
      <c r="AL1834" s="6">
        <f t="shared" si="2980"/>
        <v>0</v>
      </c>
      <c r="AM1834" s="6">
        <f t="shared" ref="AM1834:AR1834" si="2981">AM1835+AM1837+AM1839</f>
        <v>0</v>
      </c>
      <c r="AN1834" s="6">
        <f t="shared" si="2981"/>
        <v>0</v>
      </c>
      <c r="AO1834" s="6">
        <f t="shared" si="2981"/>
        <v>0</v>
      </c>
      <c r="AP1834" s="6">
        <f t="shared" si="2981"/>
        <v>0</v>
      </c>
      <c r="AQ1834" s="123">
        <f t="shared" si="2981"/>
        <v>0</v>
      </c>
      <c r="AR1834" s="123">
        <f t="shared" si="2981"/>
        <v>0</v>
      </c>
      <c r="AS1834" s="6">
        <f t="shared" ref="AS1834:AX1834" si="2982">AS1835+AS1837+AS1839</f>
        <v>0</v>
      </c>
      <c r="AT1834" s="6">
        <f t="shared" si="2982"/>
        <v>0</v>
      </c>
      <c r="AU1834" s="6">
        <f t="shared" si="2982"/>
        <v>0</v>
      </c>
      <c r="AV1834" s="6">
        <f t="shared" si="2982"/>
        <v>0</v>
      </c>
      <c r="AW1834" s="6">
        <f t="shared" si="2982"/>
        <v>0</v>
      </c>
      <c r="AX1834" s="6">
        <f t="shared" si="2982"/>
        <v>0</v>
      </c>
      <c r="AY1834" s="6">
        <f t="shared" ref="AY1834:BD1834" si="2983">AY1835+AY1837+AY1839</f>
        <v>0</v>
      </c>
      <c r="AZ1834" s="6">
        <f t="shared" si="2983"/>
        <v>0</v>
      </c>
      <c r="BA1834" s="6">
        <f t="shared" si="2983"/>
        <v>0</v>
      </c>
      <c r="BB1834" s="6">
        <f t="shared" si="2983"/>
        <v>0</v>
      </c>
      <c r="BC1834" s="6">
        <f t="shared" si="2983"/>
        <v>0</v>
      </c>
      <c r="BD1834" s="6">
        <f t="shared" si="2983"/>
        <v>0</v>
      </c>
      <c r="BE1834" s="6">
        <f t="shared" ref="BE1834:BJ1834" si="2984">BE1835+BE1837+BE1839</f>
        <v>0</v>
      </c>
      <c r="BF1834" s="6">
        <f t="shared" si="2984"/>
        <v>0</v>
      </c>
      <c r="BG1834" s="6">
        <f t="shared" si="2984"/>
        <v>0</v>
      </c>
      <c r="BH1834" s="6">
        <f t="shared" si="2984"/>
        <v>0</v>
      </c>
      <c r="BI1834" s="6">
        <f t="shared" si="2984"/>
        <v>0</v>
      </c>
      <c r="BJ1834" s="6">
        <f t="shared" si="2984"/>
        <v>0</v>
      </c>
    </row>
    <row r="1835" spans="1:62" ht="66" hidden="1">
      <c r="A1835" s="17" t="s">
        <v>363</v>
      </c>
      <c r="B1835" s="31" t="s">
        <v>449</v>
      </c>
      <c r="C1835" s="18" t="s">
        <v>20</v>
      </c>
      <c r="D1835" s="18" t="s">
        <v>53</v>
      </c>
      <c r="E1835" s="18" t="s">
        <v>446</v>
      </c>
      <c r="F1835" s="18" t="s">
        <v>78</v>
      </c>
      <c r="G1835" s="6">
        <f t="shared" ref="G1835:BJ1835" si="2985">G1836</f>
        <v>0</v>
      </c>
      <c r="H1835" s="6">
        <f t="shared" si="2985"/>
        <v>0</v>
      </c>
      <c r="I1835" s="6">
        <f t="shared" si="2985"/>
        <v>0</v>
      </c>
      <c r="J1835" s="6">
        <f t="shared" si="2985"/>
        <v>0</v>
      </c>
      <c r="K1835" s="6">
        <f t="shared" si="2985"/>
        <v>0</v>
      </c>
      <c r="L1835" s="6">
        <f t="shared" si="2985"/>
        <v>0</v>
      </c>
      <c r="M1835" s="6">
        <f t="shared" si="2985"/>
        <v>0</v>
      </c>
      <c r="N1835" s="6">
        <f t="shared" si="2985"/>
        <v>0</v>
      </c>
      <c r="O1835" s="6">
        <f t="shared" si="2985"/>
        <v>0</v>
      </c>
      <c r="P1835" s="6">
        <f t="shared" si="2985"/>
        <v>0</v>
      </c>
      <c r="Q1835" s="6">
        <f t="shared" si="2985"/>
        <v>0</v>
      </c>
      <c r="R1835" s="6">
        <f t="shared" si="2985"/>
        <v>0</v>
      </c>
      <c r="S1835" s="6">
        <f t="shared" si="2985"/>
        <v>0</v>
      </c>
      <c r="T1835" s="6">
        <f t="shared" si="2985"/>
        <v>0</v>
      </c>
      <c r="U1835" s="6">
        <f t="shared" si="2985"/>
        <v>0</v>
      </c>
      <c r="V1835" s="6">
        <f t="shared" si="2985"/>
        <v>0</v>
      </c>
      <c r="W1835" s="6">
        <f t="shared" si="2985"/>
        <v>0</v>
      </c>
      <c r="X1835" s="6">
        <f t="shared" si="2985"/>
        <v>0</v>
      </c>
      <c r="Y1835" s="6">
        <f t="shared" si="2985"/>
        <v>0</v>
      </c>
      <c r="Z1835" s="6">
        <f t="shared" si="2985"/>
        <v>0</v>
      </c>
      <c r="AA1835" s="6">
        <f t="shared" si="2985"/>
        <v>0</v>
      </c>
      <c r="AB1835" s="6">
        <f t="shared" si="2985"/>
        <v>0</v>
      </c>
      <c r="AC1835" s="6">
        <f t="shared" si="2985"/>
        <v>0</v>
      </c>
      <c r="AD1835" s="6">
        <f t="shared" si="2985"/>
        <v>0</v>
      </c>
      <c r="AE1835" s="123">
        <f t="shared" si="2985"/>
        <v>0</v>
      </c>
      <c r="AF1835" s="123">
        <f t="shared" si="2985"/>
        <v>0</v>
      </c>
      <c r="AG1835" s="6">
        <f t="shared" si="2985"/>
        <v>0</v>
      </c>
      <c r="AH1835" s="6">
        <f t="shared" si="2985"/>
        <v>0</v>
      </c>
      <c r="AI1835" s="6">
        <f t="shared" si="2985"/>
        <v>0</v>
      </c>
      <c r="AJ1835" s="6">
        <f t="shared" si="2985"/>
        <v>0</v>
      </c>
      <c r="AK1835" s="6">
        <f t="shared" si="2985"/>
        <v>0</v>
      </c>
      <c r="AL1835" s="6">
        <f t="shared" si="2985"/>
        <v>0</v>
      </c>
      <c r="AM1835" s="6">
        <f t="shared" si="2985"/>
        <v>0</v>
      </c>
      <c r="AN1835" s="6">
        <f t="shared" si="2985"/>
        <v>0</v>
      </c>
      <c r="AO1835" s="6">
        <f t="shared" si="2985"/>
        <v>0</v>
      </c>
      <c r="AP1835" s="6">
        <f t="shared" si="2985"/>
        <v>0</v>
      </c>
      <c r="AQ1835" s="123">
        <f t="shared" si="2985"/>
        <v>0</v>
      </c>
      <c r="AR1835" s="123">
        <f t="shared" si="2985"/>
        <v>0</v>
      </c>
      <c r="AS1835" s="6">
        <f t="shared" si="2985"/>
        <v>0</v>
      </c>
      <c r="AT1835" s="6">
        <f t="shared" si="2985"/>
        <v>0</v>
      </c>
      <c r="AU1835" s="6">
        <f t="shared" si="2985"/>
        <v>0</v>
      </c>
      <c r="AV1835" s="6">
        <f t="shared" si="2985"/>
        <v>0</v>
      </c>
      <c r="AW1835" s="6">
        <f t="shared" si="2985"/>
        <v>0</v>
      </c>
      <c r="AX1835" s="6">
        <f t="shared" si="2985"/>
        <v>0</v>
      </c>
      <c r="AY1835" s="6">
        <f t="shared" si="2985"/>
        <v>0</v>
      </c>
      <c r="AZ1835" s="6">
        <f t="shared" si="2985"/>
        <v>0</v>
      </c>
      <c r="BA1835" s="6">
        <f t="shared" si="2985"/>
        <v>0</v>
      </c>
      <c r="BB1835" s="6">
        <f t="shared" si="2985"/>
        <v>0</v>
      </c>
      <c r="BC1835" s="6">
        <f t="shared" si="2985"/>
        <v>0</v>
      </c>
      <c r="BD1835" s="6">
        <f t="shared" si="2985"/>
        <v>0</v>
      </c>
      <c r="BE1835" s="6">
        <f t="shared" si="2985"/>
        <v>0</v>
      </c>
      <c r="BF1835" s="6">
        <f t="shared" si="2985"/>
        <v>0</v>
      </c>
      <c r="BG1835" s="6">
        <f t="shared" si="2985"/>
        <v>0</v>
      </c>
      <c r="BH1835" s="6">
        <f t="shared" si="2985"/>
        <v>0</v>
      </c>
      <c r="BI1835" s="6">
        <f t="shared" si="2985"/>
        <v>0</v>
      </c>
      <c r="BJ1835" s="6">
        <f t="shared" si="2985"/>
        <v>0</v>
      </c>
    </row>
    <row r="1836" spans="1:62" hidden="1">
      <c r="A1836" s="17" t="s">
        <v>98</v>
      </c>
      <c r="B1836" s="31" t="s">
        <v>449</v>
      </c>
      <c r="C1836" s="18" t="s">
        <v>20</v>
      </c>
      <c r="D1836" s="18" t="s">
        <v>53</v>
      </c>
      <c r="E1836" s="18" t="s">
        <v>446</v>
      </c>
      <c r="F1836" s="18" t="s">
        <v>99</v>
      </c>
      <c r="G1836" s="50"/>
      <c r="H1836" s="50"/>
      <c r="I1836" s="50"/>
      <c r="J1836" s="50"/>
      <c r="K1836" s="50"/>
      <c r="L1836" s="50"/>
      <c r="M1836" s="50"/>
      <c r="N1836" s="50"/>
      <c r="O1836" s="50"/>
      <c r="P1836" s="50"/>
      <c r="Q1836" s="50"/>
      <c r="R1836" s="50"/>
      <c r="S1836" s="50"/>
      <c r="T1836" s="50"/>
      <c r="U1836" s="50"/>
      <c r="V1836" s="50"/>
      <c r="W1836" s="50"/>
      <c r="X1836" s="50"/>
      <c r="Y1836" s="50"/>
      <c r="Z1836" s="50"/>
      <c r="AA1836" s="50"/>
      <c r="AB1836" s="50"/>
      <c r="AC1836" s="50"/>
      <c r="AD1836" s="50"/>
      <c r="AE1836" s="124"/>
      <c r="AF1836" s="124"/>
      <c r="AG1836" s="50"/>
      <c r="AH1836" s="50"/>
      <c r="AI1836" s="50"/>
      <c r="AJ1836" s="50"/>
      <c r="AK1836" s="50"/>
      <c r="AL1836" s="50"/>
      <c r="AM1836" s="50"/>
      <c r="AN1836" s="50"/>
      <c r="AO1836" s="50"/>
      <c r="AP1836" s="50"/>
      <c r="AQ1836" s="124"/>
      <c r="AR1836" s="124"/>
      <c r="AS1836" s="50"/>
      <c r="AT1836" s="50"/>
      <c r="AU1836" s="50"/>
      <c r="AV1836" s="50"/>
      <c r="AW1836" s="50"/>
      <c r="AX1836" s="50"/>
      <c r="AY1836" s="50"/>
      <c r="AZ1836" s="50"/>
      <c r="BA1836" s="50"/>
      <c r="BB1836" s="50"/>
      <c r="BC1836" s="50"/>
      <c r="BD1836" s="50"/>
      <c r="BE1836" s="50"/>
      <c r="BF1836" s="50"/>
      <c r="BG1836" s="50"/>
      <c r="BH1836" s="50"/>
      <c r="BI1836" s="50"/>
      <c r="BJ1836" s="50"/>
    </row>
    <row r="1837" spans="1:62" ht="33" hidden="1">
      <c r="A1837" s="17" t="s">
        <v>218</v>
      </c>
      <c r="B1837" s="31" t="s">
        <v>449</v>
      </c>
      <c r="C1837" s="18" t="s">
        <v>20</v>
      </c>
      <c r="D1837" s="18" t="s">
        <v>53</v>
      </c>
      <c r="E1837" s="18" t="s">
        <v>446</v>
      </c>
      <c r="F1837" s="18" t="s">
        <v>29</v>
      </c>
      <c r="G1837" s="6">
        <f t="shared" ref="G1837:BJ1837" si="2986">G1838</f>
        <v>0</v>
      </c>
      <c r="H1837" s="6">
        <f t="shared" si="2986"/>
        <v>0</v>
      </c>
      <c r="I1837" s="6">
        <f t="shared" si="2986"/>
        <v>0</v>
      </c>
      <c r="J1837" s="6">
        <f t="shared" si="2986"/>
        <v>0</v>
      </c>
      <c r="K1837" s="6">
        <f t="shared" si="2986"/>
        <v>0</v>
      </c>
      <c r="L1837" s="6">
        <f t="shared" si="2986"/>
        <v>0</v>
      </c>
      <c r="M1837" s="6">
        <f t="shared" si="2986"/>
        <v>0</v>
      </c>
      <c r="N1837" s="6">
        <f t="shared" si="2986"/>
        <v>0</v>
      </c>
      <c r="O1837" s="6">
        <f t="shared" si="2986"/>
        <v>0</v>
      </c>
      <c r="P1837" s="6">
        <f t="shared" si="2986"/>
        <v>0</v>
      </c>
      <c r="Q1837" s="6">
        <f t="shared" si="2986"/>
        <v>0</v>
      </c>
      <c r="R1837" s="6">
        <f t="shared" si="2986"/>
        <v>0</v>
      </c>
      <c r="S1837" s="6">
        <f t="shared" si="2986"/>
        <v>0</v>
      </c>
      <c r="T1837" s="6">
        <f t="shared" si="2986"/>
        <v>0</v>
      </c>
      <c r="U1837" s="6">
        <f t="shared" si="2986"/>
        <v>0</v>
      </c>
      <c r="V1837" s="6">
        <f t="shared" si="2986"/>
        <v>0</v>
      </c>
      <c r="W1837" s="6">
        <f t="shared" si="2986"/>
        <v>0</v>
      </c>
      <c r="X1837" s="6">
        <f t="shared" si="2986"/>
        <v>0</v>
      </c>
      <c r="Y1837" s="6">
        <f t="shared" si="2986"/>
        <v>0</v>
      </c>
      <c r="Z1837" s="6">
        <f t="shared" si="2986"/>
        <v>0</v>
      </c>
      <c r="AA1837" s="6">
        <f t="shared" si="2986"/>
        <v>0</v>
      </c>
      <c r="AB1837" s="6">
        <f t="shared" si="2986"/>
        <v>0</v>
      </c>
      <c r="AC1837" s="6">
        <f t="shared" si="2986"/>
        <v>0</v>
      </c>
      <c r="AD1837" s="6">
        <f t="shared" si="2986"/>
        <v>0</v>
      </c>
      <c r="AE1837" s="123">
        <f t="shared" si="2986"/>
        <v>0</v>
      </c>
      <c r="AF1837" s="123">
        <f t="shared" si="2986"/>
        <v>0</v>
      </c>
      <c r="AG1837" s="6">
        <f t="shared" si="2986"/>
        <v>0</v>
      </c>
      <c r="AH1837" s="6">
        <f t="shared" si="2986"/>
        <v>0</v>
      </c>
      <c r="AI1837" s="6">
        <f t="shared" si="2986"/>
        <v>0</v>
      </c>
      <c r="AJ1837" s="6">
        <f t="shared" si="2986"/>
        <v>0</v>
      </c>
      <c r="AK1837" s="6">
        <f t="shared" si="2986"/>
        <v>0</v>
      </c>
      <c r="AL1837" s="6">
        <f t="shared" si="2986"/>
        <v>0</v>
      </c>
      <c r="AM1837" s="6">
        <f t="shared" si="2986"/>
        <v>0</v>
      </c>
      <c r="AN1837" s="6">
        <f t="shared" si="2986"/>
        <v>0</v>
      </c>
      <c r="AO1837" s="6">
        <f t="shared" si="2986"/>
        <v>0</v>
      </c>
      <c r="AP1837" s="6">
        <f t="shared" si="2986"/>
        <v>0</v>
      </c>
      <c r="AQ1837" s="123">
        <f t="shared" si="2986"/>
        <v>0</v>
      </c>
      <c r="AR1837" s="123">
        <f t="shared" si="2986"/>
        <v>0</v>
      </c>
      <c r="AS1837" s="6">
        <f t="shared" si="2986"/>
        <v>0</v>
      </c>
      <c r="AT1837" s="6">
        <f t="shared" si="2986"/>
        <v>0</v>
      </c>
      <c r="AU1837" s="6">
        <f t="shared" si="2986"/>
        <v>0</v>
      </c>
      <c r="AV1837" s="6">
        <f t="shared" si="2986"/>
        <v>0</v>
      </c>
      <c r="AW1837" s="6">
        <f t="shared" si="2986"/>
        <v>0</v>
      </c>
      <c r="AX1837" s="6">
        <f t="shared" si="2986"/>
        <v>0</v>
      </c>
      <c r="AY1837" s="6">
        <f t="shared" si="2986"/>
        <v>0</v>
      </c>
      <c r="AZ1837" s="6">
        <f t="shared" si="2986"/>
        <v>0</v>
      </c>
      <c r="BA1837" s="6">
        <f t="shared" si="2986"/>
        <v>0</v>
      </c>
      <c r="BB1837" s="6">
        <f t="shared" si="2986"/>
        <v>0</v>
      </c>
      <c r="BC1837" s="6">
        <f t="shared" si="2986"/>
        <v>0</v>
      </c>
      <c r="BD1837" s="6">
        <f t="shared" si="2986"/>
        <v>0</v>
      </c>
      <c r="BE1837" s="6">
        <f t="shared" si="2986"/>
        <v>0</v>
      </c>
      <c r="BF1837" s="6">
        <f t="shared" si="2986"/>
        <v>0</v>
      </c>
      <c r="BG1837" s="6">
        <f t="shared" si="2986"/>
        <v>0</v>
      </c>
      <c r="BH1837" s="6">
        <f t="shared" si="2986"/>
        <v>0</v>
      </c>
      <c r="BI1837" s="6">
        <f t="shared" si="2986"/>
        <v>0</v>
      </c>
      <c r="BJ1837" s="6">
        <f t="shared" si="2986"/>
        <v>0</v>
      </c>
    </row>
    <row r="1838" spans="1:62" ht="33" hidden="1">
      <c r="A1838" s="17" t="s">
        <v>34</v>
      </c>
      <c r="B1838" s="31" t="s">
        <v>449</v>
      </c>
      <c r="C1838" s="18" t="s">
        <v>20</v>
      </c>
      <c r="D1838" s="18" t="s">
        <v>53</v>
      </c>
      <c r="E1838" s="18" t="s">
        <v>446</v>
      </c>
      <c r="F1838" s="18" t="s">
        <v>35</v>
      </c>
      <c r="G1838" s="50"/>
      <c r="H1838" s="50"/>
      <c r="I1838" s="50"/>
      <c r="J1838" s="50"/>
      <c r="K1838" s="50"/>
      <c r="L1838" s="50"/>
      <c r="M1838" s="50"/>
      <c r="N1838" s="50"/>
      <c r="O1838" s="50"/>
      <c r="P1838" s="50"/>
      <c r="Q1838" s="50"/>
      <c r="R1838" s="50"/>
      <c r="S1838" s="50"/>
      <c r="T1838" s="50"/>
      <c r="U1838" s="50"/>
      <c r="V1838" s="50"/>
      <c r="W1838" s="50"/>
      <c r="X1838" s="50"/>
      <c r="Y1838" s="50"/>
      <c r="Z1838" s="50"/>
      <c r="AA1838" s="50"/>
      <c r="AB1838" s="50"/>
      <c r="AC1838" s="50"/>
      <c r="AD1838" s="50"/>
      <c r="AE1838" s="124"/>
      <c r="AF1838" s="124"/>
      <c r="AG1838" s="50"/>
      <c r="AH1838" s="50"/>
      <c r="AI1838" s="50"/>
      <c r="AJ1838" s="50"/>
      <c r="AK1838" s="50"/>
      <c r="AL1838" s="50"/>
      <c r="AM1838" s="50"/>
      <c r="AN1838" s="50"/>
      <c r="AO1838" s="50"/>
      <c r="AP1838" s="50"/>
      <c r="AQ1838" s="124"/>
      <c r="AR1838" s="124"/>
      <c r="AS1838" s="50"/>
      <c r="AT1838" s="50"/>
      <c r="AU1838" s="50"/>
      <c r="AV1838" s="50"/>
      <c r="AW1838" s="50"/>
      <c r="AX1838" s="50"/>
      <c r="AY1838" s="50"/>
      <c r="AZ1838" s="50"/>
      <c r="BA1838" s="50"/>
      <c r="BB1838" s="50"/>
      <c r="BC1838" s="50"/>
      <c r="BD1838" s="50"/>
      <c r="BE1838" s="50"/>
      <c r="BF1838" s="50"/>
      <c r="BG1838" s="50"/>
      <c r="BH1838" s="50"/>
      <c r="BI1838" s="50"/>
      <c r="BJ1838" s="50"/>
    </row>
    <row r="1839" spans="1:62" hidden="1">
      <c r="A1839" s="17" t="s">
        <v>59</v>
      </c>
      <c r="B1839" s="31" t="s">
        <v>449</v>
      </c>
      <c r="C1839" s="18" t="s">
        <v>20</v>
      </c>
      <c r="D1839" s="18" t="s">
        <v>53</v>
      </c>
      <c r="E1839" s="18" t="s">
        <v>446</v>
      </c>
      <c r="F1839" s="18" t="s">
        <v>60</v>
      </c>
      <c r="G1839" s="6">
        <f t="shared" ref="G1839:BJ1839" si="2987">G1840</f>
        <v>0</v>
      </c>
      <c r="H1839" s="6">
        <f t="shared" si="2987"/>
        <v>0</v>
      </c>
      <c r="I1839" s="6">
        <f t="shared" si="2987"/>
        <v>0</v>
      </c>
      <c r="J1839" s="6">
        <f t="shared" si="2987"/>
        <v>0</v>
      </c>
      <c r="K1839" s="6">
        <f t="shared" si="2987"/>
        <v>0</v>
      </c>
      <c r="L1839" s="6">
        <f t="shared" si="2987"/>
        <v>0</v>
      </c>
      <c r="M1839" s="6">
        <f t="shared" si="2987"/>
        <v>0</v>
      </c>
      <c r="N1839" s="6">
        <f t="shared" si="2987"/>
        <v>0</v>
      </c>
      <c r="O1839" s="6">
        <f t="shared" si="2987"/>
        <v>0</v>
      </c>
      <c r="P1839" s="6">
        <f t="shared" si="2987"/>
        <v>0</v>
      </c>
      <c r="Q1839" s="6">
        <f t="shared" si="2987"/>
        <v>0</v>
      </c>
      <c r="R1839" s="6">
        <f t="shared" si="2987"/>
        <v>0</v>
      </c>
      <c r="S1839" s="6">
        <f t="shared" si="2987"/>
        <v>0</v>
      </c>
      <c r="T1839" s="6">
        <f t="shared" si="2987"/>
        <v>0</v>
      </c>
      <c r="U1839" s="6">
        <f t="shared" si="2987"/>
        <v>0</v>
      </c>
      <c r="V1839" s="6">
        <f t="shared" si="2987"/>
        <v>0</v>
      </c>
      <c r="W1839" s="6">
        <f t="shared" si="2987"/>
        <v>0</v>
      </c>
      <c r="X1839" s="6">
        <f t="shared" si="2987"/>
        <v>0</v>
      </c>
      <c r="Y1839" s="6">
        <f t="shared" si="2987"/>
        <v>0</v>
      </c>
      <c r="Z1839" s="6">
        <f t="shared" si="2987"/>
        <v>0</v>
      </c>
      <c r="AA1839" s="6">
        <f t="shared" si="2987"/>
        <v>0</v>
      </c>
      <c r="AB1839" s="6">
        <f t="shared" si="2987"/>
        <v>0</v>
      </c>
      <c r="AC1839" s="6">
        <f t="shared" si="2987"/>
        <v>0</v>
      </c>
      <c r="AD1839" s="6">
        <f t="shared" si="2987"/>
        <v>0</v>
      </c>
      <c r="AE1839" s="123">
        <f t="shared" si="2987"/>
        <v>0</v>
      </c>
      <c r="AF1839" s="123">
        <f t="shared" si="2987"/>
        <v>0</v>
      </c>
      <c r="AG1839" s="6">
        <f t="shared" si="2987"/>
        <v>0</v>
      </c>
      <c r="AH1839" s="6">
        <f t="shared" si="2987"/>
        <v>0</v>
      </c>
      <c r="AI1839" s="6">
        <f t="shared" si="2987"/>
        <v>0</v>
      </c>
      <c r="AJ1839" s="6">
        <f t="shared" si="2987"/>
        <v>0</v>
      </c>
      <c r="AK1839" s="6">
        <f t="shared" si="2987"/>
        <v>0</v>
      </c>
      <c r="AL1839" s="6">
        <f t="shared" si="2987"/>
        <v>0</v>
      </c>
      <c r="AM1839" s="6">
        <f t="shared" si="2987"/>
        <v>0</v>
      </c>
      <c r="AN1839" s="6">
        <f t="shared" si="2987"/>
        <v>0</v>
      </c>
      <c r="AO1839" s="6">
        <f t="shared" si="2987"/>
        <v>0</v>
      </c>
      <c r="AP1839" s="6">
        <f t="shared" si="2987"/>
        <v>0</v>
      </c>
      <c r="AQ1839" s="123">
        <f t="shared" si="2987"/>
        <v>0</v>
      </c>
      <c r="AR1839" s="123">
        <f t="shared" si="2987"/>
        <v>0</v>
      </c>
      <c r="AS1839" s="6">
        <f t="shared" si="2987"/>
        <v>0</v>
      </c>
      <c r="AT1839" s="6">
        <f t="shared" si="2987"/>
        <v>0</v>
      </c>
      <c r="AU1839" s="6">
        <f t="shared" si="2987"/>
        <v>0</v>
      </c>
      <c r="AV1839" s="6">
        <f t="shared" si="2987"/>
        <v>0</v>
      </c>
      <c r="AW1839" s="6">
        <f t="shared" si="2987"/>
        <v>0</v>
      </c>
      <c r="AX1839" s="6">
        <f t="shared" si="2987"/>
        <v>0</v>
      </c>
      <c r="AY1839" s="6">
        <f t="shared" si="2987"/>
        <v>0</v>
      </c>
      <c r="AZ1839" s="6">
        <f t="shared" si="2987"/>
        <v>0</v>
      </c>
      <c r="BA1839" s="6">
        <f t="shared" si="2987"/>
        <v>0</v>
      </c>
      <c r="BB1839" s="6">
        <f t="shared" si="2987"/>
        <v>0</v>
      </c>
      <c r="BC1839" s="6">
        <f t="shared" si="2987"/>
        <v>0</v>
      </c>
      <c r="BD1839" s="6">
        <f t="shared" si="2987"/>
        <v>0</v>
      </c>
      <c r="BE1839" s="6">
        <f t="shared" si="2987"/>
        <v>0</v>
      </c>
      <c r="BF1839" s="6">
        <f t="shared" si="2987"/>
        <v>0</v>
      </c>
      <c r="BG1839" s="6">
        <f t="shared" si="2987"/>
        <v>0</v>
      </c>
      <c r="BH1839" s="6">
        <f t="shared" si="2987"/>
        <v>0</v>
      </c>
      <c r="BI1839" s="6">
        <f t="shared" si="2987"/>
        <v>0</v>
      </c>
      <c r="BJ1839" s="6">
        <f t="shared" si="2987"/>
        <v>0</v>
      </c>
    </row>
    <row r="1840" spans="1:62" hidden="1">
      <c r="A1840" s="17" t="s">
        <v>85</v>
      </c>
      <c r="B1840" s="31" t="s">
        <v>449</v>
      </c>
      <c r="C1840" s="18" t="s">
        <v>20</v>
      </c>
      <c r="D1840" s="18" t="s">
        <v>53</v>
      </c>
      <c r="E1840" s="18" t="s">
        <v>446</v>
      </c>
      <c r="F1840" s="18" t="s">
        <v>62</v>
      </c>
      <c r="G1840" s="50"/>
      <c r="H1840" s="50"/>
      <c r="I1840" s="50"/>
      <c r="J1840" s="50"/>
      <c r="K1840" s="50"/>
      <c r="L1840" s="50"/>
      <c r="M1840" s="50"/>
      <c r="N1840" s="50"/>
      <c r="O1840" s="50"/>
      <c r="P1840" s="50"/>
      <c r="Q1840" s="50"/>
      <c r="R1840" s="50"/>
      <c r="S1840" s="50"/>
      <c r="T1840" s="50"/>
      <c r="U1840" s="50"/>
      <c r="V1840" s="50"/>
      <c r="W1840" s="50"/>
      <c r="X1840" s="50"/>
      <c r="Y1840" s="50"/>
      <c r="Z1840" s="50"/>
      <c r="AA1840" s="50"/>
      <c r="AB1840" s="50"/>
      <c r="AC1840" s="50"/>
      <c r="AD1840" s="50"/>
      <c r="AE1840" s="124"/>
      <c r="AF1840" s="124"/>
      <c r="AG1840" s="50"/>
      <c r="AH1840" s="50"/>
      <c r="AI1840" s="50"/>
      <c r="AJ1840" s="50"/>
      <c r="AK1840" s="50"/>
      <c r="AL1840" s="50"/>
      <c r="AM1840" s="50"/>
      <c r="AN1840" s="50"/>
      <c r="AO1840" s="50"/>
      <c r="AP1840" s="50"/>
      <c r="AQ1840" s="124"/>
      <c r="AR1840" s="124"/>
      <c r="AS1840" s="50"/>
      <c r="AT1840" s="50"/>
      <c r="AU1840" s="50"/>
      <c r="AV1840" s="50"/>
      <c r="AW1840" s="50"/>
      <c r="AX1840" s="50"/>
      <c r="AY1840" s="50"/>
      <c r="AZ1840" s="50"/>
      <c r="BA1840" s="50"/>
      <c r="BB1840" s="50"/>
      <c r="BC1840" s="50"/>
      <c r="BD1840" s="50"/>
      <c r="BE1840" s="50"/>
      <c r="BF1840" s="50"/>
      <c r="BG1840" s="50"/>
      <c r="BH1840" s="50"/>
      <c r="BI1840" s="50"/>
      <c r="BJ1840" s="50"/>
    </row>
    <row r="1841" spans="1:62" hidden="1">
      <c r="A1841" s="17" t="s">
        <v>444</v>
      </c>
      <c r="B1841" s="31" t="s">
        <v>449</v>
      </c>
      <c r="C1841" s="18" t="s">
        <v>20</v>
      </c>
      <c r="D1841" s="18" t="s">
        <v>53</v>
      </c>
      <c r="E1841" s="18" t="s">
        <v>445</v>
      </c>
      <c r="F1841" s="18"/>
      <c r="G1841" s="6">
        <f>G1842+G1844</f>
        <v>21</v>
      </c>
      <c r="H1841" s="6">
        <f>H1842+H1844</f>
        <v>21</v>
      </c>
      <c r="I1841" s="6">
        <f t="shared" ref="I1841:N1841" si="2988">I1842+I1844</f>
        <v>0</v>
      </c>
      <c r="J1841" s="6">
        <f t="shared" si="2988"/>
        <v>0</v>
      </c>
      <c r="K1841" s="6">
        <f t="shared" si="2988"/>
        <v>0</v>
      </c>
      <c r="L1841" s="6">
        <f t="shared" si="2988"/>
        <v>0</v>
      </c>
      <c r="M1841" s="6">
        <f t="shared" si="2988"/>
        <v>21</v>
      </c>
      <c r="N1841" s="6">
        <f t="shared" si="2988"/>
        <v>21</v>
      </c>
      <c r="O1841" s="6">
        <f t="shared" ref="O1841:T1841" si="2989">O1842+O1844</f>
        <v>0</v>
      </c>
      <c r="P1841" s="6">
        <f t="shared" si="2989"/>
        <v>0</v>
      </c>
      <c r="Q1841" s="6">
        <f t="shared" si="2989"/>
        <v>0</v>
      </c>
      <c r="R1841" s="6">
        <f t="shared" si="2989"/>
        <v>0</v>
      </c>
      <c r="S1841" s="6">
        <f t="shared" si="2989"/>
        <v>21</v>
      </c>
      <c r="T1841" s="6">
        <f t="shared" si="2989"/>
        <v>21</v>
      </c>
      <c r="U1841" s="6">
        <f t="shared" ref="U1841:Z1841" si="2990">U1842+U1844</f>
        <v>0</v>
      </c>
      <c r="V1841" s="6">
        <f t="shared" si="2990"/>
        <v>0</v>
      </c>
      <c r="W1841" s="6">
        <f t="shared" si="2990"/>
        <v>0</v>
      </c>
      <c r="X1841" s="6">
        <f t="shared" si="2990"/>
        <v>0</v>
      </c>
      <c r="Y1841" s="6">
        <f t="shared" si="2990"/>
        <v>21</v>
      </c>
      <c r="Z1841" s="6">
        <f t="shared" si="2990"/>
        <v>21</v>
      </c>
      <c r="AA1841" s="6">
        <f t="shared" ref="AA1841:AF1841" si="2991">AA1842+AA1844</f>
        <v>0</v>
      </c>
      <c r="AB1841" s="6">
        <f t="shared" si="2991"/>
        <v>0</v>
      </c>
      <c r="AC1841" s="6">
        <f t="shared" si="2991"/>
        <v>0</v>
      </c>
      <c r="AD1841" s="6">
        <f t="shared" si="2991"/>
        <v>0</v>
      </c>
      <c r="AE1841" s="123">
        <f t="shared" si="2991"/>
        <v>21</v>
      </c>
      <c r="AF1841" s="123">
        <f t="shared" si="2991"/>
        <v>21</v>
      </c>
      <c r="AG1841" s="6">
        <f t="shared" ref="AG1841:AL1841" si="2992">AG1842+AG1844</f>
        <v>0</v>
      </c>
      <c r="AH1841" s="6">
        <f t="shared" si="2992"/>
        <v>0</v>
      </c>
      <c r="AI1841" s="6">
        <f t="shared" si="2992"/>
        <v>0</v>
      </c>
      <c r="AJ1841" s="6">
        <f t="shared" si="2992"/>
        <v>0</v>
      </c>
      <c r="AK1841" s="6">
        <f t="shared" si="2992"/>
        <v>21</v>
      </c>
      <c r="AL1841" s="6">
        <f t="shared" si="2992"/>
        <v>21</v>
      </c>
      <c r="AM1841" s="6">
        <f t="shared" ref="AM1841:AR1841" si="2993">AM1842+AM1844</f>
        <v>0</v>
      </c>
      <c r="AN1841" s="6">
        <f t="shared" si="2993"/>
        <v>0</v>
      </c>
      <c r="AO1841" s="6">
        <f t="shared" si="2993"/>
        <v>0</v>
      </c>
      <c r="AP1841" s="6">
        <f t="shared" si="2993"/>
        <v>0</v>
      </c>
      <c r="AQ1841" s="123">
        <f t="shared" si="2993"/>
        <v>21</v>
      </c>
      <c r="AR1841" s="123">
        <f t="shared" si="2993"/>
        <v>21</v>
      </c>
      <c r="AS1841" s="6">
        <f t="shared" ref="AS1841:AX1841" si="2994">AS1842+AS1844</f>
        <v>0</v>
      </c>
      <c r="AT1841" s="6">
        <f t="shared" si="2994"/>
        <v>0</v>
      </c>
      <c r="AU1841" s="6">
        <f t="shared" si="2994"/>
        <v>0</v>
      </c>
      <c r="AV1841" s="6">
        <f t="shared" si="2994"/>
        <v>0</v>
      </c>
      <c r="AW1841" s="6">
        <f t="shared" si="2994"/>
        <v>21</v>
      </c>
      <c r="AX1841" s="6">
        <f t="shared" si="2994"/>
        <v>21</v>
      </c>
      <c r="AY1841" s="6">
        <f t="shared" ref="AY1841:BD1841" si="2995">AY1842+AY1844</f>
        <v>0</v>
      </c>
      <c r="AZ1841" s="6">
        <f t="shared" si="2995"/>
        <v>0</v>
      </c>
      <c r="BA1841" s="6">
        <f t="shared" si="2995"/>
        <v>0</v>
      </c>
      <c r="BB1841" s="6">
        <f t="shared" si="2995"/>
        <v>0</v>
      </c>
      <c r="BC1841" s="6">
        <f t="shared" si="2995"/>
        <v>21</v>
      </c>
      <c r="BD1841" s="6">
        <f t="shared" si="2995"/>
        <v>21</v>
      </c>
      <c r="BE1841" s="6">
        <f t="shared" ref="BE1841:BJ1841" si="2996">BE1842+BE1844</f>
        <v>0</v>
      </c>
      <c r="BF1841" s="6">
        <f t="shared" si="2996"/>
        <v>0</v>
      </c>
      <c r="BG1841" s="6">
        <f t="shared" si="2996"/>
        <v>0</v>
      </c>
      <c r="BH1841" s="6">
        <f t="shared" si="2996"/>
        <v>0</v>
      </c>
      <c r="BI1841" s="6">
        <f t="shared" si="2996"/>
        <v>21</v>
      </c>
      <c r="BJ1841" s="6">
        <f t="shared" si="2996"/>
        <v>21</v>
      </c>
    </row>
    <row r="1842" spans="1:62" ht="33" hidden="1">
      <c r="A1842" s="17" t="s">
        <v>218</v>
      </c>
      <c r="B1842" s="31" t="s">
        <v>449</v>
      </c>
      <c r="C1842" s="18" t="s">
        <v>20</v>
      </c>
      <c r="D1842" s="18" t="s">
        <v>53</v>
      </c>
      <c r="E1842" s="18" t="s">
        <v>445</v>
      </c>
      <c r="F1842" s="18" t="s">
        <v>29</v>
      </c>
      <c r="G1842" s="6">
        <f t="shared" ref="G1842:BJ1842" si="2997">G1843</f>
        <v>19</v>
      </c>
      <c r="H1842" s="6">
        <f t="shared" si="2997"/>
        <v>19</v>
      </c>
      <c r="I1842" s="6">
        <f t="shared" si="2997"/>
        <v>0</v>
      </c>
      <c r="J1842" s="6">
        <f t="shared" si="2997"/>
        <v>0</v>
      </c>
      <c r="K1842" s="6">
        <f t="shared" si="2997"/>
        <v>0</v>
      </c>
      <c r="L1842" s="6">
        <f t="shared" si="2997"/>
        <v>0</v>
      </c>
      <c r="M1842" s="6">
        <f t="shared" si="2997"/>
        <v>19</v>
      </c>
      <c r="N1842" s="6">
        <f t="shared" si="2997"/>
        <v>19</v>
      </c>
      <c r="O1842" s="6">
        <f t="shared" si="2997"/>
        <v>0</v>
      </c>
      <c r="P1842" s="6">
        <f t="shared" si="2997"/>
        <v>0</v>
      </c>
      <c r="Q1842" s="6">
        <f t="shared" si="2997"/>
        <v>0</v>
      </c>
      <c r="R1842" s="6">
        <f t="shared" si="2997"/>
        <v>0</v>
      </c>
      <c r="S1842" s="6">
        <f t="shared" si="2997"/>
        <v>19</v>
      </c>
      <c r="T1842" s="6">
        <f t="shared" si="2997"/>
        <v>19</v>
      </c>
      <c r="U1842" s="6">
        <f t="shared" si="2997"/>
        <v>0</v>
      </c>
      <c r="V1842" s="6">
        <f t="shared" si="2997"/>
        <v>0</v>
      </c>
      <c r="W1842" s="6">
        <f t="shared" si="2997"/>
        <v>0</v>
      </c>
      <c r="X1842" s="6">
        <f t="shared" si="2997"/>
        <v>0</v>
      </c>
      <c r="Y1842" s="6">
        <f t="shared" si="2997"/>
        <v>19</v>
      </c>
      <c r="Z1842" s="6">
        <f t="shared" si="2997"/>
        <v>19</v>
      </c>
      <c r="AA1842" s="6">
        <f t="shared" si="2997"/>
        <v>0</v>
      </c>
      <c r="AB1842" s="6">
        <f t="shared" si="2997"/>
        <v>0</v>
      </c>
      <c r="AC1842" s="6">
        <f t="shared" si="2997"/>
        <v>0</v>
      </c>
      <c r="AD1842" s="6">
        <f t="shared" si="2997"/>
        <v>0</v>
      </c>
      <c r="AE1842" s="123">
        <f t="shared" si="2997"/>
        <v>19</v>
      </c>
      <c r="AF1842" s="123">
        <f t="shared" si="2997"/>
        <v>19</v>
      </c>
      <c r="AG1842" s="6">
        <f t="shared" si="2997"/>
        <v>0</v>
      </c>
      <c r="AH1842" s="6">
        <f t="shared" si="2997"/>
        <v>0</v>
      </c>
      <c r="AI1842" s="6">
        <f t="shared" si="2997"/>
        <v>0</v>
      </c>
      <c r="AJ1842" s="6">
        <f t="shared" si="2997"/>
        <v>0</v>
      </c>
      <c r="AK1842" s="6">
        <f t="shared" si="2997"/>
        <v>19</v>
      </c>
      <c r="AL1842" s="6">
        <f t="shared" si="2997"/>
        <v>19</v>
      </c>
      <c r="AM1842" s="6">
        <f t="shared" si="2997"/>
        <v>0</v>
      </c>
      <c r="AN1842" s="6">
        <f t="shared" si="2997"/>
        <v>0</v>
      </c>
      <c r="AO1842" s="6">
        <f t="shared" si="2997"/>
        <v>0</v>
      </c>
      <c r="AP1842" s="6">
        <f t="shared" si="2997"/>
        <v>0</v>
      </c>
      <c r="AQ1842" s="123">
        <f t="shared" si="2997"/>
        <v>19</v>
      </c>
      <c r="AR1842" s="123">
        <f t="shared" si="2997"/>
        <v>19</v>
      </c>
      <c r="AS1842" s="6">
        <f t="shared" si="2997"/>
        <v>0</v>
      </c>
      <c r="AT1842" s="6">
        <f t="shared" si="2997"/>
        <v>0</v>
      </c>
      <c r="AU1842" s="6">
        <f t="shared" si="2997"/>
        <v>0</v>
      </c>
      <c r="AV1842" s="6">
        <f t="shared" si="2997"/>
        <v>0</v>
      </c>
      <c r="AW1842" s="6">
        <f t="shared" si="2997"/>
        <v>19</v>
      </c>
      <c r="AX1842" s="6">
        <f t="shared" si="2997"/>
        <v>19</v>
      </c>
      <c r="AY1842" s="6">
        <f t="shared" si="2997"/>
        <v>0</v>
      </c>
      <c r="AZ1842" s="6">
        <f t="shared" si="2997"/>
        <v>0</v>
      </c>
      <c r="BA1842" s="6">
        <f t="shared" si="2997"/>
        <v>0</v>
      </c>
      <c r="BB1842" s="6">
        <f t="shared" si="2997"/>
        <v>0</v>
      </c>
      <c r="BC1842" s="6">
        <f t="shared" si="2997"/>
        <v>19</v>
      </c>
      <c r="BD1842" s="6">
        <f t="shared" si="2997"/>
        <v>19</v>
      </c>
      <c r="BE1842" s="6">
        <f t="shared" si="2997"/>
        <v>0</v>
      </c>
      <c r="BF1842" s="6">
        <f t="shared" si="2997"/>
        <v>0</v>
      </c>
      <c r="BG1842" s="6">
        <f t="shared" si="2997"/>
        <v>0</v>
      </c>
      <c r="BH1842" s="6">
        <f t="shared" si="2997"/>
        <v>0</v>
      </c>
      <c r="BI1842" s="6">
        <f t="shared" si="2997"/>
        <v>19</v>
      </c>
      <c r="BJ1842" s="6">
        <f t="shared" si="2997"/>
        <v>19</v>
      </c>
    </row>
    <row r="1843" spans="1:62" ht="33" hidden="1">
      <c r="A1843" s="17" t="s">
        <v>34</v>
      </c>
      <c r="B1843" s="31" t="s">
        <v>449</v>
      </c>
      <c r="C1843" s="18" t="s">
        <v>20</v>
      </c>
      <c r="D1843" s="18" t="s">
        <v>53</v>
      </c>
      <c r="E1843" s="18" t="s">
        <v>445</v>
      </c>
      <c r="F1843" s="18" t="s">
        <v>35</v>
      </c>
      <c r="G1843" s="6">
        <v>19</v>
      </c>
      <c r="H1843" s="6">
        <v>19</v>
      </c>
      <c r="I1843" s="6"/>
      <c r="J1843" s="6"/>
      <c r="K1843" s="6"/>
      <c r="L1843" s="6"/>
      <c r="M1843" s="50">
        <f>G1843+I1843+J1843+K1843+L1843</f>
        <v>19</v>
      </c>
      <c r="N1843" s="50">
        <f>H1843+L1843</f>
        <v>19</v>
      </c>
      <c r="O1843" s="6"/>
      <c r="P1843" s="6"/>
      <c r="Q1843" s="6"/>
      <c r="R1843" s="6"/>
      <c r="S1843" s="50">
        <f>M1843+O1843+P1843+Q1843+R1843</f>
        <v>19</v>
      </c>
      <c r="T1843" s="50">
        <f>N1843+R1843</f>
        <v>19</v>
      </c>
      <c r="U1843" s="6"/>
      <c r="V1843" s="6"/>
      <c r="W1843" s="6"/>
      <c r="X1843" s="6"/>
      <c r="Y1843" s="50">
        <f>S1843+U1843+V1843+W1843+X1843</f>
        <v>19</v>
      </c>
      <c r="Z1843" s="50">
        <f>T1843+X1843</f>
        <v>19</v>
      </c>
      <c r="AA1843" s="6"/>
      <c r="AB1843" s="6"/>
      <c r="AC1843" s="6"/>
      <c r="AD1843" s="6"/>
      <c r="AE1843" s="124">
        <f>Y1843+AA1843+AB1843+AC1843+AD1843</f>
        <v>19</v>
      </c>
      <c r="AF1843" s="124">
        <f>Z1843+AD1843</f>
        <v>19</v>
      </c>
      <c r="AG1843" s="6"/>
      <c r="AH1843" s="6"/>
      <c r="AI1843" s="6"/>
      <c r="AJ1843" s="6"/>
      <c r="AK1843" s="50">
        <f>AE1843+AG1843+AH1843+AI1843+AJ1843</f>
        <v>19</v>
      </c>
      <c r="AL1843" s="50">
        <f>AF1843+AJ1843</f>
        <v>19</v>
      </c>
      <c r="AM1843" s="6"/>
      <c r="AN1843" s="6"/>
      <c r="AO1843" s="6"/>
      <c r="AP1843" s="6"/>
      <c r="AQ1843" s="124">
        <f>AK1843+AM1843+AN1843+AO1843+AP1843</f>
        <v>19</v>
      </c>
      <c r="AR1843" s="124">
        <f>AL1843+AP1843</f>
        <v>19</v>
      </c>
      <c r="AS1843" s="6"/>
      <c r="AT1843" s="6"/>
      <c r="AU1843" s="6"/>
      <c r="AV1843" s="6"/>
      <c r="AW1843" s="50">
        <f>AQ1843+AS1843+AT1843+AU1843+AV1843</f>
        <v>19</v>
      </c>
      <c r="AX1843" s="50">
        <f>AR1843+AV1843</f>
        <v>19</v>
      </c>
      <c r="AY1843" s="6"/>
      <c r="AZ1843" s="6"/>
      <c r="BA1843" s="6"/>
      <c r="BB1843" s="6"/>
      <c r="BC1843" s="50">
        <f>AW1843+AY1843+AZ1843+BA1843+BB1843</f>
        <v>19</v>
      </c>
      <c r="BD1843" s="50">
        <f>AX1843+BB1843</f>
        <v>19</v>
      </c>
      <c r="BE1843" s="6"/>
      <c r="BF1843" s="6"/>
      <c r="BG1843" s="6"/>
      <c r="BH1843" s="6"/>
      <c r="BI1843" s="50">
        <f>BC1843+BE1843+BF1843+BG1843+BH1843</f>
        <v>19</v>
      </c>
      <c r="BJ1843" s="50">
        <f>BD1843+BH1843</f>
        <v>19</v>
      </c>
    </row>
    <row r="1844" spans="1:62" hidden="1">
      <c r="A1844" s="17" t="s">
        <v>59</v>
      </c>
      <c r="B1844" s="31" t="s">
        <v>449</v>
      </c>
      <c r="C1844" s="18" t="s">
        <v>20</v>
      </c>
      <c r="D1844" s="18" t="s">
        <v>53</v>
      </c>
      <c r="E1844" s="18" t="s">
        <v>445</v>
      </c>
      <c r="F1844" s="18" t="s">
        <v>60</v>
      </c>
      <c r="G1844" s="6">
        <f t="shared" ref="G1844:BJ1844" si="2998">G1845</f>
        <v>2</v>
      </c>
      <c r="H1844" s="6">
        <f t="shared" si="2998"/>
        <v>2</v>
      </c>
      <c r="I1844" s="6">
        <f t="shared" si="2998"/>
        <v>0</v>
      </c>
      <c r="J1844" s="6">
        <f t="shared" si="2998"/>
        <v>0</v>
      </c>
      <c r="K1844" s="6">
        <f t="shared" si="2998"/>
        <v>0</v>
      </c>
      <c r="L1844" s="6">
        <f t="shared" si="2998"/>
        <v>0</v>
      </c>
      <c r="M1844" s="6">
        <f t="shared" si="2998"/>
        <v>2</v>
      </c>
      <c r="N1844" s="6">
        <f t="shared" si="2998"/>
        <v>2</v>
      </c>
      <c r="O1844" s="6">
        <f t="shared" si="2998"/>
        <v>0</v>
      </c>
      <c r="P1844" s="6">
        <f t="shared" si="2998"/>
        <v>0</v>
      </c>
      <c r="Q1844" s="6">
        <f t="shared" si="2998"/>
        <v>0</v>
      </c>
      <c r="R1844" s="6">
        <f t="shared" si="2998"/>
        <v>0</v>
      </c>
      <c r="S1844" s="6">
        <f t="shared" si="2998"/>
        <v>2</v>
      </c>
      <c r="T1844" s="6">
        <f t="shared" si="2998"/>
        <v>2</v>
      </c>
      <c r="U1844" s="6">
        <f t="shared" si="2998"/>
        <v>0</v>
      </c>
      <c r="V1844" s="6">
        <f t="shared" si="2998"/>
        <v>0</v>
      </c>
      <c r="W1844" s="6">
        <f t="shared" si="2998"/>
        <v>0</v>
      </c>
      <c r="X1844" s="6">
        <f t="shared" si="2998"/>
        <v>0</v>
      </c>
      <c r="Y1844" s="6">
        <f t="shared" si="2998"/>
        <v>2</v>
      </c>
      <c r="Z1844" s="6">
        <f t="shared" si="2998"/>
        <v>2</v>
      </c>
      <c r="AA1844" s="6">
        <f t="shared" si="2998"/>
        <v>0</v>
      </c>
      <c r="AB1844" s="6">
        <f t="shared" si="2998"/>
        <v>0</v>
      </c>
      <c r="AC1844" s="6">
        <f t="shared" si="2998"/>
        <v>0</v>
      </c>
      <c r="AD1844" s="6">
        <f t="shared" si="2998"/>
        <v>0</v>
      </c>
      <c r="AE1844" s="123">
        <f t="shared" si="2998"/>
        <v>2</v>
      </c>
      <c r="AF1844" s="123">
        <f t="shared" si="2998"/>
        <v>2</v>
      </c>
      <c r="AG1844" s="6">
        <f t="shared" si="2998"/>
        <v>0</v>
      </c>
      <c r="AH1844" s="6">
        <f t="shared" si="2998"/>
        <v>0</v>
      </c>
      <c r="AI1844" s="6">
        <f t="shared" si="2998"/>
        <v>0</v>
      </c>
      <c r="AJ1844" s="6">
        <f t="shared" si="2998"/>
        <v>0</v>
      </c>
      <c r="AK1844" s="6">
        <f t="shared" si="2998"/>
        <v>2</v>
      </c>
      <c r="AL1844" s="6">
        <f t="shared" si="2998"/>
        <v>2</v>
      </c>
      <c r="AM1844" s="6">
        <f t="shared" si="2998"/>
        <v>0</v>
      </c>
      <c r="AN1844" s="6">
        <f t="shared" si="2998"/>
        <v>0</v>
      </c>
      <c r="AO1844" s="6">
        <f t="shared" si="2998"/>
        <v>0</v>
      </c>
      <c r="AP1844" s="6">
        <f t="shared" si="2998"/>
        <v>0</v>
      </c>
      <c r="AQ1844" s="123">
        <f t="shared" si="2998"/>
        <v>2</v>
      </c>
      <c r="AR1844" s="123">
        <f t="shared" si="2998"/>
        <v>2</v>
      </c>
      <c r="AS1844" s="6">
        <f t="shared" si="2998"/>
        <v>0</v>
      </c>
      <c r="AT1844" s="6">
        <f t="shared" si="2998"/>
        <v>0</v>
      </c>
      <c r="AU1844" s="6">
        <f t="shared" si="2998"/>
        <v>0</v>
      </c>
      <c r="AV1844" s="6">
        <f t="shared" si="2998"/>
        <v>0</v>
      </c>
      <c r="AW1844" s="6">
        <f t="shared" si="2998"/>
        <v>2</v>
      </c>
      <c r="AX1844" s="6">
        <f t="shared" si="2998"/>
        <v>2</v>
      </c>
      <c r="AY1844" s="6">
        <f t="shared" si="2998"/>
        <v>0</v>
      </c>
      <c r="AZ1844" s="6">
        <f t="shared" si="2998"/>
        <v>0</v>
      </c>
      <c r="BA1844" s="6">
        <f t="shared" si="2998"/>
        <v>0</v>
      </c>
      <c r="BB1844" s="6">
        <f t="shared" si="2998"/>
        <v>0</v>
      </c>
      <c r="BC1844" s="6">
        <f t="shared" si="2998"/>
        <v>2</v>
      </c>
      <c r="BD1844" s="6">
        <f t="shared" si="2998"/>
        <v>2</v>
      </c>
      <c r="BE1844" s="6">
        <f t="shared" si="2998"/>
        <v>0</v>
      </c>
      <c r="BF1844" s="6">
        <f t="shared" si="2998"/>
        <v>0</v>
      </c>
      <c r="BG1844" s="6">
        <f t="shared" si="2998"/>
        <v>0</v>
      </c>
      <c r="BH1844" s="6">
        <f t="shared" si="2998"/>
        <v>0</v>
      </c>
      <c r="BI1844" s="6">
        <f t="shared" si="2998"/>
        <v>2</v>
      </c>
      <c r="BJ1844" s="6">
        <f t="shared" si="2998"/>
        <v>2</v>
      </c>
    </row>
    <row r="1845" spans="1:62" hidden="1">
      <c r="A1845" s="17" t="s">
        <v>85</v>
      </c>
      <c r="B1845" s="31" t="s">
        <v>449</v>
      </c>
      <c r="C1845" s="18" t="s">
        <v>20</v>
      </c>
      <c r="D1845" s="18" t="s">
        <v>53</v>
      </c>
      <c r="E1845" s="18" t="s">
        <v>445</v>
      </c>
      <c r="F1845" s="18" t="s">
        <v>62</v>
      </c>
      <c r="G1845" s="50">
        <v>2</v>
      </c>
      <c r="H1845" s="50">
        <v>2</v>
      </c>
      <c r="I1845" s="50"/>
      <c r="J1845" s="50"/>
      <c r="K1845" s="50"/>
      <c r="L1845" s="50"/>
      <c r="M1845" s="50">
        <f>G1845+I1845+J1845+K1845+L1845</f>
        <v>2</v>
      </c>
      <c r="N1845" s="50">
        <f>H1845+L1845</f>
        <v>2</v>
      </c>
      <c r="O1845" s="50"/>
      <c r="P1845" s="50"/>
      <c r="Q1845" s="50"/>
      <c r="R1845" s="50"/>
      <c r="S1845" s="50">
        <f>M1845+O1845+P1845+Q1845+R1845</f>
        <v>2</v>
      </c>
      <c r="T1845" s="50">
        <f>N1845+R1845</f>
        <v>2</v>
      </c>
      <c r="U1845" s="50"/>
      <c r="V1845" s="50"/>
      <c r="W1845" s="50"/>
      <c r="X1845" s="50"/>
      <c r="Y1845" s="50">
        <f>S1845+U1845+V1845+W1845+X1845</f>
        <v>2</v>
      </c>
      <c r="Z1845" s="50">
        <f>T1845+X1845</f>
        <v>2</v>
      </c>
      <c r="AA1845" s="50"/>
      <c r="AB1845" s="50"/>
      <c r="AC1845" s="50"/>
      <c r="AD1845" s="50"/>
      <c r="AE1845" s="124">
        <f>Y1845+AA1845+AB1845+AC1845+AD1845</f>
        <v>2</v>
      </c>
      <c r="AF1845" s="124">
        <f>Z1845+AD1845</f>
        <v>2</v>
      </c>
      <c r="AG1845" s="50"/>
      <c r="AH1845" s="50"/>
      <c r="AI1845" s="50"/>
      <c r="AJ1845" s="50"/>
      <c r="AK1845" s="50">
        <f>AE1845+AG1845+AH1845+AI1845+AJ1845</f>
        <v>2</v>
      </c>
      <c r="AL1845" s="50">
        <f>AF1845+AJ1845</f>
        <v>2</v>
      </c>
      <c r="AM1845" s="50"/>
      <c r="AN1845" s="50"/>
      <c r="AO1845" s="50"/>
      <c r="AP1845" s="50"/>
      <c r="AQ1845" s="124">
        <f>AK1845+AM1845+AN1845+AO1845+AP1845</f>
        <v>2</v>
      </c>
      <c r="AR1845" s="124">
        <f>AL1845+AP1845</f>
        <v>2</v>
      </c>
      <c r="AS1845" s="50"/>
      <c r="AT1845" s="50"/>
      <c r="AU1845" s="50"/>
      <c r="AV1845" s="50"/>
      <c r="AW1845" s="50">
        <f>AQ1845+AS1845+AT1845+AU1845+AV1845</f>
        <v>2</v>
      </c>
      <c r="AX1845" s="50">
        <f>AR1845+AV1845</f>
        <v>2</v>
      </c>
      <c r="AY1845" s="50"/>
      <c r="AZ1845" s="50"/>
      <c r="BA1845" s="50"/>
      <c r="BB1845" s="50"/>
      <c r="BC1845" s="50">
        <f>AW1845+AY1845+AZ1845+BA1845+BB1845</f>
        <v>2</v>
      </c>
      <c r="BD1845" s="50">
        <f>AX1845+BB1845</f>
        <v>2</v>
      </c>
      <c r="BE1845" s="50"/>
      <c r="BF1845" s="50"/>
      <c r="BG1845" s="50"/>
      <c r="BH1845" s="50"/>
      <c r="BI1845" s="50">
        <f>BC1845+BE1845+BF1845+BG1845+BH1845</f>
        <v>2</v>
      </c>
      <c r="BJ1845" s="50">
        <f>BD1845+BH1845</f>
        <v>2</v>
      </c>
    </row>
    <row r="1846" spans="1:62" ht="33" hidden="1">
      <c r="A1846" s="17" t="s">
        <v>750</v>
      </c>
      <c r="B1846" s="31">
        <v>923</v>
      </c>
      <c r="C1846" s="18" t="s">
        <v>20</v>
      </c>
      <c r="D1846" s="18" t="s">
        <v>53</v>
      </c>
      <c r="E1846" s="18" t="s">
        <v>751</v>
      </c>
      <c r="F1846" s="18"/>
      <c r="G1846" s="50">
        <f t="shared" ref="G1846:V1849" si="2999">G1847</f>
        <v>1469</v>
      </c>
      <c r="H1846" s="50">
        <f t="shared" si="2999"/>
        <v>0</v>
      </c>
      <c r="I1846" s="50">
        <f t="shared" si="2999"/>
        <v>0</v>
      </c>
      <c r="J1846" s="50">
        <f t="shared" si="2999"/>
        <v>0</v>
      </c>
      <c r="K1846" s="50">
        <f t="shared" si="2999"/>
        <v>0</v>
      </c>
      <c r="L1846" s="50">
        <f t="shared" si="2999"/>
        <v>0</v>
      </c>
      <c r="M1846" s="50">
        <f t="shared" si="2999"/>
        <v>1469</v>
      </c>
      <c r="N1846" s="50">
        <f t="shared" si="2999"/>
        <v>0</v>
      </c>
      <c r="O1846" s="50">
        <f t="shared" si="2999"/>
        <v>0</v>
      </c>
      <c r="P1846" s="50">
        <f t="shared" si="2999"/>
        <v>0</v>
      </c>
      <c r="Q1846" s="50">
        <f t="shared" si="2999"/>
        <v>0</v>
      </c>
      <c r="R1846" s="50">
        <f t="shared" si="2999"/>
        <v>0</v>
      </c>
      <c r="S1846" s="50">
        <f t="shared" si="2999"/>
        <v>1469</v>
      </c>
      <c r="T1846" s="50">
        <f t="shared" si="2999"/>
        <v>0</v>
      </c>
      <c r="U1846" s="50">
        <f t="shared" si="2999"/>
        <v>0</v>
      </c>
      <c r="V1846" s="50">
        <f t="shared" si="2999"/>
        <v>0</v>
      </c>
      <c r="W1846" s="50">
        <f t="shared" ref="U1846:AJ1849" si="3000">W1847</f>
        <v>0</v>
      </c>
      <c r="X1846" s="50">
        <f t="shared" si="3000"/>
        <v>0</v>
      </c>
      <c r="Y1846" s="50">
        <f t="shared" si="3000"/>
        <v>1469</v>
      </c>
      <c r="Z1846" s="50">
        <f t="shared" si="3000"/>
        <v>0</v>
      </c>
      <c r="AA1846" s="50">
        <f t="shared" si="3000"/>
        <v>0</v>
      </c>
      <c r="AB1846" s="50">
        <f t="shared" si="3000"/>
        <v>0</v>
      </c>
      <c r="AC1846" s="50">
        <f t="shared" si="3000"/>
        <v>0</v>
      </c>
      <c r="AD1846" s="50">
        <f t="shared" si="3000"/>
        <v>0</v>
      </c>
      <c r="AE1846" s="124">
        <f t="shared" si="3000"/>
        <v>1469</v>
      </c>
      <c r="AF1846" s="124">
        <f t="shared" si="3000"/>
        <v>0</v>
      </c>
      <c r="AG1846" s="50">
        <f t="shared" si="3000"/>
        <v>0</v>
      </c>
      <c r="AH1846" s="50">
        <f t="shared" si="3000"/>
        <v>0</v>
      </c>
      <c r="AI1846" s="50">
        <f t="shared" si="3000"/>
        <v>0</v>
      </c>
      <c r="AJ1846" s="50">
        <f t="shared" si="3000"/>
        <v>0</v>
      </c>
      <c r="AK1846" s="50">
        <f t="shared" ref="AG1846:AY1849" si="3001">AK1847</f>
        <v>1469</v>
      </c>
      <c r="AL1846" s="50">
        <f t="shared" si="3001"/>
        <v>0</v>
      </c>
      <c r="AM1846" s="50">
        <f t="shared" si="3001"/>
        <v>0</v>
      </c>
      <c r="AN1846" s="50">
        <f t="shared" si="3001"/>
        <v>0</v>
      </c>
      <c r="AO1846" s="50">
        <f t="shared" si="3001"/>
        <v>0</v>
      </c>
      <c r="AP1846" s="50">
        <f t="shared" si="3001"/>
        <v>0</v>
      </c>
      <c r="AQ1846" s="124">
        <f t="shared" si="3001"/>
        <v>1469</v>
      </c>
      <c r="AR1846" s="124">
        <f t="shared" si="3001"/>
        <v>0</v>
      </c>
      <c r="AS1846" s="50">
        <f t="shared" si="3001"/>
        <v>0</v>
      </c>
      <c r="AT1846" s="50">
        <f t="shared" si="3001"/>
        <v>0</v>
      </c>
      <c r="AU1846" s="50">
        <f t="shared" si="3001"/>
        <v>0</v>
      </c>
      <c r="AV1846" s="50">
        <f t="shared" si="3001"/>
        <v>0</v>
      </c>
      <c r="AW1846" s="50">
        <f t="shared" si="3001"/>
        <v>1469</v>
      </c>
      <c r="AX1846" s="50">
        <f t="shared" si="3001"/>
        <v>0</v>
      </c>
      <c r="AY1846" s="50">
        <f t="shared" si="3001"/>
        <v>0</v>
      </c>
      <c r="AZ1846" s="50">
        <f t="shared" ref="AY1846:BJ1849" si="3002">AZ1847</f>
        <v>0</v>
      </c>
      <c r="BA1846" s="50">
        <f t="shared" si="3002"/>
        <v>0</v>
      </c>
      <c r="BB1846" s="50">
        <f t="shared" si="3002"/>
        <v>0</v>
      </c>
      <c r="BC1846" s="50">
        <f t="shared" si="3002"/>
        <v>1469</v>
      </c>
      <c r="BD1846" s="50">
        <f t="shared" si="3002"/>
        <v>0</v>
      </c>
      <c r="BE1846" s="50">
        <f t="shared" si="3002"/>
        <v>0</v>
      </c>
      <c r="BF1846" s="50">
        <f t="shared" si="3002"/>
        <v>0</v>
      </c>
      <c r="BG1846" s="50">
        <f t="shared" si="3002"/>
        <v>0</v>
      </c>
      <c r="BH1846" s="50">
        <f t="shared" si="3002"/>
        <v>0</v>
      </c>
      <c r="BI1846" s="50">
        <f t="shared" si="3002"/>
        <v>1469</v>
      </c>
      <c r="BJ1846" s="50">
        <f t="shared" si="3002"/>
        <v>0</v>
      </c>
    </row>
    <row r="1847" spans="1:62" hidden="1">
      <c r="A1847" s="17" t="s">
        <v>14</v>
      </c>
      <c r="B1847" s="31">
        <v>923</v>
      </c>
      <c r="C1847" s="18" t="s">
        <v>20</v>
      </c>
      <c r="D1847" s="18" t="s">
        <v>53</v>
      </c>
      <c r="E1847" s="18" t="s">
        <v>752</v>
      </c>
      <c r="F1847" s="18"/>
      <c r="G1847" s="50">
        <f t="shared" si="2999"/>
        <v>1469</v>
      </c>
      <c r="H1847" s="50">
        <f t="shared" si="2999"/>
        <v>0</v>
      </c>
      <c r="I1847" s="50">
        <f t="shared" si="2999"/>
        <v>0</v>
      </c>
      <c r="J1847" s="50">
        <f t="shared" si="2999"/>
        <v>0</v>
      </c>
      <c r="K1847" s="50">
        <f t="shared" si="2999"/>
        <v>0</v>
      </c>
      <c r="L1847" s="50">
        <f t="shared" si="2999"/>
        <v>0</v>
      </c>
      <c r="M1847" s="50">
        <f t="shared" si="2999"/>
        <v>1469</v>
      </c>
      <c r="N1847" s="50">
        <f t="shared" si="2999"/>
        <v>0</v>
      </c>
      <c r="O1847" s="50">
        <f t="shared" si="2999"/>
        <v>0</v>
      </c>
      <c r="P1847" s="50">
        <f t="shared" si="2999"/>
        <v>0</v>
      </c>
      <c r="Q1847" s="50">
        <f t="shared" si="2999"/>
        <v>0</v>
      </c>
      <c r="R1847" s="50">
        <f t="shared" si="2999"/>
        <v>0</v>
      </c>
      <c r="S1847" s="50">
        <f t="shared" si="2999"/>
        <v>1469</v>
      </c>
      <c r="T1847" s="50">
        <f t="shared" si="2999"/>
        <v>0</v>
      </c>
      <c r="U1847" s="50">
        <f t="shared" si="3000"/>
        <v>0</v>
      </c>
      <c r="V1847" s="50">
        <f t="shared" si="3000"/>
        <v>0</v>
      </c>
      <c r="W1847" s="50">
        <f t="shared" si="3000"/>
        <v>0</v>
      </c>
      <c r="X1847" s="50">
        <f t="shared" si="3000"/>
        <v>0</v>
      </c>
      <c r="Y1847" s="50">
        <f t="shared" si="3000"/>
        <v>1469</v>
      </c>
      <c r="Z1847" s="50">
        <f t="shared" si="3000"/>
        <v>0</v>
      </c>
      <c r="AA1847" s="50">
        <f t="shared" si="3000"/>
        <v>0</v>
      </c>
      <c r="AB1847" s="50">
        <f t="shared" si="3000"/>
        <v>0</v>
      </c>
      <c r="AC1847" s="50">
        <f t="shared" si="3000"/>
        <v>0</v>
      </c>
      <c r="AD1847" s="50">
        <f t="shared" si="3000"/>
        <v>0</v>
      </c>
      <c r="AE1847" s="124">
        <f t="shared" si="3000"/>
        <v>1469</v>
      </c>
      <c r="AF1847" s="124">
        <f t="shared" si="3000"/>
        <v>0</v>
      </c>
      <c r="AG1847" s="50">
        <f t="shared" si="3001"/>
        <v>0</v>
      </c>
      <c r="AH1847" s="50">
        <f t="shared" si="3001"/>
        <v>0</v>
      </c>
      <c r="AI1847" s="50">
        <f t="shared" si="3001"/>
        <v>0</v>
      </c>
      <c r="AJ1847" s="50">
        <f t="shared" si="3001"/>
        <v>0</v>
      </c>
      <c r="AK1847" s="50">
        <f t="shared" si="3001"/>
        <v>1469</v>
      </c>
      <c r="AL1847" s="50">
        <f t="shared" si="3001"/>
        <v>0</v>
      </c>
      <c r="AM1847" s="50">
        <f t="shared" si="3001"/>
        <v>0</v>
      </c>
      <c r="AN1847" s="50">
        <f t="shared" si="3001"/>
        <v>0</v>
      </c>
      <c r="AO1847" s="50">
        <f t="shared" si="3001"/>
        <v>0</v>
      </c>
      <c r="AP1847" s="50">
        <f t="shared" si="3001"/>
        <v>0</v>
      </c>
      <c r="AQ1847" s="124">
        <f t="shared" si="3001"/>
        <v>1469</v>
      </c>
      <c r="AR1847" s="124">
        <f t="shared" si="3001"/>
        <v>0</v>
      </c>
      <c r="AS1847" s="50">
        <f t="shared" si="3001"/>
        <v>0</v>
      </c>
      <c r="AT1847" s="50">
        <f t="shared" si="3001"/>
        <v>0</v>
      </c>
      <c r="AU1847" s="50">
        <f t="shared" si="3001"/>
        <v>0</v>
      </c>
      <c r="AV1847" s="50">
        <f t="shared" si="3001"/>
        <v>0</v>
      </c>
      <c r="AW1847" s="50">
        <f t="shared" si="3001"/>
        <v>1469</v>
      </c>
      <c r="AX1847" s="50">
        <f t="shared" si="3001"/>
        <v>0</v>
      </c>
      <c r="AY1847" s="50">
        <f t="shared" si="3002"/>
        <v>0</v>
      </c>
      <c r="AZ1847" s="50">
        <f t="shared" si="3002"/>
        <v>0</v>
      </c>
      <c r="BA1847" s="50">
        <f t="shared" si="3002"/>
        <v>0</v>
      </c>
      <c r="BB1847" s="50">
        <f t="shared" si="3002"/>
        <v>0</v>
      </c>
      <c r="BC1847" s="50">
        <f t="shared" si="3002"/>
        <v>1469</v>
      </c>
      <c r="BD1847" s="50">
        <f t="shared" si="3002"/>
        <v>0</v>
      </c>
      <c r="BE1847" s="50">
        <f t="shared" si="3002"/>
        <v>0</v>
      </c>
      <c r="BF1847" s="50">
        <f t="shared" si="3002"/>
        <v>0</v>
      </c>
      <c r="BG1847" s="50">
        <f t="shared" si="3002"/>
        <v>0</v>
      </c>
      <c r="BH1847" s="50">
        <f t="shared" si="3002"/>
        <v>0</v>
      </c>
      <c r="BI1847" s="50">
        <f t="shared" si="3002"/>
        <v>1469</v>
      </c>
      <c r="BJ1847" s="50">
        <f t="shared" si="3002"/>
        <v>0</v>
      </c>
    </row>
    <row r="1848" spans="1:62" ht="18" hidden="1" customHeight="1">
      <c r="A1848" s="17" t="s">
        <v>753</v>
      </c>
      <c r="B1848" s="31">
        <v>923</v>
      </c>
      <c r="C1848" s="18" t="s">
        <v>20</v>
      </c>
      <c r="D1848" s="18" t="s">
        <v>53</v>
      </c>
      <c r="E1848" s="18" t="s">
        <v>754</v>
      </c>
      <c r="F1848" s="18"/>
      <c r="G1848" s="50">
        <f t="shared" si="2999"/>
        <v>1469</v>
      </c>
      <c r="H1848" s="50">
        <f t="shared" si="2999"/>
        <v>0</v>
      </c>
      <c r="I1848" s="50">
        <f t="shared" si="2999"/>
        <v>0</v>
      </c>
      <c r="J1848" s="50">
        <f t="shared" si="2999"/>
        <v>0</v>
      </c>
      <c r="K1848" s="50">
        <f t="shared" si="2999"/>
        <v>0</v>
      </c>
      <c r="L1848" s="50">
        <f t="shared" si="2999"/>
        <v>0</v>
      </c>
      <c r="M1848" s="50">
        <f t="shared" si="2999"/>
        <v>1469</v>
      </c>
      <c r="N1848" s="50">
        <f t="shared" si="2999"/>
        <v>0</v>
      </c>
      <c r="O1848" s="50">
        <f t="shared" si="2999"/>
        <v>0</v>
      </c>
      <c r="P1848" s="50">
        <f t="shared" si="2999"/>
        <v>0</v>
      </c>
      <c r="Q1848" s="50">
        <f t="shared" si="2999"/>
        <v>0</v>
      </c>
      <c r="R1848" s="50">
        <f t="shared" si="2999"/>
        <v>0</v>
      </c>
      <c r="S1848" s="50">
        <f t="shared" si="2999"/>
        <v>1469</v>
      </c>
      <c r="T1848" s="50">
        <f t="shared" si="2999"/>
        <v>0</v>
      </c>
      <c r="U1848" s="50">
        <f t="shared" si="3000"/>
        <v>0</v>
      </c>
      <c r="V1848" s="50">
        <f t="shared" si="3000"/>
        <v>0</v>
      </c>
      <c r="W1848" s="50">
        <f t="shared" si="3000"/>
        <v>0</v>
      </c>
      <c r="X1848" s="50">
        <f t="shared" si="3000"/>
        <v>0</v>
      </c>
      <c r="Y1848" s="50">
        <f t="shared" si="3000"/>
        <v>1469</v>
      </c>
      <c r="Z1848" s="50">
        <f t="shared" si="3000"/>
        <v>0</v>
      </c>
      <c r="AA1848" s="50">
        <f t="shared" si="3000"/>
        <v>0</v>
      </c>
      <c r="AB1848" s="50">
        <f t="shared" si="3000"/>
        <v>0</v>
      </c>
      <c r="AC1848" s="50">
        <f t="shared" si="3000"/>
        <v>0</v>
      </c>
      <c r="AD1848" s="50">
        <f t="shared" si="3000"/>
        <v>0</v>
      </c>
      <c r="AE1848" s="124">
        <f t="shared" si="3000"/>
        <v>1469</v>
      </c>
      <c r="AF1848" s="124">
        <f t="shared" si="3000"/>
        <v>0</v>
      </c>
      <c r="AG1848" s="50">
        <f t="shared" si="3001"/>
        <v>0</v>
      </c>
      <c r="AH1848" s="50">
        <f t="shared" si="3001"/>
        <v>0</v>
      </c>
      <c r="AI1848" s="50">
        <f t="shared" si="3001"/>
        <v>0</v>
      </c>
      <c r="AJ1848" s="50">
        <f t="shared" si="3001"/>
        <v>0</v>
      </c>
      <c r="AK1848" s="50">
        <f t="shared" si="3001"/>
        <v>1469</v>
      </c>
      <c r="AL1848" s="50">
        <f t="shared" si="3001"/>
        <v>0</v>
      </c>
      <c r="AM1848" s="50">
        <f t="shared" si="3001"/>
        <v>0</v>
      </c>
      <c r="AN1848" s="50">
        <f t="shared" si="3001"/>
        <v>0</v>
      </c>
      <c r="AO1848" s="50">
        <f t="shared" si="3001"/>
        <v>0</v>
      </c>
      <c r="AP1848" s="50">
        <f t="shared" si="3001"/>
        <v>0</v>
      </c>
      <c r="AQ1848" s="124">
        <f t="shared" si="3001"/>
        <v>1469</v>
      </c>
      <c r="AR1848" s="124">
        <f t="shared" si="3001"/>
        <v>0</v>
      </c>
      <c r="AS1848" s="50">
        <f t="shared" si="3001"/>
        <v>0</v>
      </c>
      <c r="AT1848" s="50">
        <f t="shared" si="3001"/>
        <v>0</v>
      </c>
      <c r="AU1848" s="50">
        <f t="shared" si="3001"/>
        <v>0</v>
      </c>
      <c r="AV1848" s="50">
        <f t="shared" si="3001"/>
        <v>0</v>
      </c>
      <c r="AW1848" s="50">
        <f t="shared" si="3001"/>
        <v>1469</v>
      </c>
      <c r="AX1848" s="50">
        <f t="shared" si="3001"/>
        <v>0</v>
      </c>
      <c r="AY1848" s="50">
        <f t="shared" si="3002"/>
        <v>0</v>
      </c>
      <c r="AZ1848" s="50">
        <f t="shared" si="3002"/>
        <v>0</v>
      </c>
      <c r="BA1848" s="50">
        <f t="shared" si="3002"/>
        <v>0</v>
      </c>
      <c r="BB1848" s="50">
        <f t="shared" si="3002"/>
        <v>0</v>
      </c>
      <c r="BC1848" s="50">
        <f t="shared" si="3002"/>
        <v>1469</v>
      </c>
      <c r="BD1848" s="50">
        <f t="shared" si="3002"/>
        <v>0</v>
      </c>
      <c r="BE1848" s="50">
        <f t="shared" si="3002"/>
        <v>0</v>
      </c>
      <c r="BF1848" s="50">
        <f t="shared" si="3002"/>
        <v>0</v>
      </c>
      <c r="BG1848" s="50">
        <f t="shared" si="3002"/>
        <v>0</v>
      </c>
      <c r="BH1848" s="50">
        <f t="shared" si="3002"/>
        <v>0</v>
      </c>
      <c r="BI1848" s="50">
        <f t="shared" si="3002"/>
        <v>1469</v>
      </c>
      <c r="BJ1848" s="50">
        <f t="shared" si="3002"/>
        <v>0</v>
      </c>
    </row>
    <row r="1849" spans="1:62" ht="33" hidden="1">
      <c r="A1849" s="17" t="s">
        <v>218</v>
      </c>
      <c r="B1849" s="31">
        <v>923</v>
      </c>
      <c r="C1849" s="18" t="s">
        <v>20</v>
      </c>
      <c r="D1849" s="18" t="s">
        <v>53</v>
      </c>
      <c r="E1849" s="18" t="s">
        <v>754</v>
      </c>
      <c r="F1849" s="18" t="s">
        <v>29</v>
      </c>
      <c r="G1849" s="50">
        <f t="shared" si="2999"/>
        <v>1469</v>
      </c>
      <c r="H1849" s="50">
        <f t="shared" si="2999"/>
        <v>0</v>
      </c>
      <c r="I1849" s="50">
        <f t="shared" si="2999"/>
        <v>0</v>
      </c>
      <c r="J1849" s="50">
        <f t="shared" si="2999"/>
        <v>0</v>
      </c>
      <c r="K1849" s="50">
        <f t="shared" si="2999"/>
        <v>0</v>
      </c>
      <c r="L1849" s="50">
        <f t="shared" si="2999"/>
        <v>0</v>
      </c>
      <c r="M1849" s="50">
        <f t="shared" si="2999"/>
        <v>1469</v>
      </c>
      <c r="N1849" s="50">
        <f t="shared" si="2999"/>
        <v>0</v>
      </c>
      <c r="O1849" s="50">
        <f t="shared" si="2999"/>
        <v>0</v>
      </c>
      <c r="P1849" s="50">
        <f t="shared" si="2999"/>
        <v>0</v>
      </c>
      <c r="Q1849" s="50">
        <f t="shared" si="2999"/>
        <v>0</v>
      </c>
      <c r="R1849" s="50">
        <f t="shared" si="2999"/>
        <v>0</v>
      </c>
      <c r="S1849" s="50">
        <f t="shared" si="2999"/>
        <v>1469</v>
      </c>
      <c r="T1849" s="50">
        <f t="shared" si="2999"/>
        <v>0</v>
      </c>
      <c r="U1849" s="50">
        <f t="shared" si="3000"/>
        <v>0</v>
      </c>
      <c r="V1849" s="50">
        <f t="shared" si="3000"/>
        <v>0</v>
      </c>
      <c r="W1849" s="50">
        <f t="shared" si="3000"/>
        <v>0</v>
      </c>
      <c r="X1849" s="50">
        <f t="shared" si="3000"/>
        <v>0</v>
      </c>
      <c r="Y1849" s="50">
        <f t="shared" si="3000"/>
        <v>1469</v>
      </c>
      <c r="Z1849" s="50">
        <f t="shared" si="3000"/>
        <v>0</v>
      </c>
      <c r="AA1849" s="50">
        <f t="shared" si="3000"/>
        <v>0</v>
      </c>
      <c r="AB1849" s="50">
        <f t="shared" si="3000"/>
        <v>0</v>
      </c>
      <c r="AC1849" s="50">
        <f t="shared" si="3000"/>
        <v>0</v>
      </c>
      <c r="AD1849" s="50">
        <f t="shared" si="3000"/>
        <v>0</v>
      </c>
      <c r="AE1849" s="124">
        <f t="shared" si="3000"/>
        <v>1469</v>
      </c>
      <c r="AF1849" s="124">
        <f t="shared" si="3000"/>
        <v>0</v>
      </c>
      <c r="AG1849" s="50">
        <f t="shared" si="3001"/>
        <v>0</v>
      </c>
      <c r="AH1849" s="50">
        <f t="shared" si="3001"/>
        <v>0</v>
      </c>
      <c r="AI1849" s="50">
        <f t="shared" si="3001"/>
        <v>0</v>
      </c>
      <c r="AJ1849" s="50">
        <f t="shared" si="3001"/>
        <v>0</v>
      </c>
      <c r="AK1849" s="50">
        <f t="shared" si="3001"/>
        <v>1469</v>
      </c>
      <c r="AL1849" s="50">
        <f t="shared" si="3001"/>
        <v>0</v>
      </c>
      <c r="AM1849" s="50">
        <f t="shared" si="3001"/>
        <v>0</v>
      </c>
      <c r="AN1849" s="50">
        <f t="shared" si="3001"/>
        <v>0</v>
      </c>
      <c r="AO1849" s="50">
        <f t="shared" si="3001"/>
        <v>0</v>
      </c>
      <c r="AP1849" s="50">
        <f t="shared" si="3001"/>
        <v>0</v>
      </c>
      <c r="AQ1849" s="124">
        <f t="shared" si="3001"/>
        <v>1469</v>
      </c>
      <c r="AR1849" s="124">
        <f t="shared" si="3001"/>
        <v>0</v>
      </c>
      <c r="AS1849" s="50">
        <f t="shared" si="3001"/>
        <v>0</v>
      </c>
      <c r="AT1849" s="50">
        <f t="shared" si="3001"/>
        <v>0</v>
      </c>
      <c r="AU1849" s="50">
        <f t="shared" si="3001"/>
        <v>0</v>
      </c>
      <c r="AV1849" s="50">
        <f t="shared" si="3001"/>
        <v>0</v>
      </c>
      <c r="AW1849" s="50">
        <f t="shared" si="3001"/>
        <v>1469</v>
      </c>
      <c r="AX1849" s="50">
        <f t="shared" si="3001"/>
        <v>0</v>
      </c>
      <c r="AY1849" s="50">
        <f t="shared" si="3002"/>
        <v>0</v>
      </c>
      <c r="AZ1849" s="50">
        <f t="shared" si="3002"/>
        <v>0</v>
      </c>
      <c r="BA1849" s="50">
        <f t="shared" si="3002"/>
        <v>0</v>
      </c>
      <c r="BB1849" s="50">
        <f t="shared" si="3002"/>
        <v>0</v>
      </c>
      <c r="BC1849" s="50">
        <f t="shared" si="3002"/>
        <v>1469</v>
      </c>
      <c r="BD1849" s="50">
        <f t="shared" si="3002"/>
        <v>0</v>
      </c>
      <c r="BE1849" s="50">
        <f t="shared" si="3002"/>
        <v>0</v>
      </c>
      <c r="BF1849" s="50">
        <f t="shared" si="3002"/>
        <v>0</v>
      </c>
      <c r="BG1849" s="50">
        <f t="shared" si="3002"/>
        <v>0</v>
      </c>
      <c r="BH1849" s="50">
        <f t="shared" si="3002"/>
        <v>0</v>
      </c>
      <c r="BI1849" s="50">
        <f t="shared" si="3002"/>
        <v>1469</v>
      </c>
      <c r="BJ1849" s="50">
        <f t="shared" si="3002"/>
        <v>0</v>
      </c>
    </row>
    <row r="1850" spans="1:62" ht="33" hidden="1">
      <c r="A1850" s="17" t="s">
        <v>34</v>
      </c>
      <c r="B1850" s="31">
        <v>923</v>
      </c>
      <c r="C1850" s="18" t="s">
        <v>20</v>
      </c>
      <c r="D1850" s="18" t="s">
        <v>53</v>
      </c>
      <c r="E1850" s="18" t="s">
        <v>754</v>
      </c>
      <c r="F1850" s="18" t="s">
        <v>35</v>
      </c>
      <c r="G1850" s="50">
        <f>381+1088</f>
        <v>1469</v>
      </c>
      <c r="H1850" s="50"/>
      <c r="I1850" s="50"/>
      <c r="J1850" s="50"/>
      <c r="K1850" s="50"/>
      <c r="L1850" s="50"/>
      <c r="M1850" s="50">
        <f>G1850+I1850+J1850+K1850+L1850</f>
        <v>1469</v>
      </c>
      <c r="N1850" s="50">
        <f>H1850+L1850</f>
        <v>0</v>
      </c>
      <c r="O1850" s="50"/>
      <c r="P1850" s="50"/>
      <c r="Q1850" s="50"/>
      <c r="R1850" s="50"/>
      <c r="S1850" s="50">
        <f>M1850+O1850+P1850+Q1850+R1850</f>
        <v>1469</v>
      </c>
      <c r="T1850" s="50">
        <f>N1850+R1850</f>
        <v>0</v>
      </c>
      <c r="U1850" s="50"/>
      <c r="V1850" s="50"/>
      <c r="W1850" s="50"/>
      <c r="X1850" s="50"/>
      <c r="Y1850" s="50">
        <f>S1850+U1850+V1850+W1850+X1850</f>
        <v>1469</v>
      </c>
      <c r="Z1850" s="50">
        <f>T1850+X1850</f>
        <v>0</v>
      </c>
      <c r="AA1850" s="50"/>
      <c r="AB1850" s="50"/>
      <c r="AC1850" s="50"/>
      <c r="AD1850" s="50"/>
      <c r="AE1850" s="124">
        <f>Y1850+AA1850+AB1850+AC1850+AD1850</f>
        <v>1469</v>
      </c>
      <c r="AF1850" s="124">
        <f>Z1850+AD1850</f>
        <v>0</v>
      </c>
      <c r="AG1850" s="50"/>
      <c r="AH1850" s="50"/>
      <c r="AI1850" s="50"/>
      <c r="AJ1850" s="50"/>
      <c r="AK1850" s="50">
        <f>AE1850+AG1850+AH1850+AI1850+AJ1850</f>
        <v>1469</v>
      </c>
      <c r="AL1850" s="50">
        <f>AF1850+AJ1850</f>
        <v>0</v>
      </c>
      <c r="AM1850" s="50"/>
      <c r="AN1850" s="50"/>
      <c r="AO1850" s="50"/>
      <c r="AP1850" s="50"/>
      <c r="AQ1850" s="124">
        <f>AK1850+AM1850+AN1850+AO1850+AP1850</f>
        <v>1469</v>
      </c>
      <c r="AR1850" s="124">
        <f>AL1850+AP1850</f>
        <v>0</v>
      </c>
      <c r="AS1850" s="50"/>
      <c r="AT1850" s="50"/>
      <c r="AU1850" s="50"/>
      <c r="AV1850" s="50"/>
      <c r="AW1850" s="50">
        <f>AQ1850+AS1850+AT1850+AU1850+AV1850</f>
        <v>1469</v>
      </c>
      <c r="AX1850" s="50">
        <f>AR1850+AV1850</f>
        <v>0</v>
      </c>
      <c r="AY1850" s="50"/>
      <c r="AZ1850" s="50"/>
      <c r="BA1850" s="50"/>
      <c r="BB1850" s="50"/>
      <c r="BC1850" s="50">
        <f>AW1850+AY1850+AZ1850+BA1850+BB1850</f>
        <v>1469</v>
      </c>
      <c r="BD1850" s="50">
        <f>AX1850+BB1850</f>
        <v>0</v>
      </c>
      <c r="BE1850" s="50"/>
      <c r="BF1850" s="50"/>
      <c r="BG1850" s="50"/>
      <c r="BH1850" s="50"/>
      <c r="BI1850" s="50">
        <f>BC1850+BE1850+BF1850+BG1850+BH1850</f>
        <v>1469</v>
      </c>
      <c r="BJ1850" s="50">
        <f>BD1850+BH1850</f>
        <v>0</v>
      </c>
    </row>
    <row r="1851" spans="1:62" ht="49.5" hidden="1">
      <c r="A1851" s="17" t="s">
        <v>493</v>
      </c>
      <c r="B1851" s="31">
        <v>923</v>
      </c>
      <c r="C1851" s="18" t="s">
        <v>20</v>
      </c>
      <c r="D1851" s="18" t="s">
        <v>53</v>
      </c>
      <c r="E1851" s="18" t="s">
        <v>316</v>
      </c>
      <c r="F1851" s="18"/>
      <c r="G1851" s="50">
        <f t="shared" ref="G1851:V1853" si="3003">G1852</f>
        <v>0</v>
      </c>
      <c r="H1851" s="50">
        <f t="shared" si="3003"/>
        <v>0</v>
      </c>
      <c r="I1851" s="50">
        <f t="shared" si="3003"/>
        <v>0</v>
      </c>
      <c r="J1851" s="50">
        <f t="shared" si="3003"/>
        <v>0</v>
      </c>
      <c r="K1851" s="50">
        <f t="shared" si="3003"/>
        <v>0</v>
      </c>
      <c r="L1851" s="50">
        <f t="shared" si="3003"/>
        <v>0</v>
      </c>
      <c r="M1851" s="50">
        <f t="shared" si="3003"/>
        <v>0</v>
      </c>
      <c r="N1851" s="50">
        <f t="shared" si="3003"/>
        <v>0</v>
      </c>
      <c r="O1851" s="50">
        <f t="shared" si="3003"/>
        <v>0</v>
      </c>
      <c r="P1851" s="50">
        <f t="shared" si="3003"/>
        <v>0</v>
      </c>
      <c r="Q1851" s="50">
        <f t="shared" si="3003"/>
        <v>0</v>
      </c>
      <c r="R1851" s="50">
        <f t="shared" si="3003"/>
        <v>0</v>
      </c>
      <c r="S1851" s="50">
        <f t="shared" si="3003"/>
        <v>0</v>
      </c>
      <c r="T1851" s="50">
        <f t="shared" si="3003"/>
        <v>0</v>
      </c>
      <c r="U1851" s="50">
        <f t="shared" si="3003"/>
        <v>0</v>
      </c>
      <c r="V1851" s="50">
        <f t="shared" si="3003"/>
        <v>0</v>
      </c>
      <c r="W1851" s="50">
        <f t="shared" ref="U1851:AJ1853" si="3004">W1852</f>
        <v>0</v>
      </c>
      <c r="X1851" s="50">
        <f t="shared" si="3004"/>
        <v>0</v>
      </c>
      <c r="Y1851" s="50">
        <f t="shared" si="3004"/>
        <v>0</v>
      </c>
      <c r="Z1851" s="50">
        <f t="shared" si="3004"/>
        <v>0</v>
      </c>
      <c r="AA1851" s="50">
        <f t="shared" si="3004"/>
        <v>0</v>
      </c>
      <c r="AB1851" s="50">
        <f t="shared" si="3004"/>
        <v>0</v>
      </c>
      <c r="AC1851" s="50">
        <f t="shared" si="3004"/>
        <v>0</v>
      </c>
      <c r="AD1851" s="50">
        <f t="shared" si="3004"/>
        <v>0</v>
      </c>
      <c r="AE1851" s="124">
        <f t="shared" si="3004"/>
        <v>0</v>
      </c>
      <c r="AF1851" s="124">
        <f t="shared" si="3004"/>
        <v>0</v>
      </c>
      <c r="AG1851" s="50">
        <f t="shared" si="3004"/>
        <v>0</v>
      </c>
      <c r="AH1851" s="50">
        <f t="shared" si="3004"/>
        <v>0</v>
      </c>
      <c r="AI1851" s="50">
        <f t="shared" si="3004"/>
        <v>0</v>
      </c>
      <c r="AJ1851" s="50">
        <f t="shared" si="3004"/>
        <v>0</v>
      </c>
      <c r="AK1851" s="50">
        <f t="shared" ref="AG1851:AY1853" si="3005">AK1852</f>
        <v>0</v>
      </c>
      <c r="AL1851" s="50">
        <f t="shared" si="3005"/>
        <v>0</v>
      </c>
      <c r="AM1851" s="50">
        <f t="shared" si="3005"/>
        <v>0</v>
      </c>
      <c r="AN1851" s="50">
        <f t="shared" si="3005"/>
        <v>0</v>
      </c>
      <c r="AO1851" s="50">
        <f t="shared" si="3005"/>
        <v>0</v>
      </c>
      <c r="AP1851" s="50">
        <f t="shared" si="3005"/>
        <v>0</v>
      </c>
      <c r="AQ1851" s="124">
        <f t="shared" si="3005"/>
        <v>0</v>
      </c>
      <c r="AR1851" s="124">
        <f t="shared" si="3005"/>
        <v>0</v>
      </c>
      <c r="AS1851" s="50">
        <f t="shared" si="3005"/>
        <v>0</v>
      </c>
      <c r="AT1851" s="50">
        <f t="shared" si="3005"/>
        <v>0</v>
      </c>
      <c r="AU1851" s="50">
        <f t="shared" si="3005"/>
        <v>0</v>
      </c>
      <c r="AV1851" s="50">
        <f t="shared" si="3005"/>
        <v>0</v>
      </c>
      <c r="AW1851" s="50">
        <f t="shared" si="3005"/>
        <v>0</v>
      </c>
      <c r="AX1851" s="50">
        <f t="shared" si="3005"/>
        <v>0</v>
      </c>
      <c r="AY1851" s="50">
        <f t="shared" si="3005"/>
        <v>0</v>
      </c>
      <c r="AZ1851" s="50">
        <f t="shared" ref="AY1851:BJ1853" si="3006">AZ1852</f>
        <v>0</v>
      </c>
      <c r="BA1851" s="50">
        <f t="shared" si="3006"/>
        <v>0</v>
      </c>
      <c r="BB1851" s="50">
        <f t="shared" si="3006"/>
        <v>0</v>
      </c>
      <c r="BC1851" s="50">
        <f t="shared" si="3006"/>
        <v>0</v>
      </c>
      <c r="BD1851" s="50">
        <f t="shared" si="3006"/>
        <v>0</v>
      </c>
      <c r="BE1851" s="50">
        <f t="shared" si="3006"/>
        <v>0</v>
      </c>
      <c r="BF1851" s="50">
        <f t="shared" si="3006"/>
        <v>0</v>
      </c>
      <c r="BG1851" s="50">
        <f t="shared" si="3006"/>
        <v>0</v>
      </c>
      <c r="BH1851" s="50">
        <f t="shared" si="3006"/>
        <v>0</v>
      </c>
      <c r="BI1851" s="50">
        <f t="shared" si="3006"/>
        <v>0</v>
      </c>
      <c r="BJ1851" s="50">
        <f t="shared" si="3006"/>
        <v>0</v>
      </c>
    </row>
    <row r="1852" spans="1:62" ht="49.5" hidden="1">
      <c r="A1852" s="17" t="s">
        <v>631</v>
      </c>
      <c r="B1852" s="31">
        <v>923</v>
      </c>
      <c r="C1852" s="18" t="s">
        <v>20</v>
      </c>
      <c r="D1852" s="18" t="s">
        <v>53</v>
      </c>
      <c r="E1852" s="32" t="s">
        <v>632</v>
      </c>
      <c r="F1852" s="18"/>
      <c r="G1852" s="50">
        <f t="shared" si="3003"/>
        <v>0</v>
      </c>
      <c r="H1852" s="50">
        <f t="shared" si="3003"/>
        <v>0</v>
      </c>
      <c r="I1852" s="50">
        <f t="shared" si="3003"/>
        <v>0</v>
      </c>
      <c r="J1852" s="50">
        <f t="shared" si="3003"/>
        <v>0</v>
      </c>
      <c r="K1852" s="50">
        <f t="shared" si="3003"/>
        <v>0</v>
      </c>
      <c r="L1852" s="50">
        <f t="shared" si="3003"/>
        <v>0</v>
      </c>
      <c r="M1852" s="50">
        <f t="shared" si="3003"/>
        <v>0</v>
      </c>
      <c r="N1852" s="50">
        <f t="shared" si="3003"/>
        <v>0</v>
      </c>
      <c r="O1852" s="50">
        <f t="shared" si="3003"/>
        <v>0</v>
      </c>
      <c r="P1852" s="50">
        <f t="shared" si="3003"/>
        <v>0</v>
      </c>
      <c r="Q1852" s="50">
        <f t="shared" si="3003"/>
        <v>0</v>
      </c>
      <c r="R1852" s="50">
        <f t="shared" si="3003"/>
        <v>0</v>
      </c>
      <c r="S1852" s="50">
        <f t="shared" si="3003"/>
        <v>0</v>
      </c>
      <c r="T1852" s="50">
        <f t="shared" si="3003"/>
        <v>0</v>
      </c>
      <c r="U1852" s="50">
        <f t="shared" si="3004"/>
        <v>0</v>
      </c>
      <c r="V1852" s="50">
        <f t="shared" si="3004"/>
        <v>0</v>
      </c>
      <c r="W1852" s="50">
        <f t="shared" si="3004"/>
        <v>0</v>
      </c>
      <c r="X1852" s="50">
        <f t="shared" si="3004"/>
        <v>0</v>
      </c>
      <c r="Y1852" s="50">
        <f t="shared" si="3004"/>
        <v>0</v>
      </c>
      <c r="Z1852" s="50">
        <f t="shared" si="3004"/>
        <v>0</v>
      </c>
      <c r="AA1852" s="50">
        <f t="shared" si="3004"/>
        <v>0</v>
      </c>
      <c r="AB1852" s="50">
        <f t="shared" si="3004"/>
        <v>0</v>
      </c>
      <c r="AC1852" s="50">
        <f t="shared" si="3004"/>
        <v>0</v>
      </c>
      <c r="AD1852" s="50">
        <f t="shared" si="3004"/>
        <v>0</v>
      </c>
      <c r="AE1852" s="124">
        <f t="shared" si="3004"/>
        <v>0</v>
      </c>
      <c r="AF1852" s="124">
        <f t="shared" si="3004"/>
        <v>0</v>
      </c>
      <c r="AG1852" s="50">
        <f t="shared" si="3005"/>
        <v>0</v>
      </c>
      <c r="AH1852" s="50">
        <f t="shared" si="3005"/>
        <v>0</v>
      </c>
      <c r="AI1852" s="50">
        <f t="shared" si="3005"/>
        <v>0</v>
      </c>
      <c r="AJ1852" s="50">
        <f t="shared" si="3005"/>
        <v>0</v>
      </c>
      <c r="AK1852" s="50">
        <f t="shared" si="3005"/>
        <v>0</v>
      </c>
      <c r="AL1852" s="50">
        <f t="shared" si="3005"/>
        <v>0</v>
      </c>
      <c r="AM1852" s="50">
        <f t="shared" si="3005"/>
        <v>0</v>
      </c>
      <c r="AN1852" s="50">
        <f t="shared" si="3005"/>
        <v>0</v>
      </c>
      <c r="AO1852" s="50">
        <f t="shared" si="3005"/>
        <v>0</v>
      </c>
      <c r="AP1852" s="50">
        <f t="shared" si="3005"/>
        <v>0</v>
      </c>
      <c r="AQ1852" s="124">
        <f t="shared" si="3005"/>
        <v>0</v>
      </c>
      <c r="AR1852" s="124">
        <f t="shared" si="3005"/>
        <v>0</v>
      </c>
      <c r="AS1852" s="50">
        <f t="shared" si="3005"/>
        <v>0</v>
      </c>
      <c r="AT1852" s="50">
        <f t="shared" si="3005"/>
        <v>0</v>
      </c>
      <c r="AU1852" s="50">
        <f t="shared" si="3005"/>
        <v>0</v>
      </c>
      <c r="AV1852" s="50">
        <f t="shared" si="3005"/>
        <v>0</v>
      </c>
      <c r="AW1852" s="50">
        <f t="shared" si="3005"/>
        <v>0</v>
      </c>
      <c r="AX1852" s="50">
        <f t="shared" si="3005"/>
        <v>0</v>
      </c>
      <c r="AY1852" s="50">
        <f t="shared" si="3006"/>
        <v>0</v>
      </c>
      <c r="AZ1852" s="50">
        <f t="shared" si="3006"/>
        <v>0</v>
      </c>
      <c r="BA1852" s="50">
        <f t="shared" si="3006"/>
        <v>0</v>
      </c>
      <c r="BB1852" s="50">
        <f t="shared" si="3006"/>
        <v>0</v>
      </c>
      <c r="BC1852" s="50">
        <f t="shared" si="3006"/>
        <v>0</v>
      </c>
      <c r="BD1852" s="50">
        <f t="shared" si="3006"/>
        <v>0</v>
      </c>
      <c r="BE1852" s="50">
        <f t="shared" si="3006"/>
        <v>0</v>
      </c>
      <c r="BF1852" s="50">
        <f t="shared" si="3006"/>
        <v>0</v>
      </c>
      <c r="BG1852" s="50">
        <f t="shared" si="3006"/>
        <v>0</v>
      </c>
      <c r="BH1852" s="50">
        <f t="shared" si="3006"/>
        <v>0</v>
      </c>
      <c r="BI1852" s="50">
        <f t="shared" si="3006"/>
        <v>0</v>
      </c>
      <c r="BJ1852" s="50">
        <f t="shared" si="3006"/>
        <v>0</v>
      </c>
    </row>
    <row r="1853" spans="1:62" ht="33" hidden="1">
      <c r="A1853" s="17" t="s">
        <v>218</v>
      </c>
      <c r="B1853" s="31">
        <v>923</v>
      </c>
      <c r="C1853" s="18" t="s">
        <v>20</v>
      </c>
      <c r="D1853" s="18" t="s">
        <v>53</v>
      </c>
      <c r="E1853" s="32" t="s">
        <v>632</v>
      </c>
      <c r="F1853" s="18" t="s">
        <v>29</v>
      </c>
      <c r="G1853" s="50">
        <f t="shared" si="3003"/>
        <v>0</v>
      </c>
      <c r="H1853" s="50">
        <f t="shared" si="3003"/>
        <v>0</v>
      </c>
      <c r="I1853" s="50">
        <f t="shared" si="3003"/>
        <v>0</v>
      </c>
      <c r="J1853" s="50">
        <f t="shared" si="3003"/>
        <v>0</v>
      </c>
      <c r="K1853" s="50">
        <f t="shared" si="3003"/>
        <v>0</v>
      </c>
      <c r="L1853" s="50">
        <f t="shared" si="3003"/>
        <v>0</v>
      </c>
      <c r="M1853" s="50">
        <f t="shared" si="3003"/>
        <v>0</v>
      </c>
      <c r="N1853" s="50">
        <f t="shared" si="3003"/>
        <v>0</v>
      </c>
      <c r="O1853" s="50">
        <f t="shared" si="3003"/>
        <v>0</v>
      </c>
      <c r="P1853" s="50">
        <f t="shared" si="3003"/>
        <v>0</v>
      </c>
      <c r="Q1853" s="50">
        <f t="shared" si="3003"/>
        <v>0</v>
      </c>
      <c r="R1853" s="50">
        <f t="shared" si="3003"/>
        <v>0</v>
      </c>
      <c r="S1853" s="50">
        <f t="shared" si="3003"/>
        <v>0</v>
      </c>
      <c r="T1853" s="50">
        <f t="shared" si="3003"/>
        <v>0</v>
      </c>
      <c r="U1853" s="50">
        <f t="shared" si="3004"/>
        <v>0</v>
      </c>
      <c r="V1853" s="50">
        <f t="shared" si="3004"/>
        <v>0</v>
      </c>
      <c r="W1853" s="50">
        <f t="shared" si="3004"/>
        <v>0</v>
      </c>
      <c r="X1853" s="50">
        <f t="shared" si="3004"/>
        <v>0</v>
      </c>
      <c r="Y1853" s="50">
        <f t="shared" si="3004"/>
        <v>0</v>
      </c>
      <c r="Z1853" s="50">
        <f t="shared" si="3004"/>
        <v>0</v>
      </c>
      <c r="AA1853" s="50">
        <f t="shared" si="3004"/>
        <v>0</v>
      </c>
      <c r="AB1853" s="50">
        <f t="shared" si="3004"/>
        <v>0</v>
      </c>
      <c r="AC1853" s="50">
        <f t="shared" si="3004"/>
        <v>0</v>
      </c>
      <c r="AD1853" s="50">
        <f t="shared" si="3004"/>
        <v>0</v>
      </c>
      <c r="AE1853" s="124">
        <f t="shared" si="3004"/>
        <v>0</v>
      </c>
      <c r="AF1853" s="124">
        <f t="shared" si="3004"/>
        <v>0</v>
      </c>
      <c r="AG1853" s="50">
        <f t="shared" si="3005"/>
        <v>0</v>
      </c>
      <c r="AH1853" s="50">
        <f t="shared" si="3005"/>
        <v>0</v>
      </c>
      <c r="AI1853" s="50">
        <f t="shared" si="3005"/>
        <v>0</v>
      </c>
      <c r="AJ1853" s="50">
        <f t="shared" si="3005"/>
        <v>0</v>
      </c>
      <c r="AK1853" s="50">
        <f t="shared" si="3005"/>
        <v>0</v>
      </c>
      <c r="AL1853" s="50">
        <f t="shared" si="3005"/>
        <v>0</v>
      </c>
      <c r="AM1853" s="50">
        <f t="shared" si="3005"/>
        <v>0</v>
      </c>
      <c r="AN1853" s="50">
        <f t="shared" si="3005"/>
        <v>0</v>
      </c>
      <c r="AO1853" s="50">
        <f t="shared" si="3005"/>
        <v>0</v>
      </c>
      <c r="AP1853" s="50">
        <f t="shared" si="3005"/>
        <v>0</v>
      </c>
      <c r="AQ1853" s="124">
        <f t="shared" si="3005"/>
        <v>0</v>
      </c>
      <c r="AR1853" s="124">
        <f t="shared" si="3005"/>
        <v>0</v>
      </c>
      <c r="AS1853" s="50">
        <f t="shared" si="3005"/>
        <v>0</v>
      </c>
      <c r="AT1853" s="50">
        <f t="shared" si="3005"/>
        <v>0</v>
      </c>
      <c r="AU1853" s="50">
        <f t="shared" si="3005"/>
        <v>0</v>
      </c>
      <c r="AV1853" s="50">
        <f t="shared" si="3005"/>
        <v>0</v>
      </c>
      <c r="AW1853" s="50">
        <f t="shared" si="3005"/>
        <v>0</v>
      </c>
      <c r="AX1853" s="50">
        <f t="shared" si="3005"/>
        <v>0</v>
      </c>
      <c r="AY1853" s="50">
        <f t="shared" si="3006"/>
        <v>0</v>
      </c>
      <c r="AZ1853" s="50">
        <f t="shared" si="3006"/>
        <v>0</v>
      </c>
      <c r="BA1853" s="50">
        <f t="shared" si="3006"/>
        <v>0</v>
      </c>
      <c r="BB1853" s="50">
        <f t="shared" si="3006"/>
        <v>0</v>
      </c>
      <c r="BC1853" s="50">
        <f t="shared" si="3006"/>
        <v>0</v>
      </c>
      <c r="BD1853" s="50">
        <f t="shared" si="3006"/>
        <v>0</v>
      </c>
      <c r="BE1853" s="50">
        <f t="shared" si="3006"/>
        <v>0</v>
      </c>
      <c r="BF1853" s="50">
        <f t="shared" si="3006"/>
        <v>0</v>
      </c>
      <c r="BG1853" s="50">
        <f t="shared" si="3006"/>
        <v>0</v>
      </c>
      <c r="BH1853" s="50">
        <f t="shared" si="3006"/>
        <v>0</v>
      </c>
      <c r="BI1853" s="50">
        <f t="shared" si="3006"/>
        <v>0</v>
      </c>
      <c r="BJ1853" s="50">
        <f t="shared" si="3006"/>
        <v>0</v>
      </c>
    </row>
    <row r="1854" spans="1:62" ht="33" hidden="1">
      <c r="A1854" s="17" t="s">
        <v>34</v>
      </c>
      <c r="B1854" s="31">
        <v>923</v>
      </c>
      <c r="C1854" s="18" t="s">
        <v>20</v>
      </c>
      <c r="D1854" s="18" t="s">
        <v>53</v>
      </c>
      <c r="E1854" s="32" t="s">
        <v>632</v>
      </c>
      <c r="F1854" s="18" t="s">
        <v>35</v>
      </c>
      <c r="G1854" s="50"/>
      <c r="H1854" s="50"/>
      <c r="I1854" s="50"/>
      <c r="J1854" s="50"/>
      <c r="K1854" s="50"/>
      <c r="L1854" s="50"/>
      <c r="M1854" s="50"/>
      <c r="N1854" s="50"/>
      <c r="O1854" s="50"/>
      <c r="P1854" s="50"/>
      <c r="Q1854" s="50"/>
      <c r="R1854" s="50"/>
      <c r="S1854" s="50"/>
      <c r="T1854" s="50"/>
      <c r="U1854" s="50"/>
      <c r="V1854" s="50"/>
      <c r="W1854" s="50"/>
      <c r="X1854" s="50"/>
      <c r="Y1854" s="50"/>
      <c r="Z1854" s="50"/>
      <c r="AA1854" s="50"/>
      <c r="AB1854" s="50"/>
      <c r="AC1854" s="50"/>
      <c r="AD1854" s="50"/>
      <c r="AE1854" s="124"/>
      <c r="AF1854" s="124"/>
      <c r="AG1854" s="50"/>
      <c r="AH1854" s="50"/>
      <c r="AI1854" s="50"/>
      <c r="AJ1854" s="50"/>
      <c r="AK1854" s="50"/>
      <c r="AL1854" s="50"/>
      <c r="AM1854" s="50"/>
      <c r="AN1854" s="50"/>
      <c r="AO1854" s="50"/>
      <c r="AP1854" s="50"/>
      <c r="AQ1854" s="124"/>
      <c r="AR1854" s="124"/>
      <c r="AS1854" s="50"/>
      <c r="AT1854" s="50"/>
      <c r="AU1854" s="50"/>
      <c r="AV1854" s="50"/>
      <c r="AW1854" s="50"/>
      <c r="AX1854" s="50"/>
      <c r="AY1854" s="50"/>
      <c r="AZ1854" s="50"/>
      <c r="BA1854" s="50"/>
      <c r="BB1854" s="50"/>
      <c r="BC1854" s="50"/>
      <c r="BD1854" s="50"/>
      <c r="BE1854" s="50"/>
      <c r="BF1854" s="50"/>
      <c r="BG1854" s="50"/>
      <c r="BH1854" s="50"/>
      <c r="BI1854" s="50"/>
      <c r="BJ1854" s="50"/>
    </row>
    <row r="1855" spans="1:62" hidden="1">
      <c r="A1855" s="17" t="s">
        <v>55</v>
      </c>
      <c r="B1855" s="31">
        <v>923</v>
      </c>
      <c r="C1855" s="18" t="s">
        <v>20</v>
      </c>
      <c r="D1855" s="18" t="s">
        <v>53</v>
      </c>
      <c r="E1855" s="18" t="s">
        <v>56</v>
      </c>
      <c r="F1855" s="18"/>
      <c r="G1855" s="50">
        <f>G1860</f>
        <v>3823</v>
      </c>
      <c r="H1855" s="50">
        <f>H1860</f>
        <v>3823</v>
      </c>
      <c r="I1855" s="50">
        <f t="shared" ref="I1855:N1855" si="3007">I1860</f>
        <v>0</v>
      </c>
      <c r="J1855" s="50">
        <f t="shared" si="3007"/>
        <v>0</v>
      </c>
      <c r="K1855" s="50">
        <f t="shared" si="3007"/>
        <v>0</v>
      </c>
      <c r="L1855" s="50">
        <f t="shared" si="3007"/>
        <v>0</v>
      </c>
      <c r="M1855" s="50">
        <f t="shared" si="3007"/>
        <v>3823</v>
      </c>
      <c r="N1855" s="50">
        <f t="shared" si="3007"/>
        <v>3823</v>
      </c>
      <c r="O1855" s="50">
        <f t="shared" ref="O1855:T1855" si="3008">O1860</f>
        <v>0</v>
      </c>
      <c r="P1855" s="50">
        <f t="shared" si="3008"/>
        <v>0</v>
      </c>
      <c r="Q1855" s="50">
        <f t="shared" si="3008"/>
        <v>0</v>
      </c>
      <c r="R1855" s="50">
        <f t="shared" si="3008"/>
        <v>0</v>
      </c>
      <c r="S1855" s="50">
        <f t="shared" si="3008"/>
        <v>3823</v>
      </c>
      <c r="T1855" s="50">
        <f t="shared" si="3008"/>
        <v>3823</v>
      </c>
      <c r="U1855" s="50">
        <f t="shared" ref="U1855:Z1855" si="3009">U1860</f>
        <v>0</v>
      </c>
      <c r="V1855" s="50">
        <f t="shared" si="3009"/>
        <v>0</v>
      </c>
      <c r="W1855" s="50">
        <f t="shared" si="3009"/>
        <v>0</v>
      </c>
      <c r="X1855" s="50">
        <f t="shared" si="3009"/>
        <v>0</v>
      </c>
      <c r="Y1855" s="50">
        <f t="shared" si="3009"/>
        <v>3823</v>
      </c>
      <c r="Z1855" s="50">
        <f t="shared" si="3009"/>
        <v>3823</v>
      </c>
      <c r="AA1855" s="50">
        <f t="shared" ref="AA1855:AF1855" si="3010">AA1860</f>
        <v>0</v>
      </c>
      <c r="AB1855" s="50">
        <f t="shared" si="3010"/>
        <v>0</v>
      </c>
      <c r="AC1855" s="50">
        <f t="shared" si="3010"/>
        <v>0</v>
      </c>
      <c r="AD1855" s="50">
        <f t="shared" si="3010"/>
        <v>0</v>
      </c>
      <c r="AE1855" s="124">
        <f t="shared" si="3010"/>
        <v>3823</v>
      </c>
      <c r="AF1855" s="124">
        <f t="shared" si="3010"/>
        <v>3823</v>
      </c>
      <c r="AG1855" s="50">
        <f t="shared" ref="AG1855:AL1855" si="3011">AG1860</f>
        <v>0</v>
      </c>
      <c r="AH1855" s="50">
        <f t="shared" si="3011"/>
        <v>0</v>
      </c>
      <c r="AI1855" s="50">
        <f t="shared" si="3011"/>
        <v>0</v>
      </c>
      <c r="AJ1855" s="50">
        <f t="shared" si="3011"/>
        <v>0</v>
      </c>
      <c r="AK1855" s="50">
        <f t="shared" si="3011"/>
        <v>3823</v>
      </c>
      <c r="AL1855" s="50">
        <f t="shared" si="3011"/>
        <v>3823</v>
      </c>
      <c r="AM1855" s="50">
        <f t="shared" ref="AM1855:AR1855" si="3012">AM1860</f>
        <v>0</v>
      </c>
      <c r="AN1855" s="50">
        <f t="shared" si="3012"/>
        <v>0</v>
      </c>
      <c r="AO1855" s="50">
        <f t="shared" si="3012"/>
        <v>0</v>
      </c>
      <c r="AP1855" s="50">
        <f t="shared" si="3012"/>
        <v>0</v>
      </c>
      <c r="AQ1855" s="124">
        <f t="shared" si="3012"/>
        <v>3823</v>
      </c>
      <c r="AR1855" s="124">
        <f t="shared" si="3012"/>
        <v>3823</v>
      </c>
      <c r="AS1855" s="50">
        <f t="shared" ref="AS1855:AX1855" si="3013">AS1860</f>
        <v>0</v>
      </c>
      <c r="AT1855" s="50">
        <f t="shared" si="3013"/>
        <v>0</v>
      </c>
      <c r="AU1855" s="50">
        <f t="shared" si="3013"/>
        <v>0</v>
      </c>
      <c r="AV1855" s="50">
        <f t="shared" si="3013"/>
        <v>0</v>
      </c>
      <c r="AW1855" s="50">
        <f t="shared" si="3013"/>
        <v>3823</v>
      </c>
      <c r="AX1855" s="50">
        <f t="shared" si="3013"/>
        <v>3823</v>
      </c>
      <c r="AY1855" s="50">
        <f t="shared" ref="AY1855:BD1855" si="3014">AY1860</f>
        <v>0</v>
      </c>
      <c r="AZ1855" s="50">
        <f t="shared" si="3014"/>
        <v>0</v>
      </c>
      <c r="BA1855" s="50">
        <f t="shared" si="3014"/>
        <v>0</v>
      </c>
      <c r="BB1855" s="50">
        <f t="shared" si="3014"/>
        <v>0</v>
      </c>
      <c r="BC1855" s="50">
        <f t="shared" si="3014"/>
        <v>3823</v>
      </c>
      <c r="BD1855" s="50">
        <f t="shared" si="3014"/>
        <v>3823</v>
      </c>
      <c r="BE1855" s="50">
        <f t="shared" ref="BE1855:BJ1855" si="3015">BE1860</f>
        <v>0</v>
      </c>
      <c r="BF1855" s="50">
        <f t="shared" si="3015"/>
        <v>0</v>
      </c>
      <c r="BG1855" s="50">
        <f t="shared" si="3015"/>
        <v>0</v>
      </c>
      <c r="BH1855" s="50">
        <f t="shared" si="3015"/>
        <v>0</v>
      </c>
      <c r="BI1855" s="50">
        <f t="shared" si="3015"/>
        <v>3823</v>
      </c>
      <c r="BJ1855" s="50">
        <f t="shared" si="3015"/>
        <v>3823</v>
      </c>
    </row>
    <row r="1856" spans="1:62" hidden="1">
      <c r="A1856" s="17" t="s">
        <v>14</v>
      </c>
      <c r="B1856" s="31">
        <v>923</v>
      </c>
      <c r="C1856" s="18" t="s">
        <v>20</v>
      </c>
      <c r="D1856" s="18" t="s">
        <v>53</v>
      </c>
      <c r="E1856" s="18" t="s">
        <v>57</v>
      </c>
      <c r="F1856" s="18"/>
      <c r="G1856" s="85"/>
      <c r="H1856" s="85"/>
      <c r="I1856" s="85"/>
      <c r="J1856" s="85"/>
      <c r="K1856" s="85"/>
      <c r="L1856" s="85"/>
      <c r="M1856" s="85"/>
      <c r="N1856" s="85"/>
      <c r="O1856" s="85"/>
      <c r="P1856" s="85"/>
      <c r="Q1856" s="85"/>
      <c r="R1856" s="85"/>
      <c r="S1856" s="85"/>
      <c r="T1856" s="85"/>
      <c r="U1856" s="85"/>
      <c r="V1856" s="85"/>
      <c r="W1856" s="85"/>
      <c r="X1856" s="85"/>
      <c r="Y1856" s="85"/>
      <c r="Z1856" s="85"/>
      <c r="AA1856" s="85"/>
      <c r="AB1856" s="85"/>
      <c r="AC1856" s="85"/>
      <c r="AD1856" s="85"/>
      <c r="AE1856" s="126"/>
      <c r="AF1856" s="126"/>
      <c r="AG1856" s="85"/>
      <c r="AH1856" s="85"/>
      <c r="AI1856" s="85"/>
      <c r="AJ1856" s="85"/>
      <c r="AK1856" s="85"/>
      <c r="AL1856" s="85"/>
      <c r="AM1856" s="85"/>
      <c r="AN1856" s="85"/>
      <c r="AO1856" s="85"/>
      <c r="AP1856" s="85"/>
      <c r="AQ1856" s="126"/>
      <c r="AR1856" s="126"/>
      <c r="AS1856" s="85"/>
      <c r="AT1856" s="85"/>
      <c r="AU1856" s="85"/>
      <c r="AV1856" s="85"/>
      <c r="AW1856" s="85"/>
      <c r="AX1856" s="85"/>
      <c r="AY1856" s="85"/>
      <c r="AZ1856" s="85"/>
      <c r="BA1856" s="85"/>
      <c r="BB1856" s="85"/>
      <c r="BC1856" s="85"/>
      <c r="BD1856" s="85"/>
      <c r="BE1856" s="85"/>
      <c r="BF1856" s="85"/>
      <c r="BG1856" s="85"/>
      <c r="BH1856" s="85"/>
      <c r="BI1856" s="85"/>
      <c r="BJ1856" s="85"/>
    </row>
    <row r="1857" spans="1:62" hidden="1">
      <c r="A1857" s="17" t="s">
        <v>54</v>
      </c>
      <c r="B1857" s="18">
        <v>923</v>
      </c>
      <c r="C1857" s="18" t="s">
        <v>20</v>
      </c>
      <c r="D1857" s="18" t="s">
        <v>53</v>
      </c>
      <c r="E1857" s="18" t="s">
        <v>58</v>
      </c>
      <c r="F1857" s="18"/>
      <c r="G1857" s="85"/>
      <c r="H1857" s="85"/>
      <c r="I1857" s="85"/>
      <c r="J1857" s="85"/>
      <c r="K1857" s="85"/>
      <c r="L1857" s="85"/>
      <c r="M1857" s="85"/>
      <c r="N1857" s="85"/>
      <c r="O1857" s="85"/>
      <c r="P1857" s="85"/>
      <c r="Q1857" s="85"/>
      <c r="R1857" s="85"/>
      <c r="S1857" s="85"/>
      <c r="T1857" s="85"/>
      <c r="U1857" s="85"/>
      <c r="V1857" s="85"/>
      <c r="W1857" s="85"/>
      <c r="X1857" s="85"/>
      <c r="Y1857" s="85"/>
      <c r="Z1857" s="85"/>
      <c r="AA1857" s="85"/>
      <c r="AB1857" s="85"/>
      <c r="AC1857" s="85"/>
      <c r="AD1857" s="85"/>
      <c r="AE1857" s="126"/>
      <c r="AF1857" s="126"/>
      <c r="AG1857" s="85"/>
      <c r="AH1857" s="85"/>
      <c r="AI1857" s="85"/>
      <c r="AJ1857" s="85"/>
      <c r="AK1857" s="85"/>
      <c r="AL1857" s="85"/>
      <c r="AM1857" s="85"/>
      <c r="AN1857" s="85"/>
      <c r="AO1857" s="85"/>
      <c r="AP1857" s="85"/>
      <c r="AQ1857" s="126"/>
      <c r="AR1857" s="126"/>
      <c r="AS1857" s="85"/>
      <c r="AT1857" s="85"/>
      <c r="AU1857" s="85"/>
      <c r="AV1857" s="85"/>
      <c r="AW1857" s="85"/>
      <c r="AX1857" s="85"/>
      <c r="AY1857" s="85"/>
      <c r="AZ1857" s="85"/>
      <c r="BA1857" s="85"/>
      <c r="BB1857" s="85"/>
      <c r="BC1857" s="85"/>
      <c r="BD1857" s="85"/>
      <c r="BE1857" s="85"/>
      <c r="BF1857" s="85"/>
      <c r="BG1857" s="85"/>
      <c r="BH1857" s="85"/>
      <c r="BI1857" s="85"/>
      <c r="BJ1857" s="85"/>
    </row>
    <row r="1858" spans="1:62" hidden="1">
      <c r="A1858" s="17" t="s">
        <v>59</v>
      </c>
      <c r="B1858" s="18">
        <v>923</v>
      </c>
      <c r="C1858" s="18" t="s">
        <v>20</v>
      </c>
      <c r="D1858" s="18" t="s">
        <v>53</v>
      </c>
      <c r="E1858" s="18" t="s">
        <v>58</v>
      </c>
      <c r="F1858" s="18" t="s">
        <v>60</v>
      </c>
      <c r="G1858" s="85"/>
      <c r="H1858" s="85"/>
      <c r="I1858" s="85"/>
      <c r="J1858" s="85"/>
      <c r="K1858" s="85"/>
      <c r="L1858" s="85"/>
      <c r="M1858" s="85"/>
      <c r="N1858" s="85"/>
      <c r="O1858" s="85"/>
      <c r="P1858" s="85"/>
      <c r="Q1858" s="85"/>
      <c r="R1858" s="85"/>
      <c r="S1858" s="85"/>
      <c r="T1858" s="85"/>
      <c r="U1858" s="85"/>
      <c r="V1858" s="85"/>
      <c r="W1858" s="85"/>
      <c r="X1858" s="85"/>
      <c r="Y1858" s="85"/>
      <c r="Z1858" s="85"/>
      <c r="AA1858" s="85"/>
      <c r="AB1858" s="85"/>
      <c r="AC1858" s="85"/>
      <c r="AD1858" s="85"/>
      <c r="AE1858" s="126"/>
      <c r="AF1858" s="126"/>
      <c r="AG1858" s="85"/>
      <c r="AH1858" s="85"/>
      <c r="AI1858" s="85"/>
      <c r="AJ1858" s="85"/>
      <c r="AK1858" s="85"/>
      <c r="AL1858" s="85"/>
      <c r="AM1858" s="85"/>
      <c r="AN1858" s="85"/>
      <c r="AO1858" s="85"/>
      <c r="AP1858" s="85"/>
      <c r="AQ1858" s="126"/>
      <c r="AR1858" s="126"/>
      <c r="AS1858" s="85"/>
      <c r="AT1858" s="85"/>
      <c r="AU1858" s="85"/>
      <c r="AV1858" s="85"/>
      <c r="AW1858" s="85"/>
      <c r="AX1858" s="85"/>
      <c r="AY1858" s="85"/>
      <c r="AZ1858" s="85"/>
      <c r="BA1858" s="85"/>
      <c r="BB1858" s="85"/>
      <c r="BC1858" s="85"/>
      <c r="BD1858" s="85"/>
      <c r="BE1858" s="85"/>
      <c r="BF1858" s="85"/>
      <c r="BG1858" s="85"/>
      <c r="BH1858" s="85"/>
      <c r="BI1858" s="85"/>
      <c r="BJ1858" s="85"/>
    </row>
    <row r="1859" spans="1:62" hidden="1">
      <c r="A1859" s="17" t="s">
        <v>139</v>
      </c>
      <c r="B1859" s="18">
        <v>923</v>
      </c>
      <c r="C1859" s="18" t="s">
        <v>20</v>
      </c>
      <c r="D1859" s="18" t="s">
        <v>53</v>
      </c>
      <c r="E1859" s="18" t="s">
        <v>58</v>
      </c>
      <c r="F1859" s="18" t="s">
        <v>469</v>
      </c>
      <c r="G1859" s="85"/>
      <c r="H1859" s="85"/>
      <c r="I1859" s="85"/>
      <c r="J1859" s="85"/>
      <c r="K1859" s="85"/>
      <c r="L1859" s="85"/>
      <c r="M1859" s="85"/>
      <c r="N1859" s="85"/>
      <c r="O1859" s="85"/>
      <c r="P1859" s="85"/>
      <c r="Q1859" s="85"/>
      <c r="R1859" s="85"/>
      <c r="S1859" s="85"/>
      <c r="T1859" s="85"/>
      <c r="U1859" s="85"/>
      <c r="V1859" s="85"/>
      <c r="W1859" s="85"/>
      <c r="X1859" s="85"/>
      <c r="Y1859" s="85"/>
      <c r="Z1859" s="85"/>
      <c r="AA1859" s="85"/>
      <c r="AB1859" s="85"/>
      <c r="AC1859" s="85"/>
      <c r="AD1859" s="85"/>
      <c r="AE1859" s="126"/>
      <c r="AF1859" s="126"/>
      <c r="AG1859" s="85"/>
      <c r="AH1859" s="85"/>
      <c r="AI1859" s="85"/>
      <c r="AJ1859" s="85"/>
      <c r="AK1859" s="85"/>
      <c r="AL1859" s="85"/>
      <c r="AM1859" s="85"/>
      <c r="AN1859" s="85"/>
      <c r="AO1859" s="85"/>
      <c r="AP1859" s="85"/>
      <c r="AQ1859" s="126"/>
      <c r="AR1859" s="126"/>
      <c r="AS1859" s="85"/>
      <c r="AT1859" s="85"/>
      <c r="AU1859" s="85"/>
      <c r="AV1859" s="85"/>
      <c r="AW1859" s="85"/>
      <c r="AX1859" s="85"/>
      <c r="AY1859" s="85"/>
      <c r="AZ1859" s="85"/>
      <c r="BA1859" s="85"/>
      <c r="BB1859" s="85"/>
      <c r="BC1859" s="85"/>
      <c r="BD1859" s="85"/>
      <c r="BE1859" s="85"/>
      <c r="BF1859" s="85"/>
      <c r="BG1859" s="85"/>
      <c r="BH1859" s="85"/>
      <c r="BI1859" s="85"/>
      <c r="BJ1859" s="85"/>
    </row>
    <row r="1860" spans="1:62" ht="53.25" hidden="1" customHeight="1">
      <c r="A1860" s="17" t="s">
        <v>502</v>
      </c>
      <c r="B1860" s="31">
        <v>923</v>
      </c>
      <c r="C1860" s="18" t="s">
        <v>20</v>
      </c>
      <c r="D1860" s="18" t="s">
        <v>53</v>
      </c>
      <c r="E1860" s="18" t="s">
        <v>483</v>
      </c>
      <c r="F1860" s="18"/>
      <c r="G1860" s="50">
        <f t="shared" ref="G1860:BJ1860" si="3016">G1861</f>
        <v>3823</v>
      </c>
      <c r="H1860" s="50">
        <f t="shared" si="3016"/>
        <v>3823</v>
      </c>
      <c r="I1860" s="50">
        <f t="shared" si="3016"/>
        <v>0</v>
      </c>
      <c r="J1860" s="50">
        <f t="shared" si="3016"/>
        <v>0</v>
      </c>
      <c r="K1860" s="50">
        <f t="shared" si="3016"/>
        <v>0</v>
      </c>
      <c r="L1860" s="50">
        <f t="shared" si="3016"/>
        <v>0</v>
      </c>
      <c r="M1860" s="50">
        <f t="shared" si="3016"/>
        <v>3823</v>
      </c>
      <c r="N1860" s="50">
        <f t="shared" si="3016"/>
        <v>3823</v>
      </c>
      <c r="O1860" s="50">
        <f t="shared" si="3016"/>
        <v>0</v>
      </c>
      <c r="P1860" s="50">
        <f t="shared" si="3016"/>
        <v>0</v>
      </c>
      <c r="Q1860" s="50">
        <f t="shared" si="3016"/>
        <v>0</v>
      </c>
      <c r="R1860" s="50">
        <f t="shared" si="3016"/>
        <v>0</v>
      </c>
      <c r="S1860" s="50">
        <f t="shared" si="3016"/>
        <v>3823</v>
      </c>
      <c r="T1860" s="50">
        <f t="shared" si="3016"/>
        <v>3823</v>
      </c>
      <c r="U1860" s="50">
        <f t="shared" si="3016"/>
        <v>0</v>
      </c>
      <c r="V1860" s="50">
        <f t="shared" si="3016"/>
        <v>0</v>
      </c>
      <c r="W1860" s="50">
        <f t="shared" si="3016"/>
        <v>0</v>
      </c>
      <c r="X1860" s="50">
        <f t="shared" si="3016"/>
        <v>0</v>
      </c>
      <c r="Y1860" s="50">
        <f t="shared" si="3016"/>
        <v>3823</v>
      </c>
      <c r="Z1860" s="50">
        <f t="shared" si="3016"/>
        <v>3823</v>
      </c>
      <c r="AA1860" s="50">
        <f t="shared" si="3016"/>
        <v>0</v>
      </c>
      <c r="AB1860" s="50">
        <f t="shared" si="3016"/>
        <v>0</v>
      </c>
      <c r="AC1860" s="50">
        <f t="shared" si="3016"/>
        <v>0</v>
      </c>
      <c r="AD1860" s="50">
        <f t="shared" si="3016"/>
        <v>0</v>
      </c>
      <c r="AE1860" s="124">
        <f t="shared" si="3016"/>
        <v>3823</v>
      </c>
      <c r="AF1860" s="124">
        <f t="shared" si="3016"/>
        <v>3823</v>
      </c>
      <c r="AG1860" s="50">
        <f t="shared" si="3016"/>
        <v>0</v>
      </c>
      <c r="AH1860" s="50">
        <f t="shared" si="3016"/>
        <v>0</v>
      </c>
      <c r="AI1860" s="50">
        <f t="shared" si="3016"/>
        <v>0</v>
      </c>
      <c r="AJ1860" s="50">
        <f t="shared" si="3016"/>
        <v>0</v>
      </c>
      <c r="AK1860" s="50">
        <f t="shared" si="3016"/>
        <v>3823</v>
      </c>
      <c r="AL1860" s="50">
        <f t="shared" si="3016"/>
        <v>3823</v>
      </c>
      <c r="AM1860" s="50">
        <f t="shared" si="3016"/>
        <v>0</v>
      </c>
      <c r="AN1860" s="50">
        <f t="shared" si="3016"/>
        <v>0</v>
      </c>
      <c r="AO1860" s="50">
        <f t="shared" si="3016"/>
        <v>0</v>
      </c>
      <c r="AP1860" s="50">
        <f t="shared" si="3016"/>
        <v>0</v>
      </c>
      <c r="AQ1860" s="124">
        <f t="shared" si="3016"/>
        <v>3823</v>
      </c>
      <c r="AR1860" s="124">
        <f t="shared" si="3016"/>
        <v>3823</v>
      </c>
      <c r="AS1860" s="50">
        <f t="shared" si="3016"/>
        <v>0</v>
      </c>
      <c r="AT1860" s="50">
        <f t="shared" si="3016"/>
        <v>0</v>
      </c>
      <c r="AU1860" s="50">
        <f t="shared" si="3016"/>
        <v>0</v>
      </c>
      <c r="AV1860" s="50">
        <f t="shared" si="3016"/>
        <v>0</v>
      </c>
      <c r="AW1860" s="50">
        <f t="shared" si="3016"/>
        <v>3823</v>
      </c>
      <c r="AX1860" s="50">
        <f t="shared" si="3016"/>
        <v>3823</v>
      </c>
      <c r="AY1860" s="50">
        <f t="shared" si="3016"/>
        <v>0</v>
      </c>
      <c r="AZ1860" s="50">
        <f t="shared" si="3016"/>
        <v>0</v>
      </c>
      <c r="BA1860" s="50">
        <f t="shared" si="3016"/>
        <v>0</v>
      </c>
      <c r="BB1860" s="50">
        <f t="shared" si="3016"/>
        <v>0</v>
      </c>
      <c r="BC1860" s="50">
        <f t="shared" si="3016"/>
        <v>3823</v>
      </c>
      <c r="BD1860" s="50">
        <f t="shared" si="3016"/>
        <v>3823</v>
      </c>
      <c r="BE1860" s="50">
        <f t="shared" si="3016"/>
        <v>0</v>
      </c>
      <c r="BF1860" s="50">
        <f t="shared" si="3016"/>
        <v>0</v>
      </c>
      <c r="BG1860" s="50">
        <f t="shared" si="3016"/>
        <v>0</v>
      </c>
      <c r="BH1860" s="50">
        <f t="shared" si="3016"/>
        <v>0</v>
      </c>
      <c r="BI1860" s="50">
        <f t="shared" si="3016"/>
        <v>3823</v>
      </c>
      <c r="BJ1860" s="50">
        <f t="shared" si="3016"/>
        <v>3823</v>
      </c>
    </row>
    <row r="1861" spans="1:62" ht="33" hidden="1">
      <c r="A1861" s="17" t="s">
        <v>218</v>
      </c>
      <c r="B1861" s="31">
        <v>923</v>
      </c>
      <c r="C1861" s="18" t="s">
        <v>20</v>
      </c>
      <c r="D1861" s="18" t="s">
        <v>53</v>
      </c>
      <c r="E1861" s="18" t="s">
        <v>483</v>
      </c>
      <c r="F1861" s="18" t="s">
        <v>29</v>
      </c>
      <c r="G1861" s="50">
        <f t="shared" ref="G1861:BJ1861" si="3017">G1862</f>
        <v>3823</v>
      </c>
      <c r="H1861" s="50">
        <f t="shared" si="3017"/>
        <v>3823</v>
      </c>
      <c r="I1861" s="50">
        <f t="shared" si="3017"/>
        <v>0</v>
      </c>
      <c r="J1861" s="50">
        <f t="shared" si="3017"/>
        <v>0</v>
      </c>
      <c r="K1861" s="50">
        <f t="shared" si="3017"/>
        <v>0</v>
      </c>
      <c r="L1861" s="50">
        <f t="shared" si="3017"/>
        <v>0</v>
      </c>
      <c r="M1861" s="50">
        <f t="shared" si="3017"/>
        <v>3823</v>
      </c>
      <c r="N1861" s="50">
        <f t="shared" si="3017"/>
        <v>3823</v>
      </c>
      <c r="O1861" s="50">
        <f t="shared" si="3017"/>
        <v>0</v>
      </c>
      <c r="P1861" s="50">
        <f t="shared" si="3017"/>
        <v>0</v>
      </c>
      <c r="Q1861" s="50">
        <f t="shared" si="3017"/>
        <v>0</v>
      </c>
      <c r="R1861" s="50">
        <f t="shared" si="3017"/>
        <v>0</v>
      </c>
      <c r="S1861" s="50">
        <f t="shared" si="3017"/>
        <v>3823</v>
      </c>
      <c r="T1861" s="50">
        <f t="shared" si="3017"/>
        <v>3823</v>
      </c>
      <c r="U1861" s="50">
        <f t="shared" si="3017"/>
        <v>0</v>
      </c>
      <c r="V1861" s="50">
        <f t="shared" si="3017"/>
        <v>0</v>
      </c>
      <c r="W1861" s="50">
        <f t="shared" si="3017"/>
        <v>0</v>
      </c>
      <c r="X1861" s="50">
        <f t="shared" si="3017"/>
        <v>0</v>
      </c>
      <c r="Y1861" s="50">
        <f t="shared" si="3017"/>
        <v>3823</v>
      </c>
      <c r="Z1861" s="50">
        <f t="shared" si="3017"/>
        <v>3823</v>
      </c>
      <c r="AA1861" s="50">
        <f t="shared" si="3017"/>
        <v>0</v>
      </c>
      <c r="AB1861" s="50">
        <f t="shared" si="3017"/>
        <v>0</v>
      </c>
      <c r="AC1861" s="50">
        <f t="shared" si="3017"/>
        <v>0</v>
      </c>
      <c r="AD1861" s="50">
        <f t="shared" si="3017"/>
        <v>0</v>
      </c>
      <c r="AE1861" s="124">
        <f t="shared" si="3017"/>
        <v>3823</v>
      </c>
      <c r="AF1861" s="124">
        <f t="shared" si="3017"/>
        <v>3823</v>
      </c>
      <c r="AG1861" s="50">
        <f t="shared" si="3017"/>
        <v>0</v>
      </c>
      <c r="AH1861" s="50">
        <f t="shared" si="3017"/>
        <v>0</v>
      </c>
      <c r="AI1861" s="50">
        <f t="shared" si="3017"/>
        <v>0</v>
      </c>
      <c r="AJ1861" s="50">
        <f t="shared" si="3017"/>
        <v>0</v>
      </c>
      <c r="AK1861" s="50">
        <f t="shared" si="3017"/>
        <v>3823</v>
      </c>
      <c r="AL1861" s="50">
        <f t="shared" si="3017"/>
        <v>3823</v>
      </c>
      <c r="AM1861" s="50">
        <f t="shared" si="3017"/>
        <v>0</v>
      </c>
      <c r="AN1861" s="50">
        <f t="shared" si="3017"/>
        <v>0</v>
      </c>
      <c r="AO1861" s="50">
        <f t="shared" si="3017"/>
        <v>0</v>
      </c>
      <c r="AP1861" s="50">
        <f t="shared" si="3017"/>
        <v>0</v>
      </c>
      <c r="AQ1861" s="124">
        <f t="shared" si="3017"/>
        <v>3823</v>
      </c>
      <c r="AR1861" s="124">
        <f t="shared" si="3017"/>
        <v>3823</v>
      </c>
      <c r="AS1861" s="50">
        <f t="shared" si="3017"/>
        <v>0</v>
      </c>
      <c r="AT1861" s="50">
        <f t="shared" si="3017"/>
        <v>0</v>
      </c>
      <c r="AU1861" s="50">
        <f t="shared" si="3017"/>
        <v>0</v>
      </c>
      <c r="AV1861" s="50">
        <f t="shared" si="3017"/>
        <v>0</v>
      </c>
      <c r="AW1861" s="50">
        <f t="shared" si="3017"/>
        <v>3823</v>
      </c>
      <c r="AX1861" s="50">
        <f t="shared" si="3017"/>
        <v>3823</v>
      </c>
      <c r="AY1861" s="50">
        <f t="shared" si="3017"/>
        <v>0</v>
      </c>
      <c r="AZ1861" s="50">
        <f t="shared" si="3017"/>
        <v>0</v>
      </c>
      <c r="BA1861" s="50">
        <f t="shared" si="3017"/>
        <v>0</v>
      </c>
      <c r="BB1861" s="50">
        <f t="shared" si="3017"/>
        <v>0</v>
      </c>
      <c r="BC1861" s="50">
        <f t="shared" si="3017"/>
        <v>3823</v>
      </c>
      <c r="BD1861" s="50">
        <f t="shared" si="3017"/>
        <v>3823</v>
      </c>
      <c r="BE1861" s="50">
        <f t="shared" si="3017"/>
        <v>0</v>
      </c>
      <c r="BF1861" s="50">
        <f t="shared" si="3017"/>
        <v>0</v>
      </c>
      <c r="BG1861" s="50">
        <f t="shared" si="3017"/>
        <v>0</v>
      </c>
      <c r="BH1861" s="50">
        <f t="shared" si="3017"/>
        <v>0</v>
      </c>
      <c r="BI1861" s="50">
        <f t="shared" si="3017"/>
        <v>3823</v>
      </c>
      <c r="BJ1861" s="50">
        <f t="shared" si="3017"/>
        <v>3823</v>
      </c>
    </row>
    <row r="1862" spans="1:62" ht="33" hidden="1">
      <c r="A1862" s="17" t="s">
        <v>34</v>
      </c>
      <c r="B1862" s="31">
        <v>923</v>
      </c>
      <c r="C1862" s="18" t="s">
        <v>20</v>
      </c>
      <c r="D1862" s="18" t="s">
        <v>53</v>
      </c>
      <c r="E1862" s="18" t="s">
        <v>483</v>
      </c>
      <c r="F1862" s="18" t="s">
        <v>35</v>
      </c>
      <c r="G1862" s="50">
        <v>3823</v>
      </c>
      <c r="H1862" s="50">
        <v>3823</v>
      </c>
      <c r="I1862" s="50"/>
      <c r="J1862" s="50"/>
      <c r="K1862" s="50"/>
      <c r="L1862" s="50"/>
      <c r="M1862" s="50">
        <f>G1862+I1862+J1862+K1862+L1862</f>
        <v>3823</v>
      </c>
      <c r="N1862" s="50">
        <f>H1862+L1862</f>
        <v>3823</v>
      </c>
      <c r="O1862" s="50"/>
      <c r="P1862" s="50"/>
      <c r="Q1862" s="50"/>
      <c r="R1862" s="50"/>
      <c r="S1862" s="50">
        <f>M1862+O1862+P1862+Q1862+R1862</f>
        <v>3823</v>
      </c>
      <c r="T1862" s="50">
        <f>N1862+R1862</f>
        <v>3823</v>
      </c>
      <c r="U1862" s="50"/>
      <c r="V1862" s="50"/>
      <c r="W1862" s="50"/>
      <c r="X1862" s="50"/>
      <c r="Y1862" s="50">
        <f>S1862+U1862+V1862+W1862+X1862</f>
        <v>3823</v>
      </c>
      <c r="Z1862" s="50">
        <f>T1862+X1862</f>
        <v>3823</v>
      </c>
      <c r="AA1862" s="50"/>
      <c r="AB1862" s="50"/>
      <c r="AC1862" s="50"/>
      <c r="AD1862" s="50"/>
      <c r="AE1862" s="124">
        <f>Y1862+AA1862+AB1862+AC1862+AD1862</f>
        <v>3823</v>
      </c>
      <c r="AF1862" s="124">
        <f>Z1862+AD1862</f>
        <v>3823</v>
      </c>
      <c r="AG1862" s="50"/>
      <c r="AH1862" s="50"/>
      <c r="AI1862" s="50"/>
      <c r="AJ1862" s="50"/>
      <c r="AK1862" s="50">
        <f>AE1862+AG1862+AH1862+AI1862+AJ1862</f>
        <v>3823</v>
      </c>
      <c r="AL1862" s="50">
        <f>AF1862+AJ1862</f>
        <v>3823</v>
      </c>
      <c r="AM1862" s="50"/>
      <c r="AN1862" s="50"/>
      <c r="AO1862" s="50"/>
      <c r="AP1862" s="50"/>
      <c r="AQ1862" s="124">
        <f>AK1862+AM1862+AN1862+AO1862+AP1862</f>
        <v>3823</v>
      </c>
      <c r="AR1862" s="124">
        <f>AL1862+AP1862</f>
        <v>3823</v>
      </c>
      <c r="AS1862" s="50"/>
      <c r="AT1862" s="50"/>
      <c r="AU1862" s="50"/>
      <c r="AV1862" s="50"/>
      <c r="AW1862" s="50">
        <f>AQ1862+AS1862+AT1862+AU1862+AV1862</f>
        <v>3823</v>
      </c>
      <c r="AX1862" s="50">
        <f>AR1862+AV1862</f>
        <v>3823</v>
      </c>
      <c r="AY1862" s="50"/>
      <c r="AZ1862" s="50"/>
      <c r="BA1862" s="50"/>
      <c r="BB1862" s="50"/>
      <c r="BC1862" s="50">
        <f>AW1862+AY1862+AZ1862+BA1862+BB1862</f>
        <v>3823</v>
      </c>
      <c r="BD1862" s="50">
        <f>AX1862+BB1862</f>
        <v>3823</v>
      </c>
      <c r="BE1862" s="50"/>
      <c r="BF1862" s="50"/>
      <c r="BG1862" s="50"/>
      <c r="BH1862" s="50"/>
      <c r="BI1862" s="50">
        <f>BC1862+BE1862+BF1862+BG1862+BH1862</f>
        <v>3823</v>
      </c>
      <c r="BJ1862" s="50">
        <f>BD1862+BH1862</f>
        <v>3823</v>
      </c>
    </row>
    <row r="1863" spans="1:62" hidden="1">
      <c r="A1863" s="17"/>
      <c r="B1863" s="31"/>
      <c r="C1863" s="18"/>
      <c r="D1863" s="18"/>
      <c r="E1863" s="18"/>
      <c r="F1863" s="18"/>
      <c r="G1863" s="85"/>
      <c r="H1863" s="85"/>
      <c r="I1863" s="85"/>
      <c r="J1863" s="85"/>
      <c r="K1863" s="85"/>
      <c r="L1863" s="85"/>
      <c r="M1863" s="85"/>
      <c r="N1863" s="85"/>
      <c r="O1863" s="85"/>
      <c r="P1863" s="85"/>
      <c r="Q1863" s="85"/>
      <c r="R1863" s="85"/>
      <c r="S1863" s="85"/>
      <c r="T1863" s="85"/>
      <c r="U1863" s="85"/>
      <c r="V1863" s="85"/>
      <c r="W1863" s="85"/>
      <c r="X1863" s="85"/>
      <c r="Y1863" s="85"/>
      <c r="Z1863" s="85"/>
      <c r="AA1863" s="85"/>
      <c r="AB1863" s="85"/>
      <c r="AC1863" s="85"/>
      <c r="AD1863" s="85"/>
      <c r="AE1863" s="126"/>
      <c r="AF1863" s="126"/>
      <c r="AG1863" s="85"/>
      <c r="AH1863" s="85"/>
      <c r="AI1863" s="85"/>
      <c r="AJ1863" s="85"/>
      <c r="AK1863" s="85"/>
      <c r="AL1863" s="85"/>
      <c r="AM1863" s="85"/>
      <c r="AN1863" s="85"/>
      <c r="AO1863" s="85"/>
      <c r="AP1863" s="85"/>
      <c r="AQ1863" s="126"/>
      <c r="AR1863" s="126"/>
      <c r="AS1863" s="85"/>
      <c r="AT1863" s="85"/>
      <c r="AU1863" s="85"/>
      <c r="AV1863" s="85"/>
      <c r="AW1863" s="85"/>
      <c r="AX1863" s="85"/>
      <c r="AY1863" s="85"/>
      <c r="AZ1863" s="85"/>
      <c r="BA1863" s="85"/>
      <c r="BB1863" s="85"/>
      <c r="BC1863" s="85"/>
      <c r="BD1863" s="85"/>
      <c r="BE1863" s="85"/>
      <c r="BF1863" s="85"/>
      <c r="BG1863" s="85"/>
      <c r="BH1863" s="85"/>
      <c r="BI1863" s="85"/>
      <c r="BJ1863" s="85"/>
    </row>
    <row r="1864" spans="1:62" ht="16.5" hidden="1" customHeight="1">
      <c r="A1864" s="15" t="s">
        <v>68</v>
      </c>
      <c r="B1864" s="30">
        <v>923</v>
      </c>
      <c r="C1864" s="16" t="s">
        <v>27</v>
      </c>
      <c r="D1864" s="16" t="s">
        <v>69</v>
      </c>
      <c r="E1864" s="16"/>
      <c r="F1864" s="16"/>
      <c r="G1864" s="9">
        <f t="shared" ref="G1864:V1868" si="3018">G1865</f>
        <v>465</v>
      </c>
      <c r="H1864" s="9">
        <f t="shared" si="3018"/>
        <v>0</v>
      </c>
      <c r="I1864" s="9">
        <f t="shared" si="3018"/>
        <v>0</v>
      </c>
      <c r="J1864" s="9">
        <f t="shared" si="3018"/>
        <v>0</v>
      </c>
      <c r="K1864" s="9">
        <f t="shared" si="3018"/>
        <v>0</v>
      </c>
      <c r="L1864" s="9">
        <f t="shared" si="3018"/>
        <v>0</v>
      </c>
      <c r="M1864" s="9">
        <f t="shared" si="3018"/>
        <v>465</v>
      </c>
      <c r="N1864" s="9">
        <f t="shared" si="3018"/>
        <v>0</v>
      </c>
      <c r="O1864" s="9">
        <f t="shared" si="3018"/>
        <v>0</v>
      </c>
      <c r="P1864" s="9">
        <f t="shared" si="3018"/>
        <v>0</v>
      </c>
      <c r="Q1864" s="9">
        <f t="shared" si="3018"/>
        <v>0</v>
      </c>
      <c r="R1864" s="9">
        <f t="shared" si="3018"/>
        <v>0</v>
      </c>
      <c r="S1864" s="9">
        <f t="shared" si="3018"/>
        <v>465</v>
      </c>
      <c r="T1864" s="9">
        <f t="shared" si="3018"/>
        <v>0</v>
      </c>
      <c r="U1864" s="9">
        <f t="shared" si="3018"/>
        <v>0</v>
      </c>
      <c r="V1864" s="9">
        <f t="shared" si="3018"/>
        <v>0</v>
      </c>
      <c r="W1864" s="9">
        <f t="shared" ref="U1864:AJ1868" si="3019">W1865</f>
        <v>0</v>
      </c>
      <c r="X1864" s="9">
        <f t="shared" si="3019"/>
        <v>0</v>
      </c>
      <c r="Y1864" s="9">
        <f t="shared" si="3019"/>
        <v>465</v>
      </c>
      <c r="Z1864" s="9">
        <f t="shared" si="3019"/>
        <v>0</v>
      </c>
      <c r="AA1864" s="9">
        <f t="shared" si="3019"/>
        <v>0</v>
      </c>
      <c r="AB1864" s="9">
        <f t="shared" si="3019"/>
        <v>0</v>
      </c>
      <c r="AC1864" s="9">
        <f t="shared" si="3019"/>
        <v>0</v>
      </c>
      <c r="AD1864" s="9">
        <f t="shared" si="3019"/>
        <v>0</v>
      </c>
      <c r="AE1864" s="129">
        <f t="shared" si="3019"/>
        <v>465</v>
      </c>
      <c r="AF1864" s="129">
        <f t="shared" si="3019"/>
        <v>0</v>
      </c>
      <c r="AG1864" s="9">
        <f t="shared" si="3019"/>
        <v>0</v>
      </c>
      <c r="AH1864" s="9">
        <f t="shared" si="3019"/>
        <v>0</v>
      </c>
      <c r="AI1864" s="9">
        <f t="shared" si="3019"/>
        <v>0</v>
      </c>
      <c r="AJ1864" s="9">
        <f t="shared" si="3019"/>
        <v>0</v>
      </c>
      <c r="AK1864" s="9">
        <f t="shared" ref="AG1864:AY1868" si="3020">AK1865</f>
        <v>465</v>
      </c>
      <c r="AL1864" s="9">
        <f t="shared" si="3020"/>
        <v>0</v>
      </c>
      <c r="AM1864" s="9">
        <f t="shared" si="3020"/>
        <v>0</v>
      </c>
      <c r="AN1864" s="9">
        <f t="shared" si="3020"/>
        <v>0</v>
      </c>
      <c r="AO1864" s="9">
        <f t="shared" si="3020"/>
        <v>0</v>
      </c>
      <c r="AP1864" s="9">
        <f t="shared" si="3020"/>
        <v>0</v>
      </c>
      <c r="AQ1864" s="129">
        <f t="shared" si="3020"/>
        <v>465</v>
      </c>
      <c r="AR1864" s="129">
        <f t="shared" si="3020"/>
        <v>0</v>
      </c>
      <c r="AS1864" s="9">
        <f t="shared" si="3020"/>
        <v>0</v>
      </c>
      <c r="AT1864" s="9">
        <f t="shared" si="3020"/>
        <v>0</v>
      </c>
      <c r="AU1864" s="9">
        <f t="shared" si="3020"/>
        <v>0</v>
      </c>
      <c r="AV1864" s="9">
        <f t="shared" si="3020"/>
        <v>0</v>
      </c>
      <c r="AW1864" s="9">
        <f t="shared" si="3020"/>
        <v>465</v>
      </c>
      <c r="AX1864" s="9">
        <f t="shared" si="3020"/>
        <v>0</v>
      </c>
      <c r="AY1864" s="9">
        <f t="shared" si="3020"/>
        <v>0</v>
      </c>
      <c r="AZ1864" s="9">
        <f t="shared" ref="AY1864:BJ1868" si="3021">AZ1865</f>
        <v>0</v>
      </c>
      <c r="BA1864" s="9">
        <f t="shared" si="3021"/>
        <v>0</v>
      </c>
      <c r="BB1864" s="9">
        <f t="shared" si="3021"/>
        <v>0</v>
      </c>
      <c r="BC1864" s="9">
        <f t="shared" si="3021"/>
        <v>465</v>
      </c>
      <c r="BD1864" s="9">
        <f t="shared" si="3021"/>
        <v>0</v>
      </c>
      <c r="BE1864" s="9">
        <f t="shared" si="3021"/>
        <v>0</v>
      </c>
      <c r="BF1864" s="9">
        <f t="shared" si="3021"/>
        <v>0</v>
      </c>
      <c r="BG1864" s="9">
        <f t="shared" si="3021"/>
        <v>0</v>
      </c>
      <c r="BH1864" s="9">
        <f t="shared" si="3021"/>
        <v>0</v>
      </c>
      <c r="BI1864" s="9">
        <f t="shared" si="3021"/>
        <v>465</v>
      </c>
      <c r="BJ1864" s="9">
        <f t="shared" si="3021"/>
        <v>0</v>
      </c>
    </row>
    <row r="1865" spans="1:62" ht="46.5" hidden="1" customHeight="1">
      <c r="A1865" s="17" t="s">
        <v>662</v>
      </c>
      <c r="B1865" s="31">
        <v>923</v>
      </c>
      <c r="C1865" s="18" t="s">
        <v>27</v>
      </c>
      <c r="D1865" s="18" t="s">
        <v>69</v>
      </c>
      <c r="E1865" s="18" t="s">
        <v>101</v>
      </c>
      <c r="F1865" s="18"/>
      <c r="G1865" s="50">
        <f t="shared" si="3018"/>
        <v>465</v>
      </c>
      <c r="H1865" s="50">
        <f t="shared" si="3018"/>
        <v>0</v>
      </c>
      <c r="I1865" s="50">
        <f t="shared" si="3018"/>
        <v>0</v>
      </c>
      <c r="J1865" s="50">
        <f t="shared" si="3018"/>
        <v>0</v>
      </c>
      <c r="K1865" s="50">
        <f t="shared" si="3018"/>
        <v>0</v>
      </c>
      <c r="L1865" s="50">
        <f t="shared" si="3018"/>
        <v>0</v>
      </c>
      <c r="M1865" s="50">
        <f t="shared" si="3018"/>
        <v>465</v>
      </c>
      <c r="N1865" s="50">
        <f t="shared" si="3018"/>
        <v>0</v>
      </c>
      <c r="O1865" s="50">
        <f t="shared" si="3018"/>
        <v>0</v>
      </c>
      <c r="P1865" s="50">
        <f t="shared" si="3018"/>
        <v>0</v>
      </c>
      <c r="Q1865" s="50">
        <f t="shared" si="3018"/>
        <v>0</v>
      </c>
      <c r="R1865" s="50">
        <f t="shared" si="3018"/>
        <v>0</v>
      </c>
      <c r="S1865" s="50">
        <f t="shared" si="3018"/>
        <v>465</v>
      </c>
      <c r="T1865" s="50">
        <f t="shared" si="3018"/>
        <v>0</v>
      </c>
      <c r="U1865" s="50">
        <f t="shared" si="3019"/>
        <v>0</v>
      </c>
      <c r="V1865" s="50">
        <f t="shared" si="3019"/>
        <v>0</v>
      </c>
      <c r="W1865" s="50">
        <f t="shared" si="3019"/>
        <v>0</v>
      </c>
      <c r="X1865" s="50">
        <f t="shared" si="3019"/>
        <v>0</v>
      </c>
      <c r="Y1865" s="50">
        <f t="shared" si="3019"/>
        <v>465</v>
      </c>
      <c r="Z1865" s="50">
        <f t="shared" si="3019"/>
        <v>0</v>
      </c>
      <c r="AA1865" s="50">
        <f t="shared" si="3019"/>
        <v>0</v>
      </c>
      <c r="AB1865" s="50">
        <f t="shared" si="3019"/>
        <v>0</v>
      </c>
      <c r="AC1865" s="50">
        <f t="shared" si="3019"/>
        <v>0</v>
      </c>
      <c r="AD1865" s="50">
        <f t="shared" si="3019"/>
        <v>0</v>
      </c>
      <c r="AE1865" s="124">
        <f t="shared" si="3019"/>
        <v>465</v>
      </c>
      <c r="AF1865" s="124">
        <f t="shared" si="3019"/>
        <v>0</v>
      </c>
      <c r="AG1865" s="50">
        <f t="shared" si="3020"/>
        <v>0</v>
      </c>
      <c r="AH1865" s="50">
        <f t="shared" si="3020"/>
        <v>0</v>
      </c>
      <c r="AI1865" s="50">
        <f t="shared" si="3020"/>
        <v>0</v>
      </c>
      <c r="AJ1865" s="50">
        <f t="shared" si="3020"/>
        <v>0</v>
      </c>
      <c r="AK1865" s="50">
        <f t="shared" si="3020"/>
        <v>465</v>
      </c>
      <c r="AL1865" s="50">
        <f t="shared" si="3020"/>
        <v>0</v>
      </c>
      <c r="AM1865" s="50">
        <f t="shared" si="3020"/>
        <v>0</v>
      </c>
      <c r="AN1865" s="50">
        <f t="shared" si="3020"/>
        <v>0</v>
      </c>
      <c r="AO1865" s="50">
        <f t="shared" si="3020"/>
        <v>0</v>
      </c>
      <c r="AP1865" s="50">
        <f t="shared" si="3020"/>
        <v>0</v>
      </c>
      <c r="AQ1865" s="124">
        <f t="shared" si="3020"/>
        <v>465</v>
      </c>
      <c r="AR1865" s="124">
        <f t="shared" si="3020"/>
        <v>0</v>
      </c>
      <c r="AS1865" s="50">
        <f t="shared" si="3020"/>
        <v>0</v>
      </c>
      <c r="AT1865" s="50">
        <f t="shared" si="3020"/>
        <v>0</v>
      </c>
      <c r="AU1865" s="50">
        <f t="shared" si="3020"/>
        <v>0</v>
      </c>
      <c r="AV1865" s="50">
        <f t="shared" si="3020"/>
        <v>0</v>
      </c>
      <c r="AW1865" s="50">
        <f t="shared" si="3020"/>
        <v>465</v>
      </c>
      <c r="AX1865" s="50">
        <f t="shared" si="3020"/>
        <v>0</v>
      </c>
      <c r="AY1865" s="50">
        <f t="shared" si="3021"/>
        <v>0</v>
      </c>
      <c r="AZ1865" s="50">
        <f t="shared" si="3021"/>
        <v>0</v>
      </c>
      <c r="BA1865" s="50">
        <f t="shared" si="3021"/>
        <v>0</v>
      </c>
      <c r="BB1865" s="50">
        <f t="shared" si="3021"/>
        <v>0</v>
      </c>
      <c r="BC1865" s="50">
        <f t="shared" si="3021"/>
        <v>465</v>
      </c>
      <c r="BD1865" s="50">
        <f t="shared" si="3021"/>
        <v>0</v>
      </c>
      <c r="BE1865" s="50">
        <f t="shared" si="3021"/>
        <v>0</v>
      </c>
      <c r="BF1865" s="50">
        <f t="shared" si="3021"/>
        <v>0</v>
      </c>
      <c r="BG1865" s="50">
        <f t="shared" si="3021"/>
        <v>0</v>
      </c>
      <c r="BH1865" s="50">
        <f t="shared" si="3021"/>
        <v>0</v>
      </c>
      <c r="BI1865" s="50">
        <f t="shared" si="3021"/>
        <v>465</v>
      </c>
      <c r="BJ1865" s="50">
        <f t="shared" si="3021"/>
        <v>0</v>
      </c>
    </row>
    <row r="1866" spans="1:62" hidden="1">
      <c r="A1866" s="17" t="s">
        <v>14</v>
      </c>
      <c r="B1866" s="31">
        <v>923</v>
      </c>
      <c r="C1866" s="18" t="s">
        <v>27</v>
      </c>
      <c r="D1866" s="18" t="s">
        <v>69</v>
      </c>
      <c r="E1866" s="18" t="s">
        <v>102</v>
      </c>
      <c r="F1866" s="18"/>
      <c r="G1866" s="50">
        <f t="shared" si="3018"/>
        <v>465</v>
      </c>
      <c r="H1866" s="50">
        <f t="shared" si="3018"/>
        <v>0</v>
      </c>
      <c r="I1866" s="50">
        <f t="shared" si="3018"/>
        <v>0</v>
      </c>
      <c r="J1866" s="50">
        <f t="shared" si="3018"/>
        <v>0</v>
      </c>
      <c r="K1866" s="50">
        <f t="shared" si="3018"/>
        <v>0</v>
      </c>
      <c r="L1866" s="50">
        <f t="shared" si="3018"/>
        <v>0</v>
      </c>
      <c r="M1866" s="50">
        <f t="shared" si="3018"/>
        <v>465</v>
      </c>
      <c r="N1866" s="50">
        <f t="shared" si="3018"/>
        <v>0</v>
      </c>
      <c r="O1866" s="50">
        <f t="shared" si="3018"/>
        <v>0</v>
      </c>
      <c r="P1866" s="50">
        <f t="shared" si="3018"/>
        <v>0</v>
      </c>
      <c r="Q1866" s="50">
        <f t="shared" si="3018"/>
        <v>0</v>
      </c>
      <c r="R1866" s="50">
        <f t="shared" si="3018"/>
        <v>0</v>
      </c>
      <c r="S1866" s="50">
        <f t="shared" si="3018"/>
        <v>465</v>
      </c>
      <c r="T1866" s="50">
        <f t="shared" si="3018"/>
        <v>0</v>
      </c>
      <c r="U1866" s="50">
        <f t="shared" si="3019"/>
        <v>0</v>
      </c>
      <c r="V1866" s="50">
        <f t="shared" si="3019"/>
        <v>0</v>
      </c>
      <c r="W1866" s="50">
        <f t="shared" si="3019"/>
        <v>0</v>
      </c>
      <c r="X1866" s="50">
        <f t="shared" si="3019"/>
        <v>0</v>
      </c>
      <c r="Y1866" s="50">
        <f t="shared" si="3019"/>
        <v>465</v>
      </c>
      <c r="Z1866" s="50">
        <f t="shared" si="3019"/>
        <v>0</v>
      </c>
      <c r="AA1866" s="50">
        <f t="shared" si="3019"/>
        <v>0</v>
      </c>
      <c r="AB1866" s="50">
        <f t="shared" si="3019"/>
        <v>0</v>
      </c>
      <c r="AC1866" s="50">
        <f t="shared" si="3019"/>
        <v>0</v>
      </c>
      <c r="AD1866" s="50">
        <f t="shared" si="3019"/>
        <v>0</v>
      </c>
      <c r="AE1866" s="124">
        <f t="shared" si="3019"/>
        <v>465</v>
      </c>
      <c r="AF1866" s="124">
        <f t="shared" si="3019"/>
        <v>0</v>
      </c>
      <c r="AG1866" s="50">
        <f t="shared" si="3020"/>
        <v>0</v>
      </c>
      <c r="AH1866" s="50">
        <f t="shared" si="3020"/>
        <v>0</v>
      </c>
      <c r="AI1866" s="50">
        <f t="shared" si="3020"/>
        <v>0</v>
      </c>
      <c r="AJ1866" s="50">
        <f t="shared" si="3020"/>
        <v>0</v>
      </c>
      <c r="AK1866" s="50">
        <f t="shared" si="3020"/>
        <v>465</v>
      </c>
      <c r="AL1866" s="50">
        <f t="shared" si="3020"/>
        <v>0</v>
      </c>
      <c r="AM1866" s="50">
        <f t="shared" si="3020"/>
        <v>0</v>
      </c>
      <c r="AN1866" s="50">
        <f t="shared" si="3020"/>
        <v>0</v>
      </c>
      <c r="AO1866" s="50">
        <f t="shared" si="3020"/>
        <v>0</v>
      </c>
      <c r="AP1866" s="50">
        <f t="shared" si="3020"/>
        <v>0</v>
      </c>
      <c r="AQ1866" s="124">
        <f t="shared" si="3020"/>
        <v>465</v>
      </c>
      <c r="AR1866" s="124">
        <f t="shared" si="3020"/>
        <v>0</v>
      </c>
      <c r="AS1866" s="50">
        <f t="shared" si="3020"/>
        <v>0</v>
      </c>
      <c r="AT1866" s="50">
        <f t="shared" si="3020"/>
        <v>0</v>
      </c>
      <c r="AU1866" s="50">
        <f t="shared" si="3020"/>
        <v>0</v>
      </c>
      <c r="AV1866" s="50">
        <f t="shared" si="3020"/>
        <v>0</v>
      </c>
      <c r="AW1866" s="50">
        <f t="shared" si="3020"/>
        <v>465</v>
      </c>
      <c r="AX1866" s="50">
        <f t="shared" si="3020"/>
        <v>0</v>
      </c>
      <c r="AY1866" s="50">
        <f t="shared" si="3021"/>
        <v>0</v>
      </c>
      <c r="AZ1866" s="50">
        <f t="shared" si="3021"/>
        <v>0</v>
      </c>
      <c r="BA1866" s="50">
        <f t="shared" si="3021"/>
        <v>0</v>
      </c>
      <c r="BB1866" s="50">
        <f t="shared" si="3021"/>
        <v>0</v>
      </c>
      <c r="BC1866" s="50">
        <f t="shared" si="3021"/>
        <v>465</v>
      </c>
      <c r="BD1866" s="50">
        <f t="shared" si="3021"/>
        <v>0</v>
      </c>
      <c r="BE1866" s="50">
        <f t="shared" si="3021"/>
        <v>0</v>
      </c>
      <c r="BF1866" s="50">
        <f t="shared" si="3021"/>
        <v>0</v>
      </c>
      <c r="BG1866" s="50">
        <f t="shared" si="3021"/>
        <v>0</v>
      </c>
      <c r="BH1866" s="50">
        <f t="shared" si="3021"/>
        <v>0</v>
      </c>
      <c r="BI1866" s="50">
        <f t="shared" si="3021"/>
        <v>465</v>
      </c>
      <c r="BJ1866" s="50">
        <f t="shared" si="3021"/>
        <v>0</v>
      </c>
    </row>
    <row r="1867" spans="1:62" hidden="1">
      <c r="A1867" s="17" t="s">
        <v>103</v>
      </c>
      <c r="B1867" s="31">
        <v>923</v>
      </c>
      <c r="C1867" s="18" t="s">
        <v>27</v>
      </c>
      <c r="D1867" s="18" t="s">
        <v>69</v>
      </c>
      <c r="E1867" s="18" t="s">
        <v>104</v>
      </c>
      <c r="F1867" s="18"/>
      <c r="G1867" s="50">
        <f t="shared" si="3018"/>
        <v>465</v>
      </c>
      <c r="H1867" s="50">
        <f t="shared" si="3018"/>
        <v>0</v>
      </c>
      <c r="I1867" s="50">
        <f t="shared" si="3018"/>
        <v>0</v>
      </c>
      <c r="J1867" s="50">
        <f t="shared" si="3018"/>
        <v>0</v>
      </c>
      <c r="K1867" s="50">
        <f t="shared" si="3018"/>
        <v>0</v>
      </c>
      <c r="L1867" s="50">
        <f t="shared" si="3018"/>
        <v>0</v>
      </c>
      <c r="M1867" s="50">
        <f t="shared" si="3018"/>
        <v>465</v>
      </c>
      <c r="N1867" s="50">
        <f t="shared" si="3018"/>
        <v>0</v>
      </c>
      <c r="O1867" s="50">
        <f t="shared" si="3018"/>
        <v>0</v>
      </c>
      <c r="P1867" s="50">
        <f t="shared" si="3018"/>
        <v>0</v>
      </c>
      <c r="Q1867" s="50">
        <f t="shared" si="3018"/>
        <v>0</v>
      </c>
      <c r="R1867" s="50">
        <f t="shared" si="3018"/>
        <v>0</v>
      </c>
      <c r="S1867" s="50">
        <f t="shared" si="3018"/>
        <v>465</v>
      </c>
      <c r="T1867" s="50">
        <f t="shared" si="3018"/>
        <v>0</v>
      </c>
      <c r="U1867" s="50">
        <f t="shared" si="3019"/>
        <v>0</v>
      </c>
      <c r="V1867" s="50">
        <f t="shared" si="3019"/>
        <v>0</v>
      </c>
      <c r="W1867" s="50">
        <f t="shared" si="3019"/>
        <v>0</v>
      </c>
      <c r="X1867" s="50">
        <f t="shared" si="3019"/>
        <v>0</v>
      </c>
      <c r="Y1867" s="50">
        <f t="shared" si="3019"/>
        <v>465</v>
      </c>
      <c r="Z1867" s="50">
        <f t="shared" si="3019"/>
        <v>0</v>
      </c>
      <c r="AA1867" s="50">
        <f t="shared" si="3019"/>
        <v>0</v>
      </c>
      <c r="AB1867" s="50">
        <f t="shared" si="3019"/>
        <v>0</v>
      </c>
      <c r="AC1867" s="50">
        <f t="shared" si="3019"/>
        <v>0</v>
      </c>
      <c r="AD1867" s="50">
        <f t="shared" si="3019"/>
        <v>0</v>
      </c>
      <c r="AE1867" s="124">
        <f t="shared" si="3019"/>
        <v>465</v>
      </c>
      <c r="AF1867" s="124">
        <f t="shared" si="3019"/>
        <v>0</v>
      </c>
      <c r="AG1867" s="50">
        <f t="shared" si="3020"/>
        <v>0</v>
      </c>
      <c r="AH1867" s="50">
        <f t="shared" si="3020"/>
        <v>0</v>
      </c>
      <c r="AI1867" s="50">
        <f t="shared" si="3020"/>
        <v>0</v>
      </c>
      <c r="AJ1867" s="50">
        <f t="shared" si="3020"/>
        <v>0</v>
      </c>
      <c r="AK1867" s="50">
        <f t="shared" si="3020"/>
        <v>465</v>
      </c>
      <c r="AL1867" s="50">
        <f t="shared" si="3020"/>
        <v>0</v>
      </c>
      <c r="AM1867" s="50">
        <f t="shared" si="3020"/>
        <v>0</v>
      </c>
      <c r="AN1867" s="50">
        <f t="shared" si="3020"/>
        <v>0</v>
      </c>
      <c r="AO1867" s="50">
        <f t="shared" si="3020"/>
        <v>0</v>
      </c>
      <c r="AP1867" s="50">
        <f t="shared" si="3020"/>
        <v>0</v>
      </c>
      <c r="AQ1867" s="124">
        <f t="shared" si="3020"/>
        <v>465</v>
      </c>
      <c r="AR1867" s="124">
        <f t="shared" si="3020"/>
        <v>0</v>
      </c>
      <c r="AS1867" s="50">
        <f t="shared" si="3020"/>
        <v>0</v>
      </c>
      <c r="AT1867" s="50">
        <f t="shared" si="3020"/>
        <v>0</v>
      </c>
      <c r="AU1867" s="50">
        <f t="shared" si="3020"/>
        <v>0</v>
      </c>
      <c r="AV1867" s="50">
        <f t="shared" si="3020"/>
        <v>0</v>
      </c>
      <c r="AW1867" s="50">
        <f t="shared" si="3020"/>
        <v>465</v>
      </c>
      <c r="AX1867" s="50">
        <f t="shared" si="3020"/>
        <v>0</v>
      </c>
      <c r="AY1867" s="50">
        <f t="shared" si="3021"/>
        <v>0</v>
      </c>
      <c r="AZ1867" s="50">
        <f t="shared" si="3021"/>
        <v>0</v>
      </c>
      <c r="BA1867" s="50">
        <f t="shared" si="3021"/>
        <v>0</v>
      </c>
      <c r="BB1867" s="50">
        <f t="shared" si="3021"/>
        <v>0</v>
      </c>
      <c r="BC1867" s="50">
        <f t="shared" si="3021"/>
        <v>465</v>
      </c>
      <c r="BD1867" s="50">
        <f t="shared" si="3021"/>
        <v>0</v>
      </c>
      <c r="BE1867" s="50">
        <f t="shared" si="3021"/>
        <v>0</v>
      </c>
      <c r="BF1867" s="50">
        <f t="shared" si="3021"/>
        <v>0</v>
      </c>
      <c r="BG1867" s="50">
        <f t="shared" si="3021"/>
        <v>0</v>
      </c>
      <c r="BH1867" s="50">
        <f t="shared" si="3021"/>
        <v>0</v>
      </c>
      <c r="BI1867" s="50">
        <f t="shared" si="3021"/>
        <v>465</v>
      </c>
      <c r="BJ1867" s="50">
        <f t="shared" si="3021"/>
        <v>0</v>
      </c>
    </row>
    <row r="1868" spans="1:62" ht="33" hidden="1">
      <c r="A1868" s="17" t="s">
        <v>218</v>
      </c>
      <c r="B1868" s="31">
        <v>923</v>
      </c>
      <c r="C1868" s="18" t="s">
        <v>27</v>
      </c>
      <c r="D1868" s="18" t="s">
        <v>69</v>
      </c>
      <c r="E1868" s="18" t="s">
        <v>104</v>
      </c>
      <c r="F1868" s="18" t="s">
        <v>29</v>
      </c>
      <c r="G1868" s="6">
        <f t="shared" si="3018"/>
        <v>465</v>
      </c>
      <c r="H1868" s="6">
        <f t="shared" si="3018"/>
        <v>0</v>
      </c>
      <c r="I1868" s="6">
        <f t="shared" si="3018"/>
        <v>0</v>
      </c>
      <c r="J1868" s="6">
        <f t="shared" si="3018"/>
        <v>0</v>
      </c>
      <c r="K1868" s="6">
        <f t="shared" si="3018"/>
        <v>0</v>
      </c>
      <c r="L1868" s="6">
        <f t="shared" si="3018"/>
        <v>0</v>
      </c>
      <c r="M1868" s="6">
        <f t="shared" si="3018"/>
        <v>465</v>
      </c>
      <c r="N1868" s="6">
        <f t="shared" si="3018"/>
        <v>0</v>
      </c>
      <c r="O1868" s="6">
        <f t="shared" si="3018"/>
        <v>0</v>
      </c>
      <c r="P1868" s="6">
        <f t="shared" si="3018"/>
        <v>0</v>
      </c>
      <c r="Q1868" s="6">
        <f t="shared" si="3018"/>
        <v>0</v>
      </c>
      <c r="R1868" s="6">
        <f t="shared" si="3018"/>
        <v>0</v>
      </c>
      <c r="S1868" s="6">
        <f t="shared" si="3018"/>
        <v>465</v>
      </c>
      <c r="T1868" s="6">
        <f t="shared" si="3018"/>
        <v>0</v>
      </c>
      <c r="U1868" s="6">
        <f t="shared" si="3019"/>
        <v>0</v>
      </c>
      <c r="V1868" s="6">
        <f t="shared" si="3019"/>
        <v>0</v>
      </c>
      <c r="W1868" s="6">
        <f t="shared" si="3019"/>
        <v>0</v>
      </c>
      <c r="X1868" s="6">
        <f t="shared" si="3019"/>
        <v>0</v>
      </c>
      <c r="Y1868" s="6">
        <f t="shared" si="3019"/>
        <v>465</v>
      </c>
      <c r="Z1868" s="6">
        <f t="shared" si="3019"/>
        <v>0</v>
      </c>
      <c r="AA1868" s="6">
        <f t="shared" si="3019"/>
        <v>0</v>
      </c>
      <c r="AB1868" s="6">
        <f t="shared" si="3019"/>
        <v>0</v>
      </c>
      <c r="AC1868" s="6">
        <f t="shared" si="3019"/>
        <v>0</v>
      </c>
      <c r="AD1868" s="6">
        <f t="shared" si="3019"/>
        <v>0</v>
      </c>
      <c r="AE1868" s="123">
        <f t="shared" si="3019"/>
        <v>465</v>
      </c>
      <c r="AF1868" s="123">
        <f t="shared" si="3019"/>
        <v>0</v>
      </c>
      <c r="AG1868" s="6">
        <f t="shared" si="3020"/>
        <v>0</v>
      </c>
      <c r="AH1868" s="6">
        <f t="shared" si="3020"/>
        <v>0</v>
      </c>
      <c r="AI1868" s="6">
        <f t="shared" si="3020"/>
        <v>0</v>
      </c>
      <c r="AJ1868" s="6">
        <f t="shared" si="3020"/>
        <v>0</v>
      </c>
      <c r="AK1868" s="6">
        <f t="shared" si="3020"/>
        <v>465</v>
      </c>
      <c r="AL1868" s="6">
        <f t="shared" si="3020"/>
        <v>0</v>
      </c>
      <c r="AM1868" s="6">
        <f t="shared" si="3020"/>
        <v>0</v>
      </c>
      <c r="AN1868" s="6">
        <f t="shared" si="3020"/>
        <v>0</v>
      </c>
      <c r="AO1868" s="6">
        <f t="shared" si="3020"/>
        <v>0</v>
      </c>
      <c r="AP1868" s="6">
        <f t="shared" si="3020"/>
        <v>0</v>
      </c>
      <c r="AQ1868" s="123">
        <f t="shared" si="3020"/>
        <v>465</v>
      </c>
      <c r="AR1868" s="123">
        <f t="shared" si="3020"/>
        <v>0</v>
      </c>
      <c r="AS1868" s="6">
        <f t="shared" si="3020"/>
        <v>0</v>
      </c>
      <c r="AT1868" s="6">
        <f t="shared" si="3020"/>
        <v>0</v>
      </c>
      <c r="AU1868" s="6">
        <f t="shared" si="3020"/>
        <v>0</v>
      </c>
      <c r="AV1868" s="6">
        <f t="shared" si="3020"/>
        <v>0</v>
      </c>
      <c r="AW1868" s="6">
        <f t="shared" si="3020"/>
        <v>465</v>
      </c>
      <c r="AX1868" s="6">
        <f t="shared" si="3020"/>
        <v>0</v>
      </c>
      <c r="AY1868" s="6">
        <f t="shared" si="3021"/>
        <v>0</v>
      </c>
      <c r="AZ1868" s="6">
        <f t="shared" si="3021"/>
        <v>0</v>
      </c>
      <c r="BA1868" s="6">
        <f t="shared" si="3021"/>
        <v>0</v>
      </c>
      <c r="BB1868" s="6">
        <f t="shared" si="3021"/>
        <v>0</v>
      </c>
      <c r="BC1868" s="6">
        <f t="shared" si="3021"/>
        <v>465</v>
      </c>
      <c r="BD1868" s="6">
        <f t="shared" si="3021"/>
        <v>0</v>
      </c>
      <c r="BE1868" s="6">
        <f t="shared" si="3021"/>
        <v>0</v>
      </c>
      <c r="BF1868" s="6">
        <f t="shared" si="3021"/>
        <v>0</v>
      </c>
      <c r="BG1868" s="6">
        <f t="shared" si="3021"/>
        <v>0</v>
      </c>
      <c r="BH1868" s="6">
        <f t="shared" si="3021"/>
        <v>0</v>
      </c>
      <c r="BI1868" s="6">
        <f t="shared" si="3021"/>
        <v>465</v>
      </c>
      <c r="BJ1868" s="6">
        <f t="shared" si="3021"/>
        <v>0</v>
      </c>
    </row>
    <row r="1869" spans="1:62" ht="33" hidden="1">
      <c r="A1869" s="17" t="s">
        <v>34</v>
      </c>
      <c r="B1869" s="31">
        <v>923</v>
      </c>
      <c r="C1869" s="18" t="s">
        <v>27</v>
      </c>
      <c r="D1869" s="18" t="s">
        <v>69</v>
      </c>
      <c r="E1869" s="18" t="s">
        <v>104</v>
      </c>
      <c r="F1869" s="18" t="s">
        <v>35</v>
      </c>
      <c r="G1869" s="50">
        <v>465</v>
      </c>
      <c r="H1869" s="50"/>
      <c r="I1869" s="50"/>
      <c r="J1869" s="50"/>
      <c r="K1869" s="50"/>
      <c r="L1869" s="50"/>
      <c r="M1869" s="50">
        <f>G1869+I1869+J1869+K1869+L1869</f>
        <v>465</v>
      </c>
      <c r="N1869" s="50">
        <f>H1869+L1869</f>
        <v>0</v>
      </c>
      <c r="O1869" s="50"/>
      <c r="P1869" s="50"/>
      <c r="Q1869" s="50"/>
      <c r="R1869" s="50"/>
      <c r="S1869" s="50">
        <f>M1869+O1869+P1869+Q1869+R1869</f>
        <v>465</v>
      </c>
      <c r="T1869" s="50">
        <f>N1869+R1869</f>
        <v>0</v>
      </c>
      <c r="U1869" s="50"/>
      <c r="V1869" s="50"/>
      <c r="W1869" s="50"/>
      <c r="X1869" s="50"/>
      <c r="Y1869" s="50">
        <f>S1869+U1869+V1869+W1869+X1869</f>
        <v>465</v>
      </c>
      <c r="Z1869" s="50">
        <f>T1869+X1869</f>
        <v>0</v>
      </c>
      <c r="AA1869" s="50"/>
      <c r="AB1869" s="50"/>
      <c r="AC1869" s="50"/>
      <c r="AD1869" s="50"/>
      <c r="AE1869" s="124">
        <f>Y1869+AA1869+AB1869+AC1869+AD1869</f>
        <v>465</v>
      </c>
      <c r="AF1869" s="124">
        <f>Z1869+AD1869</f>
        <v>0</v>
      </c>
      <c r="AG1869" s="50"/>
      <c r="AH1869" s="50"/>
      <c r="AI1869" s="50"/>
      <c r="AJ1869" s="50"/>
      <c r="AK1869" s="50">
        <f>AE1869+AG1869+AH1869+AI1869+AJ1869</f>
        <v>465</v>
      </c>
      <c r="AL1869" s="50">
        <f>AF1869+AJ1869</f>
        <v>0</v>
      </c>
      <c r="AM1869" s="50"/>
      <c r="AN1869" s="50"/>
      <c r="AO1869" s="50"/>
      <c r="AP1869" s="50"/>
      <c r="AQ1869" s="124">
        <f>AK1869+AM1869+AN1869+AO1869+AP1869</f>
        <v>465</v>
      </c>
      <c r="AR1869" s="124">
        <f>AL1869+AP1869</f>
        <v>0</v>
      </c>
      <c r="AS1869" s="50"/>
      <c r="AT1869" s="50"/>
      <c r="AU1869" s="50"/>
      <c r="AV1869" s="50"/>
      <c r="AW1869" s="50">
        <f>AQ1869+AS1869+AT1869+AU1869+AV1869</f>
        <v>465</v>
      </c>
      <c r="AX1869" s="50">
        <f>AR1869+AV1869</f>
        <v>0</v>
      </c>
      <c r="AY1869" s="50"/>
      <c r="AZ1869" s="50"/>
      <c r="BA1869" s="50"/>
      <c r="BB1869" s="50"/>
      <c r="BC1869" s="50">
        <f>AW1869+AY1869+AZ1869+BA1869+BB1869</f>
        <v>465</v>
      </c>
      <c r="BD1869" s="50">
        <f>AX1869+BB1869</f>
        <v>0</v>
      </c>
      <c r="BE1869" s="50"/>
      <c r="BF1869" s="50"/>
      <c r="BG1869" s="50"/>
      <c r="BH1869" s="50"/>
      <c r="BI1869" s="50">
        <f>BC1869+BE1869+BF1869+BG1869+BH1869</f>
        <v>465</v>
      </c>
      <c r="BJ1869" s="50">
        <f>BD1869+BH1869</f>
        <v>0</v>
      </c>
    </row>
    <row r="1870" spans="1:62" ht="13.5" hidden="1" customHeight="1">
      <c r="A1870" s="17"/>
      <c r="B1870" s="31"/>
      <c r="C1870" s="18"/>
      <c r="D1870" s="18"/>
      <c r="E1870" s="18"/>
      <c r="F1870" s="18"/>
      <c r="G1870" s="85"/>
      <c r="H1870" s="85"/>
      <c r="I1870" s="85"/>
      <c r="J1870" s="85"/>
      <c r="K1870" s="85"/>
      <c r="L1870" s="85"/>
      <c r="M1870" s="85"/>
      <c r="N1870" s="85"/>
      <c r="O1870" s="85"/>
      <c r="P1870" s="85"/>
      <c r="Q1870" s="85"/>
      <c r="R1870" s="85"/>
      <c r="S1870" s="85"/>
      <c r="T1870" s="85"/>
      <c r="U1870" s="85"/>
      <c r="V1870" s="85"/>
      <c r="W1870" s="85"/>
      <c r="X1870" s="85"/>
      <c r="Y1870" s="85"/>
      <c r="Z1870" s="85"/>
      <c r="AA1870" s="85"/>
      <c r="AB1870" s="85"/>
      <c r="AC1870" s="85"/>
      <c r="AD1870" s="85"/>
      <c r="AE1870" s="126"/>
      <c r="AF1870" s="126"/>
      <c r="AG1870" s="85"/>
      <c r="AH1870" s="85"/>
      <c r="AI1870" s="85"/>
      <c r="AJ1870" s="85"/>
      <c r="AK1870" s="85"/>
      <c r="AL1870" s="85"/>
      <c r="AM1870" s="85"/>
      <c r="AN1870" s="85"/>
      <c r="AO1870" s="85"/>
      <c r="AP1870" s="85"/>
      <c r="AQ1870" s="126"/>
      <c r="AR1870" s="126"/>
      <c r="AS1870" s="85"/>
      <c r="AT1870" s="85"/>
      <c r="AU1870" s="85"/>
      <c r="AV1870" s="85"/>
      <c r="AW1870" s="85"/>
      <c r="AX1870" s="85"/>
      <c r="AY1870" s="85"/>
      <c r="AZ1870" s="85"/>
      <c r="BA1870" s="85"/>
      <c r="BB1870" s="85"/>
      <c r="BC1870" s="85"/>
      <c r="BD1870" s="85"/>
      <c r="BE1870" s="85"/>
      <c r="BF1870" s="85"/>
      <c r="BG1870" s="85"/>
      <c r="BH1870" s="85"/>
      <c r="BI1870" s="85"/>
      <c r="BJ1870" s="85"/>
    </row>
    <row r="1871" spans="1:62" ht="36.75" hidden="1" customHeight="1">
      <c r="A1871" s="15" t="s">
        <v>105</v>
      </c>
      <c r="B1871" s="30">
        <v>923</v>
      </c>
      <c r="C1871" s="16" t="s">
        <v>69</v>
      </c>
      <c r="D1871" s="16" t="s">
        <v>27</v>
      </c>
      <c r="E1871" s="16"/>
      <c r="F1871" s="16"/>
      <c r="G1871" s="9">
        <f t="shared" ref="G1871:V1875" si="3022">G1872</f>
        <v>7172</v>
      </c>
      <c r="H1871" s="9">
        <f t="shared" si="3022"/>
        <v>0</v>
      </c>
      <c r="I1871" s="9">
        <f t="shared" si="3022"/>
        <v>0</v>
      </c>
      <c r="J1871" s="9">
        <f t="shared" si="3022"/>
        <v>0</v>
      </c>
      <c r="K1871" s="9">
        <f t="shared" si="3022"/>
        <v>0</v>
      </c>
      <c r="L1871" s="9">
        <f t="shared" si="3022"/>
        <v>0</v>
      </c>
      <c r="M1871" s="9">
        <f t="shared" si="3022"/>
        <v>7172</v>
      </c>
      <c r="N1871" s="9">
        <f t="shared" si="3022"/>
        <v>0</v>
      </c>
      <c r="O1871" s="9">
        <f t="shared" si="3022"/>
        <v>0</v>
      </c>
      <c r="P1871" s="9">
        <f t="shared" si="3022"/>
        <v>0</v>
      </c>
      <c r="Q1871" s="9">
        <f t="shared" si="3022"/>
        <v>0</v>
      </c>
      <c r="R1871" s="9">
        <f t="shared" si="3022"/>
        <v>0</v>
      </c>
      <c r="S1871" s="9">
        <f t="shared" si="3022"/>
        <v>7172</v>
      </c>
      <c r="T1871" s="9">
        <f t="shared" si="3022"/>
        <v>0</v>
      </c>
      <c r="U1871" s="9">
        <f t="shared" si="3022"/>
        <v>0</v>
      </c>
      <c r="V1871" s="9">
        <f t="shared" si="3022"/>
        <v>0</v>
      </c>
      <c r="W1871" s="9">
        <f t="shared" ref="U1871:AJ1875" si="3023">W1872</f>
        <v>0</v>
      </c>
      <c r="X1871" s="9">
        <f t="shared" si="3023"/>
        <v>0</v>
      </c>
      <c r="Y1871" s="9">
        <f t="shared" si="3023"/>
        <v>7172</v>
      </c>
      <c r="Z1871" s="9">
        <f t="shared" si="3023"/>
        <v>0</v>
      </c>
      <c r="AA1871" s="9">
        <f t="shared" si="3023"/>
        <v>0</v>
      </c>
      <c r="AB1871" s="9">
        <f t="shared" si="3023"/>
        <v>0</v>
      </c>
      <c r="AC1871" s="9">
        <f t="shared" si="3023"/>
        <v>0</v>
      </c>
      <c r="AD1871" s="9">
        <f t="shared" si="3023"/>
        <v>0</v>
      </c>
      <c r="AE1871" s="129">
        <f t="shared" si="3023"/>
        <v>7172</v>
      </c>
      <c r="AF1871" s="129">
        <f t="shared" si="3023"/>
        <v>0</v>
      </c>
      <c r="AG1871" s="9">
        <f t="shared" si="3023"/>
        <v>0</v>
      </c>
      <c r="AH1871" s="9">
        <f t="shared" si="3023"/>
        <v>0</v>
      </c>
      <c r="AI1871" s="9">
        <f t="shared" si="3023"/>
        <v>0</v>
      </c>
      <c r="AJ1871" s="9">
        <f t="shared" si="3023"/>
        <v>0</v>
      </c>
      <c r="AK1871" s="9">
        <f t="shared" ref="AG1871:AY1875" si="3024">AK1872</f>
        <v>7172</v>
      </c>
      <c r="AL1871" s="9">
        <f t="shared" si="3024"/>
        <v>0</v>
      </c>
      <c r="AM1871" s="9">
        <f t="shared" si="3024"/>
        <v>0</v>
      </c>
      <c r="AN1871" s="9">
        <f t="shared" si="3024"/>
        <v>0</v>
      </c>
      <c r="AO1871" s="9">
        <f t="shared" si="3024"/>
        <v>0</v>
      </c>
      <c r="AP1871" s="9">
        <f t="shared" si="3024"/>
        <v>0</v>
      </c>
      <c r="AQ1871" s="129">
        <f t="shared" si="3024"/>
        <v>7172</v>
      </c>
      <c r="AR1871" s="129">
        <f t="shared" si="3024"/>
        <v>0</v>
      </c>
      <c r="AS1871" s="9">
        <f t="shared" si="3024"/>
        <v>0</v>
      </c>
      <c r="AT1871" s="9">
        <f t="shared" si="3024"/>
        <v>0</v>
      </c>
      <c r="AU1871" s="9">
        <f t="shared" si="3024"/>
        <v>0</v>
      </c>
      <c r="AV1871" s="9">
        <f t="shared" si="3024"/>
        <v>0</v>
      </c>
      <c r="AW1871" s="9">
        <f t="shared" si="3024"/>
        <v>7172</v>
      </c>
      <c r="AX1871" s="9">
        <f t="shared" si="3024"/>
        <v>0</v>
      </c>
      <c r="AY1871" s="9">
        <f t="shared" si="3024"/>
        <v>0</v>
      </c>
      <c r="AZ1871" s="9">
        <f t="shared" ref="AY1871:BJ1875" si="3025">AZ1872</f>
        <v>0</v>
      </c>
      <c r="BA1871" s="9">
        <f t="shared" si="3025"/>
        <v>0</v>
      </c>
      <c r="BB1871" s="9">
        <f t="shared" si="3025"/>
        <v>0</v>
      </c>
      <c r="BC1871" s="9">
        <f t="shared" si="3025"/>
        <v>7172</v>
      </c>
      <c r="BD1871" s="9">
        <f t="shared" si="3025"/>
        <v>0</v>
      </c>
      <c r="BE1871" s="9">
        <f t="shared" si="3025"/>
        <v>0</v>
      </c>
      <c r="BF1871" s="9">
        <f t="shared" si="3025"/>
        <v>38</v>
      </c>
      <c r="BG1871" s="9">
        <f t="shared" si="3025"/>
        <v>0</v>
      </c>
      <c r="BH1871" s="9">
        <f t="shared" si="3025"/>
        <v>0</v>
      </c>
      <c r="BI1871" s="9">
        <f t="shared" si="3025"/>
        <v>7210</v>
      </c>
      <c r="BJ1871" s="9">
        <f t="shared" si="3025"/>
        <v>0</v>
      </c>
    </row>
    <row r="1872" spans="1:62" ht="46.5" hidden="1" customHeight="1">
      <c r="A1872" s="20" t="s">
        <v>354</v>
      </c>
      <c r="B1872" s="31">
        <v>923</v>
      </c>
      <c r="C1872" s="18" t="s">
        <v>69</v>
      </c>
      <c r="D1872" s="18" t="s">
        <v>27</v>
      </c>
      <c r="E1872" s="18" t="s">
        <v>67</v>
      </c>
      <c r="F1872" s="18"/>
      <c r="G1872" s="50">
        <f t="shared" si="3022"/>
        <v>7172</v>
      </c>
      <c r="H1872" s="50">
        <f t="shared" si="3022"/>
        <v>0</v>
      </c>
      <c r="I1872" s="50">
        <f t="shared" si="3022"/>
        <v>0</v>
      </c>
      <c r="J1872" s="50">
        <f t="shared" si="3022"/>
        <v>0</v>
      </c>
      <c r="K1872" s="50">
        <f t="shared" si="3022"/>
        <v>0</v>
      </c>
      <c r="L1872" s="50">
        <f t="shared" si="3022"/>
        <v>0</v>
      </c>
      <c r="M1872" s="50">
        <f t="shared" si="3022"/>
        <v>7172</v>
      </c>
      <c r="N1872" s="50">
        <f t="shared" si="3022"/>
        <v>0</v>
      </c>
      <c r="O1872" s="50">
        <f t="shared" si="3022"/>
        <v>0</v>
      </c>
      <c r="P1872" s="50">
        <f t="shared" si="3022"/>
        <v>0</v>
      </c>
      <c r="Q1872" s="50">
        <f t="shared" si="3022"/>
        <v>0</v>
      </c>
      <c r="R1872" s="50">
        <f t="shared" si="3022"/>
        <v>0</v>
      </c>
      <c r="S1872" s="50">
        <f t="shared" si="3022"/>
        <v>7172</v>
      </c>
      <c r="T1872" s="50">
        <f t="shared" si="3022"/>
        <v>0</v>
      </c>
      <c r="U1872" s="50">
        <f t="shared" si="3023"/>
        <v>0</v>
      </c>
      <c r="V1872" s="50">
        <f t="shared" si="3023"/>
        <v>0</v>
      </c>
      <c r="W1872" s="50">
        <f t="shared" si="3023"/>
        <v>0</v>
      </c>
      <c r="X1872" s="50">
        <f t="shared" si="3023"/>
        <v>0</v>
      </c>
      <c r="Y1872" s="50">
        <f t="shared" si="3023"/>
        <v>7172</v>
      </c>
      <c r="Z1872" s="50">
        <f t="shared" si="3023"/>
        <v>0</v>
      </c>
      <c r="AA1872" s="50">
        <f t="shared" si="3023"/>
        <v>0</v>
      </c>
      <c r="AB1872" s="50">
        <f t="shared" si="3023"/>
        <v>0</v>
      </c>
      <c r="AC1872" s="50">
        <f t="shared" si="3023"/>
        <v>0</v>
      </c>
      <c r="AD1872" s="50">
        <f t="shared" si="3023"/>
        <v>0</v>
      </c>
      <c r="AE1872" s="124">
        <f t="shared" si="3023"/>
        <v>7172</v>
      </c>
      <c r="AF1872" s="124">
        <f t="shared" si="3023"/>
        <v>0</v>
      </c>
      <c r="AG1872" s="50">
        <f t="shared" si="3024"/>
        <v>0</v>
      </c>
      <c r="AH1872" s="50">
        <f t="shared" si="3024"/>
        <v>0</v>
      </c>
      <c r="AI1872" s="50">
        <f t="shared" si="3024"/>
        <v>0</v>
      </c>
      <c r="AJ1872" s="50">
        <f t="shared" si="3024"/>
        <v>0</v>
      </c>
      <c r="AK1872" s="50">
        <f t="shared" si="3024"/>
        <v>7172</v>
      </c>
      <c r="AL1872" s="50">
        <f t="shared" si="3024"/>
        <v>0</v>
      </c>
      <c r="AM1872" s="50">
        <f t="shared" si="3024"/>
        <v>0</v>
      </c>
      <c r="AN1872" s="50">
        <f t="shared" si="3024"/>
        <v>0</v>
      </c>
      <c r="AO1872" s="50">
        <f t="shared" si="3024"/>
        <v>0</v>
      </c>
      <c r="AP1872" s="50">
        <f t="shared" si="3024"/>
        <v>0</v>
      </c>
      <c r="AQ1872" s="124">
        <f t="shared" si="3024"/>
        <v>7172</v>
      </c>
      <c r="AR1872" s="124">
        <f t="shared" si="3024"/>
        <v>0</v>
      </c>
      <c r="AS1872" s="50">
        <f t="shared" si="3024"/>
        <v>0</v>
      </c>
      <c r="AT1872" s="50">
        <f t="shared" si="3024"/>
        <v>0</v>
      </c>
      <c r="AU1872" s="50">
        <f t="shared" si="3024"/>
        <v>0</v>
      </c>
      <c r="AV1872" s="50">
        <f t="shared" si="3024"/>
        <v>0</v>
      </c>
      <c r="AW1872" s="50">
        <f t="shared" si="3024"/>
        <v>7172</v>
      </c>
      <c r="AX1872" s="50">
        <f t="shared" si="3024"/>
        <v>0</v>
      </c>
      <c r="AY1872" s="50">
        <f t="shared" si="3025"/>
        <v>0</v>
      </c>
      <c r="AZ1872" s="50">
        <f t="shared" si="3025"/>
        <v>0</v>
      </c>
      <c r="BA1872" s="50">
        <f t="shared" si="3025"/>
        <v>0</v>
      </c>
      <c r="BB1872" s="50">
        <f t="shared" si="3025"/>
        <v>0</v>
      </c>
      <c r="BC1872" s="50">
        <f t="shared" si="3025"/>
        <v>7172</v>
      </c>
      <c r="BD1872" s="50">
        <f t="shared" si="3025"/>
        <v>0</v>
      </c>
      <c r="BE1872" s="50">
        <f t="shared" si="3025"/>
        <v>0</v>
      </c>
      <c r="BF1872" s="50">
        <f t="shared" si="3025"/>
        <v>38</v>
      </c>
      <c r="BG1872" s="50">
        <f t="shared" si="3025"/>
        <v>0</v>
      </c>
      <c r="BH1872" s="50">
        <f t="shared" si="3025"/>
        <v>0</v>
      </c>
      <c r="BI1872" s="50">
        <f t="shared" si="3025"/>
        <v>7210</v>
      </c>
      <c r="BJ1872" s="50">
        <f t="shared" si="3025"/>
        <v>0</v>
      </c>
    </row>
    <row r="1873" spans="1:62" ht="33" hidden="1">
      <c r="A1873" s="17" t="s">
        <v>70</v>
      </c>
      <c r="B1873" s="31">
        <v>923</v>
      </c>
      <c r="C1873" s="18" t="s">
        <v>69</v>
      </c>
      <c r="D1873" s="18" t="s">
        <v>27</v>
      </c>
      <c r="E1873" s="18" t="s">
        <v>428</v>
      </c>
      <c r="F1873" s="18"/>
      <c r="G1873" s="50">
        <f t="shared" si="3022"/>
        <v>7172</v>
      </c>
      <c r="H1873" s="50">
        <f t="shared" si="3022"/>
        <v>0</v>
      </c>
      <c r="I1873" s="50">
        <f t="shared" si="3022"/>
        <v>0</v>
      </c>
      <c r="J1873" s="50">
        <f t="shared" si="3022"/>
        <v>0</v>
      </c>
      <c r="K1873" s="50">
        <f t="shared" si="3022"/>
        <v>0</v>
      </c>
      <c r="L1873" s="50">
        <f t="shared" si="3022"/>
        <v>0</v>
      </c>
      <c r="M1873" s="50">
        <f t="shared" si="3022"/>
        <v>7172</v>
      </c>
      <c r="N1873" s="50">
        <f t="shared" si="3022"/>
        <v>0</v>
      </c>
      <c r="O1873" s="50">
        <f t="shared" si="3022"/>
        <v>0</v>
      </c>
      <c r="P1873" s="50">
        <f t="shared" si="3022"/>
        <v>0</v>
      </c>
      <c r="Q1873" s="50">
        <f t="shared" si="3022"/>
        <v>0</v>
      </c>
      <c r="R1873" s="50">
        <f t="shared" si="3022"/>
        <v>0</v>
      </c>
      <c r="S1873" s="50">
        <f t="shared" si="3022"/>
        <v>7172</v>
      </c>
      <c r="T1873" s="50">
        <f t="shared" si="3022"/>
        <v>0</v>
      </c>
      <c r="U1873" s="50">
        <f t="shared" si="3023"/>
        <v>0</v>
      </c>
      <c r="V1873" s="50">
        <f t="shared" si="3023"/>
        <v>0</v>
      </c>
      <c r="W1873" s="50">
        <f t="shared" si="3023"/>
        <v>0</v>
      </c>
      <c r="X1873" s="50">
        <f t="shared" si="3023"/>
        <v>0</v>
      </c>
      <c r="Y1873" s="50">
        <f t="shared" si="3023"/>
        <v>7172</v>
      </c>
      <c r="Z1873" s="50">
        <f t="shared" si="3023"/>
        <v>0</v>
      </c>
      <c r="AA1873" s="50">
        <f t="shared" si="3023"/>
        <v>0</v>
      </c>
      <c r="AB1873" s="50">
        <f t="shared" si="3023"/>
        <v>0</v>
      </c>
      <c r="AC1873" s="50">
        <f t="shared" si="3023"/>
        <v>0</v>
      </c>
      <c r="AD1873" s="50">
        <f t="shared" si="3023"/>
        <v>0</v>
      </c>
      <c r="AE1873" s="124">
        <f t="shared" si="3023"/>
        <v>7172</v>
      </c>
      <c r="AF1873" s="124">
        <f t="shared" si="3023"/>
        <v>0</v>
      </c>
      <c r="AG1873" s="50">
        <f t="shared" si="3024"/>
        <v>0</v>
      </c>
      <c r="AH1873" s="50">
        <f t="shared" si="3024"/>
        <v>0</v>
      </c>
      <c r="AI1873" s="50">
        <f t="shared" si="3024"/>
        <v>0</v>
      </c>
      <c r="AJ1873" s="50">
        <f t="shared" si="3024"/>
        <v>0</v>
      </c>
      <c r="AK1873" s="50">
        <f t="shared" si="3024"/>
        <v>7172</v>
      </c>
      <c r="AL1873" s="50">
        <f t="shared" si="3024"/>
        <v>0</v>
      </c>
      <c r="AM1873" s="50">
        <f t="shared" si="3024"/>
        <v>0</v>
      </c>
      <c r="AN1873" s="50">
        <f t="shared" si="3024"/>
        <v>0</v>
      </c>
      <c r="AO1873" s="50">
        <f t="shared" si="3024"/>
        <v>0</v>
      </c>
      <c r="AP1873" s="50">
        <f t="shared" si="3024"/>
        <v>0</v>
      </c>
      <c r="AQ1873" s="124">
        <f t="shared" si="3024"/>
        <v>7172</v>
      </c>
      <c r="AR1873" s="124">
        <f t="shared" si="3024"/>
        <v>0</v>
      </c>
      <c r="AS1873" s="50">
        <f t="shared" si="3024"/>
        <v>0</v>
      </c>
      <c r="AT1873" s="50">
        <f t="shared" si="3024"/>
        <v>0</v>
      </c>
      <c r="AU1873" s="50">
        <f t="shared" si="3024"/>
        <v>0</v>
      </c>
      <c r="AV1873" s="50">
        <f t="shared" si="3024"/>
        <v>0</v>
      </c>
      <c r="AW1873" s="50">
        <f t="shared" si="3024"/>
        <v>7172</v>
      </c>
      <c r="AX1873" s="50">
        <f t="shared" si="3024"/>
        <v>0</v>
      </c>
      <c r="AY1873" s="50">
        <f t="shared" si="3025"/>
        <v>0</v>
      </c>
      <c r="AZ1873" s="50">
        <f t="shared" si="3025"/>
        <v>0</v>
      </c>
      <c r="BA1873" s="50">
        <f t="shared" si="3025"/>
        <v>0</v>
      </c>
      <c r="BB1873" s="50">
        <f t="shared" si="3025"/>
        <v>0</v>
      </c>
      <c r="BC1873" s="50">
        <f t="shared" si="3025"/>
        <v>7172</v>
      </c>
      <c r="BD1873" s="50">
        <f t="shared" si="3025"/>
        <v>0</v>
      </c>
      <c r="BE1873" s="50">
        <f t="shared" si="3025"/>
        <v>0</v>
      </c>
      <c r="BF1873" s="50">
        <f t="shared" si="3025"/>
        <v>38</v>
      </c>
      <c r="BG1873" s="50">
        <f t="shared" si="3025"/>
        <v>0</v>
      </c>
      <c r="BH1873" s="50">
        <f t="shared" si="3025"/>
        <v>0</v>
      </c>
      <c r="BI1873" s="50">
        <f t="shared" si="3025"/>
        <v>7210</v>
      </c>
      <c r="BJ1873" s="50">
        <f t="shared" si="3025"/>
        <v>0</v>
      </c>
    </row>
    <row r="1874" spans="1:62" ht="33" hidden="1">
      <c r="A1874" s="17" t="s">
        <v>106</v>
      </c>
      <c r="B1874" s="31">
        <v>923</v>
      </c>
      <c r="C1874" s="18" t="s">
        <v>69</v>
      </c>
      <c r="D1874" s="18" t="s">
        <v>27</v>
      </c>
      <c r="E1874" s="18" t="s">
        <v>429</v>
      </c>
      <c r="F1874" s="18"/>
      <c r="G1874" s="50">
        <f t="shared" si="3022"/>
        <v>7172</v>
      </c>
      <c r="H1874" s="50">
        <f t="shared" si="3022"/>
        <v>0</v>
      </c>
      <c r="I1874" s="50">
        <f t="shared" si="3022"/>
        <v>0</v>
      </c>
      <c r="J1874" s="50">
        <f t="shared" si="3022"/>
        <v>0</v>
      </c>
      <c r="K1874" s="50">
        <f t="shared" si="3022"/>
        <v>0</v>
      </c>
      <c r="L1874" s="50">
        <f t="shared" si="3022"/>
        <v>0</v>
      </c>
      <c r="M1874" s="50">
        <f t="shared" si="3022"/>
        <v>7172</v>
      </c>
      <c r="N1874" s="50">
        <f t="shared" si="3022"/>
        <v>0</v>
      </c>
      <c r="O1874" s="50">
        <f t="shared" si="3022"/>
        <v>0</v>
      </c>
      <c r="P1874" s="50">
        <f t="shared" si="3022"/>
        <v>0</v>
      </c>
      <c r="Q1874" s="50">
        <f t="shared" si="3022"/>
        <v>0</v>
      </c>
      <c r="R1874" s="50">
        <f t="shared" si="3022"/>
        <v>0</v>
      </c>
      <c r="S1874" s="50">
        <f t="shared" si="3022"/>
        <v>7172</v>
      </c>
      <c r="T1874" s="50">
        <f t="shared" si="3022"/>
        <v>0</v>
      </c>
      <c r="U1874" s="50">
        <f t="shared" si="3023"/>
        <v>0</v>
      </c>
      <c r="V1874" s="50">
        <f t="shared" si="3023"/>
        <v>0</v>
      </c>
      <c r="W1874" s="50">
        <f t="shared" si="3023"/>
        <v>0</v>
      </c>
      <c r="X1874" s="50">
        <f t="shared" si="3023"/>
        <v>0</v>
      </c>
      <c r="Y1874" s="50">
        <f t="shared" si="3023"/>
        <v>7172</v>
      </c>
      <c r="Z1874" s="50">
        <f t="shared" si="3023"/>
        <v>0</v>
      </c>
      <c r="AA1874" s="50">
        <f t="shared" si="3023"/>
        <v>0</v>
      </c>
      <c r="AB1874" s="50">
        <f t="shared" si="3023"/>
        <v>0</v>
      </c>
      <c r="AC1874" s="50">
        <f t="shared" si="3023"/>
        <v>0</v>
      </c>
      <c r="AD1874" s="50">
        <f t="shared" si="3023"/>
        <v>0</v>
      </c>
      <c r="AE1874" s="124">
        <f t="shared" si="3023"/>
        <v>7172</v>
      </c>
      <c r="AF1874" s="124">
        <f t="shared" si="3023"/>
        <v>0</v>
      </c>
      <c r="AG1874" s="50">
        <f t="shared" si="3024"/>
        <v>0</v>
      </c>
      <c r="AH1874" s="50">
        <f t="shared" si="3024"/>
        <v>0</v>
      </c>
      <c r="AI1874" s="50">
        <f t="shared" si="3024"/>
        <v>0</v>
      </c>
      <c r="AJ1874" s="50">
        <f t="shared" si="3024"/>
        <v>0</v>
      </c>
      <c r="AK1874" s="50">
        <f t="shared" si="3024"/>
        <v>7172</v>
      </c>
      <c r="AL1874" s="50">
        <f t="shared" si="3024"/>
        <v>0</v>
      </c>
      <c r="AM1874" s="50">
        <f t="shared" si="3024"/>
        <v>0</v>
      </c>
      <c r="AN1874" s="50">
        <f t="shared" si="3024"/>
        <v>0</v>
      </c>
      <c r="AO1874" s="50">
        <f t="shared" si="3024"/>
        <v>0</v>
      </c>
      <c r="AP1874" s="50">
        <f t="shared" si="3024"/>
        <v>0</v>
      </c>
      <c r="AQ1874" s="124">
        <f t="shared" si="3024"/>
        <v>7172</v>
      </c>
      <c r="AR1874" s="124">
        <f t="shared" si="3024"/>
        <v>0</v>
      </c>
      <c r="AS1874" s="50">
        <f t="shared" si="3024"/>
        <v>0</v>
      </c>
      <c r="AT1874" s="50">
        <f t="shared" si="3024"/>
        <v>0</v>
      </c>
      <c r="AU1874" s="50">
        <f t="shared" si="3024"/>
        <v>0</v>
      </c>
      <c r="AV1874" s="50">
        <f t="shared" si="3024"/>
        <v>0</v>
      </c>
      <c r="AW1874" s="50">
        <f t="shared" si="3024"/>
        <v>7172</v>
      </c>
      <c r="AX1874" s="50">
        <f t="shared" si="3024"/>
        <v>0</v>
      </c>
      <c r="AY1874" s="50">
        <f t="shared" si="3025"/>
        <v>0</v>
      </c>
      <c r="AZ1874" s="50">
        <f t="shared" si="3025"/>
        <v>0</v>
      </c>
      <c r="BA1874" s="50">
        <f t="shared" si="3025"/>
        <v>0</v>
      </c>
      <c r="BB1874" s="50">
        <f t="shared" si="3025"/>
        <v>0</v>
      </c>
      <c r="BC1874" s="50">
        <f t="shared" si="3025"/>
        <v>7172</v>
      </c>
      <c r="BD1874" s="50">
        <f t="shared" si="3025"/>
        <v>0</v>
      </c>
      <c r="BE1874" s="50">
        <f t="shared" si="3025"/>
        <v>0</v>
      </c>
      <c r="BF1874" s="50">
        <f t="shared" si="3025"/>
        <v>38</v>
      </c>
      <c r="BG1874" s="50">
        <f t="shared" si="3025"/>
        <v>0</v>
      </c>
      <c r="BH1874" s="50">
        <f t="shared" si="3025"/>
        <v>0</v>
      </c>
      <c r="BI1874" s="50">
        <f t="shared" si="3025"/>
        <v>7210</v>
      </c>
      <c r="BJ1874" s="50">
        <f t="shared" si="3025"/>
        <v>0</v>
      </c>
    </row>
    <row r="1875" spans="1:62" ht="33" hidden="1">
      <c r="A1875" s="17" t="s">
        <v>11</v>
      </c>
      <c r="B1875" s="31">
        <v>923</v>
      </c>
      <c r="C1875" s="18" t="s">
        <v>69</v>
      </c>
      <c r="D1875" s="18" t="s">
        <v>27</v>
      </c>
      <c r="E1875" s="18" t="s">
        <v>429</v>
      </c>
      <c r="F1875" s="18" t="s">
        <v>12</v>
      </c>
      <c r="G1875" s="6">
        <f t="shared" si="3022"/>
        <v>7172</v>
      </c>
      <c r="H1875" s="6">
        <f t="shared" si="3022"/>
        <v>0</v>
      </c>
      <c r="I1875" s="6">
        <f t="shared" si="3022"/>
        <v>0</v>
      </c>
      <c r="J1875" s="6">
        <f t="shared" si="3022"/>
        <v>0</v>
      </c>
      <c r="K1875" s="6">
        <f t="shared" si="3022"/>
        <v>0</v>
      </c>
      <c r="L1875" s="6">
        <f t="shared" si="3022"/>
        <v>0</v>
      </c>
      <c r="M1875" s="6">
        <f t="shared" si="3022"/>
        <v>7172</v>
      </c>
      <c r="N1875" s="6">
        <f t="shared" si="3022"/>
        <v>0</v>
      </c>
      <c r="O1875" s="6">
        <f t="shared" si="3022"/>
        <v>0</v>
      </c>
      <c r="P1875" s="6">
        <f t="shared" si="3022"/>
        <v>0</v>
      </c>
      <c r="Q1875" s="6">
        <f t="shared" si="3022"/>
        <v>0</v>
      </c>
      <c r="R1875" s="6">
        <f t="shared" si="3022"/>
        <v>0</v>
      </c>
      <c r="S1875" s="6">
        <f t="shared" si="3022"/>
        <v>7172</v>
      </c>
      <c r="T1875" s="6">
        <f t="shared" si="3022"/>
        <v>0</v>
      </c>
      <c r="U1875" s="6">
        <f t="shared" si="3023"/>
        <v>0</v>
      </c>
      <c r="V1875" s="6">
        <f t="shared" si="3023"/>
        <v>0</v>
      </c>
      <c r="W1875" s="6">
        <f t="shared" si="3023"/>
        <v>0</v>
      </c>
      <c r="X1875" s="6">
        <f t="shared" si="3023"/>
        <v>0</v>
      </c>
      <c r="Y1875" s="6">
        <f t="shared" si="3023"/>
        <v>7172</v>
      </c>
      <c r="Z1875" s="6">
        <f t="shared" si="3023"/>
        <v>0</v>
      </c>
      <c r="AA1875" s="6">
        <f t="shared" si="3023"/>
        <v>0</v>
      </c>
      <c r="AB1875" s="6">
        <f t="shared" si="3023"/>
        <v>0</v>
      </c>
      <c r="AC1875" s="6">
        <f t="shared" si="3023"/>
        <v>0</v>
      </c>
      <c r="AD1875" s="6">
        <f t="shared" si="3023"/>
        <v>0</v>
      </c>
      <c r="AE1875" s="123">
        <f t="shared" si="3023"/>
        <v>7172</v>
      </c>
      <c r="AF1875" s="123">
        <f t="shared" si="3023"/>
        <v>0</v>
      </c>
      <c r="AG1875" s="6">
        <f t="shared" si="3024"/>
        <v>0</v>
      </c>
      <c r="AH1875" s="6">
        <f t="shared" si="3024"/>
        <v>0</v>
      </c>
      <c r="AI1875" s="6">
        <f t="shared" si="3024"/>
        <v>0</v>
      </c>
      <c r="AJ1875" s="6">
        <f t="shared" si="3024"/>
        <v>0</v>
      </c>
      <c r="AK1875" s="6">
        <f t="shared" si="3024"/>
        <v>7172</v>
      </c>
      <c r="AL1875" s="6">
        <f t="shared" si="3024"/>
        <v>0</v>
      </c>
      <c r="AM1875" s="6">
        <f t="shared" si="3024"/>
        <v>0</v>
      </c>
      <c r="AN1875" s="6">
        <f t="shared" si="3024"/>
        <v>0</v>
      </c>
      <c r="AO1875" s="6">
        <f t="shared" si="3024"/>
        <v>0</v>
      </c>
      <c r="AP1875" s="6">
        <f t="shared" si="3024"/>
        <v>0</v>
      </c>
      <c r="AQ1875" s="123">
        <f t="shared" si="3024"/>
        <v>7172</v>
      </c>
      <c r="AR1875" s="123">
        <f t="shared" si="3024"/>
        <v>0</v>
      </c>
      <c r="AS1875" s="6">
        <f t="shared" si="3024"/>
        <v>0</v>
      </c>
      <c r="AT1875" s="6">
        <f t="shared" si="3024"/>
        <v>0</v>
      </c>
      <c r="AU1875" s="6">
        <f t="shared" si="3024"/>
        <v>0</v>
      </c>
      <c r="AV1875" s="6">
        <f t="shared" si="3024"/>
        <v>0</v>
      </c>
      <c r="AW1875" s="6">
        <f t="shared" si="3024"/>
        <v>7172</v>
      </c>
      <c r="AX1875" s="6">
        <f t="shared" si="3024"/>
        <v>0</v>
      </c>
      <c r="AY1875" s="6">
        <f t="shared" si="3025"/>
        <v>0</v>
      </c>
      <c r="AZ1875" s="6">
        <f t="shared" si="3025"/>
        <v>0</v>
      </c>
      <c r="BA1875" s="6">
        <f t="shared" si="3025"/>
        <v>0</v>
      </c>
      <c r="BB1875" s="6">
        <f t="shared" si="3025"/>
        <v>0</v>
      </c>
      <c r="BC1875" s="6">
        <f t="shared" si="3025"/>
        <v>7172</v>
      </c>
      <c r="BD1875" s="6">
        <f t="shared" si="3025"/>
        <v>0</v>
      </c>
      <c r="BE1875" s="6">
        <f t="shared" si="3025"/>
        <v>0</v>
      </c>
      <c r="BF1875" s="6">
        <f t="shared" si="3025"/>
        <v>38</v>
      </c>
      <c r="BG1875" s="6">
        <f t="shared" si="3025"/>
        <v>0</v>
      </c>
      <c r="BH1875" s="6">
        <f t="shared" si="3025"/>
        <v>0</v>
      </c>
      <c r="BI1875" s="6">
        <f t="shared" si="3025"/>
        <v>7210</v>
      </c>
      <c r="BJ1875" s="6">
        <f t="shared" si="3025"/>
        <v>0</v>
      </c>
    </row>
    <row r="1876" spans="1:62" hidden="1">
      <c r="A1876" s="17" t="s">
        <v>13</v>
      </c>
      <c r="B1876" s="31">
        <v>923</v>
      </c>
      <c r="C1876" s="18" t="s">
        <v>69</v>
      </c>
      <c r="D1876" s="18" t="s">
        <v>27</v>
      </c>
      <c r="E1876" s="18" t="s">
        <v>429</v>
      </c>
      <c r="F1876" s="18" t="s">
        <v>32</v>
      </c>
      <c r="G1876" s="50">
        <v>7172</v>
      </c>
      <c r="H1876" s="50"/>
      <c r="I1876" s="50"/>
      <c r="J1876" s="50"/>
      <c r="K1876" s="50"/>
      <c r="L1876" s="50"/>
      <c r="M1876" s="50">
        <f>G1876+I1876+J1876+K1876+L1876</f>
        <v>7172</v>
      </c>
      <c r="N1876" s="50">
        <f>H1876+L1876</f>
        <v>0</v>
      </c>
      <c r="O1876" s="50"/>
      <c r="P1876" s="50"/>
      <c r="Q1876" s="50"/>
      <c r="R1876" s="50"/>
      <c r="S1876" s="50">
        <f>M1876+O1876+P1876+Q1876+R1876</f>
        <v>7172</v>
      </c>
      <c r="T1876" s="50">
        <f>N1876+R1876</f>
        <v>0</v>
      </c>
      <c r="U1876" s="50"/>
      <c r="V1876" s="50"/>
      <c r="W1876" s="50"/>
      <c r="X1876" s="50"/>
      <c r="Y1876" s="50">
        <f>S1876+U1876+V1876+W1876+X1876</f>
        <v>7172</v>
      </c>
      <c r="Z1876" s="50">
        <f>T1876+X1876</f>
        <v>0</v>
      </c>
      <c r="AA1876" s="50"/>
      <c r="AB1876" s="50"/>
      <c r="AC1876" s="50"/>
      <c r="AD1876" s="50"/>
      <c r="AE1876" s="124">
        <f>Y1876+AA1876+AB1876+AC1876+AD1876</f>
        <v>7172</v>
      </c>
      <c r="AF1876" s="124">
        <f>Z1876+AD1876</f>
        <v>0</v>
      </c>
      <c r="AG1876" s="50"/>
      <c r="AH1876" s="50"/>
      <c r="AI1876" s="50"/>
      <c r="AJ1876" s="50"/>
      <c r="AK1876" s="50">
        <f>AE1876+AG1876+AH1876+AI1876+AJ1876</f>
        <v>7172</v>
      </c>
      <c r="AL1876" s="50">
        <f>AF1876+AJ1876</f>
        <v>0</v>
      </c>
      <c r="AM1876" s="50"/>
      <c r="AN1876" s="50"/>
      <c r="AO1876" s="50"/>
      <c r="AP1876" s="50"/>
      <c r="AQ1876" s="124">
        <f>AK1876+AM1876+AN1876+AO1876+AP1876</f>
        <v>7172</v>
      </c>
      <c r="AR1876" s="124">
        <f>AL1876+AP1876</f>
        <v>0</v>
      </c>
      <c r="AS1876" s="50"/>
      <c r="AT1876" s="50"/>
      <c r="AU1876" s="50"/>
      <c r="AV1876" s="50"/>
      <c r="AW1876" s="50">
        <f>AQ1876+AS1876+AT1876+AU1876+AV1876</f>
        <v>7172</v>
      </c>
      <c r="AX1876" s="50">
        <f>AR1876+AV1876</f>
        <v>0</v>
      </c>
      <c r="AY1876" s="50"/>
      <c r="AZ1876" s="50"/>
      <c r="BA1876" s="50"/>
      <c r="BB1876" s="50"/>
      <c r="BC1876" s="50">
        <f>AW1876+AY1876+AZ1876+BA1876+BB1876</f>
        <v>7172</v>
      </c>
      <c r="BD1876" s="50">
        <f>AX1876+BB1876</f>
        <v>0</v>
      </c>
      <c r="BE1876" s="50"/>
      <c r="BF1876" s="50">
        <v>38</v>
      </c>
      <c r="BG1876" s="50"/>
      <c r="BH1876" s="50"/>
      <c r="BI1876" s="50">
        <f>BC1876+BE1876+BF1876+BG1876+BH1876</f>
        <v>7210</v>
      </c>
      <c r="BJ1876" s="50">
        <f>BD1876+BH1876</f>
        <v>0</v>
      </c>
    </row>
    <row r="1877" spans="1:62" hidden="1">
      <c r="A1877" s="17"/>
      <c r="B1877" s="31"/>
      <c r="C1877" s="18"/>
      <c r="D1877" s="18"/>
      <c r="E1877" s="18"/>
      <c r="F1877" s="18"/>
      <c r="G1877" s="85"/>
      <c r="H1877" s="85"/>
      <c r="I1877" s="85"/>
      <c r="J1877" s="85"/>
      <c r="K1877" s="85"/>
      <c r="L1877" s="85"/>
      <c r="M1877" s="85"/>
      <c r="N1877" s="85"/>
      <c r="O1877" s="85"/>
      <c r="P1877" s="85"/>
      <c r="Q1877" s="85"/>
      <c r="R1877" s="85"/>
      <c r="S1877" s="85"/>
      <c r="T1877" s="85"/>
      <c r="U1877" s="85"/>
      <c r="V1877" s="85"/>
      <c r="W1877" s="85"/>
      <c r="X1877" s="85"/>
      <c r="Y1877" s="85"/>
      <c r="Z1877" s="85"/>
      <c r="AA1877" s="85"/>
      <c r="AB1877" s="85"/>
      <c r="AC1877" s="85"/>
      <c r="AD1877" s="85"/>
      <c r="AE1877" s="126"/>
      <c r="AF1877" s="126"/>
      <c r="AG1877" s="85"/>
      <c r="AH1877" s="85"/>
      <c r="AI1877" s="85"/>
      <c r="AJ1877" s="85"/>
      <c r="AK1877" s="85"/>
      <c r="AL1877" s="85"/>
      <c r="AM1877" s="85"/>
      <c r="AN1877" s="85"/>
      <c r="AO1877" s="85"/>
      <c r="AP1877" s="85"/>
      <c r="AQ1877" s="126"/>
      <c r="AR1877" s="126"/>
      <c r="AS1877" s="85"/>
      <c r="AT1877" s="85"/>
      <c r="AU1877" s="85"/>
      <c r="AV1877" s="85"/>
      <c r="AW1877" s="85"/>
      <c r="AX1877" s="85"/>
      <c r="AY1877" s="85"/>
      <c r="AZ1877" s="85"/>
      <c r="BA1877" s="85"/>
      <c r="BB1877" s="85"/>
      <c r="BC1877" s="85"/>
      <c r="BD1877" s="85"/>
      <c r="BE1877" s="85"/>
      <c r="BF1877" s="85"/>
      <c r="BG1877" s="85"/>
      <c r="BH1877" s="85"/>
      <c r="BI1877" s="85"/>
      <c r="BJ1877" s="85"/>
    </row>
    <row r="1878" spans="1:62" ht="36.75" hidden="1" customHeight="1">
      <c r="A1878" s="28" t="s">
        <v>397</v>
      </c>
      <c r="B1878" s="62">
        <v>924</v>
      </c>
      <c r="C1878" s="18"/>
      <c r="D1878" s="18"/>
      <c r="E1878" s="18"/>
      <c r="F1878" s="18"/>
      <c r="G1878" s="5">
        <f>G1880+G1901</f>
        <v>19383</v>
      </c>
      <c r="H1878" s="5">
        <f>H1880+H1901</f>
        <v>0</v>
      </c>
      <c r="I1878" s="5">
        <f t="shared" ref="I1878:N1878" si="3026">I1880+I1901</f>
        <v>0</v>
      </c>
      <c r="J1878" s="5">
        <f t="shared" si="3026"/>
        <v>0</v>
      </c>
      <c r="K1878" s="5">
        <f t="shared" si="3026"/>
        <v>0</v>
      </c>
      <c r="L1878" s="5">
        <f t="shared" si="3026"/>
        <v>0</v>
      </c>
      <c r="M1878" s="5">
        <f t="shared" si="3026"/>
        <v>19383</v>
      </c>
      <c r="N1878" s="5">
        <f t="shared" si="3026"/>
        <v>0</v>
      </c>
      <c r="O1878" s="5">
        <f t="shared" ref="O1878:T1878" si="3027">O1880+O1901</f>
        <v>0</v>
      </c>
      <c r="P1878" s="5">
        <f t="shared" si="3027"/>
        <v>0</v>
      </c>
      <c r="Q1878" s="5">
        <f t="shared" si="3027"/>
        <v>0</v>
      </c>
      <c r="R1878" s="5">
        <f t="shared" si="3027"/>
        <v>0</v>
      </c>
      <c r="S1878" s="5">
        <f t="shared" si="3027"/>
        <v>19383</v>
      </c>
      <c r="T1878" s="5">
        <f t="shared" si="3027"/>
        <v>0</v>
      </c>
      <c r="U1878" s="5">
        <f t="shared" ref="U1878:Z1878" si="3028">U1880+U1901</f>
        <v>0</v>
      </c>
      <c r="V1878" s="5">
        <f t="shared" si="3028"/>
        <v>0</v>
      </c>
      <c r="W1878" s="5">
        <f t="shared" si="3028"/>
        <v>0</v>
      </c>
      <c r="X1878" s="5">
        <f t="shared" si="3028"/>
        <v>0</v>
      </c>
      <c r="Y1878" s="5">
        <f t="shared" si="3028"/>
        <v>19383</v>
      </c>
      <c r="Z1878" s="5">
        <f t="shared" si="3028"/>
        <v>0</v>
      </c>
      <c r="AA1878" s="5">
        <f t="shared" ref="AA1878:AF1878" si="3029">AA1880+AA1901</f>
        <v>0</v>
      </c>
      <c r="AB1878" s="5">
        <f t="shared" si="3029"/>
        <v>0</v>
      </c>
      <c r="AC1878" s="5">
        <f t="shared" si="3029"/>
        <v>0</v>
      </c>
      <c r="AD1878" s="5">
        <f t="shared" si="3029"/>
        <v>0</v>
      </c>
      <c r="AE1878" s="119">
        <f t="shared" si="3029"/>
        <v>19383</v>
      </c>
      <c r="AF1878" s="119">
        <f t="shared" si="3029"/>
        <v>0</v>
      </c>
      <c r="AG1878" s="5">
        <f t="shared" ref="AG1878:AL1878" si="3030">AG1880+AG1901</f>
        <v>0</v>
      </c>
      <c r="AH1878" s="5">
        <f t="shared" si="3030"/>
        <v>0</v>
      </c>
      <c r="AI1878" s="5">
        <f t="shared" si="3030"/>
        <v>0</v>
      </c>
      <c r="AJ1878" s="5">
        <f t="shared" si="3030"/>
        <v>0</v>
      </c>
      <c r="AK1878" s="5">
        <f t="shared" si="3030"/>
        <v>19383</v>
      </c>
      <c r="AL1878" s="5">
        <f t="shared" si="3030"/>
        <v>0</v>
      </c>
      <c r="AM1878" s="5">
        <f t="shared" ref="AM1878:AR1878" si="3031">AM1880+AM1901</f>
        <v>0</v>
      </c>
      <c r="AN1878" s="5">
        <f t="shared" si="3031"/>
        <v>0</v>
      </c>
      <c r="AO1878" s="5">
        <f t="shared" si="3031"/>
        <v>0</v>
      </c>
      <c r="AP1878" s="5">
        <f t="shared" si="3031"/>
        <v>0</v>
      </c>
      <c r="AQ1878" s="119">
        <f t="shared" si="3031"/>
        <v>19383</v>
      </c>
      <c r="AR1878" s="119">
        <f t="shared" si="3031"/>
        <v>0</v>
      </c>
      <c r="AS1878" s="5">
        <f t="shared" ref="AS1878:AX1878" si="3032">AS1880+AS1901</f>
        <v>0</v>
      </c>
      <c r="AT1878" s="5">
        <f t="shared" si="3032"/>
        <v>0</v>
      </c>
      <c r="AU1878" s="5">
        <f t="shared" si="3032"/>
        <v>0</v>
      </c>
      <c r="AV1878" s="5">
        <f t="shared" si="3032"/>
        <v>32677</v>
      </c>
      <c r="AW1878" s="5">
        <f t="shared" si="3032"/>
        <v>52060</v>
      </c>
      <c r="AX1878" s="5">
        <f t="shared" si="3032"/>
        <v>32677</v>
      </c>
      <c r="AY1878" s="5">
        <f t="shared" ref="AY1878:BD1878" si="3033">AY1880+AY1901</f>
        <v>0</v>
      </c>
      <c r="AZ1878" s="5">
        <f t="shared" si="3033"/>
        <v>0</v>
      </c>
      <c r="BA1878" s="5">
        <f t="shared" si="3033"/>
        <v>0</v>
      </c>
      <c r="BB1878" s="5">
        <f t="shared" si="3033"/>
        <v>0</v>
      </c>
      <c r="BC1878" s="5">
        <f t="shared" si="3033"/>
        <v>52060</v>
      </c>
      <c r="BD1878" s="5">
        <f t="shared" si="3033"/>
        <v>32677</v>
      </c>
      <c r="BE1878" s="5">
        <f t="shared" ref="BE1878:BJ1878" si="3034">BE1880+BE1901</f>
        <v>52</v>
      </c>
      <c r="BF1878" s="5">
        <f t="shared" si="3034"/>
        <v>0</v>
      </c>
      <c r="BG1878" s="5">
        <f t="shared" si="3034"/>
        <v>-1</v>
      </c>
      <c r="BH1878" s="5">
        <f t="shared" si="3034"/>
        <v>0</v>
      </c>
      <c r="BI1878" s="5">
        <f t="shared" si="3034"/>
        <v>52111</v>
      </c>
      <c r="BJ1878" s="5">
        <f t="shared" si="3034"/>
        <v>32677</v>
      </c>
    </row>
    <row r="1879" spans="1:62" s="45" customFormat="1" ht="14.25" hidden="1" customHeight="1">
      <c r="A1879" s="47"/>
      <c r="B1879" s="63"/>
      <c r="C1879" s="18"/>
      <c r="D1879" s="18"/>
      <c r="E1879" s="18"/>
      <c r="F1879" s="18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120"/>
      <c r="AF1879" s="120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120"/>
      <c r="AR1879" s="120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</row>
    <row r="1880" spans="1:62" ht="18.75" hidden="1">
      <c r="A1880" s="15" t="s">
        <v>52</v>
      </c>
      <c r="B1880" s="67">
        <v>924</v>
      </c>
      <c r="C1880" s="98" t="s">
        <v>20</v>
      </c>
      <c r="D1880" s="98" t="s">
        <v>53</v>
      </c>
      <c r="E1880" s="18"/>
      <c r="F1880" s="18"/>
      <c r="G1880" s="9">
        <f>G1881+G1895</f>
        <v>12288</v>
      </c>
      <c r="H1880" s="9">
        <f>H1881+H1895</f>
        <v>0</v>
      </c>
      <c r="I1880" s="9">
        <f t="shared" ref="I1880:N1880" si="3035">I1881+I1895</f>
        <v>0</v>
      </c>
      <c r="J1880" s="9">
        <f t="shared" si="3035"/>
        <v>0</v>
      </c>
      <c r="K1880" s="9">
        <f t="shared" si="3035"/>
        <v>0</v>
      </c>
      <c r="L1880" s="9">
        <f t="shared" si="3035"/>
        <v>0</v>
      </c>
      <c r="M1880" s="9">
        <f t="shared" si="3035"/>
        <v>12288</v>
      </c>
      <c r="N1880" s="9">
        <f t="shared" si="3035"/>
        <v>0</v>
      </c>
      <c r="O1880" s="9">
        <f t="shared" ref="O1880:T1880" si="3036">O1881+O1895</f>
        <v>0</v>
      </c>
      <c r="P1880" s="9">
        <f t="shared" si="3036"/>
        <v>0</v>
      </c>
      <c r="Q1880" s="9">
        <f t="shared" si="3036"/>
        <v>0</v>
      </c>
      <c r="R1880" s="9">
        <f t="shared" si="3036"/>
        <v>0</v>
      </c>
      <c r="S1880" s="9">
        <f t="shared" si="3036"/>
        <v>12288</v>
      </c>
      <c r="T1880" s="9">
        <f t="shared" si="3036"/>
        <v>0</v>
      </c>
      <c r="U1880" s="9">
        <f t="shared" ref="U1880:AX1880" si="3037">U1881+U1895</f>
        <v>0</v>
      </c>
      <c r="V1880" s="9">
        <f t="shared" si="3037"/>
        <v>0</v>
      </c>
      <c r="W1880" s="9">
        <f t="shared" si="3037"/>
        <v>0</v>
      </c>
      <c r="X1880" s="9">
        <f t="shared" si="3037"/>
        <v>0</v>
      </c>
      <c r="Y1880" s="9">
        <f t="shared" si="3037"/>
        <v>12288</v>
      </c>
      <c r="Z1880" s="9">
        <f t="shared" si="3037"/>
        <v>0</v>
      </c>
      <c r="AA1880" s="9">
        <f t="shared" si="3037"/>
        <v>0</v>
      </c>
      <c r="AB1880" s="9">
        <f t="shared" si="3037"/>
        <v>0</v>
      </c>
      <c r="AC1880" s="9">
        <f t="shared" si="3037"/>
        <v>0</v>
      </c>
      <c r="AD1880" s="9">
        <f t="shared" si="3037"/>
        <v>0</v>
      </c>
      <c r="AE1880" s="129">
        <f t="shared" si="3037"/>
        <v>12288</v>
      </c>
      <c r="AF1880" s="129">
        <f t="shared" si="3037"/>
        <v>0</v>
      </c>
      <c r="AG1880" s="9">
        <f t="shared" si="3037"/>
        <v>0</v>
      </c>
      <c r="AH1880" s="9">
        <f t="shared" si="3037"/>
        <v>0</v>
      </c>
      <c r="AI1880" s="9">
        <f t="shared" si="3037"/>
        <v>0</v>
      </c>
      <c r="AJ1880" s="9">
        <f t="shared" si="3037"/>
        <v>0</v>
      </c>
      <c r="AK1880" s="9">
        <f t="shared" si="3037"/>
        <v>12288</v>
      </c>
      <c r="AL1880" s="9">
        <f t="shared" si="3037"/>
        <v>0</v>
      </c>
      <c r="AM1880" s="9">
        <f t="shared" si="3037"/>
        <v>0</v>
      </c>
      <c r="AN1880" s="9">
        <f t="shared" si="3037"/>
        <v>0</v>
      </c>
      <c r="AO1880" s="9">
        <f t="shared" si="3037"/>
        <v>0</v>
      </c>
      <c r="AP1880" s="9">
        <f t="shared" si="3037"/>
        <v>0</v>
      </c>
      <c r="AQ1880" s="129">
        <f t="shared" si="3037"/>
        <v>12288</v>
      </c>
      <c r="AR1880" s="129">
        <f t="shared" si="3037"/>
        <v>0</v>
      </c>
      <c r="AS1880" s="9">
        <f t="shared" si="3037"/>
        <v>0</v>
      </c>
      <c r="AT1880" s="9">
        <f t="shared" si="3037"/>
        <v>0</v>
      </c>
      <c r="AU1880" s="9">
        <f t="shared" si="3037"/>
        <v>0</v>
      </c>
      <c r="AV1880" s="9">
        <f t="shared" si="3037"/>
        <v>32677</v>
      </c>
      <c r="AW1880" s="9">
        <f t="shared" si="3037"/>
        <v>44965</v>
      </c>
      <c r="AX1880" s="9">
        <f t="shared" si="3037"/>
        <v>32677</v>
      </c>
      <c r="AY1880" s="9">
        <f t="shared" ref="AY1880:BD1880" si="3038">AY1881+AY1895</f>
        <v>0</v>
      </c>
      <c r="AZ1880" s="9">
        <f t="shared" si="3038"/>
        <v>0</v>
      </c>
      <c r="BA1880" s="9">
        <f t="shared" si="3038"/>
        <v>0</v>
      </c>
      <c r="BB1880" s="9">
        <f t="shared" si="3038"/>
        <v>0</v>
      </c>
      <c r="BC1880" s="9">
        <f t="shared" si="3038"/>
        <v>44965</v>
      </c>
      <c r="BD1880" s="9">
        <f t="shared" si="3038"/>
        <v>32677</v>
      </c>
      <c r="BE1880" s="9">
        <f t="shared" ref="BE1880:BJ1880" si="3039">BE1881+BE1895</f>
        <v>52</v>
      </c>
      <c r="BF1880" s="9">
        <f t="shared" si="3039"/>
        <v>0</v>
      </c>
      <c r="BG1880" s="9">
        <f t="shared" si="3039"/>
        <v>-1</v>
      </c>
      <c r="BH1880" s="9">
        <f t="shared" si="3039"/>
        <v>0</v>
      </c>
      <c r="BI1880" s="9">
        <f t="shared" si="3039"/>
        <v>45016</v>
      </c>
      <c r="BJ1880" s="9">
        <f t="shared" si="3039"/>
        <v>32677</v>
      </c>
    </row>
    <row r="1881" spans="1:62" ht="81.75" hidden="1" customHeight="1">
      <c r="A1881" s="51" t="s">
        <v>784</v>
      </c>
      <c r="B1881" s="66">
        <v>924</v>
      </c>
      <c r="C1881" s="23" t="s">
        <v>20</v>
      </c>
      <c r="D1881" s="23" t="s">
        <v>53</v>
      </c>
      <c r="E1881" s="22" t="s">
        <v>113</v>
      </c>
      <c r="F1881" s="23"/>
      <c r="G1881" s="6">
        <f>G1882+G1890</f>
        <v>12288</v>
      </c>
      <c r="H1881" s="6">
        <f>H1882+H1890</f>
        <v>0</v>
      </c>
      <c r="I1881" s="6">
        <f t="shared" ref="I1881:N1881" si="3040">I1882+I1890</f>
        <v>0</v>
      </c>
      <c r="J1881" s="6">
        <f t="shared" si="3040"/>
        <v>0</v>
      </c>
      <c r="K1881" s="6">
        <f t="shared" si="3040"/>
        <v>0</v>
      </c>
      <c r="L1881" s="6">
        <f t="shared" si="3040"/>
        <v>0</v>
      </c>
      <c r="M1881" s="6">
        <f t="shared" si="3040"/>
        <v>12288</v>
      </c>
      <c r="N1881" s="6">
        <f t="shared" si="3040"/>
        <v>0</v>
      </c>
      <c r="O1881" s="6">
        <f t="shared" ref="O1881:T1881" si="3041">O1882+O1890</f>
        <v>0</v>
      </c>
      <c r="P1881" s="6">
        <f t="shared" si="3041"/>
        <v>0</v>
      </c>
      <c r="Q1881" s="6">
        <f t="shared" si="3041"/>
        <v>0</v>
      </c>
      <c r="R1881" s="6">
        <f t="shared" si="3041"/>
        <v>0</v>
      </c>
      <c r="S1881" s="6">
        <f t="shared" si="3041"/>
        <v>12288</v>
      </c>
      <c r="T1881" s="6">
        <f t="shared" si="3041"/>
        <v>0</v>
      </c>
      <c r="U1881" s="6">
        <f t="shared" ref="U1881:Z1881" si="3042">U1882+U1890</f>
        <v>-2</v>
      </c>
      <c r="V1881" s="6">
        <f t="shared" si="3042"/>
        <v>0</v>
      </c>
      <c r="W1881" s="6">
        <f t="shared" si="3042"/>
        <v>0</v>
      </c>
      <c r="X1881" s="6">
        <f t="shared" si="3042"/>
        <v>0</v>
      </c>
      <c r="Y1881" s="6">
        <f t="shared" si="3042"/>
        <v>12286</v>
      </c>
      <c r="Z1881" s="6">
        <f t="shared" si="3042"/>
        <v>0</v>
      </c>
      <c r="AA1881" s="6">
        <f t="shared" ref="AA1881:AF1881" si="3043">AA1882+AA1890</f>
        <v>0</v>
      </c>
      <c r="AB1881" s="6">
        <f t="shared" si="3043"/>
        <v>0</v>
      </c>
      <c r="AC1881" s="6">
        <f t="shared" si="3043"/>
        <v>0</v>
      </c>
      <c r="AD1881" s="6">
        <f t="shared" si="3043"/>
        <v>0</v>
      </c>
      <c r="AE1881" s="123">
        <f t="shared" si="3043"/>
        <v>12286</v>
      </c>
      <c r="AF1881" s="123">
        <f t="shared" si="3043"/>
        <v>0</v>
      </c>
      <c r="AG1881" s="6">
        <f t="shared" ref="AG1881:AL1881" si="3044">AG1882+AG1890</f>
        <v>-10</v>
      </c>
      <c r="AH1881" s="6">
        <f t="shared" si="3044"/>
        <v>0</v>
      </c>
      <c r="AI1881" s="6">
        <f t="shared" si="3044"/>
        <v>0</v>
      </c>
      <c r="AJ1881" s="6">
        <f t="shared" si="3044"/>
        <v>0</v>
      </c>
      <c r="AK1881" s="6">
        <f t="shared" si="3044"/>
        <v>12276</v>
      </c>
      <c r="AL1881" s="6">
        <f t="shared" si="3044"/>
        <v>0</v>
      </c>
      <c r="AM1881" s="6">
        <f t="shared" ref="AM1881:AR1881" si="3045">AM1882+AM1890</f>
        <v>0</v>
      </c>
      <c r="AN1881" s="6">
        <f t="shared" si="3045"/>
        <v>0</v>
      </c>
      <c r="AO1881" s="6">
        <f t="shared" si="3045"/>
        <v>0</v>
      </c>
      <c r="AP1881" s="6">
        <f t="shared" si="3045"/>
        <v>0</v>
      </c>
      <c r="AQ1881" s="123">
        <f t="shared" si="3045"/>
        <v>12276</v>
      </c>
      <c r="AR1881" s="123">
        <f t="shared" si="3045"/>
        <v>0</v>
      </c>
      <c r="AS1881" s="6">
        <f t="shared" ref="AS1881:AX1881" si="3046">AS1882+AS1890</f>
        <v>0</v>
      </c>
      <c r="AT1881" s="6">
        <f t="shared" si="3046"/>
        <v>0</v>
      </c>
      <c r="AU1881" s="6">
        <f t="shared" si="3046"/>
        <v>0</v>
      </c>
      <c r="AV1881" s="6">
        <f t="shared" si="3046"/>
        <v>32677</v>
      </c>
      <c r="AW1881" s="6">
        <f t="shared" si="3046"/>
        <v>44953</v>
      </c>
      <c r="AX1881" s="6">
        <f t="shared" si="3046"/>
        <v>32677</v>
      </c>
      <c r="AY1881" s="6">
        <f t="shared" ref="AY1881:BD1881" si="3047">AY1882+AY1890</f>
        <v>0</v>
      </c>
      <c r="AZ1881" s="6">
        <f t="shared" si="3047"/>
        <v>0</v>
      </c>
      <c r="BA1881" s="6">
        <f t="shared" si="3047"/>
        <v>0</v>
      </c>
      <c r="BB1881" s="6">
        <f t="shared" si="3047"/>
        <v>0</v>
      </c>
      <c r="BC1881" s="6">
        <f t="shared" si="3047"/>
        <v>44953</v>
      </c>
      <c r="BD1881" s="6">
        <f t="shared" si="3047"/>
        <v>32677</v>
      </c>
      <c r="BE1881" s="6">
        <f t="shared" ref="BE1881:BJ1881" si="3048">BE1882+BE1890</f>
        <v>46</v>
      </c>
      <c r="BF1881" s="6">
        <f t="shared" si="3048"/>
        <v>0</v>
      </c>
      <c r="BG1881" s="6">
        <f t="shared" si="3048"/>
        <v>-1</v>
      </c>
      <c r="BH1881" s="6">
        <f t="shared" si="3048"/>
        <v>0</v>
      </c>
      <c r="BI1881" s="6">
        <f t="shared" si="3048"/>
        <v>44998</v>
      </c>
      <c r="BJ1881" s="6">
        <f t="shared" si="3048"/>
        <v>32677</v>
      </c>
    </row>
    <row r="1882" spans="1:62" hidden="1">
      <c r="A1882" s="17" t="s">
        <v>109</v>
      </c>
      <c r="B1882" s="66">
        <v>924</v>
      </c>
      <c r="C1882" s="23" t="s">
        <v>20</v>
      </c>
      <c r="D1882" s="23" t="s">
        <v>53</v>
      </c>
      <c r="E1882" s="22" t="s">
        <v>220</v>
      </c>
      <c r="F1882" s="23"/>
      <c r="G1882" s="6">
        <f t="shared" ref="G1882:BJ1882" si="3049">G1883</f>
        <v>12288</v>
      </c>
      <c r="H1882" s="6">
        <f t="shared" si="3049"/>
        <v>0</v>
      </c>
      <c r="I1882" s="6">
        <f t="shared" si="3049"/>
        <v>0</v>
      </c>
      <c r="J1882" s="6">
        <f t="shared" si="3049"/>
        <v>0</v>
      </c>
      <c r="K1882" s="6">
        <f t="shared" si="3049"/>
        <v>0</v>
      </c>
      <c r="L1882" s="6">
        <f t="shared" si="3049"/>
        <v>0</v>
      </c>
      <c r="M1882" s="6">
        <f t="shared" si="3049"/>
        <v>12288</v>
      </c>
      <c r="N1882" s="6">
        <f t="shared" si="3049"/>
        <v>0</v>
      </c>
      <c r="O1882" s="6">
        <f t="shared" si="3049"/>
        <v>0</v>
      </c>
      <c r="P1882" s="6">
        <f t="shared" si="3049"/>
        <v>0</v>
      </c>
      <c r="Q1882" s="6">
        <f t="shared" si="3049"/>
        <v>0</v>
      </c>
      <c r="R1882" s="6">
        <f t="shared" si="3049"/>
        <v>0</v>
      </c>
      <c r="S1882" s="6">
        <f t="shared" si="3049"/>
        <v>12288</v>
      </c>
      <c r="T1882" s="6">
        <f t="shared" si="3049"/>
        <v>0</v>
      </c>
      <c r="U1882" s="6">
        <f t="shared" si="3049"/>
        <v>-2</v>
      </c>
      <c r="V1882" s="6">
        <f t="shared" si="3049"/>
        <v>0</v>
      </c>
      <c r="W1882" s="6">
        <f t="shared" si="3049"/>
        <v>0</v>
      </c>
      <c r="X1882" s="6">
        <f t="shared" si="3049"/>
        <v>0</v>
      </c>
      <c r="Y1882" s="6">
        <f t="shared" si="3049"/>
        <v>12286</v>
      </c>
      <c r="Z1882" s="6">
        <f t="shared" si="3049"/>
        <v>0</v>
      </c>
      <c r="AA1882" s="6">
        <f t="shared" si="3049"/>
        <v>0</v>
      </c>
      <c r="AB1882" s="6">
        <f t="shared" si="3049"/>
        <v>0</v>
      </c>
      <c r="AC1882" s="6">
        <f t="shared" si="3049"/>
        <v>0</v>
      </c>
      <c r="AD1882" s="6">
        <f t="shared" si="3049"/>
        <v>0</v>
      </c>
      <c r="AE1882" s="123">
        <f t="shared" si="3049"/>
        <v>12286</v>
      </c>
      <c r="AF1882" s="123">
        <f t="shared" si="3049"/>
        <v>0</v>
      </c>
      <c r="AG1882" s="6">
        <f t="shared" si="3049"/>
        <v>-10</v>
      </c>
      <c r="AH1882" s="6">
        <f t="shared" si="3049"/>
        <v>0</v>
      </c>
      <c r="AI1882" s="6">
        <f t="shared" si="3049"/>
        <v>0</v>
      </c>
      <c r="AJ1882" s="6">
        <f t="shared" si="3049"/>
        <v>0</v>
      </c>
      <c r="AK1882" s="6">
        <f t="shared" si="3049"/>
        <v>12276</v>
      </c>
      <c r="AL1882" s="6">
        <f t="shared" si="3049"/>
        <v>0</v>
      </c>
      <c r="AM1882" s="6">
        <f t="shared" si="3049"/>
        <v>0</v>
      </c>
      <c r="AN1882" s="6">
        <f t="shared" si="3049"/>
        <v>0</v>
      </c>
      <c r="AO1882" s="6">
        <f t="shared" si="3049"/>
        <v>0</v>
      </c>
      <c r="AP1882" s="6">
        <f t="shared" si="3049"/>
        <v>0</v>
      </c>
      <c r="AQ1882" s="123">
        <f t="shared" si="3049"/>
        <v>12276</v>
      </c>
      <c r="AR1882" s="123">
        <f t="shared" si="3049"/>
        <v>0</v>
      </c>
      <c r="AS1882" s="6">
        <f t="shared" si="3049"/>
        <v>0</v>
      </c>
      <c r="AT1882" s="6">
        <f t="shared" si="3049"/>
        <v>0</v>
      </c>
      <c r="AU1882" s="6">
        <f t="shared" si="3049"/>
        <v>0</v>
      </c>
      <c r="AV1882" s="6">
        <f t="shared" si="3049"/>
        <v>0</v>
      </c>
      <c r="AW1882" s="6">
        <f t="shared" si="3049"/>
        <v>12276</v>
      </c>
      <c r="AX1882" s="6">
        <f t="shared" si="3049"/>
        <v>0</v>
      </c>
      <c r="AY1882" s="6">
        <f t="shared" si="3049"/>
        <v>0</v>
      </c>
      <c r="AZ1882" s="6">
        <f t="shared" si="3049"/>
        <v>0</v>
      </c>
      <c r="BA1882" s="6">
        <f t="shared" si="3049"/>
        <v>0</v>
      </c>
      <c r="BB1882" s="6">
        <f t="shared" si="3049"/>
        <v>0</v>
      </c>
      <c r="BC1882" s="6">
        <f t="shared" si="3049"/>
        <v>12276</v>
      </c>
      <c r="BD1882" s="6">
        <f t="shared" si="3049"/>
        <v>0</v>
      </c>
      <c r="BE1882" s="6">
        <f t="shared" si="3049"/>
        <v>46</v>
      </c>
      <c r="BF1882" s="6">
        <f t="shared" si="3049"/>
        <v>0</v>
      </c>
      <c r="BG1882" s="6">
        <f t="shared" si="3049"/>
        <v>-1</v>
      </c>
      <c r="BH1882" s="6">
        <f t="shared" si="3049"/>
        <v>0</v>
      </c>
      <c r="BI1882" s="6">
        <f t="shared" si="3049"/>
        <v>12321</v>
      </c>
      <c r="BJ1882" s="6">
        <f t="shared" si="3049"/>
        <v>0</v>
      </c>
    </row>
    <row r="1883" spans="1:62" ht="32.25" hidden="1" customHeight="1">
      <c r="A1883" s="17" t="s">
        <v>613</v>
      </c>
      <c r="B1883" s="66">
        <v>924</v>
      </c>
      <c r="C1883" s="23" t="s">
        <v>20</v>
      </c>
      <c r="D1883" s="23" t="s">
        <v>53</v>
      </c>
      <c r="E1883" s="22" t="s">
        <v>221</v>
      </c>
      <c r="F1883" s="23"/>
      <c r="G1883" s="6">
        <f>G1884+G1886+G1888</f>
        <v>12288</v>
      </c>
      <c r="H1883" s="6">
        <f>H1884+H1886+H1888</f>
        <v>0</v>
      </c>
      <c r="I1883" s="6">
        <f t="shared" ref="I1883:N1883" si="3050">I1884+I1886+I1888</f>
        <v>0</v>
      </c>
      <c r="J1883" s="6">
        <f t="shared" si="3050"/>
        <v>0</v>
      </c>
      <c r="K1883" s="6">
        <f t="shared" si="3050"/>
        <v>0</v>
      </c>
      <c r="L1883" s="6">
        <f t="shared" si="3050"/>
        <v>0</v>
      </c>
      <c r="M1883" s="6">
        <f t="shared" si="3050"/>
        <v>12288</v>
      </c>
      <c r="N1883" s="6">
        <f t="shared" si="3050"/>
        <v>0</v>
      </c>
      <c r="O1883" s="6">
        <f t="shared" ref="O1883:T1883" si="3051">O1884+O1886+O1888</f>
        <v>0</v>
      </c>
      <c r="P1883" s="6">
        <f t="shared" si="3051"/>
        <v>0</v>
      </c>
      <c r="Q1883" s="6">
        <f t="shared" si="3051"/>
        <v>0</v>
      </c>
      <c r="R1883" s="6">
        <f t="shared" si="3051"/>
        <v>0</v>
      </c>
      <c r="S1883" s="6">
        <f t="shared" si="3051"/>
        <v>12288</v>
      </c>
      <c r="T1883" s="6">
        <f t="shared" si="3051"/>
        <v>0</v>
      </c>
      <c r="U1883" s="6">
        <f t="shared" ref="U1883:Z1883" si="3052">U1884+U1886+U1888</f>
        <v>-2</v>
      </c>
      <c r="V1883" s="6">
        <f t="shared" si="3052"/>
        <v>0</v>
      </c>
      <c r="W1883" s="6">
        <f t="shared" si="3052"/>
        <v>0</v>
      </c>
      <c r="X1883" s="6">
        <f t="shared" si="3052"/>
        <v>0</v>
      </c>
      <c r="Y1883" s="6">
        <f t="shared" si="3052"/>
        <v>12286</v>
      </c>
      <c r="Z1883" s="6">
        <f t="shared" si="3052"/>
        <v>0</v>
      </c>
      <c r="AA1883" s="6">
        <f t="shared" ref="AA1883:AF1883" si="3053">AA1884+AA1886+AA1888</f>
        <v>0</v>
      </c>
      <c r="AB1883" s="6">
        <f t="shared" si="3053"/>
        <v>0</v>
      </c>
      <c r="AC1883" s="6">
        <f t="shared" si="3053"/>
        <v>0</v>
      </c>
      <c r="AD1883" s="6">
        <f t="shared" si="3053"/>
        <v>0</v>
      </c>
      <c r="AE1883" s="123">
        <f t="shared" si="3053"/>
        <v>12286</v>
      </c>
      <c r="AF1883" s="123">
        <f t="shared" si="3053"/>
        <v>0</v>
      </c>
      <c r="AG1883" s="6">
        <f t="shared" ref="AG1883:AL1883" si="3054">AG1884+AG1886+AG1888</f>
        <v>-10</v>
      </c>
      <c r="AH1883" s="6">
        <f t="shared" si="3054"/>
        <v>0</v>
      </c>
      <c r="AI1883" s="6">
        <f t="shared" si="3054"/>
        <v>0</v>
      </c>
      <c r="AJ1883" s="6">
        <f t="shared" si="3054"/>
        <v>0</v>
      </c>
      <c r="AK1883" s="6">
        <f t="shared" si="3054"/>
        <v>12276</v>
      </c>
      <c r="AL1883" s="6">
        <f t="shared" si="3054"/>
        <v>0</v>
      </c>
      <c r="AM1883" s="6">
        <f t="shared" ref="AM1883:AR1883" si="3055">AM1884+AM1886+AM1888</f>
        <v>0</v>
      </c>
      <c r="AN1883" s="6">
        <f t="shared" si="3055"/>
        <v>0</v>
      </c>
      <c r="AO1883" s="6">
        <f t="shared" si="3055"/>
        <v>0</v>
      </c>
      <c r="AP1883" s="6">
        <f t="shared" si="3055"/>
        <v>0</v>
      </c>
      <c r="AQ1883" s="123">
        <f t="shared" si="3055"/>
        <v>12276</v>
      </c>
      <c r="AR1883" s="123">
        <f t="shared" si="3055"/>
        <v>0</v>
      </c>
      <c r="AS1883" s="6">
        <f t="shared" ref="AS1883:AX1883" si="3056">AS1884+AS1886+AS1888</f>
        <v>0</v>
      </c>
      <c r="AT1883" s="6">
        <f t="shared" si="3056"/>
        <v>0</v>
      </c>
      <c r="AU1883" s="6">
        <f t="shared" si="3056"/>
        <v>0</v>
      </c>
      <c r="AV1883" s="6">
        <f t="shared" si="3056"/>
        <v>0</v>
      </c>
      <c r="AW1883" s="6">
        <f t="shared" si="3056"/>
        <v>12276</v>
      </c>
      <c r="AX1883" s="6">
        <f t="shared" si="3056"/>
        <v>0</v>
      </c>
      <c r="AY1883" s="6">
        <f t="shared" ref="AY1883:BD1883" si="3057">AY1884+AY1886+AY1888</f>
        <v>0</v>
      </c>
      <c r="AZ1883" s="6">
        <f t="shared" si="3057"/>
        <v>0</v>
      </c>
      <c r="BA1883" s="6">
        <f t="shared" si="3057"/>
        <v>0</v>
      </c>
      <c r="BB1883" s="6">
        <f t="shared" si="3057"/>
        <v>0</v>
      </c>
      <c r="BC1883" s="6">
        <f t="shared" si="3057"/>
        <v>12276</v>
      </c>
      <c r="BD1883" s="6">
        <f t="shared" si="3057"/>
        <v>0</v>
      </c>
      <c r="BE1883" s="6">
        <f t="shared" ref="BE1883:BJ1883" si="3058">BE1884+BE1886+BE1888</f>
        <v>46</v>
      </c>
      <c r="BF1883" s="6">
        <f t="shared" si="3058"/>
        <v>0</v>
      </c>
      <c r="BG1883" s="6">
        <f t="shared" si="3058"/>
        <v>-1</v>
      </c>
      <c r="BH1883" s="6">
        <f t="shared" si="3058"/>
        <v>0</v>
      </c>
      <c r="BI1883" s="6">
        <f t="shared" si="3058"/>
        <v>12321</v>
      </c>
      <c r="BJ1883" s="6">
        <f t="shared" si="3058"/>
        <v>0</v>
      </c>
    </row>
    <row r="1884" spans="1:62" ht="66" hidden="1">
      <c r="A1884" s="17" t="s">
        <v>355</v>
      </c>
      <c r="B1884" s="66">
        <v>924</v>
      </c>
      <c r="C1884" s="23" t="s">
        <v>20</v>
      </c>
      <c r="D1884" s="23" t="s">
        <v>53</v>
      </c>
      <c r="E1884" s="22" t="s">
        <v>221</v>
      </c>
      <c r="F1884" s="23" t="s">
        <v>78</v>
      </c>
      <c r="G1884" s="6">
        <f t="shared" ref="G1884:BJ1884" si="3059">G1885</f>
        <v>7086</v>
      </c>
      <c r="H1884" s="6">
        <f t="shared" si="3059"/>
        <v>0</v>
      </c>
      <c r="I1884" s="6">
        <f t="shared" si="3059"/>
        <v>0</v>
      </c>
      <c r="J1884" s="6">
        <f t="shared" si="3059"/>
        <v>0</v>
      </c>
      <c r="K1884" s="6">
        <f t="shared" si="3059"/>
        <v>0</v>
      </c>
      <c r="L1884" s="6">
        <f t="shared" si="3059"/>
        <v>0</v>
      </c>
      <c r="M1884" s="6">
        <f t="shared" si="3059"/>
        <v>7086</v>
      </c>
      <c r="N1884" s="6">
        <f t="shared" si="3059"/>
        <v>0</v>
      </c>
      <c r="O1884" s="6">
        <f t="shared" si="3059"/>
        <v>0</v>
      </c>
      <c r="P1884" s="6">
        <f t="shared" si="3059"/>
        <v>0</v>
      </c>
      <c r="Q1884" s="6">
        <f t="shared" si="3059"/>
        <v>0</v>
      </c>
      <c r="R1884" s="6">
        <f t="shared" si="3059"/>
        <v>0</v>
      </c>
      <c r="S1884" s="6">
        <f t="shared" si="3059"/>
        <v>7086</v>
      </c>
      <c r="T1884" s="6">
        <f t="shared" si="3059"/>
        <v>0</v>
      </c>
      <c r="U1884" s="6">
        <f t="shared" si="3059"/>
        <v>0</v>
      </c>
      <c r="V1884" s="6">
        <f t="shared" si="3059"/>
        <v>0</v>
      </c>
      <c r="W1884" s="6">
        <f t="shared" si="3059"/>
        <v>0</v>
      </c>
      <c r="X1884" s="6">
        <f t="shared" si="3059"/>
        <v>0</v>
      </c>
      <c r="Y1884" s="6">
        <f t="shared" si="3059"/>
        <v>7086</v>
      </c>
      <c r="Z1884" s="6">
        <f t="shared" si="3059"/>
        <v>0</v>
      </c>
      <c r="AA1884" s="6">
        <f t="shared" si="3059"/>
        <v>0</v>
      </c>
      <c r="AB1884" s="6">
        <f t="shared" si="3059"/>
        <v>0</v>
      </c>
      <c r="AC1884" s="6">
        <f t="shared" si="3059"/>
        <v>0</v>
      </c>
      <c r="AD1884" s="6">
        <f t="shared" si="3059"/>
        <v>0</v>
      </c>
      <c r="AE1884" s="123">
        <f t="shared" si="3059"/>
        <v>7086</v>
      </c>
      <c r="AF1884" s="123">
        <f t="shared" si="3059"/>
        <v>0</v>
      </c>
      <c r="AG1884" s="6">
        <f t="shared" si="3059"/>
        <v>0</v>
      </c>
      <c r="AH1884" s="6">
        <f t="shared" si="3059"/>
        <v>0</v>
      </c>
      <c r="AI1884" s="6">
        <f t="shared" si="3059"/>
        <v>0</v>
      </c>
      <c r="AJ1884" s="6">
        <f t="shared" si="3059"/>
        <v>0</v>
      </c>
      <c r="AK1884" s="6">
        <f t="shared" si="3059"/>
        <v>7086</v>
      </c>
      <c r="AL1884" s="6">
        <f t="shared" si="3059"/>
        <v>0</v>
      </c>
      <c r="AM1884" s="6">
        <f t="shared" si="3059"/>
        <v>0</v>
      </c>
      <c r="AN1884" s="6">
        <f t="shared" si="3059"/>
        <v>0</v>
      </c>
      <c r="AO1884" s="6">
        <f t="shared" si="3059"/>
        <v>0</v>
      </c>
      <c r="AP1884" s="6">
        <f t="shared" si="3059"/>
        <v>0</v>
      </c>
      <c r="AQ1884" s="123">
        <f t="shared" si="3059"/>
        <v>7086</v>
      </c>
      <c r="AR1884" s="123">
        <f t="shared" si="3059"/>
        <v>0</v>
      </c>
      <c r="AS1884" s="6">
        <f t="shared" si="3059"/>
        <v>0</v>
      </c>
      <c r="AT1884" s="6">
        <f t="shared" si="3059"/>
        <v>0</v>
      </c>
      <c r="AU1884" s="6">
        <f t="shared" si="3059"/>
        <v>0</v>
      </c>
      <c r="AV1884" s="6">
        <f t="shared" si="3059"/>
        <v>0</v>
      </c>
      <c r="AW1884" s="6">
        <f t="shared" si="3059"/>
        <v>7086</v>
      </c>
      <c r="AX1884" s="6">
        <f t="shared" si="3059"/>
        <v>0</v>
      </c>
      <c r="AY1884" s="6">
        <f t="shared" si="3059"/>
        <v>0</v>
      </c>
      <c r="AZ1884" s="6">
        <f t="shared" si="3059"/>
        <v>0</v>
      </c>
      <c r="BA1884" s="6">
        <f t="shared" si="3059"/>
        <v>0</v>
      </c>
      <c r="BB1884" s="6">
        <f t="shared" si="3059"/>
        <v>0</v>
      </c>
      <c r="BC1884" s="6">
        <f t="shared" si="3059"/>
        <v>7086</v>
      </c>
      <c r="BD1884" s="6">
        <f t="shared" si="3059"/>
        <v>0</v>
      </c>
      <c r="BE1884" s="6">
        <f t="shared" si="3059"/>
        <v>52</v>
      </c>
      <c r="BF1884" s="6">
        <f t="shared" si="3059"/>
        <v>0</v>
      </c>
      <c r="BG1884" s="6">
        <f t="shared" si="3059"/>
        <v>0</v>
      </c>
      <c r="BH1884" s="6">
        <f t="shared" si="3059"/>
        <v>0</v>
      </c>
      <c r="BI1884" s="6">
        <f t="shared" si="3059"/>
        <v>7138</v>
      </c>
      <c r="BJ1884" s="6">
        <f t="shared" si="3059"/>
        <v>0</v>
      </c>
    </row>
    <row r="1885" spans="1:62" hidden="1">
      <c r="A1885" s="17" t="s">
        <v>98</v>
      </c>
      <c r="B1885" s="66">
        <v>924</v>
      </c>
      <c r="C1885" s="23" t="s">
        <v>20</v>
      </c>
      <c r="D1885" s="23" t="s">
        <v>53</v>
      </c>
      <c r="E1885" s="22" t="s">
        <v>221</v>
      </c>
      <c r="F1885" s="23" t="s">
        <v>99</v>
      </c>
      <c r="G1885" s="50">
        <f>7082+4</f>
        <v>7086</v>
      </c>
      <c r="H1885" s="50"/>
      <c r="I1885" s="50"/>
      <c r="J1885" s="50"/>
      <c r="K1885" s="50"/>
      <c r="L1885" s="50"/>
      <c r="M1885" s="50">
        <f>G1885+I1885+J1885+K1885+L1885</f>
        <v>7086</v>
      </c>
      <c r="N1885" s="50">
        <f>H1885+L1885</f>
        <v>0</v>
      </c>
      <c r="O1885" s="50"/>
      <c r="P1885" s="50"/>
      <c r="Q1885" s="50"/>
      <c r="R1885" s="50"/>
      <c r="S1885" s="50">
        <f>M1885+O1885+P1885+Q1885+R1885</f>
        <v>7086</v>
      </c>
      <c r="T1885" s="50">
        <f>N1885+R1885</f>
        <v>0</v>
      </c>
      <c r="U1885" s="50"/>
      <c r="V1885" s="50"/>
      <c r="W1885" s="50"/>
      <c r="X1885" s="50"/>
      <c r="Y1885" s="50">
        <f>S1885+U1885+V1885+W1885+X1885</f>
        <v>7086</v>
      </c>
      <c r="Z1885" s="50">
        <f>T1885+X1885</f>
        <v>0</v>
      </c>
      <c r="AA1885" s="50"/>
      <c r="AB1885" s="50"/>
      <c r="AC1885" s="50"/>
      <c r="AD1885" s="50"/>
      <c r="AE1885" s="124">
        <f>Y1885+AA1885+AB1885+AC1885+AD1885</f>
        <v>7086</v>
      </c>
      <c r="AF1885" s="124">
        <f>Z1885+AD1885</f>
        <v>0</v>
      </c>
      <c r="AG1885" s="50"/>
      <c r="AH1885" s="50"/>
      <c r="AI1885" s="50"/>
      <c r="AJ1885" s="50"/>
      <c r="AK1885" s="50">
        <f>AE1885+AG1885+AH1885+AI1885+AJ1885</f>
        <v>7086</v>
      </c>
      <c r="AL1885" s="50">
        <f>AF1885+AJ1885</f>
        <v>0</v>
      </c>
      <c r="AM1885" s="50"/>
      <c r="AN1885" s="50"/>
      <c r="AO1885" s="50"/>
      <c r="AP1885" s="50"/>
      <c r="AQ1885" s="124">
        <f>AK1885+AM1885+AN1885+AO1885+AP1885</f>
        <v>7086</v>
      </c>
      <c r="AR1885" s="124">
        <f>AL1885+AP1885</f>
        <v>0</v>
      </c>
      <c r="AS1885" s="50"/>
      <c r="AT1885" s="50"/>
      <c r="AU1885" s="50"/>
      <c r="AV1885" s="50"/>
      <c r="AW1885" s="50">
        <f>AQ1885+AS1885+AT1885+AU1885+AV1885</f>
        <v>7086</v>
      </c>
      <c r="AX1885" s="50">
        <f>AR1885+AV1885</f>
        <v>0</v>
      </c>
      <c r="AY1885" s="50"/>
      <c r="AZ1885" s="50"/>
      <c r="BA1885" s="50"/>
      <c r="BB1885" s="50"/>
      <c r="BC1885" s="50">
        <f>AW1885+AY1885+AZ1885+BA1885+BB1885</f>
        <v>7086</v>
      </c>
      <c r="BD1885" s="50">
        <f>AX1885+BB1885</f>
        <v>0</v>
      </c>
      <c r="BE1885" s="50">
        <v>52</v>
      </c>
      <c r="BF1885" s="50"/>
      <c r="BG1885" s="50"/>
      <c r="BH1885" s="50"/>
      <c r="BI1885" s="50">
        <f>BC1885+BE1885+BF1885+BG1885+BH1885</f>
        <v>7138</v>
      </c>
      <c r="BJ1885" s="50">
        <f>BD1885+BH1885</f>
        <v>0</v>
      </c>
    </row>
    <row r="1886" spans="1:62" ht="33" hidden="1">
      <c r="A1886" s="17" t="s">
        <v>218</v>
      </c>
      <c r="B1886" s="66">
        <v>924</v>
      </c>
      <c r="C1886" s="23" t="s">
        <v>20</v>
      </c>
      <c r="D1886" s="23" t="s">
        <v>53</v>
      </c>
      <c r="E1886" s="22" t="s">
        <v>221</v>
      </c>
      <c r="F1886" s="23" t="s">
        <v>29</v>
      </c>
      <c r="G1886" s="6">
        <f t="shared" ref="G1886:BJ1886" si="3060">G1887</f>
        <v>4938</v>
      </c>
      <c r="H1886" s="6">
        <f t="shared" si="3060"/>
        <v>0</v>
      </c>
      <c r="I1886" s="6">
        <f t="shared" si="3060"/>
        <v>0</v>
      </c>
      <c r="J1886" s="6">
        <f t="shared" si="3060"/>
        <v>0</v>
      </c>
      <c r="K1886" s="6">
        <f t="shared" si="3060"/>
        <v>0</v>
      </c>
      <c r="L1886" s="6">
        <f t="shared" si="3060"/>
        <v>0</v>
      </c>
      <c r="M1886" s="6">
        <f t="shared" si="3060"/>
        <v>4938</v>
      </c>
      <c r="N1886" s="6">
        <f t="shared" si="3060"/>
        <v>0</v>
      </c>
      <c r="O1886" s="6">
        <f t="shared" si="3060"/>
        <v>0</v>
      </c>
      <c r="P1886" s="6">
        <f t="shared" si="3060"/>
        <v>0</v>
      </c>
      <c r="Q1886" s="6">
        <f t="shared" si="3060"/>
        <v>0</v>
      </c>
      <c r="R1886" s="6">
        <f t="shared" si="3060"/>
        <v>0</v>
      </c>
      <c r="S1886" s="6">
        <f t="shared" si="3060"/>
        <v>4938</v>
      </c>
      <c r="T1886" s="6">
        <f t="shared" si="3060"/>
        <v>0</v>
      </c>
      <c r="U1886" s="6">
        <f t="shared" si="3060"/>
        <v>0</v>
      </c>
      <c r="V1886" s="6">
        <f t="shared" si="3060"/>
        <v>0</v>
      </c>
      <c r="W1886" s="6">
        <f t="shared" si="3060"/>
        <v>0</v>
      </c>
      <c r="X1886" s="6">
        <f t="shared" si="3060"/>
        <v>0</v>
      </c>
      <c r="Y1886" s="6">
        <f t="shared" si="3060"/>
        <v>4938</v>
      </c>
      <c r="Z1886" s="6">
        <f t="shared" si="3060"/>
        <v>0</v>
      </c>
      <c r="AA1886" s="6">
        <f t="shared" si="3060"/>
        <v>0</v>
      </c>
      <c r="AB1886" s="6">
        <f t="shared" si="3060"/>
        <v>0</v>
      </c>
      <c r="AC1886" s="6">
        <f t="shared" si="3060"/>
        <v>0</v>
      </c>
      <c r="AD1886" s="6">
        <f t="shared" si="3060"/>
        <v>0</v>
      </c>
      <c r="AE1886" s="123">
        <f t="shared" si="3060"/>
        <v>4938</v>
      </c>
      <c r="AF1886" s="123">
        <f t="shared" si="3060"/>
        <v>0</v>
      </c>
      <c r="AG1886" s="6">
        <f t="shared" si="3060"/>
        <v>0</v>
      </c>
      <c r="AH1886" s="6">
        <f t="shared" si="3060"/>
        <v>0</v>
      </c>
      <c r="AI1886" s="6">
        <f t="shared" si="3060"/>
        <v>0</v>
      </c>
      <c r="AJ1886" s="6">
        <f t="shared" si="3060"/>
        <v>0</v>
      </c>
      <c r="AK1886" s="6">
        <f t="shared" si="3060"/>
        <v>4938</v>
      </c>
      <c r="AL1886" s="6">
        <f t="shared" si="3060"/>
        <v>0</v>
      </c>
      <c r="AM1886" s="6">
        <f t="shared" si="3060"/>
        <v>0</v>
      </c>
      <c r="AN1886" s="6">
        <f t="shared" si="3060"/>
        <v>0</v>
      </c>
      <c r="AO1886" s="6">
        <f t="shared" si="3060"/>
        <v>0</v>
      </c>
      <c r="AP1886" s="6">
        <f t="shared" si="3060"/>
        <v>0</v>
      </c>
      <c r="AQ1886" s="123">
        <f t="shared" si="3060"/>
        <v>4938</v>
      </c>
      <c r="AR1886" s="123">
        <f t="shared" si="3060"/>
        <v>0</v>
      </c>
      <c r="AS1886" s="6">
        <f t="shared" si="3060"/>
        <v>0</v>
      </c>
      <c r="AT1886" s="6">
        <f t="shared" si="3060"/>
        <v>0</v>
      </c>
      <c r="AU1886" s="6">
        <f t="shared" si="3060"/>
        <v>0</v>
      </c>
      <c r="AV1886" s="6">
        <f t="shared" si="3060"/>
        <v>0</v>
      </c>
      <c r="AW1886" s="6">
        <f t="shared" si="3060"/>
        <v>4938</v>
      </c>
      <c r="AX1886" s="6">
        <f t="shared" si="3060"/>
        <v>0</v>
      </c>
      <c r="AY1886" s="6">
        <f t="shared" si="3060"/>
        <v>0</v>
      </c>
      <c r="AZ1886" s="6">
        <f t="shared" si="3060"/>
        <v>0</v>
      </c>
      <c r="BA1886" s="6">
        <f t="shared" si="3060"/>
        <v>0</v>
      </c>
      <c r="BB1886" s="6">
        <f t="shared" si="3060"/>
        <v>0</v>
      </c>
      <c r="BC1886" s="6">
        <f t="shared" si="3060"/>
        <v>4938</v>
      </c>
      <c r="BD1886" s="6">
        <f t="shared" si="3060"/>
        <v>0</v>
      </c>
      <c r="BE1886" s="6">
        <f t="shared" si="3060"/>
        <v>0</v>
      </c>
      <c r="BF1886" s="6">
        <f t="shared" si="3060"/>
        <v>0</v>
      </c>
      <c r="BG1886" s="6">
        <f t="shared" si="3060"/>
        <v>-1</v>
      </c>
      <c r="BH1886" s="6">
        <f t="shared" si="3060"/>
        <v>0</v>
      </c>
      <c r="BI1886" s="6">
        <f t="shared" si="3060"/>
        <v>4937</v>
      </c>
      <c r="BJ1886" s="6">
        <f t="shared" si="3060"/>
        <v>0</v>
      </c>
    </row>
    <row r="1887" spans="1:62" ht="33" hidden="1">
      <c r="A1887" s="17" t="s">
        <v>34</v>
      </c>
      <c r="B1887" s="66">
        <v>924</v>
      </c>
      <c r="C1887" s="23" t="s">
        <v>20</v>
      </c>
      <c r="D1887" s="23" t="s">
        <v>53</v>
      </c>
      <c r="E1887" s="22" t="s">
        <v>221</v>
      </c>
      <c r="F1887" s="23" t="s">
        <v>35</v>
      </c>
      <c r="G1887" s="50">
        <v>4938</v>
      </c>
      <c r="H1887" s="50"/>
      <c r="I1887" s="50"/>
      <c r="J1887" s="50"/>
      <c r="K1887" s="50"/>
      <c r="L1887" s="50"/>
      <c r="M1887" s="50">
        <f>G1887+I1887+J1887+K1887+L1887</f>
        <v>4938</v>
      </c>
      <c r="N1887" s="50">
        <f>H1887+L1887</f>
        <v>0</v>
      </c>
      <c r="O1887" s="50"/>
      <c r="P1887" s="50"/>
      <c r="Q1887" s="50"/>
      <c r="R1887" s="50"/>
      <c r="S1887" s="50">
        <f>M1887+O1887+P1887+Q1887+R1887</f>
        <v>4938</v>
      </c>
      <c r="T1887" s="50">
        <f>N1887+R1887</f>
        <v>0</v>
      </c>
      <c r="U1887" s="50"/>
      <c r="V1887" s="50"/>
      <c r="W1887" s="50"/>
      <c r="X1887" s="50"/>
      <c r="Y1887" s="50">
        <f>S1887+U1887+V1887+W1887+X1887</f>
        <v>4938</v>
      </c>
      <c r="Z1887" s="50">
        <f>T1887+X1887</f>
        <v>0</v>
      </c>
      <c r="AA1887" s="50"/>
      <c r="AB1887" s="50"/>
      <c r="AC1887" s="50"/>
      <c r="AD1887" s="50"/>
      <c r="AE1887" s="124">
        <f>Y1887+AA1887+AB1887+AC1887+AD1887</f>
        <v>4938</v>
      </c>
      <c r="AF1887" s="124">
        <f>Z1887+AD1887</f>
        <v>0</v>
      </c>
      <c r="AG1887" s="50"/>
      <c r="AH1887" s="50"/>
      <c r="AI1887" s="50"/>
      <c r="AJ1887" s="50"/>
      <c r="AK1887" s="50">
        <f>AE1887+AG1887+AH1887+AI1887+AJ1887</f>
        <v>4938</v>
      </c>
      <c r="AL1887" s="50">
        <f>AF1887+AJ1887</f>
        <v>0</v>
      </c>
      <c r="AM1887" s="50"/>
      <c r="AN1887" s="50"/>
      <c r="AO1887" s="50"/>
      <c r="AP1887" s="50"/>
      <c r="AQ1887" s="124">
        <f>AK1887+AM1887+AN1887+AO1887+AP1887</f>
        <v>4938</v>
      </c>
      <c r="AR1887" s="124">
        <f>AL1887+AP1887</f>
        <v>0</v>
      </c>
      <c r="AS1887" s="50"/>
      <c r="AT1887" s="50"/>
      <c r="AU1887" s="50"/>
      <c r="AV1887" s="50"/>
      <c r="AW1887" s="50">
        <f>AQ1887+AS1887+AT1887+AU1887+AV1887</f>
        <v>4938</v>
      </c>
      <c r="AX1887" s="50">
        <f>AR1887+AV1887</f>
        <v>0</v>
      </c>
      <c r="AY1887" s="50"/>
      <c r="AZ1887" s="50"/>
      <c r="BA1887" s="50"/>
      <c r="BB1887" s="50"/>
      <c r="BC1887" s="50">
        <f>AW1887+AY1887+AZ1887+BA1887+BB1887</f>
        <v>4938</v>
      </c>
      <c r="BD1887" s="50">
        <f>AX1887+BB1887</f>
        <v>0</v>
      </c>
      <c r="BE1887" s="50"/>
      <c r="BF1887" s="50"/>
      <c r="BG1887" s="50">
        <v>-1</v>
      </c>
      <c r="BH1887" s="50"/>
      <c r="BI1887" s="50">
        <f>BC1887+BE1887+BF1887+BG1887+BH1887</f>
        <v>4937</v>
      </c>
      <c r="BJ1887" s="50">
        <f>BD1887+BH1887</f>
        <v>0</v>
      </c>
    </row>
    <row r="1888" spans="1:62" hidden="1">
      <c r="A1888" s="17" t="s">
        <v>59</v>
      </c>
      <c r="B1888" s="66">
        <v>924</v>
      </c>
      <c r="C1888" s="23" t="s">
        <v>20</v>
      </c>
      <c r="D1888" s="23" t="s">
        <v>53</v>
      </c>
      <c r="E1888" s="22" t="s">
        <v>221</v>
      </c>
      <c r="F1888" s="23" t="s">
        <v>60</v>
      </c>
      <c r="G1888" s="6">
        <f t="shared" ref="G1888:BJ1888" si="3061">G1889</f>
        <v>264</v>
      </c>
      <c r="H1888" s="6">
        <f t="shared" si="3061"/>
        <v>0</v>
      </c>
      <c r="I1888" s="6">
        <f t="shared" si="3061"/>
        <v>0</v>
      </c>
      <c r="J1888" s="6">
        <f t="shared" si="3061"/>
        <v>0</v>
      </c>
      <c r="K1888" s="6">
        <f t="shared" si="3061"/>
        <v>0</v>
      </c>
      <c r="L1888" s="6">
        <f t="shared" si="3061"/>
        <v>0</v>
      </c>
      <c r="M1888" s="6">
        <f t="shared" si="3061"/>
        <v>264</v>
      </c>
      <c r="N1888" s="6">
        <f t="shared" si="3061"/>
        <v>0</v>
      </c>
      <c r="O1888" s="6">
        <f t="shared" si="3061"/>
        <v>0</v>
      </c>
      <c r="P1888" s="6">
        <f t="shared" si="3061"/>
        <v>0</v>
      </c>
      <c r="Q1888" s="6">
        <f t="shared" si="3061"/>
        <v>0</v>
      </c>
      <c r="R1888" s="6">
        <f t="shared" si="3061"/>
        <v>0</v>
      </c>
      <c r="S1888" s="6">
        <f t="shared" si="3061"/>
        <v>264</v>
      </c>
      <c r="T1888" s="6">
        <f t="shared" si="3061"/>
        <v>0</v>
      </c>
      <c r="U1888" s="6">
        <f t="shared" si="3061"/>
        <v>-2</v>
      </c>
      <c r="V1888" s="6">
        <f t="shared" si="3061"/>
        <v>0</v>
      </c>
      <c r="W1888" s="6">
        <f t="shared" si="3061"/>
        <v>0</v>
      </c>
      <c r="X1888" s="6">
        <f t="shared" si="3061"/>
        <v>0</v>
      </c>
      <c r="Y1888" s="6">
        <f t="shared" si="3061"/>
        <v>262</v>
      </c>
      <c r="Z1888" s="6">
        <f t="shared" si="3061"/>
        <v>0</v>
      </c>
      <c r="AA1888" s="6">
        <f t="shared" si="3061"/>
        <v>0</v>
      </c>
      <c r="AB1888" s="6">
        <f t="shared" si="3061"/>
        <v>0</v>
      </c>
      <c r="AC1888" s="6">
        <f t="shared" si="3061"/>
        <v>0</v>
      </c>
      <c r="AD1888" s="6">
        <f t="shared" si="3061"/>
        <v>0</v>
      </c>
      <c r="AE1888" s="123">
        <f t="shared" si="3061"/>
        <v>262</v>
      </c>
      <c r="AF1888" s="123">
        <f t="shared" si="3061"/>
        <v>0</v>
      </c>
      <c r="AG1888" s="6">
        <f t="shared" si="3061"/>
        <v>-10</v>
      </c>
      <c r="AH1888" s="6">
        <f t="shared" si="3061"/>
        <v>0</v>
      </c>
      <c r="AI1888" s="6">
        <f t="shared" si="3061"/>
        <v>0</v>
      </c>
      <c r="AJ1888" s="6">
        <f t="shared" si="3061"/>
        <v>0</v>
      </c>
      <c r="AK1888" s="6">
        <f t="shared" si="3061"/>
        <v>252</v>
      </c>
      <c r="AL1888" s="6">
        <f t="shared" si="3061"/>
        <v>0</v>
      </c>
      <c r="AM1888" s="6">
        <f t="shared" si="3061"/>
        <v>0</v>
      </c>
      <c r="AN1888" s="6">
        <f t="shared" si="3061"/>
        <v>0</v>
      </c>
      <c r="AO1888" s="6">
        <f t="shared" si="3061"/>
        <v>0</v>
      </c>
      <c r="AP1888" s="6">
        <f t="shared" si="3061"/>
        <v>0</v>
      </c>
      <c r="AQ1888" s="123">
        <f t="shared" si="3061"/>
        <v>252</v>
      </c>
      <c r="AR1888" s="123">
        <f t="shared" si="3061"/>
        <v>0</v>
      </c>
      <c r="AS1888" s="6">
        <f t="shared" si="3061"/>
        <v>0</v>
      </c>
      <c r="AT1888" s="6">
        <f t="shared" si="3061"/>
        <v>0</v>
      </c>
      <c r="AU1888" s="6">
        <f t="shared" si="3061"/>
        <v>0</v>
      </c>
      <c r="AV1888" s="6">
        <f t="shared" si="3061"/>
        <v>0</v>
      </c>
      <c r="AW1888" s="6">
        <f t="shared" si="3061"/>
        <v>252</v>
      </c>
      <c r="AX1888" s="6">
        <f t="shared" si="3061"/>
        <v>0</v>
      </c>
      <c r="AY1888" s="6">
        <f t="shared" si="3061"/>
        <v>0</v>
      </c>
      <c r="AZ1888" s="6">
        <f t="shared" si="3061"/>
        <v>0</v>
      </c>
      <c r="BA1888" s="6">
        <f t="shared" si="3061"/>
        <v>0</v>
      </c>
      <c r="BB1888" s="6">
        <f t="shared" si="3061"/>
        <v>0</v>
      </c>
      <c r="BC1888" s="6">
        <f t="shared" si="3061"/>
        <v>252</v>
      </c>
      <c r="BD1888" s="6">
        <f t="shared" si="3061"/>
        <v>0</v>
      </c>
      <c r="BE1888" s="6">
        <f t="shared" si="3061"/>
        <v>-6</v>
      </c>
      <c r="BF1888" s="6">
        <f t="shared" si="3061"/>
        <v>0</v>
      </c>
      <c r="BG1888" s="6">
        <f t="shared" si="3061"/>
        <v>0</v>
      </c>
      <c r="BH1888" s="6">
        <f t="shared" si="3061"/>
        <v>0</v>
      </c>
      <c r="BI1888" s="6">
        <f t="shared" si="3061"/>
        <v>246</v>
      </c>
      <c r="BJ1888" s="6">
        <f t="shared" si="3061"/>
        <v>0</v>
      </c>
    </row>
    <row r="1889" spans="1:62" hidden="1">
      <c r="A1889" s="17" t="s">
        <v>61</v>
      </c>
      <c r="B1889" s="66">
        <v>924</v>
      </c>
      <c r="C1889" s="23" t="s">
        <v>20</v>
      </c>
      <c r="D1889" s="23" t="s">
        <v>53</v>
      </c>
      <c r="E1889" s="22" t="s">
        <v>221</v>
      </c>
      <c r="F1889" s="23" t="s">
        <v>62</v>
      </c>
      <c r="G1889" s="50">
        <v>264</v>
      </c>
      <c r="H1889" s="50"/>
      <c r="I1889" s="50"/>
      <c r="J1889" s="50"/>
      <c r="K1889" s="50"/>
      <c r="L1889" s="50"/>
      <c r="M1889" s="50">
        <f>G1889+I1889+J1889+K1889+L1889</f>
        <v>264</v>
      </c>
      <c r="N1889" s="50">
        <f>H1889+L1889</f>
        <v>0</v>
      </c>
      <c r="O1889" s="50"/>
      <c r="P1889" s="50"/>
      <c r="Q1889" s="50"/>
      <c r="R1889" s="50"/>
      <c r="S1889" s="50">
        <f>M1889+O1889+P1889+Q1889+R1889</f>
        <v>264</v>
      </c>
      <c r="T1889" s="50">
        <f>N1889+R1889</f>
        <v>0</v>
      </c>
      <c r="U1889" s="50">
        <v>-2</v>
      </c>
      <c r="V1889" s="50"/>
      <c r="W1889" s="50"/>
      <c r="X1889" s="50"/>
      <c r="Y1889" s="50">
        <f>S1889+U1889+V1889+W1889+X1889</f>
        <v>262</v>
      </c>
      <c r="Z1889" s="50">
        <f>T1889+X1889</f>
        <v>0</v>
      </c>
      <c r="AA1889" s="50"/>
      <c r="AB1889" s="50"/>
      <c r="AC1889" s="50"/>
      <c r="AD1889" s="50"/>
      <c r="AE1889" s="124">
        <f>Y1889+AA1889+AB1889+AC1889+AD1889</f>
        <v>262</v>
      </c>
      <c r="AF1889" s="124">
        <f>Z1889+AD1889</f>
        <v>0</v>
      </c>
      <c r="AG1889" s="50">
        <v>-10</v>
      </c>
      <c r="AH1889" s="50"/>
      <c r="AI1889" s="50"/>
      <c r="AJ1889" s="50"/>
      <c r="AK1889" s="50">
        <f>AE1889+AG1889+AH1889+AI1889+AJ1889</f>
        <v>252</v>
      </c>
      <c r="AL1889" s="50">
        <f>AF1889+AJ1889</f>
        <v>0</v>
      </c>
      <c r="AM1889" s="50"/>
      <c r="AN1889" s="50"/>
      <c r="AO1889" s="50"/>
      <c r="AP1889" s="50"/>
      <c r="AQ1889" s="124">
        <f>AK1889+AM1889+AN1889+AO1889+AP1889</f>
        <v>252</v>
      </c>
      <c r="AR1889" s="124">
        <f>AL1889+AP1889</f>
        <v>0</v>
      </c>
      <c r="AS1889" s="50"/>
      <c r="AT1889" s="50"/>
      <c r="AU1889" s="50"/>
      <c r="AV1889" s="50"/>
      <c r="AW1889" s="50">
        <f>AQ1889+AS1889+AT1889+AU1889+AV1889</f>
        <v>252</v>
      </c>
      <c r="AX1889" s="50">
        <f>AR1889+AV1889</f>
        <v>0</v>
      </c>
      <c r="AY1889" s="50"/>
      <c r="AZ1889" s="50"/>
      <c r="BA1889" s="50"/>
      <c r="BB1889" s="50"/>
      <c r="BC1889" s="50">
        <f>AW1889+AY1889+AZ1889+BA1889+BB1889</f>
        <v>252</v>
      </c>
      <c r="BD1889" s="50">
        <f>AX1889+BB1889</f>
        <v>0</v>
      </c>
      <c r="BE1889" s="50">
        <v>-6</v>
      </c>
      <c r="BF1889" s="50"/>
      <c r="BG1889" s="50"/>
      <c r="BH1889" s="50"/>
      <c r="BI1889" s="50">
        <f>BC1889+BE1889+BF1889+BG1889+BH1889</f>
        <v>246</v>
      </c>
      <c r="BJ1889" s="50">
        <f>BD1889+BH1889</f>
        <v>0</v>
      </c>
    </row>
    <row r="1890" spans="1:62" ht="33" hidden="1">
      <c r="A1890" s="17" t="s">
        <v>655</v>
      </c>
      <c r="B1890" s="22" t="s">
        <v>587</v>
      </c>
      <c r="C1890" s="23" t="s">
        <v>20</v>
      </c>
      <c r="D1890" s="23" t="s">
        <v>53</v>
      </c>
      <c r="E1890" s="22" t="s">
        <v>656</v>
      </c>
      <c r="F1890" s="23"/>
      <c r="G1890" s="50">
        <f>G1891+G1893</f>
        <v>0</v>
      </c>
      <c r="H1890" s="50">
        <f>H1891+H1893</f>
        <v>0</v>
      </c>
      <c r="I1890" s="50">
        <f t="shared" ref="I1890:N1890" si="3062">I1891+I1893</f>
        <v>0</v>
      </c>
      <c r="J1890" s="50">
        <f t="shared" si="3062"/>
        <v>0</v>
      </c>
      <c r="K1890" s="50">
        <f t="shared" si="3062"/>
        <v>0</v>
      </c>
      <c r="L1890" s="50">
        <f t="shared" si="3062"/>
        <v>0</v>
      </c>
      <c r="M1890" s="50">
        <f t="shared" si="3062"/>
        <v>0</v>
      </c>
      <c r="N1890" s="50">
        <f t="shared" si="3062"/>
        <v>0</v>
      </c>
      <c r="O1890" s="50">
        <f t="shared" ref="O1890:T1890" si="3063">O1891+O1893</f>
        <v>0</v>
      </c>
      <c r="P1890" s="50">
        <f t="shared" si="3063"/>
        <v>0</v>
      </c>
      <c r="Q1890" s="50">
        <f t="shared" si="3063"/>
        <v>0</v>
      </c>
      <c r="R1890" s="50">
        <f t="shared" si="3063"/>
        <v>0</v>
      </c>
      <c r="S1890" s="50">
        <f t="shared" si="3063"/>
        <v>0</v>
      </c>
      <c r="T1890" s="50">
        <f t="shared" si="3063"/>
        <v>0</v>
      </c>
      <c r="U1890" s="50">
        <f t="shared" ref="U1890:Z1890" si="3064">U1891+U1893</f>
        <v>0</v>
      </c>
      <c r="V1890" s="50">
        <f t="shared" si="3064"/>
        <v>0</v>
      </c>
      <c r="W1890" s="50">
        <f t="shared" si="3064"/>
        <v>0</v>
      </c>
      <c r="X1890" s="50">
        <f t="shared" si="3064"/>
        <v>0</v>
      </c>
      <c r="Y1890" s="50">
        <f t="shared" si="3064"/>
        <v>0</v>
      </c>
      <c r="Z1890" s="50">
        <f t="shared" si="3064"/>
        <v>0</v>
      </c>
      <c r="AA1890" s="50">
        <f t="shared" ref="AA1890:AF1890" si="3065">AA1891+AA1893</f>
        <v>0</v>
      </c>
      <c r="AB1890" s="50">
        <f t="shared" si="3065"/>
        <v>0</v>
      </c>
      <c r="AC1890" s="50">
        <f t="shared" si="3065"/>
        <v>0</v>
      </c>
      <c r="AD1890" s="50">
        <f t="shared" si="3065"/>
        <v>0</v>
      </c>
      <c r="AE1890" s="50">
        <f t="shared" si="3065"/>
        <v>0</v>
      </c>
      <c r="AF1890" s="50">
        <f t="shared" si="3065"/>
        <v>0</v>
      </c>
      <c r="AG1890" s="50">
        <f t="shared" ref="AG1890:AL1890" si="3066">AG1891+AG1893</f>
        <v>0</v>
      </c>
      <c r="AH1890" s="50">
        <f t="shared" si="3066"/>
        <v>0</v>
      </c>
      <c r="AI1890" s="50">
        <f t="shared" si="3066"/>
        <v>0</v>
      </c>
      <c r="AJ1890" s="50">
        <f t="shared" si="3066"/>
        <v>0</v>
      </c>
      <c r="AK1890" s="50">
        <f t="shared" si="3066"/>
        <v>0</v>
      </c>
      <c r="AL1890" s="50">
        <f t="shared" si="3066"/>
        <v>0</v>
      </c>
      <c r="AM1890" s="50">
        <f t="shared" ref="AM1890:AR1890" si="3067">AM1891+AM1893</f>
        <v>0</v>
      </c>
      <c r="AN1890" s="50">
        <f t="shared" si="3067"/>
        <v>0</v>
      </c>
      <c r="AO1890" s="50">
        <f t="shared" si="3067"/>
        <v>0</v>
      </c>
      <c r="AP1890" s="50">
        <f t="shared" si="3067"/>
        <v>0</v>
      </c>
      <c r="AQ1890" s="124">
        <f t="shared" si="3067"/>
        <v>0</v>
      </c>
      <c r="AR1890" s="124">
        <f t="shared" si="3067"/>
        <v>0</v>
      </c>
      <c r="AS1890" s="50">
        <f t="shared" ref="AS1890:AX1890" si="3068">AS1891+AS1893</f>
        <v>0</v>
      </c>
      <c r="AT1890" s="50">
        <f t="shared" si="3068"/>
        <v>0</v>
      </c>
      <c r="AU1890" s="50">
        <f t="shared" si="3068"/>
        <v>0</v>
      </c>
      <c r="AV1890" s="50">
        <f t="shared" si="3068"/>
        <v>32677</v>
      </c>
      <c r="AW1890" s="50">
        <f t="shared" si="3068"/>
        <v>32677</v>
      </c>
      <c r="AX1890" s="50">
        <f t="shared" si="3068"/>
        <v>32677</v>
      </c>
      <c r="AY1890" s="50">
        <f t="shared" ref="AY1890:BD1890" si="3069">AY1891+AY1893</f>
        <v>0</v>
      </c>
      <c r="AZ1890" s="50">
        <f t="shared" si="3069"/>
        <v>0</v>
      </c>
      <c r="BA1890" s="50">
        <f t="shared" si="3069"/>
        <v>0</v>
      </c>
      <c r="BB1890" s="50">
        <f t="shared" si="3069"/>
        <v>0</v>
      </c>
      <c r="BC1890" s="50">
        <f t="shared" si="3069"/>
        <v>32677</v>
      </c>
      <c r="BD1890" s="50">
        <f t="shared" si="3069"/>
        <v>32677</v>
      </c>
      <c r="BE1890" s="50">
        <f t="shared" ref="BE1890:BJ1890" si="3070">BE1891+BE1893</f>
        <v>0</v>
      </c>
      <c r="BF1890" s="50">
        <f t="shared" si="3070"/>
        <v>0</v>
      </c>
      <c r="BG1890" s="50">
        <f t="shared" si="3070"/>
        <v>0</v>
      </c>
      <c r="BH1890" s="50">
        <f t="shared" si="3070"/>
        <v>0</v>
      </c>
      <c r="BI1890" s="50">
        <f t="shared" si="3070"/>
        <v>32677</v>
      </c>
      <c r="BJ1890" s="50">
        <f t="shared" si="3070"/>
        <v>32677</v>
      </c>
    </row>
    <row r="1891" spans="1:62" ht="70.5" hidden="1" customHeight="1">
      <c r="A1891" s="17" t="s">
        <v>355</v>
      </c>
      <c r="B1891" s="22" t="s">
        <v>587</v>
      </c>
      <c r="C1891" s="23" t="s">
        <v>20</v>
      </c>
      <c r="D1891" s="23" t="s">
        <v>53</v>
      </c>
      <c r="E1891" s="22" t="s">
        <v>656</v>
      </c>
      <c r="F1891" s="23" t="s">
        <v>78</v>
      </c>
      <c r="G1891" s="50">
        <f t="shared" ref="G1891:BJ1891" si="3071">G1892</f>
        <v>0</v>
      </c>
      <c r="H1891" s="50">
        <f t="shared" si="3071"/>
        <v>0</v>
      </c>
      <c r="I1891" s="50">
        <f t="shared" si="3071"/>
        <v>0</v>
      </c>
      <c r="J1891" s="50">
        <f t="shared" si="3071"/>
        <v>0</v>
      </c>
      <c r="K1891" s="50">
        <f t="shared" si="3071"/>
        <v>0</v>
      </c>
      <c r="L1891" s="50">
        <f t="shared" si="3071"/>
        <v>0</v>
      </c>
      <c r="M1891" s="50">
        <f t="shared" si="3071"/>
        <v>0</v>
      </c>
      <c r="N1891" s="50">
        <f t="shared" si="3071"/>
        <v>0</v>
      </c>
      <c r="O1891" s="50">
        <f t="shared" si="3071"/>
        <v>0</v>
      </c>
      <c r="P1891" s="50">
        <f t="shared" si="3071"/>
        <v>0</v>
      </c>
      <c r="Q1891" s="50">
        <f t="shared" si="3071"/>
        <v>0</v>
      </c>
      <c r="R1891" s="50">
        <f t="shared" si="3071"/>
        <v>0</v>
      </c>
      <c r="S1891" s="50">
        <f t="shared" si="3071"/>
        <v>0</v>
      </c>
      <c r="T1891" s="50">
        <f t="shared" si="3071"/>
        <v>0</v>
      </c>
      <c r="U1891" s="50">
        <f t="shared" si="3071"/>
        <v>0</v>
      </c>
      <c r="V1891" s="50">
        <f t="shared" si="3071"/>
        <v>0</v>
      </c>
      <c r="W1891" s="50">
        <f t="shared" si="3071"/>
        <v>0</v>
      </c>
      <c r="X1891" s="50">
        <f t="shared" si="3071"/>
        <v>0</v>
      </c>
      <c r="Y1891" s="50">
        <f t="shared" si="3071"/>
        <v>0</v>
      </c>
      <c r="Z1891" s="50">
        <f t="shared" si="3071"/>
        <v>0</v>
      </c>
      <c r="AA1891" s="50">
        <f t="shared" si="3071"/>
        <v>0</v>
      </c>
      <c r="AB1891" s="50">
        <f t="shared" si="3071"/>
        <v>0</v>
      </c>
      <c r="AC1891" s="50">
        <f t="shared" si="3071"/>
        <v>0</v>
      </c>
      <c r="AD1891" s="50">
        <f t="shared" si="3071"/>
        <v>0</v>
      </c>
      <c r="AE1891" s="50">
        <f t="shared" si="3071"/>
        <v>0</v>
      </c>
      <c r="AF1891" s="50">
        <f t="shared" si="3071"/>
        <v>0</v>
      </c>
      <c r="AG1891" s="50">
        <f t="shared" si="3071"/>
        <v>0</v>
      </c>
      <c r="AH1891" s="50">
        <f t="shared" si="3071"/>
        <v>0</v>
      </c>
      <c r="AI1891" s="50">
        <f t="shared" si="3071"/>
        <v>0</v>
      </c>
      <c r="AJ1891" s="50">
        <f t="shared" si="3071"/>
        <v>0</v>
      </c>
      <c r="AK1891" s="50">
        <f t="shared" si="3071"/>
        <v>0</v>
      </c>
      <c r="AL1891" s="50">
        <f t="shared" si="3071"/>
        <v>0</v>
      </c>
      <c r="AM1891" s="50">
        <f t="shared" si="3071"/>
        <v>0</v>
      </c>
      <c r="AN1891" s="50">
        <f t="shared" si="3071"/>
        <v>0</v>
      </c>
      <c r="AO1891" s="50">
        <f t="shared" si="3071"/>
        <v>0</v>
      </c>
      <c r="AP1891" s="50">
        <f t="shared" si="3071"/>
        <v>0</v>
      </c>
      <c r="AQ1891" s="124">
        <f t="shared" si="3071"/>
        <v>0</v>
      </c>
      <c r="AR1891" s="124">
        <f t="shared" si="3071"/>
        <v>0</v>
      </c>
      <c r="AS1891" s="50">
        <f t="shared" si="3071"/>
        <v>0</v>
      </c>
      <c r="AT1891" s="50">
        <f t="shared" si="3071"/>
        <v>0</v>
      </c>
      <c r="AU1891" s="50">
        <f t="shared" si="3071"/>
        <v>0</v>
      </c>
      <c r="AV1891" s="50">
        <f t="shared" si="3071"/>
        <v>32371</v>
      </c>
      <c r="AW1891" s="50">
        <f t="shared" si="3071"/>
        <v>32371</v>
      </c>
      <c r="AX1891" s="50">
        <f t="shared" si="3071"/>
        <v>32371</v>
      </c>
      <c r="AY1891" s="50">
        <f t="shared" si="3071"/>
        <v>0</v>
      </c>
      <c r="AZ1891" s="50">
        <f t="shared" si="3071"/>
        <v>0</v>
      </c>
      <c r="BA1891" s="50">
        <f t="shared" si="3071"/>
        <v>0</v>
      </c>
      <c r="BB1891" s="50">
        <f t="shared" si="3071"/>
        <v>0</v>
      </c>
      <c r="BC1891" s="50">
        <f t="shared" si="3071"/>
        <v>32371</v>
      </c>
      <c r="BD1891" s="50">
        <f t="shared" si="3071"/>
        <v>32371</v>
      </c>
      <c r="BE1891" s="50">
        <f t="shared" si="3071"/>
        <v>0</v>
      </c>
      <c r="BF1891" s="50">
        <f t="shared" si="3071"/>
        <v>0</v>
      </c>
      <c r="BG1891" s="50">
        <f t="shared" si="3071"/>
        <v>0</v>
      </c>
      <c r="BH1891" s="50">
        <f t="shared" si="3071"/>
        <v>0</v>
      </c>
      <c r="BI1891" s="50">
        <f t="shared" si="3071"/>
        <v>32371</v>
      </c>
      <c r="BJ1891" s="50">
        <f t="shared" si="3071"/>
        <v>32371</v>
      </c>
    </row>
    <row r="1892" spans="1:62" ht="21.75" hidden="1" customHeight="1">
      <c r="A1892" s="17" t="s">
        <v>98</v>
      </c>
      <c r="B1892" s="22" t="s">
        <v>587</v>
      </c>
      <c r="C1892" s="23" t="s">
        <v>20</v>
      </c>
      <c r="D1892" s="23" t="s">
        <v>53</v>
      </c>
      <c r="E1892" s="22" t="s">
        <v>656</v>
      </c>
      <c r="F1892" s="23" t="s">
        <v>99</v>
      </c>
      <c r="G1892" s="50"/>
      <c r="H1892" s="50"/>
      <c r="I1892" s="50"/>
      <c r="J1892" s="50"/>
      <c r="K1892" s="50"/>
      <c r="L1892" s="50"/>
      <c r="M1892" s="50"/>
      <c r="N1892" s="50"/>
      <c r="O1892" s="50"/>
      <c r="P1892" s="50"/>
      <c r="Q1892" s="50"/>
      <c r="R1892" s="50"/>
      <c r="S1892" s="50"/>
      <c r="T1892" s="50"/>
      <c r="U1892" s="50"/>
      <c r="V1892" s="50"/>
      <c r="W1892" s="50"/>
      <c r="X1892" s="50"/>
      <c r="Y1892" s="50">
        <f>S1892+U1892+V1892+W1892+X1892</f>
        <v>0</v>
      </c>
      <c r="Z1892" s="50">
        <f>T1892+X1892</f>
        <v>0</v>
      </c>
      <c r="AA1892" s="50"/>
      <c r="AB1892" s="50"/>
      <c r="AC1892" s="50"/>
      <c r="AD1892" s="50"/>
      <c r="AE1892" s="50">
        <f>Y1892+AA1892+AB1892+AC1892+AD1892</f>
        <v>0</v>
      </c>
      <c r="AF1892" s="50">
        <f>Z1892+AD1892</f>
        <v>0</v>
      </c>
      <c r="AG1892" s="50"/>
      <c r="AH1892" s="50"/>
      <c r="AI1892" s="50"/>
      <c r="AJ1892" s="50"/>
      <c r="AK1892" s="50">
        <f>AE1892+AG1892+AH1892+AI1892+AJ1892</f>
        <v>0</v>
      </c>
      <c r="AL1892" s="50">
        <f>AF1892+AJ1892</f>
        <v>0</v>
      </c>
      <c r="AM1892" s="50"/>
      <c r="AN1892" s="50"/>
      <c r="AO1892" s="50"/>
      <c r="AP1892" s="50"/>
      <c r="AQ1892" s="124">
        <f>AK1892+AM1892+AN1892+AO1892+AP1892</f>
        <v>0</v>
      </c>
      <c r="AR1892" s="124">
        <f>AL1892+AP1892</f>
        <v>0</v>
      </c>
      <c r="AS1892" s="50"/>
      <c r="AT1892" s="50"/>
      <c r="AU1892" s="50"/>
      <c r="AV1892" s="50">
        <v>32371</v>
      </c>
      <c r="AW1892" s="50">
        <f>AQ1892+AS1892+AT1892+AU1892+AV1892</f>
        <v>32371</v>
      </c>
      <c r="AX1892" s="50">
        <f>AR1892+AV1892</f>
        <v>32371</v>
      </c>
      <c r="AY1892" s="50"/>
      <c r="AZ1892" s="50"/>
      <c r="BA1892" s="50"/>
      <c r="BB1892" s="50"/>
      <c r="BC1892" s="50">
        <f>AW1892+AY1892+AZ1892+BA1892+BB1892</f>
        <v>32371</v>
      </c>
      <c r="BD1892" s="50">
        <f>AX1892+BB1892</f>
        <v>32371</v>
      </c>
      <c r="BE1892" s="50"/>
      <c r="BF1892" s="50"/>
      <c r="BG1892" s="50"/>
      <c r="BH1892" s="50"/>
      <c r="BI1892" s="50">
        <f>BC1892+BE1892+BF1892+BG1892+BH1892</f>
        <v>32371</v>
      </c>
      <c r="BJ1892" s="50">
        <f>BD1892+BH1892</f>
        <v>32371</v>
      </c>
    </row>
    <row r="1893" spans="1:62" ht="38.25" hidden="1" customHeight="1">
      <c r="A1893" s="17" t="s">
        <v>218</v>
      </c>
      <c r="B1893" s="22" t="s">
        <v>587</v>
      </c>
      <c r="C1893" s="23" t="s">
        <v>20</v>
      </c>
      <c r="D1893" s="23" t="s">
        <v>53</v>
      </c>
      <c r="E1893" s="22" t="s">
        <v>656</v>
      </c>
      <c r="F1893" s="23" t="s">
        <v>29</v>
      </c>
      <c r="G1893" s="50">
        <f t="shared" ref="G1893:BJ1893" si="3072">G1894</f>
        <v>0</v>
      </c>
      <c r="H1893" s="50">
        <f t="shared" si="3072"/>
        <v>0</v>
      </c>
      <c r="I1893" s="50">
        <f t="shared" si="3072"/>
        <v>0</v>
      </c>
      <c r="J1893" s="50">
        <f t="shared" si="3072"/>
        <v>0</v>
      </c>
      <c r="K1893" s="50">
        <f t="shared" si="3072"/>
        <v>0</v>
      </c>
      <c r="L1893" s="50">
        <f t="shared" si="3072"/>
        <v>0</v>
      </c>
      <c r="M1893" s="50">
        <f t="shared" si="3072"/>
        <v>0</v>
      </c>
      <c r="N1893" s="50">
        <f t="shared" si="3072"/>
        <v>0</v>
      </c>
      <c r="O1893" s="50">
        <f t="shared" si="3072"/>
        <v>0</v>
      </c>
      <c r="P1893" s="50">
        <f t="shared" si="3072"/>
        <v>0</v>
      </c>
      <c r="Q1893" s="50">
        <f t="shared" si="3072"/>
        <v>0</v>
      </c>
      <c r="R1893" s="50">
        <f t="shared" si="3072"/>
        <v>0</v>
      </c>
      <c r="S1893" s="50">
        <f t="shared" si="3072"/>
        <v>0</v>
      </c>
      <c r="T1893" s="50">
        <f t="shared" si="3072"/>
        <v>0</v>
      </c>
      <c r="U1893" s="50">
        <f t="shared" si="3072"/>
        <v>0</v>
      </c>
      <c r="V1893" s="50">
        <f t="shared" si="3072"/>
        <v>0</v>
      </c>
      <c r="W1893" s="50">
        <f t="shared" si="3072"/>
        <v>0</v>
      </c>
      <c r="X1893" s="50">
        <f t="shared" si="3072"/>
        <v>0</v>
      </c>
      <c r="Y1893" s="50">
        <f t="shared" si="3072"/>
        <v>0</v>
      </c>
      <c r="Z1893" s="50">
        <f t="shared" si="3072"/>
        <v>0</v>
      </c>
      <c r="AA1893" s="50">
        <f t="shared" si="3072"/>
        <v>0</v>
      </c>
      <c r="AB1893" s="50">
        <f t="shared" si="3072"/>
        <v>0</v>
      </c>
      <c r="AC1893" s="50">
        <f t="shared" si="3072"/>
        <v>0</v>
      </c>
      <c r="AD1893" s="50">
        <f t="shared" si="3072"/>
        <v>0</v>
      </c>
      <c r="AE1893" s="50">
        <f t="shared" si="3072"/>
        <v>0</v>
      </c>
      <c r="AF1893" s="50">
        <f t="shared" si="3072"/>
        <v>0</v>
      </c>
      <c r="AG1893" s="50">
        <f t="shared" si="3072"/>
        <v>0</v>
      </c>
      <c r="AH1893" s="50">
        <f t="shared" si="3072"/>
        <v>0</v>
      </c>
      <c r="AI1893" s="50">
        <f t="shared" si="3072"/>
        <v>0</v>
      </c>
      <c r="AJ1893" s="50">
        <f t="shared" si="3072"/>
        <v>0</v>
      </c>
      <c r="AK1893" s="50">
        <f t="shared" si="3072"/>
        <v>0</v>
      </c>
      <c r="AL1893" s="50">
        <f t="shared" si="3072"/>
        <v>0</v>
      </c>
      <c r="AM1893" s="50">
        <f t="shared" si="3072"/>
        <v>0</v>
      </c>
      <c r="AN1893" s="50">
        <f t="shared" si="3072"/>
        <v>0</v>
      </c>
      <c r="AO1893" s="50">
        <f t="shared" si="3072"/>
        <v>0</v>
      </c>
      <c r="AP1893" s="50">
        <f t="shared" si="3072"/>
        <v>0</v>
      </c>
      <c r="AQ1893" s="124">
        <f t="shared" si="3072"/>
        <v>0</v>
      </c>
      <c r="AR1893" s="124">
        <f t="shared" si="3072"/>
        <v>0</v>
      </c>
      <c r="AS1893" s="50">
        <f t="shared" si="3072"/>
        <v>0</v>
      </c>
      <c r="AT1893" s="50">
        <f t="shared" si="3072"/>
        <v>0</v>
      </c>
      <c r="AU1893" s="50">
        <f t="shared" si="3072"/>
        <v>0</v>
      </c>
      <c r="AV1893" s="50">
        <f t="shared" si="3072"/>
        <v>306</v>
      </c>
      <c r="AW1893" s="50">
        <f t="shared" si="3072"/>
        <v>306</v>
      </c>
      <c r="AX1893" s="50">
        <f t="shared" si="3072"/>
        <v>306</v>
      </c>
      <c r="AY1893" s="50">
        <f t="shared" si="3072"/>
        <v>0</v>
      </c>
      <c r="AZ1893" s="50">
        <f t="shared" si="3072"/>
        <v>0</v>
      </c>
      <c r="BA1893" s="50">
        <f t="shared" si="3072"/>
        <v>0</v>
      </c>
      <c r="BB1893" s="50">
        <f t="shared" si="3072"/>
        <v>0</v>
      </c>
      <c r="BC1893" s="50">
        <f t="shared" si="3072"/>
        <v>306</v>
      </c>
      <c r="BD1893" s="50">
        <f t="shared" si="3072"/>
        <v>306</v>
      </c>
      <c r="BE1893" s="50">
        <f t="shared" si="3072"/>
        <v>0</v>
      </c>
      <c r="BF1893" s="50">
        <f t="shared" si="3072"/>
        <v>0</v>
      </c>
      <c r="BG1893" s="50">
        <f t="shared" si="3072"/>
        <v>0</v>
      </c>
      <c r="BH1893" s="50">
        <f t="shared" si="3072"/>
        <v>0</v>
      </c>
      <c r="BI1893" s="50">
        <f t="shared" si="3072"/>
        <v>306</v>
      </c>
      <c r="BJ1893" s="50">
        <f t="shared" si="3072"/>
        <v>306</v>
      </c>
    </row>
    <row r="1894" spans="1:62" ht="39.75" hidden="1" customHeight="1">
      <c r="A1894" s="17" t="s">
        <v>34</v>
      </c>
      <c r="B1894" s="22" t="s">
        <v>587</v>
      </c>
      <c r="C1894" s="23" t="s">
        <v>20</v>
      </c>
      <c r="D1894" s="23" t="s">
        <v>53</v>
      </c>
      <c r="E1894" s="22" t="s">
        <v>656</v>
      </c>
      <c r="F1894" s="23" t="s">
        <v>35</v>
      </c>
      <c r="G1894" s="50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  <c r="U1894" s="50"/>
      <c r="V1894" s="50"/>
      <c r="W1894" s="50"/>
      <c r="X1894" s="50"/>
      <c r="Y1894" s="50">
        <f>S1894+U1894+V1894+W1894+X1894</f>
        <v>0</v>
      </c>
      <c r="Z1894" s="50">
        <f>T1894+X1894</f>
        <v>0</v>
      </c>
      <c r="AA1894" s="50"/>
      <c r="AB1894" s="50"/>
      <c r="AC1894" s="50"/>
      <c r="AD1894" s="50"/>
      <c r="AE1894" s="50">
        <f>Y1894+AA1894+AB1894+AC1894+AD1894</f>
        <v>0</v>
      </c>
      <c r="AF1894" s="50">
        <f>Z1894+AD1894</f>
        <v>0</v>
      </c>
      <c r="AG1894" s="50"/>
      <c r="AH1894" s="50"/>
      <c r="AI1894" s="50"/>
      <c r="AJ1894" s="50"/>
      <c r="AK1894" s="50">
        <f>AE1894+AG1894+AH1894+AI1894+AJ1894</f>
        <v>0</v>
      </c>
      <c r="AL1894" s="50">
        <f>AF1894+AJ1894</f>
        <v>0</v>
      </c>
      <c r="AM1894" s="50"/>
      <c r="AN1894" s="50"/>
      <c r="AO1894" s="50"/>
      <c r="AP1894" s="50"/>
      <c r="AQ1894" s="124">
        <f>AK1894+AM1894+AN1894+AO1894+AP1894</f>
        <v>0</v>
      </c>
      <c r="AR1894" s="124">
        <f>AL1894+AP1894</f>
        <v>0</v>
      </c>
      <c r="AS1894" s="50"/>
      <c r="AT1894" s="50"/>
      <c r="AU1894" s="50"/>
      <c r="AV1894" s="50">
        <v>306</v>
      </c>
      <c r="AW1894" s="50">
        <f>AQ1894+AS1894+AT1894+AU1894+AV1894</f>
        <v>306</v>
      </c>
      <c r="AX1894" s="50">
        <f>AR1894+AV1894</f>
        <v>306</v>
      </c>
      <c r="AY1894" s="50"/>
      <c r="AZ1894" s="50"/>
      <c r="BA1894" s="50"/>
      <c r="BB1894" s="50"/>
      <c r="BC1894" s="50">
        <f>AW1894+AY1894+AZ1894+BA1894+BB1894</f>
        <v>306</v>
      </c>
      <c r="BD1894" s="50">
        <f>AX1894+BB1894</f>
        <v>306</v>
      </c>
      <c r="BE1894" s="50"/>
      <c r="BF1894" s="50"/>
      <c r="BG1894" s="50"/>
      <c r="BH1894" s="50"/>
      <c r="BI1894" s="50">
        <f>BC1894+BE1894+BF1894+BG1894+BH1894</f>
        <v>306</v>
      </c>
      <c r="BJ1894" s="50">
        <f>BD1894+BH1894</f>
        <v>306</v>
      </c>
    </row>
    <row r="1895" spans="1:62" ht="17.25" hidden="1" customHeight="1">
      <c r="A1895" s="17" t="s">
        <v>55</v>
      </c>
      <c r="B1895" s="18" t="s">
        <v>587</v>
      </c>
      <c r="C1895" s="18" t="s">
        <v>20</v>
      </c>
      <c r="D1895" s="18" t="s">
        <v>53</v>
      </c>
      <c r="E1895" s="18" t="s">
        <v>56</v>
      </c>
      <c r="F1895" s="23"/>
      <c r="G1895" s="6">
        <f t="shared" ref="G1895:V1898" si="3073">G1896</f>
        <v>0</v>
      </c>
      <c r="H1895" s="6">
        <f t="shared" si="3073"/>
        <v>0</v>
      </c>
      <c r="I1895" s="6">
        <f t="shared" si="3073"/>
        <v>0</v>
      </c>
      <c r="J1895" s="6">
        <f t="shared" si="3073"/>
        <v>0</v>
      </c>
      <c r="K1895" s="6">
        <f t="shared" si="3073"/>
        <v>0</v>
      </c>
      <c r="L1895" s="6">
        <f t="shared" si="3073"/>
        <v>0</v>
      </c>
      <c r="M1895" s="6">
        <f t="shared" si="3073"/>
        <v>0</v>
      </c>
      <c r="N1895" s="6">
        <f t="shared" si="3073"/>
        <v>0</v>
      </c>
      <c r="O1895" s="6">
        <f t="shared" si="3073"/>
        <v>0</v>
      </c>
      <c r="P1895" s="6">
        <f t="shared" si="3073"/>
        <v>0</v>
      </c>
      <c r="Q1895" s="6">
        <f t="shared" si="3073"/>
        <v>0</v>
      </c>
      <c r="R1895" s="6">
        <f t="shared" si="3073"/>
        <v>0</v>
      </c>
      <c r="S1895" s="6">
        <f t="shared" si="3073"/>
        <v>0</v>
      </c>
      <c r="T1895" s="6">
        <f t="shared" si="3073"/>
        <v>0</v>
      </c>
      <c r="U1895" s="6">
        <f t="shared" si="3073"/>
        <v>2</v>
      </c>
      <c r="V1895" s="6">
        <f t="shared" si="3073"/>
        <v>0</v>
      </c>
      <c r="W1895" s="6">
        <f t="shared" ref="U1895:AJ1898" si="3074">W1896</f>
        <v>0</v>
      </c>
      <c r="X1895" s="6">
        <f t="shared" si="3074"/>
        <v>0</v>
      </c>
      <c r="Y1895" s="6">
        <f t="shared" si="3074"/>
        <v>2</v>
      </c>
      <c r="Z1895" s="6">
        <f t="shared" si="3074"/>
        <v>0</v>
      </c>
      <c r="AA1895" s="6">
        <f t="shared" si="3074"/>
        <v>0</v>
      </c>
      <c r="AB1895" s="6">
        <f t="shared" si="3074"/>
        <v>0</v>
      </c>
      <c r="AC1895" s="6">
        <f t="shared" si="3074"/>
        <v>0</v>
      </c>
      <c r="AD1895" s="6">
        <f t="shared" si="3074"/>
        <v>0</v>
      </c>
      <c r="AE1895" s="123">
        <f t="shared" si="3074"/>
        <v>2</v>
      </c>
      <c r="AF1895" s="123">
        <f t="shared" si="3074"/>
        <v>0</v>
      </c>
      <c r="AG1895" s="6">
        <f t="shared" si="3074"/>
        <v>10</v>
      </c>
      <c r="AH1895" s="6">
        <f t="shared" si="3074"/>
        <v>0</v>
      </c>
      <c r="AI1895" s="6">
        <f t="shared" si="3074"/>
        <v>0</v>
      </c>
      <c r="AJ1895" s="6">
        <f t="shared" si="3074"/>
        <v>0</v>
      </c>
      <c r="AK1895" s="6">
        <f t="shared" ref="AG1895:AY1898" si="3075">AK1896</f>
        <v>12</v>
      </c>
      <c r="AL1895" s="6">
        <f t="shared" si="3075"/>
        <v>0</v>
      </c>
      <c r="AM1895" s="6">
        <f t="shared" si="3075"/>
        <v>0</v>
      </c>
      <c r="AN1895" s="6">
        <f t="shared" si="3075"/>
        <v>0</v>
      </c>
      <c r="AO1895" s="6">
        <f t="shared" si="3075"/>
        <v>0</v>
      </c>
      <c r="AP1895" s="6">
        <f t="shared" si="3075"/>
        <v>0</v>
      </c>
      <c r="AQ1895" s="123">
        <f t="shared" si="3075"/>
        <v>12</v>
      </c>
      <c r="AR1895" s="123">
        <f t="shared" si="3075"/>
        <v>0</v>
      </c>
      <c r="AS1895" s="6">
        <f t="shared" si="3075"/>
        <v>0</v>
      </c>
      <c r="AT1895" s="6">
        <f t="shared" si="3075"/>
        <v>0</v>
      </c>
      <c r="AU1895" s="6">
        <f t="shared" si="3075"/>
        <v>0</v>
      </c>
      <c r="AV1895" s="6">
        <f t="shared" si="3075"/>
        <v>0</v>
      </c>
      <c r="AW1895" s="6">
        <f t="shared" si="3075"/>
        <v>12</v>
      </c>
      <c r="AX1895" s="6">
        <f t="shared" si="3075"/>
        <v>0</v>
      </c>
      <c r="AY1895" s="6">
        <f t="shared" si="3075"/>
        <v>0</v>
      </c>
      <c r="AZ1895" s="6">
        <f t="shared" ref="AY1895:BJ1898" si="3076">AZ1896</f>
        <v>0</v>
      </c>
      <c r="BA1895" s="6">
        <f t="shared" si="3076"/>
        <v>0</v>
      </c>
      <c r="BB1895" s="6">
        <f t="shared" si="3076"/>
        <v>0</v>
      </c>
      <c r="BC1895" s="6">
        <f t="shared" si="3076"/>
        <v>12</v>
      </c>
      <c r="BD1895" s="6">
        <f t="shared" si="3076"/>
        <v>0</v>
      </c>
      <c r="BE1895" s="6">
        <f t="shared" si="3076"/>
        <v>6</v>
      </c>
      <c r="BF1895" s="6">
        <f t="shared" si="3076"/>
        <v>0</v>
      </c>
      <c r="BG1895" s="6">
        <f t="shared" si="3076"/>
        <v>0</v>
      </c>
      <c r="BH1895" s="6">
        <f t="shared" si="3076"/>
        <v>0</v>
      </c>
      <c r="BI1895" s="6">
        <f t="shared" si="3076"/>
        <v>18</v>
      </c>
      <c r="BJ1895" s="6">
        <f t="shared" si="3076"/>
        <v>0</v>
      </c>
    </row>
    <row r="1896" spans="1:62" ht="18.75" hidden="1" customHeight="1">
      <c r="A1896" s="17" t="s">
        <v>109</v>
      </c>
      <c r="B1896" s="18" t="s">
        <v>587</v>
      </c>
      <c r="C1896" s="18" t="s">
        <v>20</v>
      </c>
      <c r="D1896" s="18" t="s">
        <v>53</v>
      </c>
      <c r="E1896" s="22" t="s">
        <v>505</v>
      </c>
      <c r="F1896" s="23"/>
      <c r="G1896" s="6">
        <f t="shared" si="3073"/>
        <v>0</v>
      </c>
      <c r="H1896" s="6">
        <f t="shared" si="3073"/>
        <v>0</v>
      </c>
      <c r="I1896" s="6">
        <f t="shared" si="3073"/>
        <v>0</v>
      </c>
      <c r="J1896" s="6">
        <f t="shared" si="3073"/>
        <v>0</v>
      </c>
      <c r="K1896" s="6">
        <f t="shared" si="3073"/>
        <v>0</v>
      </c>
      <c r="L1896" s="6">
        <f t="shared" si="3073"/>
        <v>0</v>
      </c>
      <c r="M1896" s="6">
        <f t="shared" si="3073"/>
        <v>0</v>
      </c>
      <c r="N1896" s="6">
        <f t="shared" si="3073"/>
        <v>0</v>
      </c>
      <c r="O1896" s="6">
        <f t="shared" si="3073"/>
        <v>0</v>
      </c>
      <c r="P1896" s="6">
        <f t="shared" si="3073"/>
        <v>0</v>
      </c>
      <c r="Q1896" s="6">
        <f t="shared" si="3073"/>
        <v>0</v>
      </c>
      <c r="R1896" s="6">
        <f t="shared" si="3073"/>
        <v>0</v>
      </c>
      <c r="S1896" s="6">
        <f t="shared" si="3073"/>
        <v>0</v>
      </c>
      <c r="T1896" s="6">
        <f t="shared" si="3073"/>
        <v>0</v>
      </c>
      <c r="U1896" s="6">
        <f t="shared" si="3074"/>
        <v>2</v>
      </c>
      <c r="V1896" s="6">
        <f t="shared" si="3074"/>
        <v>0</v>
      </c>
      <c r="W1896" s="6">
        <f t="shared" si="3074"/>
        <v>0</v>
      </c>
      <c r="X1896" s="6">
        <f t="shared" si="3074"/>
        <v>0</v>
      </c>
      <c r="Y1896" s="6">
        <f t="shared" si="3074"/>
        <v>2</v>
      </c>
      <c r="Z1896" s="6">
        <f t="shared" si="3074"/>
        <v>0</v>
      </c>
      <c r="AA1896" s="6">
        <f t="shared" si="3074"/>
        <v>0</v>
      </c>
      <c r="AB1896" s="6">
        <f t="shared" si="3074"/>
        <v>0</v>
      </c>
      <c r="AC1896" s="6">
        <f t="shared" si="3074"/>
        <v>0</v>
      </c>
      <c r="AD1896" s="6">
        <f t="shared" si="3074"/>
        <v>0</v>
      </c>
      <c r="AE1896" s="123">
        <f t="shared" si="3074"/>
        <v>2</v>
      </c>
      <c r="AF1896" s="123">
        <f t="shared" si="3074"/>
        <v>0</v>
      </c>
      <c r="AG1896" s="6">
        <f t="shared" si="3075"/>
        <v>10</v>
      </c>
      <c r="AH1896" s="6">
        <f t="shared" si="3075"/>
        <v>0</v>
      </c>
      <c r="AI1896" s="6">
        <f t="shared" si="3075"/>
        <v>0</v>
      </c>
      <c r="AJ1896" s="6">
        <f t="shared" si="3075"/>
        <v>0</v>
      </c>
      <c r="AK1896" s="6">
        <f t="shared" si="3075"/>
        <v>12</v>
      </c>
      <c r="AL1896" s="6">
        <f t="shared" si="3075"/>
        <v>0</v>
      </c>
      <c r="AM1896" s="6">
        <f t="shared" si="3075"/>
        <v>0</v>
      </c>
      <c r="AN1896" s="6">
        <f t="shared" si="3075"/>
        <v>0</v>
      </c>
      <c r="AO1896" s="6">
        <f t="shared" si="3075"/>
        <v>0</v>
      </c>
      <c r="AP1896" s="6">
        <f t="shared" si="3075"/>
        <v>0</v>
      </c>
      <c r="AQ1896" s="123">
        <f t="shared" si="3075"/>
        <v>12</v>
      </c>
      <c r="AR1896" s="123">
        <f t="shared" si="3075"/>
        <v>0</v>
      </c>
      <c r="AS1896" s="6">
        <f t="shared" si="3075"/>
        <v>0</v>
      </c>
      <c r="AT1896" s="6">
        <f t="shared" si="3075"/>
        <v>0</v>
      </c>
      <c r="AU1896" s="6">
        <f t="shared" si="3075"/>
        <v>0</v>
      </c>
      <c r="AV1896" s="6">
        <f t="shared" si="3075"/>
        <v>0</v>
      </c>
      <c r="AW1896" s="6">
        <f t="shared" si="3075"/>
        <v>12</v>
      </c>
      <c r="AX1896" s="6">
        <f t="shared" si="3075"/>
        <v>0</v>
      </c>
      <c r="AY1896" s="6">
        <f t="shared" si="3076"/>
        <v>0</v>
      </c>
      <c r="AZ1896" s="6">
        <f t="shared" si="3076"/>
        <v>0</v>
      </c>
      <c r="BA1896" s="6">
        <f t="shared" si="3076"/>
        <v>0</v>
      </c>
      <c r="BB1896" s="6">
        <f t="shared" si="3076"/>
        <v>0</v>
      </c>
      <c r="BC1896" s="6">
        <f t="shared" si="3076"/>
        <v>12</v>
      </c>
      <c r="BD1896" s="6">
        <f t="shared" si="3076"/>
        <v>0</v>
      </c>
      <c r="BE1896" s="6">
        <f t="shared" si="3076"/>
        <v>6</v>
      </c>
      <c r="BF1896" s="6">
        <f t="shared" si="3076"/>
        <v>0</v>
      </c>
      <c r="BG1896" s="6">
        <f t="shared" si="3076"/>
        <v>0</v>
      </c>
      <c r="BH1896" s="6">
        <f t="shared" si="3076"/>
        <v>0</v>
      </c>
      <c r="BI1896" s="6">
        <f t="shared" si="3076"/>
        <v>18</v>
      </c>
      <c r="BJ1896" s="6">
        <f t="shared" si="3076"/>
        <v>0</v>
      </c>
    </row>
    <row r="1897" spans="1:62" ht="30.75" hidden="1" customHeight="1">
      <c r="A1897" s="17" t="s">
        <v>613</v>
      </c>
      <c r="B1897" s="22" t="s">
        <v>587</v>
      </c>
      <c r="C1897" s="23" t="s">
        <v>20</v>
      </c>
      <c r="D1897" s="23" t="s">
        <v>53</v>
      </c>
      <c r="E1897" s="22" t="s">
        <v>614</v>
      </c>
      <c r="F1897" s="23"/>
      <c r="G1897" s="6">
        <f t="shared" si="3073"/>
        <v>0</v>
      </c>
      <c r="H1897" s="6">
        <f t="shared" si="3073"/>
        <v>0</v>
      </c>
      <c r="I1897" s="6">
        <f t="shared" si="3073"/>
        <v>0</v>
      </c>
      <c r="J1897" s="6">
        <f t="shared" si="3073"/>
        <v>0</v>
      </c>
      <c r="K1897" s="6">
        <f t="shared" si="3073"/>
        <v>0</v>
      </c>
      <c r="L1897" s="6">
        <f t="shared" si="3073"/>
        <v>0</v>
      </c>
      <c r="M1897" s="6">
        <f t="shared" si="3073"/>
        <v>0</v>
      </c>
      <c r="N1897" s="6">
        <f t="shared" si="3073"/>
        <v>0</v>
      </c>
      <c r="O1897" s="6">
        <f t="shared" si="3073"/>
        <v>0</v>
      </c>
      <c r="P1897" s="6">
        <f t="shared" si="3073"/>
        <v>0</v>
      </c>
      <c r="Q1897" s="6">
        <f t="shared" si="3073"/>
        <v>0</v>
      </c>
      <c r="R1897" s="6">
        <f t="shared" si="3073"/>
        <v>0</v>
      </c>
      <c r="S1897" s="6">
        <f t="shared" si="3073"/>
        <v>0</v>
      </c>
      <c r="T1897" s="6">
        <f t="shared" si="3073"/>
        <v>0</v>
      </c>
      <c r="U1897" s="6">
        <f t="shared" si="3074"/>
        <v>2</v>
      </c>
      <c r="V1897" s="6">
        <f t="shared" si="3074"/>
        <v>0</v>
      </c>
      <c r="W1897" s="6">
        <f t="shared" si="3074"/>
        <v>0</v>
      </c>
      <c r="X1897" s="6">
        <f t="shared" si="3074"/>
        <v>0</v>
      </c>
      <c r="Y1897" s="6">
        <f t="shared" si="3074"/>
        <v>2</v>
      </c>
      <c r="Z1897" s="6">
        <f t="shared" si="3074"/>
        <v>0</v>
      </c>
      <c r="AA1897" s="6">
        <f t="shared" si="3074"/>
        <v>0</v>
      </c>
      <c r="AB1897" s="6">
        <f t="shared" si="3074"/>
        <v>0</v>
      </c>
      <c r="AC1897" s="6">
        <f t="shared" si="3074"/>
        <v>0</v>
      </c>
      <c r="AD1897" s="6">
        <f t="shared" si="3074"/>
        <v>0</v>
      </c>
      <c r="AE1897" s="123">
        <f t="shared" si="3074"/>
        <v>2</v>
      </c>
      <c r="AF1897" s="123">
        <f t="shared" si="3074"/>
        <v>0</v>
      </c>
      <c r="AG1897" s="6">
        <f t="shared" si="3075"/>
        <v>10</v>
      </c>
      <c r="AH1897" s="6">
        <f t="shared" si="3075"/>
        <v>0</v>
      </c>
      <c r="AI1897" s="6">
        <f t="shared" si="3075"/>
        <v>0</v>
      </c>
      <c r="AJ1897" s="6">
        <f t="shared" si="3075"/>
        <v>0</v>
      </c>
      <c r="AK1897" s="6">
        <f t="shared" si="3075"/>
        <v>12</v>
      </c>
      <c r="AL1897" s="6">
        <f t="shared" si="3075"/>
        <v>0</v>
      </c>
      <c r="AM1897" s="6">
        <f t="shared" si="3075"/>
        <v>0</v>
      </c>
      <c r="AN1897" s="6">
        <f t="shared" si="3075"/>
        <v>0</v>
      </c>
      <c r="AO1897" s="6">
        <f t="shared" si="3075"/>
        <v>0</v>
      </c>
      <c r="AP1897" s="6">
        <f t="shared" si="3075"/>
        <v>0</v>
      </c>
      <c r="AQ1897" s="123">
        <f t="shared" si="3075"/>
        <v>12</v>
      </c>
      <c r="AR1897" s="123">
        <f t="shared" si="3075"/>
        <v>0</v>
      </c>
      <c r="AS1897" s="6">
        <f t="shared" si="3075"/>
        <v>0</v>
      </c>
      <c r="AT1897" s="6">
        <f t="shared" si="3075"/>
        <v>0</v>
      </c>
      <c r="AU1897" s="6">
        <f t="shared" si="3075"/>
        <v>0</v>
      </c>
      <c r="AV1897" s="6">
        <f t="shared" si="3075"/>
        <v>0</v>
      </c>
      <c r="AW1897" s="6">
        <f t="shared" si="3075"/>
        <v>12</v>
      </c>
      <c r="AX1897" s="6">
        <f t="shared" si="3075"/>
        <v>0</v>
      </c>
      <c r="AY1897" s="6">
        <f t="shared" si="3076"/>
        <v>0</v>
      </c>
      <c r="AZ1897" s="6">
        <f t="shared" si="3076"/>
        <v>0</v>
      </c>
      <c r="BA1897" s="6">
        <f t="shared" si="3076"/>
        <v>0</v>
      </c>
      <c r="BB1897" s="6">
        <f t="shared" si="3076"/>
        <v>0</v>
      </c>
      <c r="BC1897" s="6">
        <f t="shared" si="3076"/>
        <v>12</v>
      </c>
      <c r="BD1897" s="6">
        <f t="shared" si="3076"/>
        <v>0</v>
      </c>
      <c r="BE1897" s="6">
        <f t="shared" si="3076"/>
        <v>6</v>
      </c>
      <c r="BF1897" s="6">
        <f t="shared" si="3076"/>
        <v>0</v>
      </c>
      <c r="BG1897" s="6">
        <f t="shared" si="3076"/>
        <v>0</v>
      </c>
      <c r="BH1897" s="6">
        <f t="shared" si="3076"/>
        <v>0</v>
      </c>
      <c r="BI1897" s="6">
        <f t="shared" si="3076"/>
        <v>18</v>
      </c>
      <c r="BJ1897" s="6">
        <f t="shared" si="3076"/>
        <v>0</v>
      </c>
    </row>
    <row r="1898" spans="1:62" hidden="1">
      <c r="A1898" s="17" t="s">
        <v>59</v>
      </c>
      <c r="B1898" s="22" t="s">
        <v>587</v>
      </c>
      <c r="C1898" s="23" t="s">
        <v>20</v>
      </c>
      <c r="D1898" s="23" t="s">
        <v>53</v>
      </c>
      <c r="E1898" s="22" t="s">
        <v>614</v>
      </c>
      <c r="F1898" s="23">
        <v>800</v>
      </c>
      <c r="G1898" s="6">
        <f t="shared" si="3073"/>
        <v>0</v>
      </c>
      <c r="H1898" s="6">
        <f t="shared" si="3073"/>
        <v>0</v>
      </c>
      <c r="I1898" s="6">
        <f t="shared" si="3073"/>
        <v>0</v>
      </c>
      <c r="J1898" s="6">
        <f t="shared" si="3073"/>
        <v>0</v>
      </c>
      <c r="K1898" s="6">
        <f t="shared" si="3073"/>
        <v>0</v>
      </c>
      <c r="L1898" s="6">
        <f t="shared" si="3073"/>
        <v>0</v>
      </c>
      <c r="M1898" s="6">
        <f t="shared" si="3073"/>
        <v>0</v>
      </c>
      <c r="N1898" s="6">
        <f t="shared" si="3073"/>
        <v>0</v>
      </c>
      <c r="O1898" s="6">
        <f t="shared" si="3073"/>
        <v>0</v>
      </c>
      <c r="P1898" s="6">
        <f t="shared" si="3073"/>
        <v>0</v>
      </c>
      <c r="Q1898" s="6">
        <f t="shared" si="3073"/>
        <v>0</v>
      </c>
      <c r="R1898" s="6">
        <f t="shared" si="3073"/>
        <v>0</v>
      </c>
      <c r="S1898" s="6">
        <f t="shared" si="3073"/>
        <v>0</v>
      </c>
      <c r="T1898" s="6">
        <f t="shared" si="3073"/>
        <v>0</v>
      </c>
      <c r="U1898" s="6">
        <f t="shared" si="3074"/>
        <v>2</v>
      </c>
      <c r="V1898" s="6">
        <f t="shared" si="3074"/>
        <v>0</v>
      </c>
      <c r="W1898" s="6">
        <f t="shared" si="3074"/>
        <v>0</v>
      </c>
      <c r="X1898" s="6">
        <f t="shared" si="3074"/>
        <v>0</v>
      </c>
      <c r="Y1898" s="6">
        <f t="shared" si="3074"/>
        <v>2</v>
      </c>
      <c r="Z1898" s="6">
        <f t="shared" si="3074"/>
        <v>0</v>
      </c>
      <c r="AA1898" s="6">
        <f t="shared" si="3074"/>
        <v>0</v>
      </c>
      <c r="AB1898" s="6">
        <f t="shared" si="3074"/>
        <v>0</v>
      </c>
      <c r="AC1898" s="6">
        <f t="shared" si="3074"/>
        <v>0</v>
      </c>
      <c r="AD1898" s="6">
        <f t="shared" si="3074"/>
        <v>0</v>
      </c>
      <c r="AE1898" s="123">
        <f t="shared" si="3074"/>
        <v>2</v>
      </c>
      <c r="AF1898" s="123">
        <f t="shared" si="3074"/>
        <v>0</v>
      </c>
      <c r="AG1898" s="6">
        <f t="shared" si="3075"/>
        <v>10</v>
      </c>
      <c r="AH1898" s="6">
        <f t="shared" si="3075"/>
        <v>0</v>
      </c>
      <c r="AI1898" s="6">
        <f t="shared" si="3075"/>
        <v>0</v>
      </c>
      <c r="AJ1898" s="6">
        <f t="shared" si="3075"/>
        <v>0</v>
      </c>
      <c r="AK1898" s="6">
        <f t="shared" si="3075"/>
        <v>12</v>
      </c>
      <c r="AL1898" s="6">
        <f t="shared" si="3075"/>
        <v>0</v>
      </c>
      <c r="AM1898" s="6">
        <f t="shared" si="3075"/>
        <v>0</v>
      </c>
      <c r="AN1898" s="6">
        <f t="shared" si="3075"/>
        <v>0</v>
      </c>
      <c r="AO1898" s="6">
        <f t="shared" si="3075"/>
        <v>0</v>
      </c>
      <c r="AP1898" s="6">
        <f t="shared" si="3075"/>
        <v>0</v>
      </c>
      <c r="AQ1898" s="123">
        <f t="shared" si="3075"/>
        <v>12</v>
      </c>
      <c r="AR1898" s="123">
        <f t="shared" si="3075"/>
        <v>0</v>
      </c>
      <c r="AS1898" s="6">
        <f t="shared" si="3075"/>
        <v>0</v>
      </c>
      <c r="AT1898" s="6">
        <f t="shared" si="3075"/>
        <v>0</v>
      </c>
      <c r="AU1898" s="6">
        <f t="shared" si="3075"/>
        <v>0</v>
      </c>
      <c r="AV1898" s="6">
        <f t="shared" si="3075"/>
        <v>0</v>
      </c>
      <c r="AW1898" s="6">
        <f t="shared" si="3075"/>
        <v>12</v>
      </c>
      <c r="AX1898" s="6">
        <f t="shared" si="3075"/>
        <v>0</v>
      </c>
      <c r="AY1898" s="6">
        <f t="shared" si="3076"/>
        <v>0</v>
      </c>
      <c r="AZ1898" s="6">
        <f t="shared" si="3076"/>
        <v>0</v>
      </c>
      <c r="BA1898" s="6">
        <f t="shared" si="3076"/>
        <v>0</v>
      </c>
      <c r="BB1898" s="6">
        <f t="shared" si="3076"/>
        <v>0</v>
      </c>
      <c r="BC1898" s="6">
        <f t="shared" si="3076"/>
        <v>12</v>
      </c>
      <c r="BD1898" s="6">
        <f t="shared" si="3076"/>
        <v>0</v>
      </c>
      <c r="BE1898" s="6">
        <f t="shared" si="3076"/>
        <v>6</v>
      </c>
      <c r="BF1898" s="6">
        <f t="shared" si="3076"/>
        <v>0</v>
      </c>
      <c r="BG1898" s="6">
        <f t="shared" si="3076"/>
        <v>0</v>
      </c>
      <c r="BH1898" s="6">
        <f t="shared" si="3076"/>
        <v>0</v>
      </c>
      <c r="BI1898" s="6">
        <f t="shared" si="3076"/>
        <v>18</v>
      </c>
      <c r="BJ1898" s="6">
        <f t="shared" si="3076"/>
        <v>0</v>
      </c>
    </row>
    <row r="1899" spans="1:62" hidden="1">
      <c r="A1899" s="17" t="s">
        <v>139</v>
      </c>
      <c r="B1899" s="22" t="s">
        <v>587</v>
      </c>
      <c r="C1899" s="23" t="s">
        <v>20</v>
      </c>
      <c r="D1899" s="23" t="s">
        <v>53</v>
      </c>
      <c r="E1899" s="22" t="s">
        <v>614</v>
      </c>
      <c r="F1899" s="23">
        <v>830</v>
      </c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>
        <v>2</v>
      </c>
      <c r="V1899" s="6"/>
      <c r="W1899" s="6"/>
      <c r="X1899" s="6"/>
      <c r="Y1899" s="50">
        <f>S1899+U1899+V1899+W1899+X1899</f>
        <v>2</v>
      </c>
      <c r="Z1899" s="50">
        <f>T1899+X1899</f>
        <v>0</v>
      </c>
      <c r="AA1899" s="6"/>
      <c r="AB1899" s="6"/>
      <c r="AC1899" s="6"/>
      <c r="AD1899" s="6"/>
      <c r="AE1899" s="124">
        <f>Y1899+AA1899+AB1899+AC1899+AD1899</f>
        <v>2</v>
      </c>
      <c r="AF1899" s="124">
        <f>Z1899+AD1899</f>
        <v>0</v>
      </c>
      <c r="AG1899" s="6">
        <v>10</v>
      </c>
      <c r="AH1899" s="6"/>
      <c r="AI1899" s="6"/>
      <c r="AJ1899" s="6"/>
      <c r="AK1899" s="50">
        <f>AE1899+AG1899+AH1899+AI1899+AJ1899</f>
        <v>12</v>
      </c>
      <c r="AL1899" s="50">
        <f>AF1899+AJ1899</f>
        <v>0</v>
      </c>
      <c r="AM1899" s="6"/>
      <c r="AN1899" s="6"/>
      <c r="AO1899" s="6"/>
      <c r="AP1899" s="6"/>
      <c r="AQ1899" s="124">
        <f>AK1899+AM1899+AN1899+AO1899+AP1899</f>
        <v>12</v>
      </c>
      <c r="AR1899" s="124">
        <f>AL1899+AP1899</f>
        <v>0</v>
      </c>
      <c r="AS1899" s="6"/>
      <c r="AT1899" s="6"/>
      <c r="AU1899" s="6"/>
      <c r="AV1899" s="6"/>
      <c r="AW1899" s="50">
        <f>AQ1899+AS1899+AT1899+AU1899+AV1899</f>
        <v>12</v>
      </c>
      <c r="AX1899" s="50">
        <f>AR1899+AV1899</f>
        <v>0</v>
      </c>
      <c r="AY1899" s="6"/>
      <c r="AZ1899" s="6"/>
      <c r="BA1899" s="6"/>
      <c r="BB1899" s="6"/>
      <c r="BC1899" s="50">
        <f>AW1899+AY1899+AZ1899+BA1899+BB1899</f>
        <v>12</v>
      </c>
      <c r="BD1899" s="50">
        <f>AX1899+BB1899</f>
        <v>0</v>
      </c>
      <c r="BE1899" s="6">
        <v>6</v>
      </c>
      <c r="BF1899" s="6"/>
      <c r="BG1899" s="6"/>
      <c r="BH1899" s="6"/>
      <c r="BI1899" s="50">
        <f>BC1899+BE1899+BF1899+BG1899+BH1899</f>
        <v>18</v>
      </c>
      <c r="BJ1899" s="50">
        <f>BD1899+BH1899</f>
        <v>0</v>
      </c>
    </row>
    <row r="1900" spans="1:62" hidden="1">
      <c r="A1900" s="17"/>
      <c r="B1900" s="66"/>
      <c r="C1900" s="23"/>
      <c r="D1900" s="23"/>
      <c r="E1900" s="22"/>
      <c r="F1900" s="23"/>
      <c r="G1900" s="85"/>
      <c r="H1900" s="85"/>
      <c r="I1900" s="85"/>
      <c r="J1900" s="85"/>
      <c r="K1900" s="85"/>
      <c r="L1900" s="85"/>
      <c r="M1900" s="85"/>
      <c r="N1900" s="85"/>
      <c r="O1900" s="85"/>
      <c r="P1900" s="85"/>
      <c r="Q1900" s="85"/>
      <c r="R1900" s="85"/>
      <c r="S1900" s="85"/>
      <c r="T1900" s="85"/>
      <c r="U1900" s="85"/>
      <c r="V1900" s="85"/>
      <c r="W1900" s="85"/>
      <c r="X1900" s="85"/>
      <c r="Y1900" s="85"/>
      <c r="Z1900" s="85"/>
      <c r="AA1900" s="85"/>
      <c r="AB1900" s="85"/>
      <c r="AC1900" s="85"/>
      <c r="AD1900" s="85"/>
      <c r="AE1900" s="126"/>
      <c r="AF1900" s="126"/>
      <c r="AG1900" s="85"/>
      <c r="AH1900" s="85"/>
      <c r="AI1900" s="85"/>
      <c r="AJ1900" s="85"/>
      <c r="AK1900" s="85"/>
      <c r="AL1900" s="85"/>
      <c r="AM1900" s="85"/>
      <c r="AN1900" s="85"/>
      <c r="AO1900" s="85"/>
      <c r="AP1900" s="85"/>
      <c r="AQ1900" s="126"/>
      <c r="AR1900" s="126"/>
      <c r="AS1900" s="85"/>
      <c r="AT1900" s="85"/>
      <c r="AU1900" s="85"/>
      <c r="AV1900" s="85"/>
      <c r="AW1900" s="85"/>
      <c r="AX1900" s="85"/>
      <c r="AY1900" s="85"/>
      <c r="AZ1900" s="85"/>
      <c r="BA1900" s="85"/>
      <c r="BB1900" s="85"/>
      <c r="BC1900" s="85"/>
      <c r="BD1900" s="85"/>
      <c r="BE1900" s="85"/>
      <c r="BF1900" s="85"/>
      <c r="BG1900" s="85"/>
      <c r="BH1900" s="85"/>
      <c r="BI1900" s="85"/>
      <c r="BJ1900" s="85"/>
    </row>
    <row r="1901" spans="1:62" ht="24" hidden="1" customHeight="1">
      <c r="A1901" s="15" t="s">
        <v>30</v>
      </c>
      <c r="B1901" s="30">
        <v>924</v>
      </c>
      <c r="C1901" s="16" t="s">
        <v>31</v>
      </c>
      <c r="D1901" s="16" t="s">
        <v>16</v>
      </c>
      <c r="E1901" s="16"/>
      <c r="F1901" s="78"/>
      <c r="G1901" s="11">
        <f t="shared" ref="G1901:BJ1901" si="3077">G1902</f>
        <v>7095</v>
      </c>
      <c r="H1901" s="11">
        <f t="shared" si="3077"/>
        <v>0</v>
      </c>
      <c r="I1901" s="11">
        <f t="shared" si="3077"/>
        <v>0</v>
      </c>
      <c r="J1901" s="11">
        <f t="shared" si="3077"/>
        <v>0</v>
      </c>
      <c r="K1901" s="11">
        <f t="shared" si="3077"/>
        <v>0</v>
      </c>
      <c r="L1901" s="11">
        <f t="shared" si="3077"/>
        <v>0</v>
      </c>
      <c r="M1901" s="11">
        <f t="shared" si="3077"/>
        <v>7095</v>
      </c>
      <c r="N1901" s="11">
        <f t="shared" si="3077"/>
        <v>0</v>
      </c>
      <c r="O1901" s="11">
        <f t="shared" si="3077"/>
        <v>0</v>
      </c>
      <c r="P1901" s="11">
        <f t="shared" si="3077"/>
        <v>0</v>
      </c>
      <c r="Q1901" s="11">
        <f t="shared" si="3077"/>
        <v>0</v>
      </c>
      <c r="R1901" s="11">
        <f t="shared" si="3077"/>
        <v>0</v>
      </c>
      <c r="S1901" s="11">
        <f t="shared" si="3077"/>
        <v>7095</v>
      </c>
      <c r="T1901" s="11">
        <f t="shared" si="3077"/>
        <v>0</v>
      </c>
      <c r="U1901" s="11">
        <f t="shared" si="3077"/>
        <v>0</v>
      </c>
      <c r="V1901" s="11">
        <f t="shared" si="3077"/>
        <v>0</v>
      </c>
      <c r="W1901" s="11">
        <f t="shared" si="3077"/>
        <v>0</v>
      </c>
      <c r="X1901" s="11">
        <f t="shared" si="3077"/>
        <v>0</v>
      </c>
      <c r="Y1901" s="11">
        <f t="shared" si="3077"/>
        <v>7095</v>
      </c>
      <c r="Z1901" s="11">
        <f t="shared" si="3077"/>
        <v>0</v>
      </c>
      <c r="AA1901" s="11">
        <f t="shared" si="3077"/>
        <v>0</v>
      </c>
      <c r="AB1901" s="11">
        <f t="shared" si="3077"/>
        <v>0</v>
      </c>
      <c r="AC1901" s="11">
        <f t="shared" si="3077"/>
        <v>0</v>
      </c>
      <c r="AD1901" s="11">
        <f t="shared" si="3077"/>
        <v>0</v>
      </c>
      <c r="AE1901" s="132">
        <f t="shared" si="3077"/>
        <v>7095</v>
      </c>
      <c r="AF1901" s="132">
        <f t="shared" si="3077"/>
        <v>0</v>
      </c>
      <c r="AG1901" s="11">
        <f t="shared" si="3077"/>
        <v>0</v>
      </c>
      <c r="AH1901" s="11">
        <f t="shared" si="3077"/>
        <v>0</v>
      </c>
      <c r="AI1901" s="11">
        <f t="shared" si="3077"/>
        <v>0</v>
      </c>
      <c r="AJ1901" s="11">
        <f t="shared" si="3077"/>
        <v>0</v>
      </c>
      <c r="AK1901" s="11">
        <f t="shared" si="3077"/>
        <v>7095</v>
      </c>
      <c r="AL1901" s="11">
        <f t="shared" si="3077"/>
        <v>0</v>
      </c>
      <c r="AM1901" s="11">
        <f t="shared" si="3077"/>
        <v>0</v>
      </c>
      <c r="AN1901" s="11">
        <f t="shared" si="3077"/>
        <v>0</v>
      </c>
      <c r="AO1901" s="11">
        <f t="shared" si="3077"/>
        <v>0</v>
      </c>
      <c r="AP1901" s="11">
        <f t="shared" si="3077"/>
        <v>0</v>
      </c>
      <c r="AQ1901" s="132">
        <f t="shared" si="3077"/>
        <v>7095</v>
      </c>
      <c r="AR1901" s="132">
        <f t="shared" si="3077"/>
        <v>0</v>
      </c>
      <c r="AS1901" s="11">
        <f t="shared" si="3077"/>
        <v>0</v>
      </c>
      <c r="AT1901" s="11">
        <f t="shared" si="3077"/>
        <v>0</v>
      </c>
      <c r="AU1901" s="11">
        <f t="shared" si="3077"/>
        <v>0</v>
      </c>
      <c r="AV1901" s="11">
        <f t="shared" si="3077"/>
        <v>0</v>
      </c>
      <c r="AW1901" s="11">
        <f t="shared" si="3077"/>
        <v>7095</v>
      </c>
      <c r="AX1901" s="11">
        <f t="shared" si="3077"/>
        <v>0</v>
      </c>
      <c r="AY1901" s="11">
        <f t="shared" si="3077"/>
        <v>0</v>
      </c>
      <c r="AZ1901" s="11">
        <f t="shared" si="3077"/>
        <v>0</v>
      </c>
      <c r="BA1901" s="11">
        <f t="shared" si="3077"/>
        <v>0</v>
      </c>
      <c r="BB1901" s="11">
        <f t="shared" si="3077"/>
        <v>0</v>
      </c>
      <c r="BC1901" s="11">
        <f t="shared" si="3077"/>
        <v>7095</v>
      </c>
      <c r="BD1901" s="11">
        <f t="shared" si="3077"/>
        <v>0</v>
      </c>
      <c r="BE1901" s="11">
        <f t="shared" si="3077"/>
        <v>0</v>
      </c>
      <c r="BF1901" s="11">
        <f t="shared" si="3077"/>
        <v>0</v>
      </c>
      <c r="BG1901" s="11">
        <f t="shared" si="3077"/>
        <v>0</v>
      </c>
      <c r="BH1901" s="11">
        <f t="shared" si="3077"/>
        <v>0</v>
      </c>
      <c r="BI1901" s="11">
        <f t="shared" si="3077"/>
        <v>7095</v>
      </c>
      <c r="BJ1901" s="11">
        <f t="shared" si="3077"/>
        <v>0</v>
      </c>
    </row>
    <row r="1902" spans="1:62" ht="90" hidden="1" customHeight="1">
      <c r="A1902" s="51" t="s">
        <v>784</v>
      </c>
      <c r="B1902" s="66">
        <v>924</v>
      </c>
      <c r="C1902" s="23" t="s">
        <v>31</v>
      </c>
      <c r="D1902" s="23" t="s">
        <v>16</v>
      </c>
      <c r="E1902" s="22" t="s">
        <v>113</v>
      </c>
      <c r="F1902" s="23"/>
      <c r="G1902" s="6">
        <f>G1909+G1903+G1922</f>
        <v>7095</v>
      </c>
      <c r="H1902" s="6">
        <f>H1909+H1903+H1922</f>
        <v>0</v>
      </c>
      <c r="I1902" s="6">
        <f t="shared" ref="I1902:N1902" si="3078">I1909+I1903+I1922</f>
        <v>0</v>
      </c>
      <c r="J1902" s="6">
        <f t="shared" si="3078"/>
        <v>0</v>
      </c>
      <c r="K1902" s="6">
        <f t="shared" si="3078"/>
        <v>0</v>
      </c>
      <c r="L1902" s="6">
        <f t="shared" si="3078"/>
        <v>0</v>
      </c>
      <c r="M1902" s="6">
        <f t="shared" si="3078"/>
        <v>7095</v>
      </c>
      <c r="N1902" s="6">
        <f t="shared" si="3078"/>
        <v>0</v>
      </c>
      <c r="O1902" s="6">
        <f t="shared" ref="O1902:T1902" si="3079">O1909+O1903+O1922</f>
        <v>0</v>
      </c>
      <c r="P1902" s="6">
        <f t="shared" si="3079"/>
        <v>0</v>
      </c>
      <c r="Q1902" s="6">
        <f t="shared" si="3079"/>
        <v>0</v>
      </c>
      <c r="R1902" s="6">
        <f t="shared" si="3079"/>
        <v>0</v>
      </c>
      <c r="S1902" s="6">
        <f t="shared" si="3079"/>
        <v>7095</v>
      </c>
      <c r="T1902" s="6">
        <f t="shared" si="3079"/>
        <v>0</v>
      </c>
      <c r="U1902" s="6">
        <f t="shared" ref="U1902:Z1902" si="3080">U1909+U1903+U1922</f>
        <v>0</v>
      </c>
      <c r="V1902" s="6">
        <f t="shared" si="3080"/>
        <v>0</v>
      </c>
      <c r="W1902" s="6">
        <f t="shared" si="3080"/>
        <v>0</v>
      </c>
      <c r="X1902" s="6">
        <f t="shared" si="3080"/>
        <v>0</v>
      </c>
      <c r="Y1902" s="6">
        <f t="shared" si="3080"/>
        <v>7095</v>
      </c>
      <c r="Z1902" s="6">
        <f t="shared" si="3080"/>
        <v>0</v>
      </c>
      <c r="AA1902" s="6">
        <f t="shared" ref="AA1902:AF1902" si="3081">AA1909+AA1903+AA1922</f>
        <v>0</v>
      </c>
      <c r="AB1902" s="6">
        <f t="shared" si="3081"/>
        <v>0</v>
      </c>
      <c r="AC1902" s="6">
        <f t="shared" si="3081"/>
        <v>0</v>
      </c>
      <c r="AD1902" s="6">
        <f t="shared" si="3081"/>
        <v>0</v>
      </c>
      <c r="AE1902" s="123">
        <f t="shared" si="3081"/>
        <v>7095</v>
      </c>
      <c r="AF1902" s="123">
        <f t="shared" si="3081"/>
        <v>0</v>
      </c>
      <c r="AG1902" s="6">
        <f t="shared" ref="AG1902:AL1902" si="3082">AG1909+AG1903+AG1922</f>
        <v>0</v>
      </c>
      <c r="AH1902" s="6">
        <f t="shared" si="3082"/>
        <v>0</v>
      </c>
      <c r="AI1902" s="6">
        <f t="shared" si="3082"/>
        <v>0</v>
      </c>
      <c r="AJ1902" s="6">
        <f t="shared" si="3082"/>
        <v>0</v>
      </c>
      <c r="AK1902" s="6">
        <f t="shared" si="3082"/>
        <v>7095</v>
      </c>
      <c r="AL1902" s="6">
        <f t="shared" si="3082"/>
        <v>0</v>
      </c>
      <c r="AM1902" s="6">
        <f t="shared" ref="AM1902:AR1902" si="3083">AM1909+AM1903+AM1922</f>
        <v>0</v>
      </c>
      <c r="AN1902" s="6">
        <f t="shared" si="3083"/>
        <v>0</v>
      </c>
      <c r="AO1902" s="6">
        <f t="shared" si="3083"/>
        <v>0</v>
      </c>
      <c r="AP1902" s="6">
        <f t="shared" si="3083"/>
        <v>0</v>
      </c>
      <c r="AQ1902" s="123">
        <f t="shared" si="3083"/>
        <v>7095</v>
      </c>
      <c r="AR1902" s="123">
        <f t="shared" si="3083"/>
        <v>0</v>
      </c>
      <c r="AS1902" s="6">
        <f t="shared" ref="AS1902:AX1902" si="3084">AS1909+AS1903+AS1922</f>
        <v>0</v>
      </c>
      <c r="AT1902" s="6">
        <f t="shared" si="3084"/>
        <v>0</v>
      </c>
      <c r="AU1902" s="6">
        <f t="shared" si="3084"/>
        <v>0</v>
      </c>
      <c r="AV1902" s="6">
        <f t="shared" si="3084"/>
        <v>0</v>
      </c>
      <c r="AW1902" s="6">
        <f t="shared" si="3084"/>
        <v>7095</v>
      </c>
      <c r="AX1902" s="6">
        <f t="shared" si="3084"/>
        <v>0</v>
      </c>
      <c r="AY1902" s="6">
        <f t="shared" ref="AY1902:BD1902" si="3085">AY1909+AY1903+AY1922</f>
        <v>0</v>
      </c>
      <c r="AZ1902" s="6">
        <f t="shared" si="3085"/>
        <v>0</v>
      </c>
      <c r="BA1902" s="6">
        <f t="shared" si="3085"/>
        <v>0</v>
      </c>
      <c r="BB1902" s="6">
        <f t="shared" si="3085"/>
        <v>0</v>
      </c>
      <c r="BC1902" s="6">
        <f t="shared" si="3085"/>
        <v>7095</v>
      </c>
      <c r="BD1902" s="6">
        <f t="shared" si="3085"/>
        <v>0</v>
      </c>
      <c r="BE1902" s="6">
        <f t="shared" ref="BE1902:BJ1902" si="3086">BE1909+BE1903+BE1922</f>
        <v>0</v>
      </c>
      <c r="BF1902" s="6">
        <f t="shared" si="3086"/>
        <v>0</v>
      </c>
      <c r="BG1902" s="6">
        <f t="shared" si="3086"/>
        <v>0</v>
      </c>
      <c r="BH1902" s="6">
        <f t="shared" si="3086"/>
        <v>0</v>
      </c>
      <c r="BI1902" s="6">
        <f t="shared" si="3086"/>
        <v>7095</v>
      </c>
      <c r="BJ1902" s="6">
        <f t="shared" si="3086"/>
        <v>0</v>
      </c>
    </row>
    <row r="1903" spans="1:62" hidden="1">
      <c r="A1903" s="17" t="s">
        <v>14</v>
      </c>
      <c r="B1903" s="66">
        <v>924</v>
      </c>
      <c r="C1903" s="23" t="s">
        <v>31</v>
      </c>
      <c r="D1903" s="23" t="s">
        <v>16</v>
      </c>
      <c r="E1903" s="22" t="s">
        <v>488</v>
      </c>
      <c r="F1903" s="23"/>
      <c r="G1903" s="6">
        <f t="shared" ref="G1903:BJ1903" si="3087">G1904</f>
        <v>1785</v>
      </c>
      <c r="H1903" s="6">
        <f t="shared" si="3087"/>
        <v>0</v>
      </c>
      <c r="I1903" s="6">
        <f t="shared" si="3087"/>
        <v>0</v>
      </c>
      <c r="J1903" s="6">
        <f t="shared" si="3087"/>
        <v>0</v>
      </c>
      <c r="K1903" s="6">
        <f t="shared" si="3087"/>
        <v>0</v>
      </c>
      <c r="L1903" s="6">
        <f t="shared" si="3087"/>
        <v>0</v>
      </c>
      <c r="M1903" s="6">
        <f t="shared" si="3087"/>
        <v>1785</v>
      </c>
      <c r="N1903" s="6">
        <f t="shared" si="3087"/>
        <v>0</v>
      </c>
      <c r="O1903" s="6">
        <f t="shared" si="3087"/>
        <v>0</v>
      </c>
      <c r="P1903" s="6">
        <f t="shared" si="3087"/>
        <v>0</v>
      </c>
      <c r="Q1903" s="6">
        <f t="shared" si="3087"/>
        <v>0</v>
      </c>
      <c r="R1903" s="6">
        <f t="shared" si="3087"/>
        <v>0</v>
      </c>
      <c r="S1903" s="6">
        <f t="shared" si="3087"/>
        <v>1785</v>
      </c>
      <c r="T1903" s="6">
        <f t="shared" si="3087"/>
        <v>0</v>
      </c>
      <c r="U1903" s="6">
        <f t="shared" si="3087"/>
        <v>0</v>
      </c>
      <c r="V1903" s="6">
        <f t="shared" si="3087"/>
        <v>0</v>
      </c>
      <c r="W1903" s="6">
        <f t="shared" si="3087"/>
        <v>0</v>
      </c>
      <c r="X1903" s="6">
        <f t="shared" si="3087"/>
        <v>0</v>
      </c>
      <c r="Y1903" s="6">
        <f t="shared" si="3087"/>
        <v>1785</v>
      </c>
      <c r="Z1903" s="6">
        <f t="shared" si="3087"/>
        <v>0</v>
      </c>
      <c r="AA1903" s="6">
        <f t="shared" si="3087"/>
        <v>0</v>
      </c>
      <c r="AB1903" s="6">
        <f t="shared" si="3087"/>
        <v>0</v>
      </c>
      <c r="AC1903" s="6">
        <f t="shared" si="3087"/>
        <v>0</v>
      </c>
      <c r="AD1903" s="6">
        <f t="shared" si="3087"/>
        <v>0</v>
      </c>
      <c r="AE1903" s="123">
        <f t="shared" si="3087"/>
        <v>1785</v>
      </c>
      <c r="AF1903" s="123">
        <f t="shared" si="3087"/>
        <v>0</v>
      </c>
      <c r="AG1903" s="6">
        <f t="shared" si="3087"/>
        <v>0</v>
      </c>
      <c r="AH1903" s="6">
        <f t="shared" si="3087"/>
        <v>0</v>
      </c>
      <c r="AI1903" s="6">
        <f t="shared" si="3087"/>
        <v>0</v>
      </c>
      <c r="AJ1903" s="6">
        <f t="shared" si="3087"/>
        <v>0</v>
      </c>
      <c r="AK1903" s="6">
        <f t="shared" si="3087"/>
        <v>1785</v>
      </c>
      <c r="AL1903" s="6">
        <f t="shared" si="3087"/>
        <v>0</v>
      </c>
      <c r="AM1903" s="6">
        <f t="shared" si="3087"/>
        <v>0</v>
      </c>
      <c r="AN1903" s="6">
        <f t="shared" si="3087"/>
        <v>0</v>
      </c>
      <c r="AO1903" s="6">
        <f t="shared" si="3087"/>
        <v>0</v>
      </c>
      <c r="AP1903" s="6">
        <f t="shared" si="3087"/>
        <v>0</v>
      </c>
      <c r="AQ1903" s="123">
        <f t="shared" si="3087"/>
        <v>1785</v>
      </c>
      <c r="AR1903" s="123">
        <f t="shared" si="3087"/>
        <v>0</v>
      </c>
      <c r="AS1903" s="6">
        <f t="shared" si="3087"/>
        <v>0</v>
      </c>
      <c r="AT1903" s="6">
        <f t="shared" si="3087"/>
        <v>0</v>
      </c>
      <c r="AU1903" s="6">
        <f t="shared" si="3087"/>
        <v>0</v>
      </c>
      <c r="AV1903" s="6">
        <f t="shared" si="3087"/>
        <v>0</v>
      </c>
      <c r="AW1903" s="6">
        <f t="shared" si="3087"/>
        <v>1785</v>
      </c>
      <c r="AX1903" s="6">
        <f t="shared" si="3087"/>
        <v>0</v>
      </c>
      <c r="AY1903" s="6">
        <f t="shared" si="3087"/>
        <v>0</v>
      </c>
      <c r="AZ1903" s="6">
        <f t="shared" si="3087"/>
        <v>0</v>
      </c>
      <c r="BA1903" s="6">
        <f t="shared" si="3087"/>
        <v>0</v>
      </c>
      <c r="BB1903" s="6">
        <f t="shared" si="3087"/>
        <v>0</v>
      </c>
      <c r="BC1903" s="6">
        <f t="shared" si="3087"/>
        <v>1785</v>
      </c>
      <c r="BD1903" s="6">
        <f t="shared" si="3087"/>
        <v>0</v>
      </c>
      <c r="BE1903" s="6">
        <f t="shared" si="3087"/>
        <v>0</v>
      </c>
      <c r="BF1903" s="6">
        <f t="shared" si="3087"/>
        <v>0</v>
      </c>
      <c r="BG1903" s="6">
        <f t="shared" si="3087"/>
        <v>0</v>
      </c>
      <c r="BH1903" s="6">
        <f t="shared" si="3087"/>
        <v>0</v>
      </c>
      <c r="BI1903" s="6">
        <f t="shared" si="3087"/>
        <v>1785</v>
      </c>
      <c r="BJ1903" s="6">
        <f t="shared" si="3087"/>
        <v>0</v>
      </c>
    </row>
    <row r="1904" spans="1:62" ht="18.75" hidden="1" customHeight="1">
      <c r="A1904" s="17" t="s">
        <v>222</v>
      </c>
      <c r="B1904" s="66">
        <v>924</v>
      </c>
      <c r="C1904" s="23" t="s">
        <v>31</v>
      </c>
      <c r="D1904" s="23" t="s">
        <v>16</v>
      </c>
      <c r="E1904" s="22" t="s">
        <v>487</v>
      </c>
      <c r="F1904" s="23"/>
      <c r="G1904" s="6">
        <f>G1905+G1907</f>
        <v>1785</v>
      </c>
      <c r="H1904" s="6">
        <f>H1905+H1907</f>
        <v>0</v>
      </c>
      <c r="I1904" s="6">
        <f t="shared" ref="I1904:N1904" si="3088">I1905+I1907</f>
        <v>0</v>
      </c>
      <c r="J1904" s="6">
        <f t="shared" si="3088"/>
        <v>0</v>
      </c>
      <c r="K1904" s="6">
        <f t="shared" si="3088"/>
        <v>0</v>
      </c>
      <c r="L1904" s="6">
        <f t="shared" si="3088"/>
        <v>0</v>
      </c>
      <c r="M1904" s="6">
        <f t="shared" si="3088"/>
        <v>1785</v>
      </c>
      <c r="N1904" s="6">
        <f t="shared" si="3088"/>
        <v>0</v>
      </c>
      <c r="O1904" s="6">
        <f t="shared" ref="O1904:T1904" si="3089">O1905+O1907</f>
        <v>0</v>
      </c>
      <c r="P1904" s="6">
        <f t="shared" si="3089"/>
        <v>0</v>
      </c>
      <c r="Q1904" s="6">
        <f t="shared" si="3089"/>
        <v>0</v>
      </c>
      <c r="R1904" s="6">
        <f t="shared" si="3089"/>
        <v>0</v>
      </c>
      <c r="S1904" s="6">
        <f t="shared" si="3089"/>
        <v>1785</v>
      </c>
      <c r="T1904" s="6">
        <f t="shared" si="3089"/>
        <v>0</v>
      </c>
      <c r="U1904" s="6">
        <f t="shared" ref="U1904:Z1904" si="3090">U1905+U1907</f>
        <v>0</v>
      </c>
      <c r="V1904" s="6">
        <f t="shared" si="3090"/>
        <v>0</v>
      </c>
      <c r="W1904" s="6">
        <f t="shared" si="3090"/>
        <v>0</v>
      </c>
      <c r="X1904" s="6">
        <f t="shared" si="3090"/>
        <v>0</v>
      </c>
      <c r="Y1904" s="6">
        <f t="shared" si="3090"/>
        <v>1785</v>
      </c>
      <c r="Z1904" s="6">
        <f t="shared" si="3090"/>
        <v>0</v>
      </c>
      <c r="AA1904" s="6">
        <f t="shared" ref="AA1904:AF1904" si="3091">AA1905+AA1907</f>
        <v>0</v>
      </c>
      <c r="AB1904" s="6">
        <f t="shared" si="3091"/>
        <v>0</v>
      </c>
      <c r="AC1904" s="6">
        <f t="shared" si="3091"/>
        <v>0</v>
      </c>
      <c r="AD1904" s="6">
        <f t="shared" si="3091"/>
        <v>0</v>
      </c>
      <c r="AE1904" s="123">
        <f t="shared" si="3091"/>
        <v>1785</v>
      </c>
      <c r="AF1904" s="123">
        <f t="shared" si="3091"/>
        <v>0</v>
      </c>
      <c r="AG1904" s="6">
        <f t="shared" ref="AG1904:AL1904" si="3092">AG1905+AG1907</f>
        <v>0</v>
      </c>
      <c r="AH1904" s="6">
        <f t="shared" si="3092"/>
        <v>0</v>
      </c>
      <c r="AI1904" s="6">
        <f t="shared" si="3092"/>
        <v>0</v>
      </c>
      <c r="AJ1904" s="6">
        <f t="shared" si="3092"/>
        <v>0</v>
      </c>
      <c r="AK1904" s="6">
        <f t="shared" si="3092"/>
        <v>1785</v>
      </c>
      <c r="AL1904" s="6">
        <f t="shared" si="3092"/>
        <v>0</v>
      </c>
      <c r="AM1904" s="6">
        <f t="shared" ref="AM1904:AR1904" si="3093">AM1905+AM1907</f>
        <v>0</v>
      </c>
      <c r="AN1904" s="6">
        <f t="shared" si="3093"/>
        <v>0</v>
      </c>
      <c r="AO1904" s="6">
        <f t="shared" si="3093"/>
        <v>0</v>
      </c>
      <c r="AP1904" s="6">
        <f t="shared" si="3093"/>
        <v>0</v>
      </c>
      <c r="AQ1904" s="123">
        <f t="shared" si="3093"/>
        <v>1785</v>
      </c>
      <c r="AR1904" s="123">
        <f t="shared" si="3093"/>
        <v>0</v>
      </c>
      <c r="AS1904" s="6">
        <f t="shared" ref="AS1904:AX1904" si="3094">AS1905+AS1907</f>
        <v>0</v>
      </c>
      <c r="AT1904" s="6">
        <f t="shared" si="3094"/>
        <v>0</v>
      </c>
      <c r="AU1904" s="6">
        <f t="shared" si="3094"/>
        <v>0</v>
      </c>
      <c r="AV1904" s="6">
        <f t="shared" si="3094"/>
        <v>0</v>
      </c>
      <c r="AW1904" s="6">
        <f t="shared" si="3094"/>
        <v>1785</v>
      </c>
      <c r="AX1904" s="6">
        <f t="shared" si="3094"/>
        <v>0</v>
      </c>
      <c r="AY1904" s="6">
        <f t="shared" ref="AY1904:BD1904" si="3095">AY1905+AY1907</f>
        <v>0</v>
      </c>
      <c r="AZ1904" s="6">
        <f t="shared" si="3095"/>
        <v>0</v>
      </c>
      <c r="BA1904" s="6">
        <f t="shared" si="3095"/>
        <v>0</v>
      </c>
      <c r="BB1904" s="6">
        <f t="shared" si="3095"/>
        <v>0</v>
      </c>
      <c r="BC1904" s="6">
        <f t="shared" si="3095"/>
        <v>1785</v>
      </c>
      <c r="BD1904" s="6">
        <f t="shared" si="3095"/>
        <v>0</v>
      </c>
      <c r="BE1904" s="6">
        <f t="shared" ref="BE1904:BJ1904" si="3096">BE1905+BE1907</f>
        <v>0</v>
      </c>
      <c r="BF1904" s="6">
        <f t="shared" si="3096"/>
        <v>0</v>
      </c>
      <c r="BG1904" s="6">
        <f t="shared" si="3096"/>
        <v>0</v>
      </c>
      <c r="BH1904" s="6">
        <f t="shared" si="3096"/>
        <v>0</v>
      </c>
      <c r="BI1904" s="6">
        <f t="shared" si="3096"/>
        <v>1785</v>
      </c>
      <c r="BJ1904" s="6">
        <f t="shared" si="3096"/>
        <v>0</v>
      </c>
    </row>
    <row r="1905" spans="1:62" ht="36" hidden="1" customHeight="1">
      <c r="A1905" s="17" t="s">
        <v>218</v>
      </c>
      <c r="B1905" s="66">
        <v>924</v>
      </c>
      <c r="C1905" s="23" t="s">
        <v>31</v>
      </c>
      <c r="D1905" s="23" t="s">
        <v>16</v>
      </c>
      <c r="E1905" s="22" t="s">
        <v>487</v>
      </c>
      <c r="F1905" s="23">
        <v>200</v>
      </c>
      <c r="G1905" s="6">
        <f t="shared" ref="G1905:BJ1905" si="3097">G1906</f>
        <v>1331</v>
      </c>
      <c r="H1905" s="6">
        <f t="shared" si="3097"/>
        <v>0</v>
      </c>
      <c r="I1905" s="6">
        <f t="shared" si="3097"/>
        <v>0</v>
      </c>
      <c r="J1905" s="6">
        <f t="shared" si="3097"/>
        <v>0</v>
      </c>
      <c r="K1905" s="6">
        <f t="shared" si="3097"/>
        <v>0</v>
      </c>
      <c r="L1905" s="6">
        <f t="shared" si="3097"/>
        <v>0</v>
      </c>
      <c r="M1905" s="6">
        <f t="shared" si="3097"/>
        <v>1331</v>
      </c>
      <c r="N1905" s="6">
        <f t="shared" si="3097"/>
        <v>0</v>
      </c>
      <c r="O1905" s="6">
        <f t="shared" si="3097"/>
        <v>0</v>
      </c>
      <c r="P1905" s="6">
        <f t="shared" si="3097"/>
        <v>0</v>
      </c>
      <c r="Q1905" s="6">
        <f t="shared" si="3097"/>
        <v>0</v>
      </c>
      <c r="R1905" s="6">
        <f t="shared" si="3097"/>
        <v>0</v>
      </c>
      <c r="S1905" s="6">
        <f t="shared" si="3097"/>
        <v>1331</v>
      </c>
      <c r="T1905" s="6">
        <f t="shared" si="3097"/>
        <v>0</v>
      </c>
      <c r="U1905" s="6">
        <f t="shared" si="3097"/>
        <v>0</v>
      </c>
      <c r="V1905" s="6">
        <f t="shared" si="3097"/>
        <v>0</v>
      </c>
      <c r="W1905" s="6">
        <f t="shared" si="3097"/>
        <v>0</v>
      </c>
      <c r="X1905" s="6">
        <f t="shared" si="3097"/>
        <v>0</v>
      </c>
      <c r="Y1905" s="6">
        <f t="shared" si="3097"/>
        <v>1331</v>
      </c>
      <c r="Z1905" s="6">
        <f t="shared" si="3097"/>
        <v>0</v>
      </c>
      <c r="AA1905" s="6">
        <f t="shared" si="3097"/>
        <v>0</v>
      </c>
      <c r="AB1905" s="6">
        <f t="shared" si="3097"/>
        <v>0</v>
      </c>
      <c r="AC1905" s="6">
        <f t="shared" si="3097"/>
        <v>0</v>
      </c>
      <c r="AD1905" s="6">
        <f t="shared" si="3097"/>
        <v>0</v>
      </c>
      <c r="AE1905" s="123">
        <f t="shared" si="3097"/>
        <v>1331</v>
      </c>
      <c r="AF1905" s="123">
        <f t="shared" si="3097"/>
        <v>0</v>
      </c>
      <c r="AG1905" s="6">
        <f t="shared" si="3097"/>
        <v>0</v>
      </c>
      <c r="AH1905" s="6">
        <f t="shared" si="3097"/>
        <v>0</v>
      </c>
      <c r="AI1905" s="6">
        <f t="shared" si="3097"/>
        <v>0</v>
      </c>
      <c r="AJ1905" s="6">
        <f t="shared" si="3097"/>
        <v>0</v>
      </c>
      <c r="AK1905" s="6">
        <f t="shared" si="3097"/>
        <v>1331</v>
      </c>
      <c r="AL1905" s="6">
        <f t="shared" si="3097"/>
        <v>0</v>
      </c>
      <c r="AM1905" s="6">
        <f t="shared" si="3097"/>
        <v>0</v>
      </c>
      <c r="AN1905" s="6">
        <f t="shared" si="3097"/>
        <v>0</v>
      </c>
      <c r="AO1905" s="6">
        <f t="shared" si="3097"/>
        <v>0</v>
      </c>
      <c r="AP1905" s="6">
        <f t="shared" si="3097"/>
        <v>0</v>
      </c>
      <c r="AQ1905" s="123">
        <f t="shared" si="3097"/>
        <v>1331</v>
      </c>
      <c r="AR1905" s="123">
        <f t="shared" si="3097"/>
        <v>0</v>
      </c>
      <c r="AS1905" s="6">
        <f t="shared" si="3097"/>
        <v>0</v>
      </c>
      <c r="AT1905" s="6">
        <f t="shared" si="3097"/>
        <v>0</v>
      </c>
      <c r="AU1905" s="6">
        <f t="shared" si="3097"/>
        <v>0</v>
      </c>
      <c r="AV1905" s="6">
        <f t="shared" si="3097"/>
        <v>0</v>
      </c>
      <c r="AW1905" s="6">
        <f t="shared" si="3097"/>
        <v>1331</v>
      </c>
      <c r="AX1905" s="6">
        <f t="shared" si="3097"/>
        <v>0</v>
      </c>
      <c r="AY1905" s="6">
        <f t="shared" si="3097"/>
        <v>0</v>
      </c>
      <c r="AZ1905" s="6">
        <f t="shared" si="3097"/>
        <v>0</v>
      </c>
      <c r="BA1905" s="6">
        <f t="shared" si="3097"/>
        <v>0</v>
      </c>
      <c r="BB1905" s="6">
        <f t="shared" si="3097"/>
        <v>0</v>
      </c>
      <c r="BC1905" s="6">
        <f t="shared" si="3097"/>
        <v>1331</v>
      </c>
      <c r="BD1905" s="6">
        <f t="shared" si="3097"/>
        <v>0</v>
      </c>
      <c r="BE1905" s="6">
        <f t="shared" si="3097"/>
        <v>0</v>
      </c>
      <c r="BF1905" s="6">
        <f t="shared" si="3097"/>
        <v>0</v>
      </c>
      <c r="BG1905" s="6">
        <f t="shared" si="3097"/>
        <v>0</v>
      </c>
      <c r="BH1905" s="6">
        <f t="shared" si="3097"/>
        <v>0</v>
      </c>
      <c r="BI1905" s="6">
        <f t="shared" si="3097"/>
        <v>1331</v>
      </c>
      <c r="BJ1905" s="6">
        <f t="shared" si="3097"/>
        <v>0</v>
      </c>
    </row>
    <row r="1906" spans="1:62" ht="36" hidden="1" customHeight="1">
      <c r="A1906" s="17" t="s">
        <v>34</v>
      </c>
      <c r="B1906" s="66">
        <v>924</v>
      </c>
      <c r="C1906" s="23" t="s">
        <v>31</v>
      </c>
      <c r="D1906" s="23" t="s">
        <v>16</v>
      </c>
      <c r="E1906" s="22" t="s">
        <v>487</v>
      </c>
      <c r="F1906" s="23">
        <v>240</v>
      </c>
      <c r="G1906" s="50">
        <v>1331</v>
      </c>
      <c r="H1906" s="50"/>
      <c r="I1906" s="50"/>
      <c r="J1906" s="50"/>
      <c r="K1906" s="50"/>
      <c r="L1906" s="50"/>
      <c r="M1906" s="50">
        <f>G1906+I1906+J1906+K1906+L1906</f>
        <v>1331</v>
      </c>
      <c r="N1906" s="50">
        <f>H1906+L1906</f>
        <v>0</v>
      </c>
      <c r="O1906" s="50"/>
      <c r="P1906" s="50"/>
      <c r="Q1906" s="50"/>
      <c r="R1906" s="50"/>
      <c r="S1906" s="50">
        <f>M1906+O1906+P1906+Q1906+R1906</f>
        <v>1331</v>
      </c>
      <c r="T1906" s="50">
        <f>N1906+R1906</f>
        <v>0</v>
      </c>
      <c r="U1906" s="50"/>
      <c r="V1906" s="50"/>
      <c r="W1906" s="50"/>
      <c r="X1906" s="50"/>
      <c r="Y1906" s="50">
        <f>S1906+U1906+V1906+W1906+X1906</f>
        <v>1331</v>
      </c>
      <c r="Z1906" s="50">
        <f>T1906+X1906</f>
        <v>0</v>
      </c>
      <c r="AA1906" s="50"/>
      <c r="AB1906" s="50"/>
      <c r="AC1906" s="50"/>
      <c r="AD1906" s="50"/>
      <c r="AE1906" s="124">
        <f>Y1906+AA1906+AB1906+AC1906+AD1906</f>
        <v>1331</v>
      </c>
      <c r="AF1906" s="124">
        <f>Z1906+AD1906</f>
        <v>0</v>
      </c>
      <c r="AG1906" s="50"/>
      <c r="AH1906" s="50"/>
      <c r="AI1906" s="50"/>
      <c r="AJ1906" s="50"/>
      <c r="AK1906" s="50">
        <f>AE1906+AG1906+AH1906+AI1906+AJ1906</f>
        <v>1331</v>
      </c>
      <c r="AL1906" s="50">
        <f>AF1906+AJ1906</f>
        <v>0</v>
      </c>
      <c r="AM1906" s="50"/>
      <c r="AN1906" s="50"/>
      <c r="AO1906" s="50"/>
      <c r="AP1906" s="50"/>
      <c r="AQ1906" s="124">
        <f>AK1906+AM1906+AN1906+AO1906+AP1906</f>
        <v>1331</v>
      </c>
      <c r="AR1906" s="124">
        <f>AL1906+AP1906</f>
        <v>0</v>
      </c>
      <c r="AS1906" s="50"/>
      <c r="AT1906" s="50"/>
      <c r="AU1906" s="50"/>
      <c r="AV1906" s="50"/>
      <c r="AW1906" s="50">
        <f>AQ1906+AS1906+AT1906+AU1906+AV1906</f>
        <v>1331</v>
      </c>
      <c r="AX1906" s="50">
        <f>AR1906+AV1906</f>
        <v>0</v>
      </c>
      <c r="AY1906" s="50"/>
      <c r="AZ1906" s="50"/>
      <c r="BA1906" s="50"/>
      <c r="BB1906" s="50"/>
      <c r="BC1906" s="50">
        <f>AW1906+AY1906+AZ1906+BA1906+BB1906</f>
        <v>1331</v>
      </c>
      <c r="BD1906" s="50">
        <f>AX1906+BB1906</f>
        <v>0</v>
      </c>
      <c r="BE1906" s="50"/>
      <c r="BF1906" s="50"/>
      <c r="BG1906" s="50"/>
      <c r="BH1906" s="50"/>
      <c r="BI1906" s="50">
        <f>BC1906+BE1906+BF1906+BG1906+BH1906</f>
        <v>1331</v>
      </c>
      <c r="BJ1906" s="50">
        <f>BD1906+BH1906</f>
        <v>0</v>
      </c>
    </row>
    <row r="1907" spans="1:62" ht="20.25" hidden="1" customHeight="1">
      <c r="A1907" s="33" t="s">
        <v>93</v>
      </c>
      <c r="B1907" s="66">
        <v>924</v>
      </c>
      <c r="C1907" s="23" t="s">
        <v>31</v>
      </c>
      <c r="D1907" s="23" t="s">
        <v>16</v>
      </c>
      <c r="E1907" s="22" t="s">
        <v>487</v>
      </c>
      <c r="F1907" s="23">
        <v>300</v>
      </c>
      <c r="G1907" s="6">
        <f t="shared" ref="G1907:BJ1907" si="3098">G1908</f>
        <v>454</v>
      </c>
      <c r="H1907" s="6">
        <f t="shared" si="3098"/>
        <v>0</v>
      </c>
      <c r="I1907" s="6">
        <f t="shared" si="3098"/>
        <v>0</v>
      </c>
      <c r="J1907" s="6">
        <f t="shared" si="3098"/>
        <v>0</v>
      </c>
      <c r="K1907" s="6">
        <f t="shared" si="3098"/>
        <v>0</v>
      </c>
      <c r="L1907" s="6">
        <f t="shared" si="3098"/>
        <v>0</v>
      </c>
      <c r="M1907" s="6">
        <f t="shared" si="3098"/>
        <v>454</v>
      </c>
      <c r="N1907" s="6">
        <f t="shared" si="3098"/>
        <v>0</v>
      </c>
      <c r="O1907" s="6">
        <f t="shared" si="3098"/>
        <v>0</v>
      </c>
      <c r="P1907" s="6">
        <f t="shared" si="3098"/>
        <v>0</v>
      </c>
      <c r="Q1907" s="6">
        <f t="shared" si="3098"/>
        <v>0</v>
      </c>
      <c r="R1907" s="6">
        <f t="shared" si="3098"/>
        <v>0</v>
      </c>
      <c r="S1907" s="6">
        <f t="shared" si="3098"/>
        <v>454</v>
      </c>
      <c r="T1907" s="6">
        <f t="shared" si="3098"/>
        <v>0</v>
      </c>
      <c r="U1907" s="6">
        <f t="shared" si="3098"/>
        <v>0</v>
      </c>
      <c r="V1907" s="6">
        <f t="shared" si="3098"/>
        <v>0</v>
      </c>
      <c r="W1907" s="6">
        <f t="shared" si="3098"/>
        <v>0</v>
      </c>
      <c r="X1907" s="6">
        <f t="shared" si="3098"/>
        <v>0</v>
      </c>
      <c r="Y1907" s="6">
        <f t="shared" si="3098"/>
        <v>454</v>
      </c>
      <c r="Z1907" s="6">
        <f t="shared" si="3098"/>
        <v>0</v>
      </c>
      <c r="AA1907" s="6">
        <f t="shared" si="3098"/>
        <v>0</v>
      </c>
      <c r="AB1907" s="6">
        <f t="shared" si="3098"/>
        <v>0</v>
      </c>
      <c r="AC1907" s="6">
        <f t="shared" si="3098"/>
        <v>0</v>
      </c>
      <c r="AD1907" s="6">
        <f t="shared" si="3098"/>
        <v>0</v>
      </c>
      <c r="AE1907" s="123">
        <f t="shared" si="3098"/>
        <v>454</v>
      </c>
      <c r="AF1907" s="123">
        <f t="shared" si="3098"/>
        <v>0</v>
      </c>
      <c r="AG1907" s="6">
        <f t="shared" si="3098"/>
        <v>0</v>
      </c>
      <c r="AH1907" s="6">
        <f t="shared" si="3098"/>
        <v>0</v>
      </c>
      <c r="AI1907" s="6">
        <f t="shared" si="3098"/>
        <v>0</v>
      </c>
      <c r="AJ1907" s="6">
        <f t="shared" si="3098"/>
        <v>0</v>
      </c>
      <c r="AK1907" s="6">
        <f t="shared" si="3098"/>
        <v>454</v>
      </c>
      <c r="AL1907" s="6">
        <f t="shared" si="3098"/>
        <v>0</v>
      </c>
      <c r="AM1907" s="6">
        <f t="shared" si="3098"/>
        <v>0</v>
      </c>
      <c r="AN1907" s="6">
        <f t="shared" si="3098"/>
        <v>0</v>
      </c>
      <c r="AO1907" s="6">
        <f t="shared" si="3098"/>
        <v>0</v>
      </c>
      <c r="AP1907" s="6">
        <f t="shared" si="3098"/>
        <v>0</v>
      </c>
      <c r="AQ1907" s="123">
        <f t="shared" si="3098"/>
        <v>454</v>
      </c>
      <c r="AR1907" s="123">
        <f t="shared" si="3098"/>
        <v>0</v>
      </c>
      <c r="AS1907" s="6">
        <f t="shared" si="3098"/>
        <v>0</v>
      </c>
      <c r="AT1907" s="6">
        <f t="shared" si="3098"/>
        <v>0</v>
      </c>
      <c r="AU1907" s="6">
        <f t="shared" si="3098"/>
        <v>0</v>
      </c>
      <c r="AV1907" s="6">
        <f t="shared" si="3098"/>
        <v>0</v>
      </c>
      <c r="AW1907" s="6">
        <f t="shared" si="3098"/>
        <v>454</v>
      </c>
      <c r="AX1907" s="6">
        <f t="shared" si="3098"/>
        <v>0</v>
      </c>
      <c r="AY1907" s="6">
        <f t="shared" si="3098"/>
        <v>0</v>
      </c>
      <c r="AZ1907" s="6">
        <f t="shared" si="3098"/>
        <v>0</v>
      </c>
      <c r="BA1907" s="6">
        <f t="shared" si="3098"/>
        <v>0</v>
      </c>
      <c r="BB1907" s="6">
        <f t="shared" si="3098"/>
        <v>0</v>
      </c>
      <c r="BC1907" s="6">
        <f t="shared" si="3098"/>
        <v>454</v>
      </c>
      <c r="BD1907" s="6">
        <f t="shared" si="3098"/>
        <v>0</v>
      </c>
      <c r="BE1907" s="6">
        <f t="shared" si="3098"/>
        <v>0</v>
      </c>
      <c r="BF1907" s="6">
        <f t="shared" si="3098"/>
        <v>0</v>
      </c>
      <c r="BG1907" s="6">
        <f t="shared" si="3098"/>
        <v>0</v>
      </c>
      <c r="BH1907" s="6">
        <f t="shared" si="3098"/>
        <v>0</v>
      </c>
      <c r="BI1907" s="6">
        <f t="shared" si="3098"/>
        <v>454</v>
      </c>
      <c r="BJ1907" s="6">
        <f t="shared" si="3098"/>
        <v>0</v>
      </c>
    </row>
    <row r="1908" spans="1:62" ht="18" hidden="1" customHeight="1">
      <c r="A1908" s="20" t="s">
        <v>95</v>
      </c>
      <c r="B1908" s="66">
        <v>924</v>
      </c>
      <c r="C1908" s="23" t="s">
        <v>31</v>
      </c>
      <c r="D1908" s="23" t="s">
        <v>16</v>
      </c>
      <c r="E1908" s="22" t="s">
        <v>487</v>
      </c>
      <c r="F1908" s="23">
        <v>360</v>
      </c>
      <c r="G1908" s="50">
        <v>454</v>
      </c>
      <c r="H1908" s="50"/>
      <c r="I1908" s="50"/>
      <c r="J1908" s="50"/>
      <c r="K1908" s="50"/>
      <c r="L1908" s="50"/>
      <c r="M1908" s="50">
        <f>G1908+I1908+J1908+K1908+L1908</f>
        <v>454</v>
      </c>
      <c r="N1908" s="50">
        <f>H1908+L1908</f>
        <v>0</v>
      </c>
      <c r="O1908" s="50"/>
      <c r="P1908" s="50"/>
      <c r="Q1908" s="50"/>
      <c r="R1908" s="50"/>
      <c r="S1908" s="50">
        <f>M1908+O1908+P1908+Q1908+R1908</f>
        <v>454</v>
      </c>
      <c r="T1908" s="50">
        <f>N1908+R1908</f>
        <v>0</v>
      </c>
      <c r="U1908" s="50"/>
      <c r="V1908" s="50"/>
      <c r="W1908" s="50"/>
      <c r="X1908" s="50"/>
      <c r="Y1908" s="50">
        <f>S1908+U1908+V1908+W1908+X1908</f>
        <v>454</v>
      </c>
      <c r="Z1908" s="50">
        <f>T1908+X1908</f>
        <v>0</v>
      </c>
      <c r="AA1908" s="50"/>
      <c r="AB1908" s="50"/>
      <c r="AC1908" s="50"/>
      <c r="AD1908" s="50"/>
      <c r="AE1908" s="124">
        <f>Y1908+AA1908+AB1908+AC1908+AD1908</f>
        <v>454</v>
      </c>
      <c r="AF1908" s="124">
        <f>Z1908+AD1908</f>
        <v>0</v>
      </c>
      <c r="AG1908" s="50"/>
      <c r="AH1908" s="50"/>
      <c r="AI1908" s="50"/>
      <c r="AJ1908" s="50"/>
      <c r="AK1908" s="50">
        <f>AE1908+AG1908+AH1908+AI1908+AJ1908</f>
        <v>454</v>
      </c>
      <c r="AL1908" s="50">
        <f>AF1908+AJ1908</f>
        <v>0</v>
      </c>
      <c r="AM1908" s="50"/>
      <c r="AN1908" s="50"/>
      <c r="AO1908" s="50"/>
      <c r="AP1908" s="50"/>
      <c r="AQ1908" s="124">
        <f>AK1908+AM1908+AN1908+AO1908+AP1908</f>
        <v>454</v>
      </c>
      <c r="AR1908" s="124">
        <f>AL1908+AP1908</f>
        <v>0</v>
      </c>
      <c r="AS1908" s="50"/>
      <c r="AT1908" s="50"/>
      <c r="AU1908" s="50"/>
      <c r="AV1908" s="50"/>
      <c r="AW1908" s="50">
        <f>AQ1908+AS1908+AT1908+AU1908+AV1908</f>
        <v>454</v>
      </c>
      <c r="AX1908" s="50">
        <f>AR1908+AV1908</f>
        <v>0</v>
      </c>
      <c r="AY1908" s="50"/>
      <c r="AZ1908" s="50"/>
      <c r="BA1908" s="50"/>
      <c r="BB1908" s="50"/>
      <c r="BC1908" s="50">
        <f>AW1908+AY1908+AZ1908+BA1908+BB1908</f>
        <v>454</v>
      </c>
      <c r="BD1908" s="50">
        <f>AX1908+BB1908</f>
        <v>0</v>
      </c>
      <c r="BE1908" s="50"/>
      <c r="BF1908" s="50"/>
      <c r="BG1908" s="50"/>
      <c r="BH1908" s="50"/>
      <c r="BI1908" s="50">
        <f>BC1908+BE1908+BF1908+BG1908+BH1908</f>
        <v>454</v>
      </c>
      <c r="BJ1908" s="50">
        <f>BD1908+BH1908</f>
        <v>0</v>
      </c>
    </row>
    <row r="1909" spans="1:62" ht="19.5" hidden="1" customHeight="1">
      <c r="A1909" s="17" t="s">
        <v>114</v>
      </c>
      <c r="B1909" s="66">
        <v>924</v>
      </c>
      <c r="C1909" s="23" t="s">
        <v>31</v>
      </c>
      <c r="D1909" s="23" t="s">
        <v>16</v>
      </c>
      <c r="E1909" s="22" t="s">
        <v>115</v>
      </c>
      <c r="F1909" s="23"/>
      <c r="G1909" s="6">
        <f>G1910+G1913+G1916+G1919</f>
        <v>5310</v>
      </c>
      <c r="H1909" s="6">
        <f>H1910+H1913+H1916+H1919</f>
        <v>0</v>
      </c>
      <c r="I1909" s="6">
        <f t="shared" ref="I1909:N1909" si="3099">I1910+I1913+I1916+I1919</f>
        <v>0</v>
      </c>
      <c r="J1909" s="6">
        <f t="shared" si="3099"/>
        <v>0</v>
      </c>
      <c r="K1909" s="6">
        <f t="shared" si="3099"/>
        <v>0</v>
      </c>
      <c r="L1909" s="6">
        <f t="shared" si="3099"/>
        <v>0</v>
      </c>
      <c r="M1909" s="6">
        <f t="shared" si="3099"/>
        <v>5310</v>
      </c>
      <c r="N1909" s="6">
        <f t="shared" si="3099"/>
        <v>0</v>
      </c>
      <c r="O1909" s="6">
        <f t="shared" ref="O1909:T1909" si="3100">O1910+O1913+O1916+O1919</f>
        <v>0</v>
      </c>
      <c r="P1909" s="6">
        <f t="shared" si="3100"/>
        <v>0</v>
      </c>
      <c r="Q1909" s="6">
        <f t="shared" si="3100"/>
        <v>0</v>
      </c>
      <c r="R1909" s="6">
        <f t="shared" si="3100"/>
        <v>0</v>
      </c>
      <c r="S1909" s="6">
        <f t="shared" si="3100"/>
        <v>5310</v>
      </c>
      <c r="T1909" s="6">
        <f t="shared" si="3100"/>
        <v>0</v>
      </c>
      <c r="U1909" s="6">
        <f t="shared" ref="U1909:Z1909" si="3101">U1910+U1913+U1916+U1919</f>
        <v>0</v>
      </c>
      <c r="V1909" s="6">
        <f t="shared" si="3101"/>
        <v>0</v>
      </c>
      <c r="W1909" s="6">
        <f t="shared" si="3101"/>
        <v>0</v>
      </c>
      <c r="X1909" s="6">
        <f t="shared" si="3101"/>
        <v>0</v>
      </c>
      <c r="Y1909" s="6">
        <f t="shared" si="3101"/>
        <v>5310</v>
      </c>
      <c r="Z1909" s="6">
        <f t="shared" si="3101"/>
        <v>0</v>
      </c>
      <c r="AA1909" s="6">
        <f t="shared" ref="AA1909:AF1909" si="3102">AA1910+AA1913+AA1916+AA1919</f>
        <v>0</v>
      </c>
      <c r="AB1909" s="6">
        <f t="shared" si="3102"/>
        <v>0</v>
      </c>
      <c r="AC1909" s="6">
        <f t="shared" si="3102"/>
        <v>0</v>
      </c>
      <c r="AD1909" s="6">
        <f t="shared" si="3102"/>
        <v>0</v>
      </c>
      <c r="AE1909" s="123">
        <f t="shared" si="3102"/>
        <v>5310</v>
      </c>
      <c r="AF1909" s="123">
        <f t="shared" si="3102"/>
        <v>0</v>
      </c>
      <c r="AG1909" s="6">
        <f t="shared" ref="AG1909:AL1909" si="3103">AG1910+AG1913+AG1916+AG1919</f>
        <v>0</v>
      </c>
      <c r="AH1909" s="6">
        <f t="shared" si="3103"/>
        <v>0</v>
      </c>
      <c r="AI1909" s="6">
        <f t="shared" si="3103"/>
        <v>0</v>
      </c>
      <c r="AJ1909" s="6">
        <f t="shared" si="3103"/>
        <v>0</v>
      </c>
      <c r="AK1909" s="6">
        <f t="shared" si="3103"/>
        <v>5310</v>
      </c>
      <c r="AL1909" s="6">
        <f t="shared" si="3103"/>
        <v>0</v>
      </c>
      <c r="AM1909" s="6">
        <f t="shared" ref="AM1909:AR1909" si="3104">AM1910+AM1913+AM1916+AM1919</f>
        <v>0</v>
      </c>
      <c r="AN1909" s="6">
        <f t="shared" si="3104"/>
        <v>0</v>
      </c>
      <c r="AO1909" s="6">
        <f t="shared" si="3104"/>
        <v>0</v>
      </c>
      <c r="AP1909" s="6">
        <f t="shared" si="3104"/>
        <v>0</v>
      </c>
      <c r="AQ1909" s="123">
        <f t="shared" si="3104"/>
        <v>5310</v>
      </c>
      <c r="AR1909" s="123">
        <f t="shared" si="3104"/>
        <v>0</v>
      </c>
      <c r="AS1909" s="6">
        <f t="shared" ref="AS1909:AX1909" si="3105">AS1910+AS1913+AS1916+AS1919</f>
        <v>0</v>
      </c>
      <c r="AT1909" s="6">
        <f t="shared" si="3105"/>
        <v>0</v>
      </c>
      <c r="AU1909" s="6">
        <f t="shared" si="3105"/>
        <v>0</v>
      </c>
      <c r="AV1909" s="6">
        <f t="shared" si="3105"/>
        <v>0</v>
      </c>
      <c r="AW1909" s="6">
        <f t="shared" si="3105"/>
        <v>5310</v>
      </c>
      <c r="AX1909" s="6">
        <f t="shared" si="3105"/>
        <v>0</v>
      </c>
      <c r="AY1909" s="6">
        <f t="shared" ref="AY1909:BD1909" si="3106">AY1910+AY1913+AY1916+AY1919</f>
        <v>0</v>
      </c>
      <c r="AZ1909" s="6">
        <f t="shared" si="3106"/>
        <v>0</v>
      </c>
      <c r="BA1909" s="6">
        <f t="shared" si="3106"/>
        <v>0</v>
      </c>
      <c r="BB1909" s="6">
        <f t="shared" si="3106"/>
        <v>0</v>
      </c>
      <c r="BC1909" s="6">
        <f t="shared" si="3106"/>
        <v>5310</v>
      </c>
      <c r="BD1909" s="6">
        <f t="shared" si="3106"/>
        <v>0</v>
      </c>
      <c r="BE1909" s="6">
        <f t="shared" ref="BE1909:BJ1909" si="3107">BE1910+BE1913+BE1916+BE1919</f>
        <v>0</v>
      </c>
      <c r="BF1909" s="6">
        <f t="shared" si="3107"/>
        <v>0</v>
      </c>
      <c r="BG1909" s="6">
        <f t="shared" si="3107"/>
        <v>0</v>
      </c>
      <c r="BH1909" s="6">
        <f t="shared" si="3107"/>
        <v>0</v>
      </c>
      <c r="BI1909" s="6">
        <f t="shared" si="3107"/>
        <v>5310</v>
      </c>
      <c r="BJ1909" s="6">
        <f t="shared" si="3107"/>
        <v>0</v>
      </c>
    </row>
    <row r="1910" spans="1:62" ht="82.5" hidden="1">
      <c r="A1910" s="17" t="s">
        <v>586</v>
      </c>
      <c r="B1910" s="22" t="s">
        <v>587</v>
      </c>
      <c r="C1910" s="23" t="s">
        <v>31</v>
      </c>
      <c r="D1910" s="23" t="s">
        <v>16</v>
      </c>
      <c r="E1910" s="22" t="s">
        <v>588</v>
      </c>
      <c r="F1910" s="23"/>
      <c r="G1910" s="6">
        <f t="shared" ref="G1910:V1911" si="3108">G1911</f>
        <v>0</v>
      </c>
      <c r="H1910" s="6">
        <f t="shared" si="3108"/>
        <v>0</v>
      </c>
      <c r="I1910" s="6">
        <f t="shared" si="3108"/>
        <v>0</v>
      </c>
      <c r="J1910" s="6">
        <f t="shared" si="3108"/>
        <v>0</v>
      </c>
      <c r="K1910" s="6">
        <f t="shared" si="3108"/>
        <v>0</v>
      </c>
      <c r="L1910" s="6">
        <f t="shared" si="3108"/>
        <v>0</v>
      </c>
      <c r="M1910" s="6">
        <f t="shared" si="3108"/>
        <v>0</v>
      </c>
      <c r="N1910" s="6">
        <f t="shared" si="3108"/>
        <v>0</v>
      </c>
      <c r="O1910" s="6">
        <f t="shared" si="3108"/>
        <v>0</v>
      </c>
      <c r="P1910" s="6">
        <f t="shared" si="3108"/>
        <v>0</v>
      </c>
      <c r="Q1910" s="6">
        <f t="shared" si="3108"/>
        <v>0</v>
      </c>
      <c r="R1910" s="6">
        <f t="shared" si="3108"/>
        <v>0</v>
      </c>
      <c r="S1910" s="6">
        <f t="shared" si="3108"/>
        <v>0</v>
      </c>
      <c r="T1910" s="6">
        <f t="shared" si="3108"/>
        <v>0</v>
      </c>
      <c r="U1910" s="6">
        <f t="shared" si="3108"/>
        <v>0</v>
      </c>
      <c r="V1910" s="6">
        <f t="shared" si="3108"/>
        <v>0</v>
      </c>
      <c r="W1910" s="6">
        <f t="shared" ref="U1910:AJ1911" si="3109">W1911</f>
        <v>0</v>
      </c>
      <c r="X1910" s="6">
        <f t="shared" si="3109"/>
        <v>0</v>
      </c>
      <c r="Y1910" s="6">
        <f t="shared" si="3109"/>
        <v>0</v>
      </c>
      <c r="Z1910" s="6">
        <f t="shared" si="3109"/>
        <v>0</v>
      </c>
      <c r="AA1910" s="6">
        <f t="shared" si="3109"/>
        <v>0</v>
      </c>
      <c r="AB1910" s="6">
        <f t="shared" si="3109"/>
        <v>0</v>
      </c>
      <c r="AC1910" s="6">
        <f t="shared" si="3109"/>
        <v>0</v>
      </c>
      <c r="AD1910" s="6">
        <f t="shared" si="3109"/>
        <v>0</v>
      </c>
      <c r="AE1910" s="123">
        <f t="shared" si="3109"/>
        <v>0</v>
      </c>
      <c r="AF1910" s="123">
        <f t="shared" si="3109"/>
        <v>0</v>
      </c>
      <c r="AG1910" s="6">
        <f t="shared" si="3109"/>
        <v>0</v>
      </c>
      <c r="AH1910" s="6">
        <f t="shared" si="3109"/>
        <v>0</v>
      </c>
      <c r="AI1910" s="6">
        <f t="shared" si="3109"/>
        <v>0</v>
      </c>
      <c r="AJ1910" s="6">
        <f t="shared" si="3109"/>
        <v>0</v>
      </c>
      <c r="AK1910" s="6">
        <f t="shared" ref="AG1910:AY1911" si="3110">AK1911</f>
        <v>0</v>
      </c>
      <c r="AL1910" s="6">
        <f t="shared" si="3110"/>
        <v>0</v>
      </c>
      <c r="AM1910" s="6">
        <f t="shared" si="3110"/>
        <v>0</v>
      </c>
      <c r="AN1910" s="6">
        <f t="shared" si="3110"/>
        <v>0</v>
      </c>
      <c r="AO1910" s="6">
        <f t="shared" si="3110"/>
        <v>0</v>
      </c>
      <c r="AP1910" s="6">
        <f t="shared" si="3110"/>
        <v>0</v>
      </c>
      <c r="AQ1910" s="123">
        <f t="shared" si="3110"/>
        <v>0</v>
      </c>
      <c r="AR1910" s="123">
        <f t="shared" si="3110"/>
        <v>0</v>
      </c>
      <c r="AS1910" s="6">
        <f t="shared" si="3110"/>
        <v>0</v>
      </c>
      <c r="AT1910" s="6">
        <f t="shared" si="3110"/>
        <v>0</v>
      </c>
      <c r="AU1910" s="6">
        <f t="shared" si="3110"/>
        <v>0</v>
      </c>
      <c r="AV1910" s="6">
        <f t="shared" si="3110"/>
        <v>0</v>
      </c>
      <c r="AW1910" s="6">
        <f t="shared" si="3110"/>
        <v>0</v>
      </c>
      <c r="AX1910" s="6">
        <f t="shared" si="3110"/>
        <v>0</v>
      </c>
      <c r="AY1910" s="6">
        <f t="shared" si="3110"/>
        <v>0</v>
      </c>
      <c r="AZ1910" s="6">
        <f t="shared" ref="AY1910:BJ1911" si="3111">AZ1911</f>
        <v>0</v>
      </c>
      <c r="BA1910" s="6">
        <f t="shared" si="3111"/>
        <v>0</v>
      </c>
      <c r="BB1910" s="6">
        <f t="shared" si="3111"/>
        <v>0</v>
      </c>
      <c r="BC1910" s="6">
        <f t="shared" si="3111"/>
        <v>0</v>
      </c>
      <c r="BD1910" s="6">
        <f t="shared" si="3111"/>
        <v>0</v>
      </c>
      <c r="BE1910" s="6">
        <f t="shared" si="3111"/>
        <v>0</v>
      </c>
      <c r="BF1910" s="6">
        <f t="shared" si="3111"/>
        <v>0</v>
      </c>
      <c r="BG1910" s="6">
        <f t="shared" si="3111"/>
        <v>0</v>
      </c>
      <c r="BH1910" s="6">
        <f t="shared" si="3111"/>
        <v>0</v>
      </c>
      <c r="BI1910" s="6">
        <f t="shared" si="3111"/>
        <v>0</v>
      </c>
      <c r="BJ1910" s="6">
        <f t="shared" si="3111"/>
        <v>0</v>
      </c>
    </row>
    <row r="1911" spans="1:62" ht="33" hidden="1">
      <c r="A1911" s="17" t="s">
        <v>11</v>
      </c>
      <c r="B1911" s="22" t="s">
        <v>587</v>
      </c>
      <c r="C1911" s="23" t="s">
        <v>31</v>
      </c>
      <c r="D1911" s="23" t="s">
        <v>16</v>
      </c>
      <c r="E1911" s="22" t="s">
        <v>588</v>
      </c>
      <c r="F1911" s="23">
        <v>600</v>
      </c>
      <c r="G1911" s="6">
        <f t="shared" si="3108"/>
        <v>0</v>
      </c>
      <c r="H1911" s="6">
        <f t="shared" si="3108"/>
        <v>0</v>
      </c>
      <c r="I1911" s="6">
        <f t="shared" si="3108"/>
        <v>0</v>
      </c>
      <c r="J1911" s="6">
        <f t="shared" si="3108"/>
        <v>0</v>
      </c>
      <c r="K1911" s="6">
        <f t="shared" si="3108"/>
        <v>0</v>
      </c>
      <c r="L1911" s="6">
        <f t="shared" si="3108"/>
        <v>0</v>
      </c>
      <c r="M1911" s="6">
        <f t="shared" si="3108"/>
        <v>0</v>
      </c>
      <c r="N1911" s="6">
        <f t="shared" si="3108"/>
        <v>0</v>
      </c>
      <c r="O1911" s="6">
        <f t="shared" si="3108"/>
        <v>0</v>
      </c>
      <c r="P1911" s="6">
        <f t="shared" si="3108"/>
        <v>0</v>
      </c>
      <c r="Q1911" s="6">
        <f t="shared" si="3108"/>
        <v>0</v>
      </c>
      <c r="R1911" s="6">
        <f t="shared" si="3108"/>
        <v>0</v>
      </c>
      <c r="S1911" s="6">
        <f t="shared" si="3108"/>
        <v>0</v>
      </c>
      <c r="T1911" s="6">
        <f t="shared" si="3108"/>
        <v>0</v>
      </c>
      <c r="U1911" s="6">
        <f t="shared" si="3109"/>
        <v>0</v>
      </c>
      <c r="V1911" s="6">
        <f t="shared" si="3109"/>
        <v>0</v>
      </c>
      <c r="W1911" s="6">
        <f t="shared" si="3109"/>
        <v>0</v>
      </c>
      <c r="X1911" s="6">
        <f t="shared" si="3109"/>
        <v>0</v>
      </c>
      <c r="Y1911" s="6">
        <f t="shared" si="3109"/>
        <v>0</v>
      </c>
      <c r="Z1911" s="6">
        <f t="shared" si="3109"/>
        <v>0</v>
      </c>
      <c r="AA1911" s="6">
        <f t="shared" si="3109"/>
        <v>0</v>
      </c>
      <c r="AB1911" s="6">
        <f t="shared" si="3109"/>
        <v>0</v>
      </c>
      <c r="AC1911" s="6">
        <f t="shared" si="3109"/>
        <v>0</v>
      </c>
      <c r="AD1911" s="6">
        <f t="shared" si="3109"/>
        <v>0</v>
      </c>
      <c r="AE1911" s="123">
        <f t="shared" si="3109"/>
        <v>0</v>
      </c>
      <c r="AF1911" s="123">
        <f t="shared" si="3109"/>
        <v>0</v>
      </c>
      <c r="AG1911" s="6">
        <f t="shared" si="3110"/>
        <v>0</v>
      </c>
      <c r="AH1911" s="6">
        <f t="shared" si="3110"/>
        <v>0</v>
      </c>
      <c r="AI1911" s="6">
        <f t="shared" si="3110"/>
        <v>0</v>
      </c>
      <c r="AJ1911" s="6">
        <f t="shared" si="3110"/>
        <v>0</v>
      </c>
      <c r="AK1911" s="6">
        <f t="shared" si="3110"/>
        <v>0</v>
      </c>
      <c r="AL1911" s="6">
        <f t="shared" si="3110"/>
        <v>0</v>
      </c>
      <c r="AM1911" s="6">
        <f t="shared" si="3110"/>
        <v>0</v>
      </c>
      <c r="AN1911" s="6">
        <f t="shared" si="3110"/>
        <v>0</v>
      </c>
      <c r="AO1911" s="6">
        <f t="shared" si="3110"/>
        <v>0</v>
      </c>
      <c r="AP1911" s="6">
        <f t="shared" si="3110"/>
        <v>0</v>
      </c>
      <c r="AQ1911" s="123">
        <f t="shared" si="3110"/>
        <v>0</v>
      </c>
      <c r="AR1911" s="123">
        <f t="shared" si="3110"/>
        <v>0</v>
      </c>
      <c r="AS1911" s="6">
        <f t="shared" si="3110"/>
        <v>0</v>
      </c>
      <c r="AT1911" s="6">
        <f t="shared" si="3110"/>
        <v>0</v>
      </c>
      <c r="AU1911" s="6">
        <f t="shared" si="3110"/>
        <v>0</v>
      </c>
      <c r="AV1911" s="6">
        <f t="shared" si="3110"/>
        <v>0</v>
      </c>
      <c r="AW1911" s="6">
        <f t="shared" si="3110"/>
        <v>0</v>
      </c>
      <c r="AX1911" s="6">
        <f t="shared" si="3110"/>
        <v>0</v>
      </c>
      <c r="AY1911" s="6">
        <f t="shared" si="3111"/>
        <v>0</v>
      </c>
      <c r="AZ1911" s="6">
        <f t="shared" si="3111"/>
        <v>0</v>
      </c>
      <c r="BA1911" s="6">
        <f t="shared" si="3111"/>
        <v>0</v>
      </c>
      <c r="BB1911" s="6">
        <f t="shared" si="3111"/>
        <v>0</v>
      </c>
      <c r="BC1911" s="6">
        <f t="shared" si="3111"/>
        <v>0</v>
      </c>
      <c r="BD1911" s="6">
        <f t="shared" si="3111"/>
        <v>0</v>
      </c>
      <c r="BE1911" s="6">
        <f t="shared" si="3111"/>
        <v>0</v>
      </c>
      <c r="BF1911" s="6">
        <f t="shared" si="3111"/>
        <v>0</v>
      </c>
      <c r="BG1911" s="6">
        <f t="shared" si="3111"/>
        <v>0</v>
      </c>
      <c r="BH1911" s="6">
        <f t="shared" si="3111"/>
        <v>0</v>
      </c>
      <c r="BI1911" s="6">
        <f t="shared" si="3111"/>
        <v>0</v>
      </c>
      <c r="BJ1911" s="6">
        <f t="shared" si="3111"/>
        <v>0</v>
      </c>
    </row>
    <row r="1912" spans="1:62" ht="66" hidden="1">
      <c r="A1912" s="17" t="s">
        <v>640</v>
      </c>
      <c r="B1912" s="22" t="s">
        <v>587</v>
      </c>
      <c r="C1912" s="23" t="s">
        <v>31</v>
      </c>
      <c r="D1912" s="23" t="s">
        <v>16</v>
      </c>
      <c r="E1912" s="22" t="s">
        <v>588</v>
      </c>
      <c r="F1912" s="23" t="s">
        <v>118</v>
      </c>
      <c r="G1912" s="50"/>
      <c r="H1912" s="50"/>
      <c r="I1912" s="50"/>
      <c r="J1912" s="50"/>
      <c r="K1912" s="50"/>
      <c r="L1912" s="50"/>
      <c r="M1912" s="50"/>
      <c r="N1912" s="50"/>
      <c r="O1912" s="50"/>
      <c r="P1912" s="50"/>
      <c r="Q1912" s="50"/>
      <c r="R1912" s="50"/>
      <c r="S1912" s="50"/>
      <c r="T1912" s="50"/>
      <c r="U1912" s="50"/>
      <c r="V1912" s="50"/>
      <c r="W1912" s="50"/>
      <c r="X1912" s="50"/>
      <c r="Y1912" s="50"/>
      <c r="Z1912" s="50"/>
      <c r="AA1912" s="50"/>
      <c r="AB1912" s="50"/>
      <c r="AC1912" s="50"/>
      <c r="AD1912" s="50"/>
      <c r="AE1912" s="124"/>
      <c r="AF1912" s="124"/>
      <c r="AG1912" s="50"/>
      <c r="AH1912" s="50"/>
      <c r="AI1912" s="50"/>
      <c r="AJ1912" s="50"/>
      <c r="AK1912" s="50"/>
      <c r="AL1912" s="50"/>
      <c r="AM1912" s="50"/>
      <c r="AN1912" s="50"/>
      <c r="AO1912" s="50"/>
      <c r="AP1912" s="50"/>
      <c r="AQ1912" s="124"/>
      <c r="AR1912" s="124"/>
      <c r="AS1912" s="50"/>
      <c r="AT1912" s="50"/>
      <c r="AU1912" s="50"/>
      <c r="AV1912" s="50"/>
      <c r="AW1912" s="50"/>
      <c r="AX1912" s="50"/>
      <c r="AY1912" s="50"/>
      <c r="AZ1912" s="50"/>
      <c r="BA1912" s="50"/>
      <c r="BB1912" s="50"/>
      <c r="BC1912" s="50"/>
      <c r="BD1912" s="50"/>
      <c r="BE1912" s="50"/>
      <c r="BF1912" s="50"/>
      <c r="BG1912" s="50"/>
      <c r="BH1912" s="50"/>
      <c r="BI1912" s="50"/>
      <c r="BJ1912" s="50"/>
    </row>
    <row r="1913" spans="1:62" ht="65.25" hidden="1" customHeight="1">
      <c r="A1913" s="17" t="s">
        <v>225</v>
      </c>
      <c r="B1913" s="66">
        <v>924</v>
      </c>
      <c r="C1913" s="23" t="s">
        <v>31</v>
      </c>
      <c r="D1913" s="23" t="s">
        <v>16</v>
      </c>
      <c r="E1913" s="22" t="s">
        <v>372</v>
      </c>
      <c r="F1913" s="23"/>
      <c r="G1913" s="6">
        <f t="shared" ref="G1913:V1914" si="3112">G1914</f>
        <v>1000</v>
      </c>
      <c r="H1913" s="6">
        <f t="shared" si="3112"/>
        <v>0</v>
      </c>
      <c r="I1913" s="6">
        <f t="shared" si="3112"/>
        <v>0</v>
      </c>
      <c r="J1913" s="6">
        <f t="shared" si="3112"/>
        <v>0</v>
      </c>
      <c r="K1913" s="6">
        <f t="shared" si="3112"/>
        <v>0</v>
      </c>
      <c r="L1913" s="6">
        <f t="shared" si="3112"/>
        <v>0</v>
      </c>
      <c r="M1913" s="6">
        <f t="shared" si="3112"/>
        <v>1000</v>
      </c>
      <c r="N1913" s="6">
        <f t="shared" si="3112"/>
        <v>0</v>
      </c>
      <c r="O1913" s="6">
        <f t="shared" si="3112"/>
        <v>0</v>
      </c>
      <c r="P1913" s="6">
        <f t="shared" si="3112"/>
        <v>0</v>
      </c>
      <c r="Q1913" s="6">
        <f t="shared" si="3112"/>
        <v>0</v>
      </c>
      <c r="R1913" s="6">
        <f t="shared" si="3112"/>
        <v>0</v>
      </c>
      <c r="S1913" s="6">
        <f t="shared" si="3112"/>
        <v>1000</v>
      </c>
      <c r="T1913" s="6">
        <f t="shared" si="3112"/>
        <v>0</v>
      </c>
      <c r="U1913" s="6">
        <f t="shared" si="3112"/>
        <v>0</v>
      </c>
      <c r="V1913" s="6">
        <f t="shared" si="3112"/>
        <v>0</v>
      </c>
      <c r="W1913" s="6">
        <f t="shared" ref="U1913:AJ1914" si="3113">W1914</f>
        <v>0</v>
      </c>
      <c r="X1913" s="6">
        <f t="shared" si="3113"/>
        <v>0</v>
      </c>
      <c r="Y1913" s="6">
        <f t="shared" si="3113"/>
        <v>1000</v>
      </c>
      <c r="Z1913" s="6">
        <f t="shared" si="3113"/>
        <v>0</v>
      </c>
      <c r="AA1913" s="6">
        <f t="shared" si="3113"/>
        <v>0</v>
      </c>
      <c r="AB1913" s="6">
        <f t="shared" si="3113"/>
        <v>0</v>
      </c>
      <c r="AC1913" s="6">
        <f t="shared" si="3113"/>
        <v>0</v>
      </c>
      <c r="AD1913" s="6">
        <f t="shared" si="3113"/>
        <v>0</v>
      </c>
      <c r="AE1913" s="123">
        <f t="shared" si="3113"/>
        <v>1000</v>
      </c>
      <c r="AF1913" s="123">
        <f t="shared" si="3113"/>
        <v>0</v>
      </c>
      <c r="AG1913" s="6">
        <f t="shared" si="3113"/>
        <v>0</v>
      </c>
      <c r="AH1913" s="6">
        <f t="shared" si="3113"/>
        <v>0</v>
      </c>
      <c r="AI1913" s="6">
        <f t="shared" si="3113"/>
        <v>0</v>
      </c>
      <c r="AJ1913" s="6">
        <f t="shared" si="3113"/>
        <v>0</v>
      </c>
      <c r="AK1913" s="6">
        <f t="shared" ref="AG1913:AY1914" si="3114">AK1914</f>
        <v>1000</v>
      </c>
      <c r="AL1913" s="6">
        <f t="shared" si="3114"/>
        <v>0</v>
      </c>
      <c r="AM1913" s="6">
        <f t="shared" si="3114"/>
        <v>0</v>
      </c>
      <c r="AN1913" s="6">
        <f t="shared" si="3114"/>
        <v>0</v>
      </c>
      <c r="AO1913" s="6">
        <f t="shared" si="3114"/>
        <v>0</v>
      </c>
      <c r="AP1913" s="6">
        <f t="shared" si="3114"/>
        <v>0</v>
      </c>
      <c r="AQ1913" s="123">
        <f t="shared" si="3114"/>
        <v>1000</v>
      </c>
      <c r="AR1913" s="123">
        <f t="shared" si="3114"/>
        <v>0</v>
      </c>
      <c r="AS1913" s="6">
        <f t="shared" si="3114"/>
        <v>0</v>
      </c>
      <c r="AT1913" s="6">
        <f t="shared" si="3114"/>
        <v>0</v>
      </c>
      <c r="AU1913" s="6">
        <f t="shared" si="3114"/>
        <v>0</v>
      </c>
      <c r="AV1913" s="6">
        <f t="shared" si="3114"/>
        <v>0</v>
      </c>
      <c r="AW1913" s="6">
        <f t="shared" si="3114"/>
        <v>1000</v>
      </c>
      <c r="AX1913" s="6">
        <f t="shared" si="3114"/>
        <v>0</v>
      </c>
      <c r="AY1913" s="6">
        <f t="shared" si="3114"/>
        <v>0</v>
      </c>
      <c r="AZ1913" s="6">
        <f t="shared" ref="AY1913:BJ1914" si="3115">AZ1914</f>
        <v>0</v>
      </c>
      <c r="BA1913" s="6">
        <f t="shared" si="3115"/>
        <v>0</v>
      </c>
      <c r="BB1913" s="6">
        <f t="shared" si="3115"/>
        <v>0</v>
      </c>
      <c r="BC1913" s="6">
        <f t="shared" si="3115"/>
        <v>1000</v>
      </c>
      <c r="BD1913" s="6">
        <f t="shared" si="3115"/>
        <v>0</v>
      </c>
      <c r="BE1913" s="6">
        <f t="shared" si="3115"/>
        <v>0</v>
      </c>
      <c r="BF1913" s="6">
        <f t="shared" si="3115"/>
        <v>0</v>
      </c>
      <c r="BG1913" s="6">
        <f t="shared" si="3115"/>
        <v>0</v>
      </c>
      <c r="BH1913" s="6">
        <f t="shared" si="3115"/>
        <v>0</v>
      </c>
      <c r="BI1913" s="6">
        <f t="shared" si="3115"/>
        <v>1000</v>
      </c>
      <c r="BJ1913" s="6">
        <f t="shared" si="3115"/>
        <v>0</v>
      </c>
    </row>
    <row r="1914" spans="1:62" ht="42.75" hidden="1" customHeight="1">
      <c r="A1914" s="17" t="s">
        <v>11</v>
      </c>
      <c r="B1914" s="66">
        <v>924</v>
      </c>
      <c r="C1914" s="23" t="s">
        <v>31</v>
      </c>
      <c r="D1914" s="23" t="s">
        <v>16</v>
      </c>
      <c r="E1914" s="22" t="s">
        <v>372</v>
      </c>
      <c r="F1914" s="23">
        <v>600</v>
      </c>
      <c r="G1914" s="6">
        <f t="shared" si="3112"/>
        <v>1000</v>
      </c>
      <c r="H1914" s="6">
        <f t="shared" si="3112"/>
        <v>0</v>
      </c>
      <c r="I1914" s="6">
        <f t="shared" si="3112"/>
        <v>0</v>
      </c>
      <c r="J1914" s="6">
        <f t="shared" si="3112"/>
        <v>0</v>
      </c>
      <c r="K1914" s="6">
        <f t="shared" si="3112"/>
        <v>0</v>
      </c>
      <c r="L1914" s="6">
        <f t="shared" si="3112"/>
        <v>0</v>
      </c>
      <c r="M1914" s="6">
        <f t="shared" si="3112"/>
        <v>1000</v>
      </c>
      <c r="N1914" s="6">
        <f t="shared" si="3112"/>
        <v>0</v>
      </c>
      <c r="O1914" s="6">
        <f t="shared" si="3112"/>
        <v>0</v>
      </c>
      <c r="P1914" s="6">
        <f t="shared" si="3112"/>
        <v>0</v>
      </c>
      <c r="Q1914" s="6">
        <f t="shared" si="3112"/>
        <v>0</v>
      </c>
      <c r="R1914" s="6">
        <f t="shared" si="3112"/>
        <v>0</v>
      </c>
      <c r="S1914" s="6">
        <f t="shared" si="3112"/>
        <v>1000</v>
      </c>
      <c r="T1914" s="6">
        <f t="shared" si="3112"/>
        <v>0</v>
      </c>
      <c r="U1914" s="6">
        <f t="shared" si="3113"/>
        <v>0</v>
      </c>
      <c r="V1914" s="6">
        <f t="shared" si="3113"/>
        <v>0</v>
      </c>
      <c r="W1914" s="6">
        <f t="shared" si="3113"/>
        <v>0</v>
      </c>
      <c r="X1914" s="6">
        <f t="shared" si="3113"/>
        <v>0</v>
      </c>
      <c r="Y1914" s="6">
        <f t="shared" si="3113"/>
        <v>1000</v>
      </c>
      <c r="Z1914" s="6">
        <f t="shared" si="3113"/>
        <v>0</v>
      </c>
      <c r="AA1914" s="6">
        <f t="shared" si="3113"/>
        <v>0</v>
      </c>
      <c r="AB1914" s="6">
        <f t="shared" si="3113"/>
        <v>0</v>
      </c>
      <c r="AC1914" s="6">
        <f t="shared" si="3113"/>
        <v>0</v>
      </c>
      <c r="AD1914" s="6">
        <f t="shared" si="3113"/>
        <v>0</v>
      </c>
      <c r="AE1914" s="123">
        <f t="shared" si="3113"/>
        <v>1000</v>
      </c>
      <c r="AF1914" s="123">
        <f t="shared" si="3113"/>
        <v>0</v>
      </c>
      <c r="AG1914" s="6">
        <f t="shared" si="3114"/>
        <v>0</v>
      </c>
      <c r="AH1914" s="6">
        <f t="shared" si="3114"/>
        <v>0</v>
      </c>
      <c r="AI1914" s="6">
        <f t="shared" si="3114"/>
        <v>0</v>
      </c>
      <c r="AJ1914" s="6">
        <f t="shared" si="3114"/>
        <v>0</v>
      </c>
      <c r="AK1914" s="6">
        <f t="shared" si="3114"/>
        <v>1000</v>
      </c>
      <c r="AL1914" s="6">
        <f t="shared" si="3114"/>
        <v>0</v>
      </c>
      <c r="AM1914" s="6">
        <f t="shared" si="3114"/>
        <v>0</v>
      </c>
      <c r="AN1914" s="6">
        <f t="shared" si="3114"/>
        <v>0</v>
      </c>
      <c r="AO1914" s="6">
        <f t="shared" si="3114"/>
        <v>0</v>
      </c>
      <c r="AP1914" s="6">
        <f t="shared" si="3114"/>
        <v>0</v>
      </c>
      <c r="AQ1914" s="123">
        <f t="shared" si="3114"/>
        <v>1000</v>
      </c>
      <c r="AR1914" s="123">
        <f t="shared" si="3114"/>
        <v>0</v>
      </c>
      <c r="AS1914" s="6">
        <f t="shared" si="3114"/>
        <v>0</v>
      </c>
      <c r="AT1914" s="6">
        <f t="shared" si="3114"/>
        <v>0</v>
      </c>
      <c r="AU1914" s="6">
        <f t="shared" si="3114"/>
        <v>0</v>
      </c>
      <c r="AV1914" s="6">
        <f t="shared" si="3114"/>
        <v>0</v>
      </c>
      <c r="AW1914" s="6">
        <f t="shared" si="3114"/>
        <v>1000</v>
      </c>
      <c r="AX1914" s="6">
        <f t="shared" si="3114"/>
        <v>0</v>
      </c>
      <c r="AY1914" s="6">
        <f t="shared" si="3115"/>
        <v>0</v>
      </c>
      <c r="AZ1914" s="6">
        <f t="shared" si="3115"/>
        <v>0</v>
      </c>
      <c r="BA1914" s="6">
        <f t="shared" si="3115"/>
        <v>0</v>
      </c>
      <c r="BB1914" s="6">
        <f t="shared" si="3115"/>
        <v>0</v>
      </c>
      <c r="BC1914" s="6">
        <f t="shared" si="3115"/>
        <v>1000</v>
      </c>
      <c r="BD1914" s="6">
        <f t="shared" si="3115"/>
        <v>0</v>
      </c>
      <c r="BE1914" s="6">
        <f t="shared" si="3115"/>
        <v>0</v>
      </c>
      <c r="BF1914" s="6">
        <f t="shared" si="3115"/>
        <v>0</v>
      </c>
      <c r="BG1914" s="6">
        <f t="shared" si="3115"/>
        <v>0</v>
      </c>
      <c r="BH1914" s="6">
        <f t="shared" si="3115"/>
        <v>0</v>
      </c>
      <c r="BI1914" s="6">
        <f t="shared" si="3115"/>
        <v>1000</v>
      </c>
      <c r="BJ1914" s="6">
        <f t="shared" si="3115"/>
        <v>0</v>
      </c>
    </row>
    <row r="1915" spans="1:62" ht="67.5" hidden="1" customHeight="1">
      <c r="A1915" s="17" t="s">
        <v>640</v>
      </c>
      <c r="B1915" s="66">
        <v>924</v>
      </c>
      <c r="C1915" s="23" t="s">
        <v>31</v>
      </c>
      <c r="D1915" s="23" t="s">
        <v>16</v>
      </c>
      <c r="E1915" s="22" t="s">
        <v>372</v>
      </c>
      <c r="F1915" s="23" t="s">
        <v>118</v>
      </c>
      <c r="G1915" s="50">
        <v>1000</v>
      </c>
      <c r="H1915" s="50"/>
      <c r="I1915" s="50"/>
      <c r="J1915" s="50"/>
      <c r="K1915" s="50"/>
      <c r="L1915" s="50"/>
      <c r="M1915" s="50">
        <f>G1915+I1915+J1915+K1915+L1915</f>
        <v>1000</v>
      </c>
      <c r="N1915" s="50">
        <f>H1915+L1915</f>
        <v>0</v>
      </c>
      <c r="O1915" s="50"/>
      <c r="P1915" s="50"/>
      <c r="Q1915" s="50"/>
      <c r="R1915" s="50"/>
      <c r="S1915" s="50">
        <f>M1915+O1915+P1915+Q1915+R1915</f>
        <v>1000</v>
      </c>
      <c r="T1915" s="50">
        <f>N1915+R1915</f>
        <v>0</v>
      </c>
      <c r="U1915" s="50"/>
      <c r="V1915" s="50"/>
      <c r="W1915" s="50"/>
      <c r="X1915" s="50"/>
      <c r="Y1915" s="50">
        <f>S1915+U1915+V1915+W1915+X1915</f>
        <v>1000</v>
      </c>
      <c r="Z1915" s="50">
        <f>T1915+X1915</f>
        <v>0</v>
      </c>
      <c r="AA1915" s="50"/>
      <c r="AB1915" s="50"/>
      <c r="AC1915" s="50"/>
      <c r="AD1915" s="50"/>
      <c r="AE1915" s="124">
        <f>Y1915+AA1915+AB1915+AC1915+AD1915</f>
        <v>1000</v>
      </c>
      <c r="AF1915" s="124">
        <f>Z1915+AD1915</f>
        <v>0</v>
      </c>
      <c r="AG1915" s="50"/>
      <c r="AH1915" s="50"/>
      <c r="AI1915" s="50"/>
      <c r="AJ1915" s="50"/>
      <c r="AK1915" s="50">
        <f>AE1915+AG1915+AH1915+AI1915+AJ1915</f>
        <v>1000</v>
      </c>
      <c r="AL1915" s="50">
        <f>AF1915+AJ1915</f>
        <v>0</v>
      </c>
      <c r="AM1915" s="50"/>
      <c r="AN1915" s="50"/>
      <c r="AO1915" s="50"/>
      <c r="AP1915" s="50"/>
      <c r="AQ1915" s="124">
        <f>AK1915+AM1915+AN1915+AO1915+AP1915</f>
        <v>1000</v>
      </c>
      <c r="AR1915" s="124">
        <f>AL1915+AP1915</f>
        <v>0</v>
      </c>
      <c r="AS1915" s="50"/>
      <c r="AT1915" s="50"/>
      <c r="AU1915" s="50"/>
      <c r="AV1915" s="50"/>
      <c r="AW1915" s="50">
        <f>AQ1915+AS1915+AT1915+AU1915+AV1915</f>
        <v>1000</v>
      </c>
      <c r="AX1915" s="50">
        <f>AR1915+AV1915</f>
        <v>0</v>
      </c>
      <c r="AY1915" s="50"/>
      <c r="AZ1915" s="50"/>
      <c r="BA1915" s="50"/>
      <c r="BB1915" s="50"/>
      <c r="BC1915" s="50">
        <f>AW1915+AY1915+AZ1915+BA1915+BB1915</f>
        <v>1000</v>
      </c>
      <c r="BD1915" s="50">
        <f>AX1915+BB1915</f>
        <v>0</v>
      </c>
      <c r="BE1915" s="50"/>
      <c r="BF1915" s="50"/>
      <c r="BG1915" s="50"/>
      <c r="BH1915" s="50"/>
      <c r="BI1915" s="50">
        <f>BC1915+BE1915+BF1915+BG1915+BH1915</f>
        <v>1000</v>
      </c>
      <c r="BJ1915" s="50">
        <f>BD1915+BH1915</f>
        <v>0</v>
      </c>
    </row>
    <row r="1916" spans="1:62" ht="93.75" hidden="1" customHeight="1">
      <c r="A1916" s="17" t="s">
        <v>589</v>
      </c>
      <c r="B1916" s="22" t="s">
        <v>587</v>
      </c>
      <c r="C1916" s="23" t="s">
        <v>31</v>
      </c>
      <c r="D1916" s="23" t="s">
        <v>16</v>
      </c>
      <c r="E1916" s="22" t="s">
        <v>590</v>
      </c>
      <c r="F1916" s="23"/>
      <c r="G1916" s="6">
        <f t="shared" ref="G1916:V1917" si="3116">G1917</f>
        <v>4310</v>
      </c>
      <c r="H1916" s="6">
        <f t="shared" si="3116"/>
        <v>0</v>
      </c>
      <c r="I1916" s="6">
        <f t="shared" si="3116"/>
        <v>0</v>
      </c>
      <c r="J1916" s="6">
        <f t="shared" si="3116"/>
        <v>0</v>
      </c>
      <c r="K1916" s="6">
        <f t="shared" si="3116"/>
        <v>0</v>
      </c>
      <c r="L1916" s="6">
        <f t="shared" si="3116"/>
        <v>0</v>
      </c>
      <c r="M1916" s="6">
        <f t="shared" si="3116"/>
        <v>4310</v>
      </c>
      <c r="N1916" s="6">
        <f t="shared" si="3116"/>
        <v>0</v>
      </c>
      <c r="O1916" s="6">
        <f t="shared" si="3116"/>
        <v>0</v>
      </c>
      <c r="P1916" s="6">
        <f t="shared" si="3116"/>
        <v>0</v>
      </c>
      <c r="Q1916" s="6">
        <f t="shared" si="3116"/>
        <v>0</v>
      </c>
      <c r="R1916" s="6">
        <f t="shared" si="3116"/>
        <v>0</v>
      </c>
      <c r="S1916" s="6">
        <f t="shared" si="3116"/>
        <v>4310</v>
      </c>
      <c r="T1916" s="6">
        <f t="shared" si="3116"/>
        <v>0</v>
      </c>
      <c r="U1916" s="6">
        <f t="shared" si="3116"/>
        <v>0</v>
      </c>
      <c r="V1916" s="6">
        <f t="shared" si="3116"/>
        <v>0</v>
      </c>
      <c r="W1916" s="6">
        <f t="shared" ref="U1916:AJ1917" si="3117">W1917</f>
        <v>0</v>
      </c>
      <c r="X1916" s="6">
        <f t="shared" si="3117"/>
        <v>0</v>
      </c>
      <c r="Y1916" s="6">
        <f t="shared" si="3117"/>
        <v>4310</v>
      </c>
      <c r="Z1916" s="6">
        <f t="shared" si="3117"/>
        <v>0</v>
      </c>
      <c r="AA1916" s="6">
        <f t="shared" si="3117"/>
        <v>0</v>
      </c>
      <c r="AB1916" s="6">
        <f t="shared" si="3117"/>
        <v>0</v>
      </c>
      <c r="AC1916" s="6">
        <f t="shared" si="3117"/>
        <v>0</v>
      </c>
      <c r="AD1916" s="6">
        <f t="shared" si="3117"/>
        <v>0</v>
      </c>
      <c r="AE1916" s="123">
        <f t="shared" si="3117"/>
        <v>4310</v>
      </c>
      <c r="AF1916" s="123">
        <f t="shared" si="3117"/>
        <v>0</v>
      </c>
      <c r="AG1916" s="6">
        <f t="shared" si="3117"/>
        <v>0</v>
      </c>
      <c r="AH1916" s="6">
        <f t="shared" si="3117"/>
        <v>0</v>
      </c>
      <c r="AI1916" s="6">
        <f t="shared" si="3117"/>
        <v>0</v>
      </c>
      <c r="AJ1916" s="6">
        <f t="shared" si="3117"/>
        <v>0</v>
      </c>
      <c r="AK1916" s="6">
        <f t="shared" ref="AG1916:AY1917" si="3118">AK1917</f>
        <v>4310</v>
      </c>
      <c r="AL1916" s="6">
        <f t="shared" si="3118"/>
        <v>0</v>
      </c>
      <c r="AM1916" s="6">
        <f t="shared" si="3118"/>
        <v>0</v>
      </c>
      <c r="AN1916" s="6">
        <f t="shared" si="3118"/>
        <v>0</v>
      </c>
      <c r="AO1916" s="6">
        <f t="shared" si="3118"/>
        <v>0</v>
      </c>
      <c r="AP1916" s="6">
        <f t="shared" si="3118"/>
        <v>0</v>
      </c>
      <c r="AQ1916" s="123">
        <f t="shared" si="3118"/>
        <v>4310</v>
      </c>
      <c r="AR1916" s="123">
        <f t="shared" si="3118"/>
        <v>0</v>
      </c>
      <c r="AS1916" s="6">
        <f t="shared" si="3118"/>
        <v>0</v>
      </c>
      <c r="AT1916" s="6">
        <f t="shared" si="3118"/>
        <v>0</v>
      </c>
      <c r="AU1916" s="6">
        <f t="shared" si="3118"/>
        <v>0</v>
      </c>
      <c r="AV1916" s="6">
        <f t="shared" si="3118"/>
        <v>0</v>
      </c>
      <c r="AW1916" s="6">
        <f t="shared" si="3118"/>
        <v>4310</v>
      </c>
      <c r="AX1916" s="6">
        <f t="shared" si="3118"/>
        <v>0</v>
      </c>
      <c r="AY1916" s="6">
        <f t="shared" si="3118"/>
        <v>0</v>
      </c>
      <c r="AZ1916" s="6">
        <f t="shared" ref="AY1916:BJ1917" si="3119">AZ1917</f>
        <v>0</v>
      </c>
      <c r="BA1916" s="6">
        <f t="shared" si="3119"/>
        <v>0</v>
      </c>
      <c r="BB1916" s="6">
        <f t="shared" si="3119"/>
        <v>0</v>
      </c>
      <c r="BC1916" s="6">
        <f t="shared" si="3119"/>
        <v>4310</v>
      </c>
      <c r="BD1916" s="6">
        <f t="shared" si="3119"/>
        <v>0</v>
      </c>
      <c r="BE1916" s="6">
        <f t="shared" si="3119"/>
        <v>0</v>
      </c>
      <c r="BF1916" s="6">
        <f t="shared" si="3119"/>
        <v>0</v>
      </c>
      <c r="BG1916" s="6">
        <f t="shared" si="3119"/>
        <v>0</v>
      </c>
      <c r="BH1916" s="6">
        <f t="shared" si="3119"/>
        <v>0</v>
      </c>
      <c r="BI1916" s="6">
        <f t="shared" si="3119"/>
        <v>4310</v>
      </c>
      <c r="BJ1916" s="6">
        <f t="shared" si="3119"/>
        <v>0</v>
      </c>
    </row>
    <row r="1917" spans="1:62" ht="33" hidden="1">
      <c r="A1917" s="17" t="s">
        <v>11</v>
      </c>
      <c r="B1917" s="22" t="s">
        <v>587</v>
      </c>
      <c r="C1917" s="23" t="s">
        <v>31</v>
      </c>
      <c r="D1917" s="23" t="s">
        <v>16</v>
      </c>
      <c r="E1917" s="22" t="s">
        <v>590</v>
      </c>
      <c r="F1917" s="23" t="s">
        <v>12</v>
      </c>
      <c r="G1917" s="6">
        <f t="shared" si="3116"/>
        <v>4310</v>
      </c>
      <c r="H1917" s="6">
        <f t="shared" si="3116"/>
        <v>0</v>
      </c>
      <c r="I1917" s="6">
        <f t="shared" si="3116"/>
        <v>0</v>
      </c>
      <c r="J1917" s="6">
        <f t="shared" si="3116"/>
        <v>0</v>
      </c>
      <c r="K1917" s="6">
        <f t="shared" si="3116"/>
        <v>0</v>
      </c>
      <c r="L1917" s="6">
        <f t="shared" si="3116"/>
        <v>0</v>
      </c>
      <c r="M1917" s="6">
        <f t="shared" si="3116"/>
        <v>4310</v>
      </c>
      <c r="N1917" s="6">
        <f t="shared" si="3116"/>
        <v>0</v>
      </c>
      <c r="O1917" s="6">
        <f t="shared" si="3116"/>
        <v>0</v>
      </c>
      <c r="P1917" s="6">
        <f t="shared" si="3116"/>
        <v>0</v>
      </c>
      <c r="Q1917" s="6">
        <f t="shared" si="3116"/>
        <v>0</v>
      </c>
      <c r="R1917" s="6">
        <f t="shared" si="3116"/>
        <v>0</v>
      </c>
      <c r="S1917" s="6">
        <f t="shared" si="3116"/>
        <v>4310</v>
      </c>
      <c r="T1917" s="6">
        <f t="shared" si="3116"/>
        <v>0</v>
      </c>
      <c r="U1917" s="6">
        <f t="shared" si="3117"/>
        <v>0</v>
      </c>
      <c r="V1917" s="6">
        <f t="shared" si="3117"/>
        <v>0</v>
      </c>
      <c r="W1917" s="6">
        <f t="shared" si="3117"/>
        <v>0</v>
      </c>
      <c r="X1917" s="6">
        <f t="shared" si="3117"/>
        <v>0</v>
      </c>
      <c r="Y1917" s="6">
        <f t="shared" si="3117"/>
        <v>4310</v>
      </c>
      <c r="Z1917" s="6">
        <f t="shared" si="3117"/>
        <v>0</v>
      </c>
      <c r="AA1917" s="6">
        <f t="shared" si="3117"/>
        <v>0</v>
      </c>
      <c r="AB1917" s="6">
        <f t="shared" si="3117"/>
        <v>0</v>
      </c>
      <c r="AC1917" s="6">
        <f t="shared" si="3117"/>
        <v>0</v>
      </c>
      <c r="AD1917" s="6">
        <f t="shared" si="3117"/>
        <v>0</v>
      </c>
      <c r="AE1917" s="123">
        <f t="shared" si="3117"/>
        <v>4310</v>
      </c>
      <c r="AF1917" s="123">
        <f t="shared" si="3117"/>
        <v>0</v>
      </c>
      <c r="AG1917" s="6">
        <f t="shared" si="3118"/>
        <v>0</v>
      </c>
      <c r="AH1917" s="6">
        <f t="shared" si="3118"/>
        <v>0</v>
      </c>
      <c r="AI1917" s="6">
        <f t="shared" si="3118"/>
        <v>0</v>
      </c>
      <c r="AJ1917" s="6">
        <f t="shared" si="3118"/>
        <v>0</v>
      </c>
      <c r="AK1917" s="6">
        <f t="shared" si="3118"/>
        <v>4310</v>
      </c>
      <c r="AL1917" s="6">
        <f t="shared" si="3118"/>
        <v>0</v>
      </c>
      <c r="AM1917" s="6">
        <f t="shared" si="3118"/>
        <v>0</v>
      </c>
      <c r="AN1917" s="6">
        <f t="shared" si="3118"/>
        <v>0</v>
      </c>
      <c r="AO1917" s="6">
        <f t="shared" si="3118"/>
        <v>0</v>
      </c>
      <c r="AP1917" s="6">
        <f t="shared" si="3118"/>
        <v>0</v>
      </c>
      <c r="AQ1917" s="123">
        <f t="shared" si="3118"/>
        <v>4310</v>
      </c>
      <c r="AR1917" s="123">
        <f t="shared" si="3118"/>
        <v>0</v>
      </c>
      <c r="AS1917" s="6">
        <f t="shared" si="3118"/>
        <v>0</v>
      </c>
      <c r="AT1917" s="6">
        <f t="shared" si="3118"/>
        <v>0</v>
      </c>
      <c r="AU1917" s="6">
        <f t="shared" si="3118"/>
        <v>0</v>
      </c>
      <c r="AV1917" s="6">
        <f t="shared" si="3118"/>
        <v>0</v>
      </c>
      <c r="AW1917" s="6">
        <f t="shared" si="3118"/>
        <v>4310</v>
      </c>
      <c r="AX1917" s="6">
        <f t="shared" si="3118"/>
        <v>0</v>
      </c>
      <c r="AY1917" s="6">
        <f t="shared" si="3119"/>
        <v>0</v>
      </c>
      <c r="AZ1917" s="6">
        <f t="shared" si="3119"/>
        <v>0</v>
      </c>
      <c r="BA1917" s="6">
        <f t="shared" si="3119"/>
        <v>0</v>
      </c>
      <c r="BB1917" s="6">
        <f t="shared" si="3119"/>
        <v>0</v>
      </c>
      <c r="BC1917" s="6">
        <f t="shared" si="3119"/>
        <v>4310</v>
      </c>
      <c r="BD1917" s="6">
        <f t="shared" si="3119"/>
        <v>0</v>
      </c>
      <c r="BE1917" s="6">
        <f t="shared" si="3119"/>
        <v>0</v>
      </c>
      <c r="BF1917" s="6">
        <f t="shared" si="3119"/>
        <v>0</v>
      </c>
      <c r="BG1917" s="6">
        <f t="shared" si="3119"/>
        <v>0</v>
      </c>
      <c r="BH1917" s="6">
        <f t="shared" si="3119"/>
        <v>0</v>
      </c>
      <c r="BI1917" s="6">
        <f t="shared" si="3119"/>
        <v>4310</v>
      </c>
      <c r="BJ1917" s="6">
        <f t="shared" si="3119"/>
        <v>0</v>
      </c>
    </row>
    <row r="1918" spans="1:62" ht="71.25" hidden="1" customHeight="1">
      <c r="A1918" s="17" t="s">
        <v>640</v>
      </c>
      <c r="B1918" s="22" t="s">
        <v>587</v>
      </c>
      <c r="C1918" s="23" t="s">
        <v>31</v>
      </c>
      <c r="D1918" s="23" t="s">
        <v>16</v>
      </c>
      <c r="E1918" s="22" t="s">
        <v>590</v>
      </c>
      <c r="F1918" s="23" t="s">
        <v>118</v>
      </c>
      <c r="G1918" s="50">
        <v>4310</v>
      </c>
      <c r="H1918" s="50"/>
      <c r="I1918" s="50"/>
      <c r="J1918" s="50"/>
      <c r="K1918" s="50"/>
      <c r="L1918" s="50"/>
      <c r="M1918" s="50">
        <f>G1918+I1918+J1918+K1918+L1918</f>
        <v>4310</v>
      </c>
      <c r="N1918" s="50">
        <f>H1918+L1918</f>
        <v>0</v>
      </c>
      <c r="O1918" s="50"/>
      <c r="P1918" s="50"/>
      <c r="Q1918" s="50"/>
      <c r="R1918" s="50"/>
      <c r="S1918" s="50">
        <f>M1918+O1918+P1918+Q1918+R1918</f>
        <v>4310</v>
      </c>
      <c r="T1918" s="50">
        <f>N1918+R1918</f>
        <v>0</v>
      </c>
      <c r="U1918" s="50"/>
      <c r="V1918" s="50"/>
      <c r="W1918" s="50"/>
      <c r="X1918" s="50"/>
      <c r="Y1918" s="50">
        <f>S1918+U1918+V1918+W1918+X1918</f>
        <v>4310</v>
      </c>
      <c r="Z1918" s="50">
        <f>T1918+X1918</f>
        <v>0</v>
      </c>
      <c r="AA1918" s="50"/>
      <c r="AB1918" s="50"/>
      <c r="AC1918" s="50"/>
      <c r="AD1918" s="50"/>
      <c r="AE1918" s="124">
        <f>Y1918+AA1918+AB1918+AC1918+AD1918</f>
        <v>4310</v>
      </c>
      <c r="AF1918" s="124">
        <f>Z1918+AD1918</f>
        <v>0</v>
      </c>
      <c r="AG1918" s="50"/>
      <c r="AH1918" s="50"/>
      <c r="AI1918" s="50"/>
      <c r="AJ1918" s="50"/>
      <c r="AK1918" s="50">
        <f>AE1918+AG1918+AH1918+AI1918+AJ1918</f>
        <v>4310</v>
      </c>
      <c r="AL1918" s="50">
        <f>AF1918+AJ1918</f>
        <v>0</v>
      </c>
      <c r="AM1918" s="50"/>
      <c r="AN1918" s="50"/>
      <c r="AO1918" s="50"/>
      <c r="AP1918" s="50"/>
      <c r="AQ1918" s="124">
        <f>AK1918+AM1918+AN1918+AO1918+AP1918</f>
        <v>4310</v>
      </c>
      <c r="AR1918" s="124">
        <f>AL1918+AP1918</f>
        <v>0</v>
      </c>
      <c r="AS1918" s="50"/>
      <c r="AT1918" s="50"/>
      <c r="AU1918" s="50"/>
      <c r="AV1918" s="50"/>
      <c r="AW1918" s="50">
        <f>AQ1918+AS1918+AT1918+AU1918+AV1918</f>
        <v>4310</v>
      </c>
      <c r="AX1918" s="50">
        <f>AR1918+AV1918</f>
        <v>0</v>
      </c>
      <c r="AY1918" s="50"/>
      <c r="AZ1918" s="50"/>
      <c r="BA1918" s="50"/>
      <c r="BB1918" s="50"/>
      <c r="BC1918" s="50">
        <f>AW1918+AY1918+AZ1918+BA1918+BB1918</f>
        <v>4310</v>
      </c>
      <c r="BD1918" s="50">
        <f>AX1918+BB1918</f>
        <v>0</v>
      </c>
      <c r="BE1918" s="50"/>
      <c r="BF1918" s="50"/>
      <c r="BG1918" s="50"/>
      <c r="BH1918" s="50"/>
      <c r="BI1918" s="50">
        <f>BC1918+BE1918+BF1918+BG1918+BH1918</f>
        <v>4310</v>
      </c>
      <c r="BJ1918" s="50">
        <f>BD1918+BH1918</f>
        <v>0</v>
      </c>
    </row>
    <row r="1919" spans="1:62" ht="82.5" hidden="1">
      <c r="A1919" s="17" t="s">
        <v>717</v>
      </c>
      <c r="B1919" s="22" t="s">
        <v>587</v>
      </c>
      <c r="C1919" s="23" t="s">
        <v>31</v>
      </c>
      <c r="D1919" s="23" t="s">
        <v>16</v>
      </c>
      <c r="E1919" s="22" t="s">
        <v>716</v>
      </c>
      <c r="F1919" s="23"/>
      <c r="G1919" s="50">
        <f>G1920</f>
        <v>0</v>
      </c>
      <c r="H1919" s="50">
        <f t="shared" ref="G1919:V1920" si="3120">H1920</f>
        <v>0</v>
      </c>
      <c r="I1919" s="50">
        <f>I1920</f>
        <v>0</v>
      </c>
      <c r="J1919" s="50">
        <f t="shared" si="3120"/>
        <v>0</v>
      </c>
      <c r="K1919" s="50">
        <f>K1920</f>
        <v>0</v>
      </c>
      <c r="L1919" s="50">
        <f t="shared" si="3120"/>
        <v>0</v>
      </c>
      <c r="M1919" s="50">
        <f>M1920</f>
        <v>0</v>
      </c>
      <c r="N1919" s="50">
        <f t="shared" si="3120"/>
        <v>0</v>
      </c>
      <c r="O1919" s="50">
        <f>O1920</f>
        <v>0</v>
      </c>
      <c r="P1919" s="50">
        <f t="shared" si="3120"/>
        <v>0</v>
      </c>
      <c r="Q1919" s="50">
        <f>Q1920</f>
        <v>0</v>
      </c>
      <c r="R1919" s="50">
        <f t="shared" si="3120"/>
        <v>0</v>
      </c>
      <c r="S1919" s="50">
        <f>S1920</f>
        <v>0</v>
      </c>
      <c r="T1919" s="50">
        <f t="shared" si="3120"/>
        <v>0</v>
      </c>
      <c r="U1919" s="50">
        <f>U1920</f>
        <v>0</v>
      </c>
      <c r="V1919" s="50">
        <f t="shared" si="3120"/>
        <v>0</v>
      </c>
      <c r="W1919" s="50">
        <f>W1920</f>
        <v>0</v>
      </c>
      <c r="X1919" s="50">
        <f>X1920</f>
        <v>0</v>
      </c>
      <c r="Y1919" s="50">
        <f>Y1920</f>
        <v>0</v>
      </c>
      <c r="Z1919" s="50">
        <f>Z1920</f>
        <v>0</v>
      </c>
      <c r="AA1919" s="50">
        <f>AA1920</f>
        <v>0</v>
      </c>
      <c r="AB1919" s="50">
        <f t="shared" ref="AA1919:AY1920" si="3121">AB1920</f>
        <v>0</v>
      </c>
      <c r="AC1919" s="50">
        <f t="shared" si="3121"/>
        <v>0</v>
      </c>
      <c r="AD1919" s="50">
        <f t="shared" si="3121"/>
        <v>0</v>
      </c>
      <c r="AE1919" s="124">
        <f t="shared" si="3121"/>
        <v>0</v>
      </c>
      <c r="AF1919" s="124">
        <f t="shared" si="3121"/>
        <v>0</v>
      </c>
      <c r="AG1919" s="50">
        <f t="shared" si="3121"/>
        <v>0</v>
      </c>
      <c r="AH1919" s="50">
        <f t="shared" si="3121"/>
        <v>0</v>
      </c>
      <c r="AI1919" s="50">
        <f t="shared" si="3121"/>
        <v>0</v>
      </c>
      <c r="AJ1919" s="50">
        <f t="shared" si="3121"/>
        <v>0</v>
      </c>
      <c r="AK1919" s="50">
        <f t="shared" si="3121"/>
        <v>0</v>
      </c>
      <c r="AL1919" s="50">
        <f t="shared" si="3121"/>
        <v>0</v>
      </c>
      <c r="AM1919" s="50">
        <f t="shared" si="3121"/>
        <v>0</v>
      </c>
      <c r="AN1919" s="50">
        <f t="shared" si="3121"/>
        <v>0</v>
      </c>
      <c r="AO1919" s="50">
        <f t="shared" si="3121"/>
        <v>0</v>
      </c>
      <c r="AP1919" s="50">
        <f t="shared" si="3121"/>
        <v>0</v>
      </c>
      <c r="AQ1919" s="124">
        <f t="shared" si="3121"/>
        <v>0</v>
      </c>
      <c r="AR1919" s="124">
        <f t="shared" si="3121"/>
        <v>0</v>
      </c>
      <c r="AS1919" s="50">
        <f t="shared" si="3121"/>
        <v>0</v>
      </c>
      <c r="AT1919" s="50">
        <f t="shared" si="3121"/>
        <v>0</v>
      </c>
      <c r="AU1919" s="50">
        <f t="shared" si="3121"/>
        <v>0</v>
      </c>
      <c r="AV1919" s="50">
        <f t="shared" si="3121"/>
        <v>0</v>
      </c>
      <c r="AW1919" s="50">
        <f t="shared" si="3121"/>
        <v>0</v>
      </c>
      <c r="AX1919" s="50">
        <f>AX1920</f>
        <v>0</v>
      </c>
      <c r="AY1919" s="50">
        <f t="shared" si="3121"/>
        <v>0</v>
      </c>
      <c r="AZ1919" s="50">
        <f t="shared" ref="AZ1919:BC1919" si="3122">AZ1920</f>
        <v>0</v>
      </c>
      <c r="BA1919" s="50">
        <f t="shared" si="3122"/>
        <v>0</v>
      </c>
      <c r="BB1919" s="50">
        <f t="shared" si="3122"/>
        <v>0</v>
      </c>
      <c r="BC1919" s="50">
        <f t="shared" si="3122"/>
        <v>0</v>
      </c>
      <c r="BD1919" s="50">
        <f>BD1920</f>
        <v>0</v>
      </c>
      <c r="BE1919" s="50">
        <f t="shared" ref="BE1919:BI1919" si="3123">BE1920</f>
        <v>0</v>
      </c>
      <c r="BF1919" s="50">
        <f t="shared" si="3123"/>
        <v>0</v>
      </c>
      <c r="BG1919" s="50">
        <f t="shared" si="3123"/>
        <v>0</v>
      </c>
      <c r="BH1919" s="50">
        <f t="shared" si="3123"/>
        <v>0</v>
      </c>
      <c r="BI1919" s="50">
        <f t="shared" si="3123"/>
        <v>0</v>
      </c>
      <c r="BJ1919" s="50">
        <f>BJ1920</f>
        <v>0</v>
      </c>
    </row>
    <row r="1920" spans="1:62" ht="33" hidden="1">
      <c r="A1920" s="17" t="s">
        <v>11</v>
      </c>
      <c r="B1920" s="22" t="s">
        <v>587</v>
      </c>
      <c r="C1920" s="23" t="s">
        <v>31</v>
      </c>
      <c r="D1920" s="23" t="s">
        <v>16</v>
      </c>
      <c r="E1920" s="22" t="s">
        <v>716</v>
      </c>
      <c r="F1920" s="23" t="s">
        <v>12</v>
      </c>
      <c r="G1920" s="50">
        <f t="shared" si="3120"/>
        <v>0</v>
      </c>
      <c r="H1920" s="50">
        <f t="shared" si="3120"/>
        <v>0</v>
      </c>
      <c r="I1920" s="50">
        <f t="shared" si="3120"/>
        <v>0</v>
      </c>
      <c r="J1920" s="50">
        <f t="shared" si="3120"/>
        <v>0</v>
      </c>
      <c r="K1920" s="50">
        <f t="shared" si="3120"/>
        <v>0</v>
      </c>
      <c r="L1920" s="50">
        <f t="shared" si="3120"/>
        <v>0</v>
      </c>
      <c r="M1920" s="50">
        <f t="shared" si="3120"/>
        <v>0</v>
      </c>
      <c r="N1920" s="50">
        <f t="shared" si="3120"/>
        <v>0</v>
      </c>
      <c r="O1920" s="50">
        <f t="shared" si="3120"/>
        <v>0</v>
      </c>
      <c r="P1920" s="50">
        <f t="shared" si="3120"/>
        <v>0</v>
      </c>
      <c r="Q1920" s="50">
        <f t="shared" si="3120"/>
        <v>0</v>
      </c>
      <c r="R1920" s="50">
        <f t="shared" si="3120"/>
        <v>0</v>
      </c>
      <c r="S1920" s="50">
        <f t="shared" si="3120"/>
        <v>0</v>
      </c>
      <c r="T1920" s="50">
        <f t="shared" si="3120"/>
        <v>0</v>
      </c>
      <c r="U1920" s="50">
        <f>U1921</f>
        <v>0</v>
      </c>
      <c r="V1920" s="50">
        <f>V1921</f>
        <v>0</v>
      </c>
      <c r="W1920" s="50">
        <f>W1921</f>
        <v>0</v>
      </c>
      <c r="X1920" s="50">
        <f>X1921</f>
        <v>0</v>
      </c>
      <c r="Y1920" s="50">
        <f>Y1921</f>
        <v>0</v>
      </c>
      <c r="Z1920" s="50">
        <f>Z1921</f>
        <v>0</v>
      </c>
      <c r="AA1920" s="50">
        <f t="shared" si="3121"/>
        <v>0</v>
      </c>
      <c r="AB1920" s="50">
        <f t="shared" si="3121"/>
        <v>0</v>
      </c>
      <c r="AC1920" s="50">
        <f t="shared" si="3121"/>
        <v>0</v>
      </c>
      <c r="AD1920" s="50">
        <f t="shared" si="3121"/>
        <v>0</v>
      </c>
      <c r="AE1920" s="124">
        <f t="shared" si="3121"/>
        <v>0</v>
      </c>
      <c r="AF1920" s="124">
        <f t="shared" si="3121"/>
        <v>0</v>
      </c>
      <c r="AG1920" s="50">
        <f t="shared" si="3121"/>
        <v>0</v>
      </c>
      <c r="AH1920" s="50">
        <f t="shared" si="3121"/>
        <v>0</v>
      </c>
      <c r="AI1920" s="50">
        <f t="shared" si="3121"/>
        <v>0</v>
      </c>
      <c r="AJ1920" s="50">
        <f t="shared" si="3121"/>
        <v>0</v>
      </c>
      <c r="AK1920" s="50">
        <f t="shared" si="3121"/>
        <v>0</v>
      </c>
      <c r="AL1920" s="50">
        <f t="shared" si="3121"/>
        <v>0</v>
      </c>
      <c r="AM1920" s="50">
        <f t="shared" si="3121"/>
        <v>0</v>
      </c>
      <c r="AN1920" s="50">
        <f t="shared" si="3121"/>
        <v>0</v>
      </c>
      <c r="AO1920" s="50">
        <f t="shared" si="3121"/>
        <v>0</v>
      </c>
      <c r="AP1920" s="50">
        <f t="shared" si="3121"/>
        <v>0</v>
      </c>
      <c r="AQ1920" s="124">
        <f t="shared" si="3121"/>
        <v>0</v>
      </c>
      <c r="AR1920" s="124">
        <f t="shared" si="3121"/>
        <v>0</v>
      </c>
      <c r="AS1920" s="50">
        <f>AS1921</f>
        <v>0</v>
      </c>
      <c r="AT1920" s="50">
        <f>AT1921</f>
        <v>0</v>
      </c>
      <c r="AU1920" s="50">
        <f>AU1921</f>
        <v>0</v>
      </c>
      <c r="AV1920" s="50">
        <f>AV1921</f>
        <v>0</v>
      </c>
      <c r="AW1920" s="50">
        <f>AW1921</f>
        <v>0</v>
      </c>
      <c r="AX1920" s="50">
        <f>AX1921</f>
        <v>0</v>
      </c>
      <c r="AY1920" s="50">
        <f>AY1921</f>
        <v>0</v>
      </c>
      <c r="AZ1920" s="50">
        <f>AZ1921</f>
        <v>0</v>
      </c>
      <c r="BA1920" s="50">
        <f>BA1921</f>
        <v>0</v>
      </c>
      <c r="BB1920" s="50">
        <f>BB1921</f>
        <v>0</v>
      </c>
      <c r="BC1920" s="50">
        <f>BC1921</f>
        <v>0</v>
      </c>
      <c r="BD1920" s="50">
        <f>BD1921</f>
        <v>0</v>
      </c>
      <c r="BE1920" s="50">
        <f>BE1921</f>
        <v>0</v>
      </c>
      <c r="BF1920" s="50">
        <f>BF1921</f>
        <v>0</v>
      </c>
      <c r="BG1920" s="50">
        <f>BG1921</f>
        <v>0</v>
      </c>
      <c r="BH1920" s="50">
        <f>BH1921</f>
        <v>0</v>
      </c>
      <c r="BI1920" s="50">
        <f>BI1921</f>
        <v>0</v>
      </c>
      <c r="BJ1920" s="50">
        <f>BJ1921</f>
        <v>0</v>
      </c>
    </row>
    <row r="1921" spans="1:62" ht="66" hidden="1">
      <c r="A1921" s="17" t="s">
        <v>640</v>
      </c>
      <c r="B1921" s="22" t="s">
        <v>587</v>
      </c>
      <c r="C1921" s="23" t="s">
        <v>31</v>
      </c>
      <c r="D1921" s="23" t="s">
        <v>16</v>
      </c>
      <c r="E1921" s="22" t="s">
        <v>716</v>
      </c>
      <c r="F1921" s="23" t="s">
        <v>118</v>
      </c>
      <c r="G1921" s="50"/>
      <c r="H1921" s="50"/>
      <c r="I1921" s="50"/>
      <c r="J1921" s="50"/>
      <c r="K1921" s="50"/>
      <c r="L1921" s="50"/>
      <c r="M1921" s="50"/>
      <c r="N1921" s="50"/>
      <c r="O1921" s="50"/>
      <c r="P1921" s="50"/>
      <c r="Q1921" s="50"/>
      <c r="R1921" s="50"/>
      <c r="S1921" s="50"/>
      <c r="T1921" s="50"/>
      <c r="U1921" s="50"/>
      <c r="V1921" s="50"/>
      <c r="W1921" s="50"/>
      <c r="X1921" s="50"/>
      <c r="Y1921" s="50"/>
      <c r="Z1921" s="50"/>
      <c r="AA1921" s="50"/>
      <c r="AB1921" s="50"/>
      <c r="AC1921" s="50"/>
      <c r="AD1921" s="50"/>
      <c r="AE1921" s="124"/>
      <c r="AF1921" s="124"/>
      <c r="AG1921" s="50"/>
      <c r="AH1921" s="50"/>
      <c r="AI1921" s="50"/>
      <c r="AJ1921" s="50"/>
      <c r="AK1921" s="50"/>
      <c r="AL1921" s="50"/>
      <c r="AM1921" s="50"/>
      <c r="AN1921" s="50"/>
      <c r="AO1921" s="50"/>
      <c r="AP1921" s="50"/>
      <c r="AQ1921" s="124"/>
      <c r="AR1921" s="124"/>
      <c r="AS1921" s="50"/>
      <c r="AT1921" s="50"/>
      <c r="AU1921" s="50"/>
      <c r="AV1921" s="50"/>
      <c r="AW1921" s="50"/>
      <c r="AX1921" s="50"/>
      <c r="AY1921" s="50"/>
      <c r="AZ1921" s="50"/>
      <c r="BA1921" s="50"/>
      <c r="BB1921" s="50"/>
      <c r="BC1921" s="50"/>
      <c r="BD1921" s="50"/>
      <c r="BE1921" s="50"/>
      <c r="BF1921" s="50"/>
      <c r="BG1921" s="50"/>
      <c r="BH1921" s="50"/>
      <c r="BI1921" s="50"/>
      <c r="BJ1921" s="50"/>
    </row>
    <row r="1922" spans="1:62" ht="33" hidden="1">
      <c r="A1922" s="17" t="s">
        <v>742</v>
      </c>
      <c r="B1922" s="22" t="s">
        <v>587</v>
      </c>
      <c r="C1922" s="23" t="s">
        <v>31</v>
      </c>
      <c r="D1922" s="23" t="s">
        <v>16</v>
      </c>
      <c r="E1922" s="22" t="s">
        <v>741</v>
      </c>
      <c r="F1922" s="23"/>
      <c r="G1922" s="50">
        <f t="shared" ref="G1922:V1923" si="3124">G1923</f>
        <v>0</v>
      </c>
      <c r="H1922" s="50">
        <f t="shared" si="3124"/>
        <v>0</v>
      </c>
      <c r="I1922" s="50">
        <f t="shared" si="3124"/>
        <v>0</v>
      </c>
      <c r="J1922" s="50">
        <f t="shared" si="3124"/>
        <v>0</v>
      </c>
      <c r="K1922" s="50">
        <f t="shared" si="3124"/>
        <v>0</v>
      </c>
      <c r="L1922" s="50">
        <f t="shared" si="3124"/>
        <v>0</v>
      </c>
      <c r="M1922" s="50">
        <f t="shared" si="3124"/>
        <v>0</v>
      </c>
      <c r="N1922" s="50">
        <f t="shared" si="3124"/>
        <v>0</v>
      </c>
      <c r="O1922" s="50">
        <f t="shared" si="3124"/>
        <v>0</v>
      </c>
      <c r="P1922" s="50">
        <f t="shared" si="3124"/>
        <v>0</v>
      </c>
      <c r="Q1922" s="50">
        <f t="shared" si="3124"/>
        <v>0</v>
      </c>
      <c r="R1922" s="50">
        <f t="shared" si="3124"/>
        <v>0</v>
      </c>
      <c r="S1922" s="50">
        <f t="shared" si="3124"/>
        <v>0</v>
      </c>
      <c r="T1922" s="50">
        <f t="shared" si="3124"/>
        <v>0</v>
      </c>
      <c r="U1922" s="50">
        <f t="shared" si="3124"/>
        <v>0</v>
      </c>
      <c r="V1922" s="50">
        <f t="shared" si="3124"/>
        <v>0</v>
      </c>
      <c r="W1922" s="50">
        <f t="shared" ref="U1922:AJ1923" si="3125">W1923</f>
        <v>0</v>
      </c>
      <c r="X1922" s="50">
        <f t="shared" si="3125"/>
        <v>0</v>
      </c>
      <c r="Y1922" s="50">
        <f t="shared" si="3125"/>
        <v>0</v>
      </c>
      <c r="Z1922" s="50">
        <f t="shared" si="3125"/>
        <v>0</v>
      </c>
      <c r="AA1922" s="50">
        <f t="shared" si="3125"/>
        <v>0</v>
      </c>
      <c r="AB1922" s="50">
        <f t="shared" si="3125"/>
        <v>0</v>
      </c>
      <c r="AC1922" s="50">
        <f t="shared" si="3125"/>
        <v>0</v>
      </c>
      <c r="AD1922" s="50">
        <f t="shared" si="3125"/>
        <v>0</v>
      </c>
      <c r="AE1922" s="124">
        <f t="shared" si="3125"/>
        <v>0</v>
      </c>
      <c r="AF1922" s="124">
        <f t="shared" si="3125"/>
        <v>0</v>
      </c>
      <c r="AG1922" s="50">
        <f t="shared" si="3125"/>
        <v>0</v>
      </c>
      <c r="AH1922" s="50">
        <f t="shared" si="3125"/>
        <v>0</v>
      </c>
      <c r="AI1922" s="50">
        <f t="shared" si="3125"/>
        <v>0</v>
      </c>
      <c r="AJ1922" s="50">
        <f t="shared" si="3125"/>
        <v>0</v>
      </c>
      <c r="AK1922" s="50">
        <f t="shared" ref="AG1922:AY1923" si="3126">AK1923</f>
        <v>0</v>
      </c>
      <c r="AL1922" s="50">
        <f t="shared" si="3126"/>
        <v>0</v>
      </c>
      <c r="AM1922" s="50">
        <f t="shared" si="3126"/>
        <v>0</v>
      </c>
      <c r="AN1922" s="50">
        <f t="shared" si="3126"/>
        <v>0</v>
      </c>
      <c r="AO1922" s="50">
        <f t="shared" si="3126"/>
        <v>0</v>
      </c>
      <c r="AP1922" s="50">
        <f t="shared" si="3126"/>
        <v>0</v>
      </c>
      <c r="AQ1922" s="124">
        <f t="shared" si="3126"/>
        <v>0</v>
      </c>
      <c r="AR1922" s="124">
        <f t="shared" si="3126"/>
        <v>0</v>
      </c>
      <c r="AS1922" s="50">
        <f t="shared" si="3126"/>
        <v>0</v>
      </c>
      <c r="AT1922" s="50">
        <f t="shared" si="3126"/>
        <v>0</v>
      </c>
      <c r="AU1922" s="50">
        <f t="shared" si="3126"/>
        <v>0</v>
      </c>
      <c r="AV1922" s="50">
        <f t="shared" si="3126"/>
        <v>0</v>
      </c>
      <c r="AW1922" s="50">
        <f t="shared" si="3126"/>
        <v>0</v>
      </c>
      <c r="AX1922" s="50">
        <f t="shared" si="3126"/>
        <v>0</v>
      </c>
      <c r="AY1922" s="50">
        <f t="shared" si="3126"/>
        <v>0</v>
      </c>
      <c r="AZ1922" s="50">
        <f t="shared" ref="AY1922:BJ1923" si="3127">AZ1923</f>
        <v>0</v>
      </c>
      <c r="BA1922" s="50">
        <f t="shared" si="3127"/>
        <v>0</v>
      </c>
      <c r="BB1922" s="50">
        <f t="shared" si="3127"/>
        <v>0</v>
      </c>
      <c r="BC1922" s="50">
        <f t="shared" si="3127"/>
        <v>0</v>
      </c>
      <c r="BD1922" s="50">
        <f t="shared" si="3127"/>
        <v>0</v>
      </c>
      <c r="BE1922" s="50">
        <f t="shared" si="3127"/>
        <v>0</v>
      </c>
      <c r="BF1922" s="50">
        <f t="shared" si="3127"/>
        <v>0</v>
      </c>
      <c r="BG1922" s="50">
        <f t="shared" si="3127"/>
        <v>0</v>
      </c>
      <c r="BH1922" s="50">
        <f t="shared" si="3127"/>
        <v>0</v>
      </c>
      <c r="BI1922" s="50">
        <f t="shared" si="3127"/>
        <v>0</v>
      </c>
      <c r="BJ1922" s="50">
        <f t="shared" si="3127"/>
        <v>0</v>
      </c>
    </row>
    <row r="1923" spans="1:62" ht="33" hidden="1">
      <c r="A1923" s="17" t="s">
        <v>11</v>
      </c>
      <c r="B1923" s="22" t="s">
        <v>587</v>
      </c>
      <c r="C1923" s="23" t="s">
        <v>31</v>
      </c>
      <c r="D1923" s="23" t="s">
        <v>16</v>
      </c>
      <c r="E1923" s="22" t="s">
        <v>741</v>
      </c>
      <c r="F1923" s="23" t="s">
        <v>12</v>
      </c>
      <c r="G1923" s="50">
        <f t="shared" si="3124"/>
        <v>0</v>
      </c>
      <c r="H1923" s="50">
        <f t="shared" si="3124"/>
        <v>0</v>
      </c>
      <c r="I1923" s="50">
        <f t="shared" si="3124"/>
        <v>0</v>
      </c>
      <c r="J1923" s="50">
        <f t="shared" si="3124"/>
        <v>0</v>
      </c>
      <c r="K1923" s="50">
        <f t="shared" si="3124"/>
        <v>0</v>
      </c>
      <c r="L1923" s="50">
        <f t="shared" si="3124"/>
        <v>0</v>
      </c>
      <c r="M1923" s="50">
        <f t="shared" si="3124"/>
        <v>0</v>
      </c>
      <c r="N1923" s="50">
        <f t="shared" si="3124"/>
        <v>0</v>
      </c>
      <c r="O1923" s="50">
        <f t="shared" si="3124"/>
        <v>0</v>
      </c>
      <c r="P1923" s="50">
        <f t="shared" si="3124"/>
        <v>0</v>
      </c>
      <c r="Q1923" s="50">
        <f t="shared" si="3124"/>
        <v>0</v>
      </c>
      <c r="R1923" s="50">
        <f t="shared" si="3124"/>
        <v>0</v>
      </c>
      <c r="S1923" s="50">
        <f t="shared" si="3124"/>
        <v>0</v>
      </c>
      <c r="T1923" s="50">
        <f t="shared" si="3124"/>
        <v>0</v>
      </c>
      <c r="U1923" s="50">
        <f t="shared" si="3125"/>
        <v>0</v>
      </c>
      <c r="V1923" s="50">
        <f t="shared" si="3125"/>
        <v>0</v>
      </c>
      <c r="W1923" s="50">
        <f t="shared" si="3125"/>
        <v>0</v>
      </c>
      <c r="X1923" s="50">
        <f t="shared" si="3125"/>
        <v>0</v>
      </c>
      <c r="Y1923" s="50">
        <f t="shared" si="3125"/>
        <v>0</v>
      </c>
      <c r="Z1923" s="50">
        <f t="shared" si="3125"/>
        <v>0</v>
      </c>
      <c r="AA1923" s="50">
        <f t="shared" si="3125"/>
        <v>0</v>
      </c>
      <c r="AB1923" s="50">
        <f t="shared" si="3125"/>
        <v>0</v>
      </c>
      <c r="AC1923" s="50">
        <f t="shared" si="3125"/>
        <v>0</v>
      </c>
      <c r="AD1923" s="50">
        <f t="shared" si="3125"/>
        <v>0</v>
      </c>
      <c r="AE1923" s="124">
        <f t="shared" si="3125"/>
        <v>0</v>
      </c>
      <c r="AF1923" s="124">
        <f t="shared" si="3125"/>
        <v>0</v>
      </c>
      <c r="AG1923" s="50">
        <f t="shared" si="3126"/>
        <v>0</v>
      </c>
      <c r="AH1923" s="50">
        <f t="shared" si="3126"/>
        <v>0</v>
      </c>
      <c r="AI1923" s="50">
        <f t="shared" si="3126"/>
        <v>0</v>
      </c>
      <c r="AJ1923" s="50">
        <f t="shared" si="3126"/>
        <v>0</v>
      </c>
      <c r="AK1923" s="50">
        <f t="shared" si="3126"/>
        <v>0</v>
      </c>
      <c r="AL1923" s="50">
        <f t="shared" si="3126"/>
        <v>0</v>
      </c>
      <c r="AM1923" s="50">
        <f t="shared" si="3126"/>
        <v>0</v>
      </c>
      <c r="AN1923" s="50">
        <f t="shared" si="3126"/>
        <v>0</v>
      </c>
      <c r="AO1923" s="50">
        <f t="shared" si="3126"/>
        <v>0</v>
      </c>
      <c r="AP1923" s="50">
        <f t="shared" si="3126"/>
        <v>0</v>
      </c>
      <c r="AQ1923" s="124">
        <f t="shared" si="3126"/>
        <v>0</v>
      </c>
      <c r="AR1923" s="124">
        <f t="shared" si="3126"/>
        <v>0</v>
      </c>
      <c r="AS1923" s="50">
        <f t="shared" si="3126"/>
        <v>0</v>
      </c>
      <c r="AT1923" s="50">
        <f t="shared" si="3126"/>
        <v>0</v>
      </c>
      <c r="AU1923" s="50">
        <f t="shared" si="3126"/>
        <v>0</v>
      </c>
      <c r="AV1923" s="50">
        <f t="shared" si="3126"/>
        <v>0</v>
      </c>
      <c r="AW1923" s="50">
        <f t="shared" si="3126"/>
        <v>0</v>
      </c>
      <c r="AX1923" s="50">
        <f t="shared" si="3126"/>
        <v>0</v>
      </c>
      <c r="AY1923" s="50">
        <f t="shared" si="3127"/>
        <v>0</v>
      </c>
      <c r="AZ1923" s="50">
        <f t="shared" si="3127"/>
        <v>0</v>
      </c>
      <c r="BA1923" s="50">
        <f t="shared" si="3127"/>
        <v>0</v>
      </c>
      <c r="BB1923" s="50">
        <f t="shared" si="3127"/>
        <v>0</v>
      </c>
      <c r="BC1923" s="50">
        <f t="shared" si="3127"/>
        <v>0</v>
      </c>
      <c r="BD1923" s="50">
        <f t="shared" si="3127"/>
        <v>0</v>
      </c>
      <c r="BE1923" s="50">
        <f t="shared" si="3127"/>
        <v>0</v>
      </c>
      <c r="BF1923" s="50">
        <f t="shared" si="3127"/>
        <v>0</v>
      </c>
      <c r="BG1923" s="50">
        <f t="shared" si="3127"/>
        <v>0</v>
      </c>
      <c r="BH1923" s="50">
        <f t="shared" si="3127"/>
        <v>0</v>
      </c>
      <c r="BI1923" s="50">
        <f t="shared" si="3127"/>
        <v>0</v>
      </c>
      <c r="BJ1923" s="50">
        <f t="shared" si="3127"/>
        <v>0</v>
      </c>
    </row>
    <row r="1924" spans="1:62" ht="66" hidden="1">
      <c r="A1924" s="17" t="s">
        <v>640</v>
      </c>
      <c r="B1924" s="22" t="s">
        <v>587</v>
      </c>
      <c r="C1924" s="23" t="s">
        <v>31</v>
      </c>
      <c r="D1924" s="23" t="s">
        <v>16</v>
      </c>
      <c r="E1924" s="22" t="s">
        <v>741</v>
      </c>
      <c r="F1924" s="23" t="s">
        <v>118</v>
      </c>
      <c r="G1924" s="50"/>
      <c r="H1924" s="50"/>
      <c r="I1924" s="50"/>
      <c r="J1924" s="50"/>
      <c r="K1924" s="50"/>
      <c r="L1924" s="50"/>
      <c r="M1924" s="50"/>
      <c r="N1924" s="50"/>
      <c r="O1924" s="50"/>
      <c r="P1924" s="50"/>
      <c r="Q1924" s="50"/>
      <c r="R1924" s="50"/>
      <c r="S1924" s="50"/>
      <c r="T1924" s="50"/>
      <c r="U1924" s="50"/>
      <c r="V1924" s="50"/>
      <c r="W1924" s="50"/>
      <c r="X1924" s="50"/>
      <c r="Y1924" s="50"/>
      <c r="Z1924" s="50"/>
      <c r="AA1924" s="50"/>
      <c r="AB1924" s="50"/>
      <c r="AC1924" s="50"/>
      <c r="AD1924" s="50"/>
      <c r="AE1924" s="124"/>
      <c r="AF1924" s="124"/>
      <c r="AG1924" s="50"/>
      <c r="AH1924" s="50"/>
      <c r="AI1924" s="50"/>
      <c r="AJ1924" s="50"/>
      <c r="AK1924" s="50"/>
      <c r="AL1924" s="50"/>
      <c r="AM1924" s="50"/>
      <c r="AN1924" s="50"/>
      <c r="AO1924" s="50"/>
      <c r="AP1924" s="50"/>
      <c r="AQ1924" s="124"/>
      <c r="AR1924" s="124"/>
      <c r="AS1924" s="50"/>
      <c r="AT1924" s="50"/>
      <c r="AU1924" s="50"/>
      <c r="AV1924" s="50"/>
      <c r="AW1924" s="50"/>
      <c r="AX1924" s="50"/>
      <c r="AY1924" s="50"/>
      <c r="AZ1924" s="50"/>
      <c r="BA1924" s="50"/>
      <c r="BB1924" s="50"/>
      <c r="BC1924" s="50"/>
      <c r="BD1924" s="50"/>
      <c r="BE1924" s="50"/>
      <c r="BF1924" s="50"/>
      <c r="BG1924" s="50"/>
      <c r="BH1924" s="50"/>
      <c r="BI1924" s="50"/>
      <c r="BJ1924" s="50"/>
    </row>
    <row r="1925" spans="1:62" hidden="1">
      <c r="A1925" s="17"/>
      <c r="B1925" s="66"/>
      <c r="C1925" s="23"/>
      <c r="D1925" s="23"/>
      <c r="E1925" s="22"/>
      <c r="F1925" s="23"/>
      <c r="G1925" s="85"/>
      <c r="H1925" s="85"/>
      <c r="I1925" s="85"/>
      <c r="J1925" s="85"/>
      <c r="K1925" s="85"/>
      <c r="L1925" s="85"/>
      <c r="M1925" s="85"/>
      <c r="N1925" s="85"/>
      <c r="O1925" s="85"/>
      <c r="P1925" s="85"/>
      <c r="Q1925" s="85"/>
      <c r="R1925" s="85"/>
      <c r="S1925" s="85"/>
      <c r="T1925" s="85"/>
      <c r="U1925" s="85"/>
      <c r="V1925" s="85"/>
      <c r="W1925" s="85"/>
      <c r="X1925" s="85"/>
      <c r="Y1925" s="85"/>
      <c r="Z1925" s="85"/>
      <c r="AA1925" s="85"/>
      <c r="AB1925" s="85"/>
      <c r="AC1925" s="85"/>
      <c r="AD1925" s="85"/>
      <c r="AE1925" s="126"/>
      <c r="AF1925" s="126"/>
      <c r="AG1925" s="85"/>
      <c r="AH1925" s="85"/>
      <c r="AI1925" s="85"/>
      <c r="AJ1925" s="85"/>
      <c r="AK1925" s="85"/>
      <c r="AL1925" s="85"/>
      <c r="AM1925" s="85"/>
      <c r="AN1925" s="85"/>
      <c r="AO1925" s="85"/>
      <c r="AP1925" s="85"/>
      <c r="AQ1925" s="126"/>
      <c r="AR1925" s="126"/>
      <c r="AS1925" s="85"/>
      <c r="AT1925" s="85"/>
      <c r="AU1925" s="85"/>
      <c r="AV1925" s="85"/>
      <c r="AW1925" s="85"/>
      <c r="AX1925" s="85"/>
      <c r="AY1925" s="85"/>
      <c r="AZ1925" s="85"/>
      <c r="BA1925" s="85"/>
      <c r="BB1925" s="85"/>
      <c r="BC1925" s="85"/>
      <c r="BD1925" s="85"/>
      <c r="BE1925" s="85"/>
      <c r="BF1925" s="85"/>
      <c r="BG1925" s="85"/>
      <c r="BH1925" s="85"/>
      <c r="BI1925" s="85"/>
      <c r="BJ1925" s="85"/>
    </row>
    <row r="1926" spans="1:62" ht="38.25" hidden="1" customHeight="1">
      <c r="A1926" s="12" t="s">
        <v>858</v>
      </c>
      <c r="B1926" s="62">
        <v>926</v>
      </c>
      <c r="C1926" s="13"/>
      <c r="D1926" s="13"/>
      <c r="E1926" s="13"/>
      <c r="F1926" s="13"/>
      <c r="G1926" s="10">
        <f>G1928</f>
        <v>1062</v>
      </c>
      <c r="H1926" s="10">
        <f>H1928+H1934</f>
        <v>0</v>
      </c>
      <c r="I1926" s="10">
        <f>I1928</f>
        <v>0</v>
      </c>
      <c r="J1926" s="10">
        <f>J1928+J1934</f>
        <v>0</v>
      </c>
      <c r="K1926" s="10">
        <f>K1928</f>
        <v>0</v>
      </c>
      <c r="L1926" s="10">
        <f>L1928+L1934</f>
        <v>0</v>
      </c>
      <c r="M1926" s="10">
        <f>M1928</f>
        <v>1062</v>
      </c>
      <c r="N1926" s="10">
        <f>N1928+N1934</f>
        <v>0</v>
      </c>
      <c r="O1926" s="10">
        <f>O1928</f>
        <v>0</v>
      </c>
      <c r="P1926" s="10">
        <f>P1928+P1934</f>
        <v>0</v>
      </c>
      <c r="Q1926" s="10">
        <f>Q1928</f>
        <v>0</v>
      </c>
      <c r="R1926" s="10">
        <f>R1928+R1934</f>
        <v>0</v>
      </c>
      <c r="S1926" s="10">
        <f>S1928</f>
        <v>1062</v>
      </c>
      <c r="T1926" s="10">
        <f>T1928+T1934</f>
        <v>0</v>
      </c>
      <c r="U1926" s="10">
        <f>U1928</f>
        <v>0</v>
      </c>
      <c r="V1926" s="10">
        <f>V1928+V1934</f>
        <v>0</v>
      </c>
      <c r="W1926" s="10">
        <f>W1928</f>
        <v>0</v>
      </c>
      <c r="X1926" s="10">
        <f>X1928+X1934</f>
        <v>0</v>
      </c>
      <c r="Y1926" s="10">
        <f>Y1928</f>
        <v>1062</v>
      </c>
      <c r="Z1926" s="10">
        <f>Z1928+Z1934</f>
        <v>0</v>
      </c>
      <c r="AA1926" s="10">
        <f>AA1928</f>
        <v>0</v>
      </c>
      <c r="AB1926" s="10">
        <f>AB1928+AB1934</f>
        <v>0</v>
      </c>
      <c r="AC1926" s="10">
        <f>AC1928</f>
        <v>0</v>
      </c>
      <c r="AD1926" s="10">
        <f>AD1928+AD1934</f>
        <v>0</v>
      </c>
      <c r="AE1926" s="130">
        <f>AE1928</f>
        <v>1062</v>
      </c>
      <c r="AF1926" s="130">
        <f>AF1928+AF1934</f>
        <v>0</v>
      </c>
      <c r="AG1926" s="10">
        <f>AG1928</f>
        <v>0</v>
      </c>
      <c r="AH1926" s="10">
        <f>AH1928+AH1934</f>
        <v>0</v>
      </c>
      <c r="AI1926" s="10">
        <f>AI1928</f>
        <v>0</v>
      </c>
      <c r="AJ1926" s="10">
        <f>AJ1928+AJ1934</f>
        <v>0</v>
      </c>
      <c r="AK1926" s="10">
        <f>AK1928</f>
        <v>1062</v>
      </c>
      <c r="AL1926" s="10">
        <f>AL1928+AL1934</f>
        <v>0</v>
      </c>
      <c r="AM1926" s="10">
        <f>AM1928</f>
        <v>0</v>
      </c>
      <c r="AN1926" s="10">
        <f>AN1928+AN1934</f>
        <v>0</v>
      </c>
      <c r="AO1926" s="10">
        <f>AO1928</f>
        <v>0</v>
      </c>
      <c r="AP1926" s="10">
        <f>AP1928+AP1934</f>
        <v>0</v>
      </c>
      <c r="AQ1926" s="130">
        <f>AQ1928</f>
        <v>1062</v>
      </c>
      <c r="AR1926" s="130">
        <f>AR1928+AR1934</f>
        <v>0</v>
      </c>
      <c r="AS1926" s="10">
        <f>AS1928</f>
        <v>0</v>
      </c>
      <c r="AT1926" s="10">
        <f>AT1928+AT1934</f>
        <v>0</v>
      </c>
      <c r="AU1926" s="10">
        <f>AU1928</f>
        <v>0</v>
      </c>
      <c r="AV1926" s="10">
        <f>AV1928+AV1934</f>
        <v>0</v>
      </c>
      <c r="AW1926" s="10">
        <f>AW1928</f>
        <v>1062</v>
      </c>
      <c r="AX1926" s="10">
        <f>AX1928+AX1934</f>
        <v>0</v>
      </c>
      <c r="AY1926" s="10">
        <f>AY1928</f>
        <v>0</v>
      </c>
      <c r="AZ1926" s="10">
        <f>AZ1928+AZ1934</f>
        <v>0</v>
      </c>
      <c r="BA1926" s="10">
        <f>BA1928</f>
        <v>0</v>
      </c>
      <c r="BB1926" s="10">
        <f>BB1928+BB1934</f>
        <v>0</v>
      </c>
      <c r="BC1926" s="10">
        <f>BC1928</f>
        <v>1062</v>
      </c>
      <c r="BD1926" s="10">
        <f>BD1928+BD1934</f>
        <v>0</v>
      </c>
      <c r="BE1926" s="10">
        <f>BE1928</f>
        <v>-562</v>
      </c>
      <c r="BF1926" s="10">
        <f>BF1928+BF1934</f>
        <v>0</v>
      </c>
      <c r="BG1926" s="10">
        <f>BG1928</f>
        <v>0</v>
      </c>
      <c r="BH1926" s="10">
        <f>BH1928+BH1934</f>
        <v>0</v>
      </c>
      <c r="BI1926" s="10">
        <f>BI1928</f>
        <v>500</v>
      </c>
      <c r="BJ1926" s="10">
        <f>BJ1928+BJ1934</f>
        <v>0</v>
      </c>
    </row>
    <row r="1927" spans="1:62" s="45" customFormat="1" hidden="1">
      <c r="A1927" s="46"/>
      <c r="B1927" s="63"/>
      <c r="C1927" s="19"/>
      <c r="D1927" s="19"/>
      <c r="E1927" s="19"/>
      <c r="F1927" s="19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131"/>
      <c r="AF1927" s="131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131"/>
      <c r="AR1927" s="131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</row>
    <row r="1928" spans="1:62" ht="21" hidden="1" customHeight="1">
      <c r="A1928" s="15" t="s">
        <v>52</v>
      </c>
      <c r="B1928" s="30">
        <v>926</v>
      </c>
      <c r="C1928" s="16" t="s">
        <v>20</v>
      </c>
      <c r="D1928" s="16" t="s">
        <v>53</v>
      </c>
      <c r="E1928" s="16"/>
      <c r="F1928" s="16"/>
      <c r="G1928" s="96">
        <f>G1929+G1934</f>
        <v>1062</v>
      </c>
      <c r="H1928" s="96">
        <f>H1929+H1934</f>
        <v>0</v>
      </c>
      <c r="I1928" s="96">
        <f t="shared" ref="I1928:N1928" si="3128">I1929+I1934</f>
        <v>0</v>
      </c>
      <c r="J1928" s="96">
        <f t="shared" si="3128"/>
        <v>0</v>
      </c>
      <c r="K1928" s="96">
        <f t="shared" si="3128"/>
        <v>0</v>
      </c>
      <c r="L1928" s="96">
        <f t="shared" si="3128"/>
        <v>0</v>
      </c>
      <c r="M1928" s="96">
        <f t="shared" si="3128"/>
        <v>1062</v>
      </c>
      <c r="N1928" s="96">
        <f t="shared" si="3128"/>
        <v>0</v>
      </c>
      <c r="O1928" s="96">
        <f t="shared" ref="O1928:T1928" si="3129">O1929+O1934</f>
        <v>0</v>
      </c>
      <c r="P1928" s="96">
        <f t="shared" si="3129"/>
        <v>0</v>
      </c>
      <c r="Q1928" s="96">
        <f t="shared" si="3129"/>
        <v>0</v>
      </c>
      <c r="R1928" s="96">
        <f t="shared" si="3129"/>
        <v>0</v>
      </c>
      <c r="S1928" s="96">
        <f t="shared" si="3129"/>
        <v>1062</v>
      </c>
      <c r="T1928" s="96">
        <f t="shared" si="3129"/>
        <v>0</v>
      </c>
      <c r="U1928" s="96">
        <f t="shared" ref="U1928:Z1928" si="3130">U1929+U1934</f>
        <v>0</v>
      </c>
      <c r="V1928" s="96">
        <f t="shared" si="3130"/>
        <v>0</v>
      </c>
      <c r="W1928" s="96">
        <f t="shared" si="3130"/>
        <v>0</v>
      </c>
      <c r="X1928" s="96">
        <f t="shared" si="3130"/>
        <v>0</v>
      </c>
      <c r="Y1928" s="96">
        <f t="shared" si="3130"/>
        <v>1062</v>
      </c>
      <c r="Z1928" s="96">
        <f t="shared" si="3130"/>
        <v>0</v>
      </c>
      <c r="AA1928" s="96">
        <f t="shared" ref="AA1928:AF1928" si="3131">AA1929+AA1934</f>
        <v>0</v>
      </c>
      <c r="AB1928" s="96">
        <f t="shared" si="3131"/>
        <v>0</v>
      </c>
      <c r="AC1928" s="96">
        <f t="shared" si="3131"/>
        <v>0</v>
      </c>
      <c r="AD1928" s="96">
        <f t="shared" si="3131"/>
        <v>0</v>
      </c>
      <c r="AE1928" s="121">
        <f t="shared" si="3131"/>
        <v>1062</v>
      </c>
      <c r="AF1928" s="121">
        <f t="shared" si="3131"/>
        <v>0</v>
      </c>
      <c r="AG1928" s="96">
        <f t="shared" ref="AG1928:AL1928" si="3132">AG1929+AG1934</f>
        <v>0</v>
      </c>
      <c r="AH1928" s="96">
        <f t="shared" si="3132"/>
        <v>0</v>
      </c>
      <c r="AI1928" s="96">
        <f t="shared" si="3132"/>
        <v>0</v>
      </c>
      <c r="AJ1928" s="96">
        <f t="shared" si="3132"/>
        <v>0</v>
      </c>
      <c r="AK1928" s="96">
        <f t="shared" si="3132"/>
        <v>1062</v>
      </c>
      <c r="AL1928" s="96">
        <f t="shared" si="3132"/>
        <v>0</v>
      </c>
      <c r="AM1928" s="96">
        <f t="shared" ref="AM1928:AR1928" si="3133">AM1929+AM1934</f>
        <v>0</v>
      </c>
      <c r="AN1928" s="96">
        <f t="shared" si="3133"/>
        <v>0</v>
      </c>
      <c r="AO1928" s="96">
        <f t="shared" si="3133"/>
        <v>0</v>
      </c>
      <c r="AP1928" s="96">
        <f t="shared" si="3133"/>
        <v>0</v>
      </c>
      <c r="AQ1928" s="121">
        <f t="shared" si="3133"/>
        <v>1062</v>
      </c>
      <c r="AR1928" s="121">
        <f t="shared" si="3133"/>
        <v>0</v>
      </c>
      <c r="AS1928" s="96">
        <f t="shared" ref="AS1928:AX1928" si="3134">AS1929+AS1934</f>
        <v>0</v>
      </c>
      <c r="AT1928" s="96">
        <f t="shared" si="3134"/>
        <v>0</v>
      </c>
      <c r="AU1928" s="96">
        <f t="shared" si="3134"/>
        <v>0</v>
      </c>
      <c r="AV1928" s="96">
        <f t="shared" si="3134"/>
        <v>0</v>
      </c>
      <c r="AW1928" s="96">
        <f t="shared" si="3134"/>
        <v>1062</v>
      </c>
      <c r="AX1928" s="96">
        <f t="shared" si="3134"/>
        <v>0</v>
      </c>
      <c r="AY1928" s="96">
        <f t="shared" ref="AY1928:BD1928" si="3135">AY1929+AY1934</f>
        <v>0</v>
      </c>
      <c r="AZ1928" s="96">
        <f t="shared" si="3135"/>
        <v>0</v>
      </c>
      <c r="BA1928" s="96">
        <f t="shared" si="3135"/>
        <v>0</v>
      </c>
      <c r="BB1928" s="96">
        <f t="shared" si="3135"/>
        <v>0</v>
      </c>
      <c r="BC1928" s="96">
        <f t="shared" si="3135"/>
        <v>1062</v>
      </c>
      <c r="BD1928" s="96">
        <f t="shared" si="3135"/>
        <v>0</v>
      </c>
      <c r="BE1928" s="96">
        <f t="shared" ref="BE1928:BJ1928" si="3136">BE1929+BE1934</f>
        <v>-562</v>
      </c>
      <c r="BF1928" s="96">
        <f t="shared" si="3136"/>
        <v>0</v>
      </c>
      <c r="BG1928" s="96">
        <f t="shared" si="3136"/>
        <v>0</v>
      </c>
      <c r="BH1928" s="96">
        <f t="shared" si="3136"/>
        <v>0</v>
      </c>
      <c r="BI1928" s="96">
        <f t="shared" si="3136"/>
        <v>500</v>
      </c>
      <c r="BJ1928" s="96">
        <f t="shared" si="3136"/>
        <v>0</v>
      </c>
    </row>
    <row r="1929" spans="1:62" ht="33.75" hidden="1">
      <c r="A1929" s="17" t="s">
        <v>376</v>
      </c>
      <c r="B1929" s="31">
        <v>926</v>
      </c>
      <c r="C1929" s="18" t="s">
        <v>20</v>
      </c>
      <c r="D1929" s="18" t="s">
        <v>53</v>
      </c>
      <c r="E1929" s="18" t="s">
        <v>373</v>
      </c>
      <c r="F1929" s="16"/>
      <c r="G1929" s="6">
        <f t="shared" ref="G1929:V1932" si="3137">G1930</f>
        <v>0</v>
      </c>
      <c r="H1929" s="6">
        <f t="shared" si="3137"/>
        <v>0</v>
      </c>
      <c r="I1929" s="6">
        <f t="shared" si="3137"/>
        <v>0</v>
      </c>
      <c r="J1929" s="6">
        <f t="shared" si="3137"/>
        <v>0</v>
      </c>
      <c r="K1929" s="6">
        <f t="shared" si="3137"/>
        <v>0</v>
      </c>
      <c r="L1929" s="6">
        <f t="shared" si="3137"/>
        <v>0</v>
      </c>
      <c r="M1929" s="6">
        <f t="shared" si="3137"/>
        <v>0</v>
      </c>
      <c r="N1929" s="6">
        <f t="shared" si="3137"/>
        <v>0</v>
      </c>
      <c r="O1929" s="6">
        <f t="shared" si="3137"/>
        <v>0</v>
      </c>
      <c r="P1929" s="6">
        <f t="shared" si="3137"/>
        <v>0</v>
      </c>
      <c r="Q1929" s="6">
        <f t="shared" si="3137"/>
        <v>0</v>
      </c>
      <c r="R1929" s="6">
        <f t="shared" si="3137"/>
        <v>0</v>
      </c>
      <c r="S1929" s="6">
        <f t="shared" si="3137"/>
        <v>0</v>
      </c>
      <c r="T1929" s="6">
        <f t="shared" si="3137"/>
        <v>0</v>
      </c>
      <c r="U1929" s="6">
        <f t="shared" si="3137"/>
        <v>0</v>
      </c>
      <c r="V1929" s="6">
        <f t="shared" si="3137"/>
        <v>0</v>
      </c>
      <c r="W1929" s="6">
        <f t="shared" ref="U1929:AJ1932" si="3138">W1930</f>
        <v>0</v>
      </c>
      <c r="X1929" s="6">
        <f t="shared" si="3138"/>
        <v>0</v>
      </c>
      <c r="Y1929" s="6">
        <f t="shared" si="3138"/>
        <v>0</v>
      </c>
      <c r="Z1929" s="6">
        <f t="shared" si="3138"/>
        <v>0</v>
      </c>
      <c r="AA1929" s="6">
        <f t="shared" si="3138"/>
        <v>0</v>
      </c>
      <c r="AB1929" s="6">
        <f t="shared" si="3138"/>
        <v>0</v>
      </c>
      <c r="AC1929" s="6">
        <f t="shared" si="3138"/>
        <v>0</v>
      </c>
      <c r="AD1929" s="6">
        <f t="shared" si="3138"/>
        <v>0</v>
      </c>
      <c r="AE1929" s="123">
        <f t="shared" si="3138"/>
        <v>0</v>
      </c>
      <c r="AF1929" s="123">
        <f t="shared" si="3138"/>
        <v>0</v>
      </c>
      <c r="AG1929" s="6">
        <f t="shared" si="3138"/>
        <v>0</v>
      </c>
      <c r="AH1929" s="6">
        <f t="shared" si="3138"/>
        <v>0</v>
      </c>
      <c r="AI1929" s="6">
        <f t="shared" si="3138"/>
        <v>0</v>
      </c>
      <c r="AJ1929" s="6">
        <f t="shared" si="3138"/>
        <v>0</v>
      </c>
      <c r="AK1929" s="6">
        <f t="shared" ref="AG1929:AY1932" si="3139">AK1930</f>
        <v>0</v>
      </c>
      <c r="AL1929" s="6">
        <f t="shared" si="3139"/>
        <v>0</v>
      </c>
      <c r="AM1929" s="6">
        <f t="shared" si="3139"/>
        <v>0</v>
      </c>
      <c r="AN1929" s="6">
        <f t="shared" si="3139"/>
        <v>0</v>
      </c>
      <c r="AO1929" s="6">
        <f t="shared" si="3139"/>
        <v>0</v>
      </c>
      <c r="AP1929" s="6">
        <f t="shared" si="3139"/>
        <v>0</v>
      </c>
      <c r="AQ1929" s="123">
        <f t="shared" si="3139"/>
        <v>0</v>
      </c>
      <c r="AR1929" s="123">
        <f t="shared" si="3139"/>
        <v>0</v>
      </c>
      <c r="AS1929" s="6">
        <f t="shared" si="3139"/>
        <v>0</v>
      </c>
      <c r="AT1929" s="6">
        <f t="shared" si="3139"/>
        <v>0</v>
      </c>
      <c r="AU1929" s="6">
        <f t="shared" si="3139"/>
        <v>0</v>
      </c>
      <c r="AV1929" s="6">
        <f t="shared" si="3139"/>
        <v>0</v>
      </c>
      <c r="AW1929" s="6">
        <f t="shared" si="3139"/>
        <v>0</v>
      </c>
      <c r="AX1929" s="6">
        <f t="shared" si="3139"/>
        <v>0</v>
      </c>
      <c r="AY1929" s="6">
        <f t="shared" si="3139"/>
        <v>0</v>
      </c>
      <c r="AZ1929" s="6">
        <f t="shared" ref="AY1929:BJ1932" si="3140">AZ1930</f>
        <v>0</v>
      </c>
      <c r="BA1929" s="6">
        <f t="shared" si="3140"/>
        <v>0</v>
      </c>
      <c r="BB1929" s="6">
        <f t="shared" si="3140"/>
        <v>0</v>
      </c>
      <c r="BC1929" s="6">
        <f t="shared" si="3140"/>
        <v>0</v>
      </c>
      <c r="BD1929" s="6">
        <f t="shared" si="3140"/>
        <v>0</v>
      </c>
      <c r="BE1929" s="6">
        <f t="shared" si="3140"/>
        <v>0</v>
      </c>
      <c r="BF1929" s="6">
        <f t="shared" si="3140"/>
        <v>0</v>
      </c>
      <c r="BG1929" s="6">
        <f t="shared" si="3140"/>
        <v>0</v>
      </c>
      <c r="BH1929" s="6">
        <f t="shared" si="3140"/>
        <v>0</v>
      </c>
      <c r="BI1929" s="6">
        <f t="shared" si="3140"/>
        <v>0</v>
      </c>
      <c r="BJ1929" s="6">
        <f t="shared" si="3140"/>
        <v>0</v>
      </c>
    </row>
    <row r="1930" spans="1:62" ht="18.75" hidden="1">
      <c r="A1930" s="17" t="s">
        <v>14</v>
      </c>
      <c r="B1930" s="31">
        <v>926</v>
      </c>
      <c r="C1930" s="18" t="s">
        <v>20</v>
      </c>
      <c r="D1930" s="18" t="s">
        <v>53</v>
      </c>
      <c r="E1930" s="18" t="s">
        <v>374</v>
      </c>
      <c r="F1930" s="16"/>
      <c r="G1930" s="6">
        <f t="shared" si="3137"/>
        <v>0</v>
      </c>
      <c r="H1930" s="6">
        <f t="shared" si="3137"/>
        <v>0</v>
      </c>
      <c r="I1930" s="6">
        <f t="shared" si="3137"/>
        <v>0</v>
      </c>
      <c r="J1930" s="6">
        <f t="shared" si="3137"/>
        <v>0</v>
      </c>
      <c r="K1930" s="6">
        <f t="shared" si="3137"/>
        <v>0</v>
      </c>
      <c r="L1930" s="6">
        <f t="shared" si="3137"/>
        <v>0</v>
      </c>
      <c r="M1930" s="6">
        <f t="shared" si="3137"/>
        <v>0</v>
      </c>
      <c r="N1930" s="6">
        <f t="shared" si="3137"/>
        <v>0</v>
      </c>
      <c r="O1930" s="6">
        <f t="shared" si="3137"/>
        <v>0</v>
      </c>
      <c r="P1930" s="6">
        <f t="shared" si="3137"/>
        <v>0</v>
      </c>
      <c r="Q1930" s="6">
        <f t="shared" si="3137"/>
        <v>0</v>
      </c>
      <c r="R1930" s="6">
        <f t="shared" si="3137"/>
        <v>0</v>
      </c>
      <c r="S1930" s="6">
        <f t="shared" si="3137"/>
        <v>0</v>
      </c>
      <c r="T1930" s="6">
        <f t="shared" si="3137"/>
        <v>0</v>
      </c>
      <c r="U1930" s="6">
        <f t="shared" si="3138"/>
        <v>0</v>
      </c>
      <c r="V1930" s="6">
        <f t="shared" si="3138"/>
        <v>0</v>
      </c>
      <c r="W1930" s="6">
        <f t="shared" si="3138"/>
        <v>0</v>
      </c>
      <c r="X1930" s="6">
        <f t="shared" si="3138"/>
        <v>0</v>
      </c>
      <c r="Y1930" s="6">
        <f t="shared" si="3138"/>
        <v>0</v>
      </c>
      <c r="Z1930" s="6">
        <f t="shared" si="3138"/>
        <v>0</v>
      </c>
      <c r="AA1930" s="6">
        <f t="shared" si="3138"/>
        <v>0</v>
      </c>
      <c r="AB1930" s="6">
        <f t="shared" si="3138"/>
        <v>0</v>
      </c>
      <c r="AC1930" s="6">
        <f t="shared" si="3138"/>
        <v>0</v>
      </c>
      <c r="AD1930" s="6">
        <f t="shared" si="3138"/>
        <v>0</v>
      </c>
      <c r="AE1930" s="123">
        <f t="shared" si="3138"/>
        <v>0</v>
      </c>
      <c r="AF1930" s="123">
        <f t="shared" si="3138"/>
        <v>0</v>
      </c>
      <c r="AG1930" s="6">
        <f t="shared" si="3139"/>
        <v>0</v>
      </c>
      <c r="AH1930" s="6">
        <f t="shared" si="3139"/>
        <v>0</v>
      </c>
      <c r="AI1930" s="6">
        <f t="shared" si="3139"/>
        <v>0</v>
      </c>
      <c r="AJ1930" s="6">
        <f t="shared" si="3139"/>
        <v>0</v>
      </c>
      <c r="AK1930" s="6">
        <f t="shared" si="3139"/>
        <v>0</v>
      </c>
      <c r="AL1930" s="6">
        <f t="shared" si="3139"/>
        <v>0</v>
      </c>
      <c r="AM1930" s="6">
        <f t="shared" si="3139"/>
        <v>0</v>
      </c>
      <c r="AN1930" s="6">
        <f t="shared" si="3139"/>
        <v>0</v>
      </c>
      <c r="AO1930" s="6">
        <f t="shared" si="3139"/>
        <v>0</v>
      </c>
      <c r="AP1930" s="6">
        <f t="shared" si="3139"/>
        <v>0</v>
      </c>
      <c r="AQ1930" s="123">
        <f t="shared" si="3139"/>
        <v>0</v>
      </c>
      <c r="AR1930" s="123">
        <f t="shared" si="3139"/>
        <v>0</v>
      </c>
      <c r="AS1930" s="6">
        <f t="shared" si="3139"/>
        <v>0</v>
      </c>
      <c r="AT1930" s="6">
        <f t="shared" si="3139"/>
        <v>0</v>
      </c>
      <c r="AU1930" s="6">
        <f t="shared" si="3139"/>
        <v>0</v>
      </c>
      <c r="AV1930" s="6">
        <f t="shared" si="3139"/>
        <v>0</v>
      </c>
      <c r="AW1930" s="6">
        <f t="shared" si="3139"/>
        <v>0</v>
      </c>
      <c r="AX1930" s="6">
        <f t="shared" si="3139"/>
        <v>0</v>
      </c>
      <c r="AY1930" s="6">
        <f t="shared" si="3140"/>
        <v>0</v>
      </c>
      <c r="AZ1930" s="6">
        <f t="shared" si="3140"/>
        <v>0</v>
      </c>
      <c r="BA1930" s="6">
        <f t="shared" si="3140"/>
        <v>0</v>
      </c>
      <c r="BB1930" s="6">
        <f t="shared" si="3140"/>
        <v>0</v>
      </c>
      <c r="BC1930" s="6">
        <f t="shared" si="3140"/>
        <v>0</v>
      </c>
      <c r="BD1930" s="6">
        <f t="shared" si="3140"/>
        <v>0</v>
      </c>
      <c r="BE1930" s="6">
        <f t="shared" si="3140"/>
        <v>0</v>
      </c>
      <c r="BF1930" s="6">
        <f t="shared" si="3140"/>
        <v>0</v>
      </c>
      <c r="BG1930" s="6">
        <f t="shared" si="3140"/>
        <v>0</v>
      </c>
      <c r="BH1930" s="6">
        <f t="shared" si="3140"/>
        <v>0</v>
      </c>
      <c r="BI1930" s="6">
        <f t="shared" si="3140"/>
        <v>0</v>
      </c>
      <c r="BJ1930" s="6">
        <f t="shared" si="3140"/>
        <v>0</v>
      </c>
    </row>
    <row r="1931" spans="1:62" ht="18.75" hidden="1">
      <c r="A1931" s="17" t="s">
        <v>54</v>
      </c>
      <c r="B1931" s="31">
        <v>926</v>
      </c>
      <c r="C1931" s="18" t="s">
        <v>20</v>
      </c>
      <c r="D1931" s="18" t="s">
        <v>53</v>
      </c>
      <c r="E1931" s="18" t="s">
        <v>375</v>
      </c>
      <c r="F1931" s="16"/>
      <c r="G1931" s="6">
        <f t="shared" si="3137"/>
        <v>0</v>
      </c>
      <c r="H1931" s="6">
        <f t="shared" si="3137"/>
        <v>0</v>
      </c>
      <c r="I1931" s="6">
        <f t="shared" si="3137"/>
        <v>0</v>
      </c>
      <c r="J1931" s="6">
        <f t="shared" si="3137"/>
        <v>0</v>
      </c>
      <c r="K1931" s="6">
        <f t="shared" si="3137"/>
        <v>0</v>
      </c>
      <c r="L1931" s="6">
        <f t="shared" si="3137"/>
        <v>0</v>
      </c>
      <c r="M1931" s="6">
        <f t="shared" si="3137"/>
        <v>0</v>
      </c>
      <c r="N1931" s="6">
        <f t="shared" si="3137"/>
        <v>0</v>
      </c>
      <c r="O1931" s="6">
        <f t="shared" si="3137"/>
        <v>0</v>
      </c>
      <c r="P1931" s="6">
        <f t="shared" si="3137"/>
        <v>0</v>
      </c>
      <c r="Q1931" s="6">
        <f t="shared" si="3137"/>
        <v>0</v>
      </c>
      <c r="R1931" s="6">
        <f t="shared" si="3137"/>
        <v>0</v>
      </c>
      <c r="S1931" s="6">
        <f t="shared" si="3137"/>
        <v>0</v>
      </c>
      <c r="T1931" s="6">
        <f t="shared" si="3137"/>
        <v>0</v>
      </c>
      <c r="U1931" s="6">
        <f t="shared" si="3138"/>
        <v>0</v>
      </c>
      <c r="V1931" s="6">
        <f t="shared" si="3138"/>
        <v>0</v>
      </c>
      <c r="W1931" s="6">
        <f t="shared" si="3138"/>
        <v>0</v>
      </c>
      <c r="X1931" s="6">
        <f t="shared" si="3138"/>
        <v>0</v>
      </c>
      <c r="Y1931" s="6">
        <f t="shared" si="3138"/>
        <v>0</v>
      </c>
      <c r="Z1931" s="6">
        <f t="shared" si="3138"/>
        <v>0</v>
      </c>
      <c r="AA1931" s="6">
        <f t="shared" si="3138"/>
        <v>0</v>
      </c>
      <c r="AB1931" s="6">
        <f t="shared" si="3138"/>
        <v>0</v>
      </c>
      <c r="AC1931" s="6">
        <f t="shared" si="3138"/>
        <v>0</v>
      </c>
      <c r="AD1931" s="6">
        <f t="shared" si="3138"/>
        <v>0</v>
      </c>
      <c r="AE1931" s="123">
        <f t="shared" si="3138"/>
        <v>0</v>
      </c>
      <c r="AF1931" s="123">
        <f t="shared" si="3138"/>
        <v>0</v>
      </c>
      <c r="AG1931" s="6">
        <f t="shared" si="3139"/>
        <v>0</v>
      </c>
      <c r="AH1931" s="6">
        <f t="shared" si="3139"/>
        <v>0</v>
      </c>
      <c r="AI1931" s="6">
        <f t="shared" si="3139"/>
        <v>0</v>
      </c>
      <c r="AJ1931" s="6">
        <f t="shared" si="3139"/>
        <v>0</v>
      </c>
      <c r="AK1931" s="6">
        <f t="shared" si="3139"/>
        <v>0</v>
      </c>
      <c r="AL1931" s="6">
        <f t="shared" si="3139"/>
        <v>0</v>
      </c>
      <c r="AM1931" s="6">
        <f t="shared" si="3139"/>
        <v>0</v>
      </c>
      <c r="AN1931" s="6">
        <f t="shared" si="3139"/>
        <v>0</v>
      </c>
      <c r="AO1931" s="6">
        <f t="shared" si="3139"/>
        <v>0</v>
      </c>
      <c r="AP1931" s="6">
        <f t="shared" si="3139"/>
        <v>0</v>
      </c>
      <c r="AQ1931" s="123">
        <f t="shared" si="3139"/>
        <v>0</v>
      </c>
      <c r="AR1931" s="123">
        <f t="shared" si="3139"/>
        <v>0</v>
      </c>
      <c r="AS1931" s="6">
        <f t="shared" si="3139"/>
        <v>0</v>
      </c>
      <c r="AT1931" s="6">
        <f t="shared" si="3139"/>
        <v>0</v>
      </c>
      <c r="AU1931" s="6">
        <f t="shared" si="3139"/>
        <v>0</v>
      </c>
      <c r="AV1931" s="6">
        <f t="shared" si="3139"/>
        <v>0</v>
      </c>
      <c r="AW1931" s="6">
        <f t="shared" si="3139"/>
        <v>0</v>
      </c>
      <c r="AX1931" s="6">
        <f t="shared" si="3139"/>
        <v>0</v>
      </c>
      <c r="AY1931" s="6">
        <f t="shared" si="3140"/>
        <v>0</v>
      </c>
      <c r="AZ1931" s="6">
        <f t="shared" si="3140"/>
        <v>0</v>
      </c>
      <c r="BA1931" s="6">
        <f t="shared" si="3140"/>
        <v>0</v>
      </c>
      <c r="BB1931" s="6">
        <f t="shared" si="3140"/>
        <v>0</v>
      </c>
      <c r="BC1931" s="6">
        <f t="shared" si="3140"/>
        <v>0</v>
      </c>
      <c r="BD1931" s="6">
        <f t="shared" si="3140"/>
        <v>0</v>
      </c>
      <c r="BE1931" s="6">
        <f t="shared" si="3140"/>
        <v>0</v>
      </c>
      <c r="BF1931" s="6">
        <f t="shared" si="3140"/>
        <v>0</v>
      </c>
      <c r="BG1931" s="6">
        <f t="shared" si="3140"/>
        <v>0</v>
      </c>
      <c r="BH1931" s="6">
        <f t="shared" si="3140"/>
        <v>0</v>
      </c>
      <c r="BI1931" s="6">
        <f t="shared" si="3140"/>
        <v>0</v>
      </c>
      <c r="BJ1931" s="6">
        <f t="shared" si="3140"/>
        <v>0</v>
      </c>
    </row>
    <row r="1932" spans="1:62" ht="33" hidden="1">
      <c r="A1932" s="17" t="s">
        <v>218</v>
      </c>
      <c r="B1932" s="31">
        <v>926</v>
      </c>
      <c r="C1932" s="18" t="s">
        <v>20</v>
      </c>
      <c r="D1932" s="18" t="s">
        <v>53</v>
      </c>
      <c r="E1932" s="18" t="s">
        <v>375</v>
      </c>
      <c r="F1932" s="18" t="s">
        <v>29</v>
      </c>
      <c r="G1932" s="6">
        <f t="shared" si="3137"/>
        <v>0</v>
      </c>
      <c r="H1932" s="6">
        <f t="shared" si="3137"/>
        <v>0</v>
      </c>
      <c r="I1932" s="6">
        <f t="shared" si="3137"/>
        <v>0</v>
      </c>
      <c r="J1932" s="6">
        <f t="shared" si="3137"/>
        <v>0</v>
      </c>
      <c r="K1932" s="6">
        <f t="shared" si="3137"/>
        <v>0</v>
      </c>
      <c r="L1932" s="6">
        <f t="shared" si="3137"/>
        <v>0</v>
      </c>
      <c r="M1932" s="6">
        <f t="shared" si="3137"/>
        <v>0</v>
      </c>
      <c r="N1932" s="6">
        <f t="shared" si="3137"/>
        <v>0</v>
      </c>
      <c r="O1932" s="6">
        <f t="shared" si="3137"/>
        <v>0</v>
      </c>
      <c r="P1932" s="6">
        <f t="shared" si="3137"/>
        <v>0</v>
      </c>
      <c r="Q1932" s="6">
        <f t="shared" si="3137"/>
        <v>0</v>
      </c>
      <c r="R1932" s="6">
        <f t="shared" si="3137"/>
        <v>0</v>
      </c>
      <c r="S1932" s="6">
        <f t="shared" si="3137"/>
        <v>0</v>
      </c>
      <c r="T1932" s="6">
        <f t="shared" si="3137"/>
        <v>0</v>
      </c>
      <c r="U1932" s="6">
        <f t="shared" si="3138"/>
        <v>0</v>
      </c>
      <c r="V1932" s="6">
        <f t="shared" si="3138"/>
        <v>0</v>
      </c>
      <c r="W1932" s="6">
        <f t="shared" si="3138"/>
        <v>0</v>
      </c>
      <c r="X1932" s="6">
        <f t="shared" si="3138"/>
        <v>0</v>
      </c>
      <c r="Y1932" s="6">
        <f t="shared" si="3138"/>
        <v>0</v>
      </c>
      <c r="Z1932" s="6">
        <f t="shared" si="3138"/>
        <v>0</v>
      </c>
      <c r="AA1932" s="6">
        <f t="shared" si="3138"/>
        <v>0</v>
      </c>
      <c r="AB1932" s="6">
        <f t="shared" si="3138"/>
        <v>0</v>
      </c>
      <c r="AC1932" s="6">
        <f t="shared" si="3138"/>
        <v>0</v>
      </c>
      <c r="AD1932" s="6">
        <f t="shared" si="3138"/>
        <v>0</v>
      </c>
      <c r="AE1932" s="123">
        <f t="shared" si="3138"/>
        <v>0</v>
      </c>
      <c r="AF1932" s="123">
        <f t="shared" si="3138"/>
        <v>0</v>
      </c>
      <c r="AG1932" s="6">
        <f t="shared" si="3139"/>
        <v>0</v>
      </c>
      <c r="AH1932" s="6">
        <f t="shared" si="3139"/>
        <v>0</v>
      </c>
      <c r="AI1932" s="6">
        <f t="shared" si="3139"/>
        <v>0</v>
      </c>
      <c r="AJ1932" s="6">
        <f t="shared" si="3139"/>
        <v>0</v>
      </c>
      <c r="AK1932" s="6">
        <f t="shared" si="3139"/>
        <v>0</v>
      </c>
      <c r="AL1932" s="6">
        <f t="shared" si="3139"/>
        <v>0</v>
      </c>
      <c r="AM1932" s="6">
        <f t="shared" si="3139"/>
        <v>0</v>
      </c>
      <c r="AN1932" s="6">
        <f t="shared" si="3139"/>
        <v>0</v>
      </c>
      <c r="AO1932" s="6">
        <f t="shared" si="3139"/>
        <v>0</v>
      </c>
      <c r="AP1932" s="6">
        <f t="shared" si="3139"/>
        <v>0</v>
      </c>
      <c r="AQ1932" s="123">
        <f t="shared" si="3139"/>
        <v>0</v>
      </c>
      <c r="AR1932" s="123">
        <f t="shared" si="3139"/>
        <v>0</v>
      </c>
      <c r="AS1932" s="6">
        <f t="shared" si="3139"/>
        <v>0</v>
      </c>
      <c r="AT1932" s="6">
        <f t="shared" si="3139"/>
        <v>0</v>
      </c>
      <c r="AU1932" s="6">
        <f t="shared" si="3139"/>
        <v>0</v>
      </c>
      <c r="AV1932" s="6">
        <f t="shared" si="3139"/>
        <v>0</v>
      </c>
      <c r="AW1932" s="6">
        <f t="shared" si="3139"/>
        <v>0</v>
      </c>
      <c r="AX1932" s="6">
        <f t="shared" si="3139"/>
        <v>0</v>
      </c>
      <c r="AY1932" s="6">
        <f t="shared" si="3140"/>
        <v>0</v>
      </c>
      <c r="AZ1932" s="6">
        <f t="shared" si="3140"/>
        <v>0</v>
      </c>
      <c r="BA1932" s="6">
        <f t="shared" si="3140"/>
        <v>0</v>
      </c>
      <c r="BB1932" s="6">
        <f t="shared" si="3140"/>
        <v>0</v>
      </c>
      <c r="BC1932" s="6">
        <f t="shared" si="3140"/>
        <v>0</v>
      </c>
      <c r="BD1932" s="6">
        <f t="shared" si="3140"/>
        <v>0</v>
      </c>
      <c r="BE1932" s="6">
        <f t="shared" si="3140"/>
        <v>0</v>
      </c>
      <c r="BF1932" s="6">
        <f t="shared" si="3140"/>
        <v>0</v>
      </c>
      <c r="BG1932" s="6">
        <f t="shared" si="3140"/>
        <v>0</v>
      </c>
      <c r="BH1932" s="6">
        <f t="shared" si="3140"/>
        <v>0</v>
      </c>
      <c r="BI1932" s="6">
        <f t="shared" si="3140"/>
        <v>0</v>
      </c>
      <c r="BJ1932" s="6">
        <f t="shared" si="3140"/>
        <v>0</v>
      </c>
    </row>
    <row r="1933" spans="1:62" ht="33" hidden="1">
      <c r="A1933" s="17" t="s">
        <v>34</v>
      </c>
      <c r="B1933" s="31">
        <v>926</v>
      </c>
      <c r="C1933" s="18" t="s">
        <v>20</v>
      </c>
      <c r="D1933" s="18" t="s">
        <v>53</v>
      </c>
      <c r="E1933" s="18" t="s">
        <v>375</v>
      </c>
      <c r="F1933" s="18" t="s">
        <v>35</v>
      </c>
      <c r="G1933" s="50"/>
      <c r="H1933" s="50"/>
      <c r="I1933" s="50"/>
      <c r="J1933" s="50"/>
      <c r="K1933" s="50"/>
      <c r="L1933" s="50"/>
      <c r="M1933" s="50"/>
      <c r="N1933" s="50"/>
      <c r="O1933" s="50"/>
      <c r="P1933" s="50"/>
      <c r="Q1933" s="50"/>
      <c r="R1933" s="50"/>
      <c r="S1933" s="50"/>
      <c r="T1933" s="50"/>
      <c r="U1933" s="50"/>
      <c r="V1933" s="50"/>
      <c r="W1933" s="50"/>
      <c r="X1933" s="50"/>
      <c r="Y1933" s="50"/>
      <c r="Z1933" s="50"/>
      <c r="AA1933" s="50"/>
      <c r="AB1933" s="50"/>
      <c r="AC1933" s="50"/>
      <c r="AD1933" s="50"/>
      <c r="AE1933" s="124"/>
      <c r="AF1933" s="124"/>
      <c r="AG1933" s="50"/>
      <c r="AH1933" s="50"/>
      <c r="AI1933" s="50"/>
      <c r="AJ1933" s="50"/>
      <c r="AK1933" s="50"/>
      <c r="AL1933" s="50"/>
      <c r="AM1933" s="50"/>
      <c r="AN1933" s="50"/>
      <c r="AO1933" s="50"/>
      <c r="AP1933" s="50"/>
      <c r="AQ1933" s="124"/>
      <c r="AR1933" s="124"/>
      <c r="AS1933" s="50"/>
      <c r="AT1933" s="50"/>
      <c r="AU1933" s="50"/>
      <c r="AV1933" s="50"/>
      <c r="AW1933" s="50"/>
      <c r="AX1933" s="50"/>
      <c r="AY1933" s="50"/>
      <c r="AZ1933" s="50"/>
      <c r="BA1933" s="50"/>
      <c r="BB1933" s="50"/>
      <c r="BC1933" s="50"/>
      <c r="BD1933" s="50"/>
      <c r="BE1933" s="50"/>
      <c r="BF1933" s="50"/>
      <c r="BG1933" s="50"/>
      <c r="BH1933" s="50"/>
      <c r="BI1933" s="50"/>
      <c r="BJ1933" s="50"/>
    </row>
    <row r="1934" spans="1:62" ht="24.75" hidden="1" customHeight="1">
      <c r="A1934" s="27" t="s">
        <v>55</v>
      </c>
      <c r="B1934" s="31">
        <v>926</v>
      </c>
      <c r="C1934" s="37" t="s">
        <v>20</v>
      </c>
      <c r="D1934" s="37" t="s">
        <v>53</v>
      </c>
      <c r="E1934" s="18" t="s">
        <v>56</v>
      </c>
      <c r="F1934" s="37"/>
      <c r="G1934" s="50">
        <f t="shared" ref="G1934:V1937" si="3141">G1935</f>
        <v>1062</v>
      </c>
      <c r="H1934" s="50">
        <f t="shared" si="3141"/>
        <v>0</v>
      </c>
      <c r="I1934" s="50">
        <f t="shared" si="3141"/>
        <v>0</v>
      </c>
      <c r="J1934" s="50">
        <f t="shared" si="3141"/>
        <v>0</v>
      </c>
      <c r="K1934" s="50">
        <f t="shared" si="3141"/>
        <v>0</v>
      </c>
      <c r="L1934" s="50">
        <f t="shared" si="3141"/>
        <v>0</v>
      </c>
      <c r="M1934" s="50">
        <f t="shared" si="3141"/>
        <v>1062</v>
      </c>
      <c r="N1934" s="50">
        <f t="shared" si="3141"/>
        <v>0</v>
      </c>
      <c r="O1934" s="50">
        <f t="shared" si="3141"/>
        <v>0</v>
      </c>
      <c r="P1934" s="50">
        <f t="shared" si="3141"/>
        <v>0</v>
      </c>
      <c r="Q1934" s="50">
        <f t="shared" si="3141"/>
        <v>0</v>
      </c>
      <c r="R1934" s="50">
        <f t="shared" si="3141"/>
        <v>0</v>
      </c>
      <c r="S1934" s="50">
        <f t="shared" si="3141"/>
        <v>1062</v>
      </c>
      <c r="T1934" s="50">
        <f t="shared" si="3141"/>
        <v>0</v>
      </c>
      <c r="U1934" s="50">
        <f t="shared" si="3141"/>
        <v>0</v>
      </c>
      <c r="V1934" s="50">
        <f t="shared" si="3141"/>
        <v>0</v>
      </c>
      <c r="W1934" s="50">
        <f t="shared" ref="U1934:AJ1937" si="3142">W1935</f>
        <v>0</v>
      </c>
      <c r="X1934" s="50">
        <f t="shared" si="3142"/>
        <v>0</v>
      </c>
      <c r="Y1934" s="50">
        <f t="shared" si="3142"/>
        <v>1062</v>
      </c>
      <c r="Z1934" s="50">
        <f t="shared" si="3142"/>
        <v>0</v>
      </c>
      <c r="AA1934" s="50">
        <f t="shared" si="3142"/>
        <v>0</v>
      </c>
      <c r="AB1934" s="50">
        <f t="shared" si="3142"/>
        <v>0</v>
      </c>
      <c r="AC1934" s="50">
        <f t="shared" si="3142"/>
        <v>0</v>
      </c>
      <c r="AD1934" s="50">
        <f t="shared" si="3142"/>
        <v>0</v>
      </c>
      <c r="AE1934" s="124">
        <f t="shared" si="3142"/>
        <v>1062</v>
      </c>
      <c r="AF1934" s="124">
        <f t="shared" si="3142"/>
        <v>0</v>
      </c>
      <c r="AG1934" s="50">
        <f t="shared" si="3142"/>
        <v>0</v>
      </c>
      <c r="AH1934" s="50">
        <f t="shared" si="3142"/>
        <v>0</v>
      </c>
      <c r="AI1934" s="50">
        <f t="shared" si="3142"/>
        <v>0</v>
      </c>
      <c r="AJ1934" s="50">
        <f t="shared" si="3142"/>
        <v>0</v>
      </c>
      <c r="AK1934" s="50">
        <f t="shared" ref="AG1934:AY1937" si="3143">AK1935</f>
        <v>1062</v>
      </c>
      <c r="AL1934" s="50">
        <f t="shared" si="3143"/>
        <v>0</v>
      </c>
      <c r="AM1934" s="50">
        <f t="shared" si="3143"/>
        <v>0</v>
      </c>
      <c r="AN1934" s="50">
        <f t="shared" si="3143"/>
        <v>0</v>
      </c>
      <c r="AO1934" s="50">
        <f t="shared" si="3143"/>
        <v>0</v>
      </c>
      <c r="AP1934" s="50">
        <f t="shared" si="3143"/>
        <v>0</v>
      </c>
      <c r="AQ1934" s="124">
        <f t="shared" si="3143"/>
        <v>1062</v>
      </c>
      <c r="AR1934" s="124">
        <f t="shared" si="3143"/>
        <v>0</v>
      </c>
      <c r="AS1934" s="50">
        <f t="shared" si="3143"/>
        <v>0</v>
      </c>
      <c r="AT1934" s="50">
        <f t="shared" si="3143"/>
        <v>0</v>
      </c>
      <c r="AU1934" s="50">
        <f t="shared" si="3143"/>
        <v>0</v>
      </c>
      <c r="AV1934" s="50">
        <f t="shared" si="3143"/>
        <v>0</v>
      </c>
      <c r="AW1934" s="50">
        <f t="shared" si="3143"/>
        <v>1062</v>
      </c>
      <c r="AX1934" s="50">
        <f t="shared" si="3143"/>
        <v>0</v>
      </c>
      <c r="AY1934" s="50">
        <f t="shared" si="3143"/>
        <v>0</v>
      </c>
      <c r="AZ1934" s="50">
        <f t="shared" ref="AY1934:BJ1937" si="3144">AZ1935</f>
        <v>0</v>
      </c>
      <c r="BA1934" s="50">
        <f t="shared" si="3144"/>
        <v>0</v>
      </c>
      <c r="BB1934" s="50">
        <f t="shared" si="3144"/>
        <v>0</v>
      </c>
      <c r="BC1934" s="50">
        <f t="shared" si="3144"/>
        <v>1062</v>
      </c>
      <c r="BD1934" s="50">
        <f t="shared" si="3144"/>
        <v>0</v>
      </c>
      <c r="BE1934" s="50">
        <f t="shared" si="3144"/>
        <v>-562</v>
      </c>
      <c r="BF1934" s="50">
        <f t="shared" si="3144"/>
        <v>0</v>
      </c>
      <c r="BG1934" s="50">
        <f t="shared" si="3144"/>
        <v>0</v>
      </c>
      <c r="BH1934" s="50">
        <f t="shared" si="3144"/>
        <v>0</v>
      </c>
      <c r="BI1934" s="50">
        <f t="shared" si="3144"/>
        <v>500</v>
      </c>
      <c r="BJ1934" s="50">
        <f t="shared" si="3144"/>
        <v>0</v>
      </c>
    </row>
    <row r="1935" spans="1:62" ht="21.75" hidden="1" customHeight="1">
      <c r="A1935" s="27" t="s">
        <v>14</v>
      </c>
      <c r="B1935" s="31">
        <v>926</v>
      </c>
      <c r="C1935" s="37" t="s">
        <v>20</v>
      </c>
      <c r="D1935" s="37" t="s">
        <v>53</v>
      </c>
      <c r="E1935" s="37" t="s">
        <v>57</v>
      </c>
      <c r="F1935" s="37"/>
      <c r="G1935" s="50">
        <f t="shared" si="3141"/>
        <v>1062</v>
      </c>
      <c r="H1935" s="50">
        <f t="shared" si="3141"/>
        <v>0</v>
      </c>
      <c r="I1935" s="50">
        <f t="shared" si="3141"/>
        <v>0</v>
      </c>
      <c r="J1935" s="50">
        <f t="shared" si="3141"/>
        <v>0</v>
      </c>
      <c r="K1935" s="50">
        <f t="shared" si="3141"/>
        <v>0</v>
      </c>
      <c r="L1935" s="50">
        <f t="shared" si="3141"/>
        <v>0</v>
      </c>
      <c r="M1935" s="50">
        <f t="shared" si="3141"/>
        <v>1062</v>
      </c>
      <c r="N1935" s="50">
        <f t="shared" si="3141"/>
        <v>0</v>
      </c>
      <c r="O1935" s="50">
        <f t="shared" si="3141"/>
        <v>0</v>
      </c>
      <c r="P1935" s="50">
        <f t="shared" si="3141"/>
        <v>0</v>
      </c>
      <c r="Q1935" s="50">
        <f t="shared" si="3141"/>
        <v>0</v>
      </c>
      <c r="R1935" s="50">
        <f t="shared" si="3141"/>
        <v>0</v>
      </c>
      <c r="S1935" s="50">
        <f t="shared" si="3141"/>
        <v>1062</v>
      </c>
      <c r="T1935" s="50">
        <f t="shared" si="3141"/>
        <v>0</v>
      </c>
      <c r="U1935" s="50">
        <f t="shared" si="3142"/>
        <v>0</v>
      </c>
      <c r="V1935" s="50">
        <f t="shared" si="3142"/>
        <v>0</v>
      </c>
      <c r="W1935" s="50">
        <f t="shared" si="3142"/>
        <v>0</v>
      </c>
      <c r="X1935" s="50">
        <f t="shared" si="3142"/>
        <v>0</v>
      </c>
      <c r="Y1935" s="50">
        <f t="shared" si="3142"/>
        <v>1062</v>
      </c>
      <c r="Z1935" s="50">
        <f t="shared" si="3142"/>
        <v>0</v>
      </c>
      <c r="AA1935" s="50">
        <f t="shared" si="3142"/>
        <v>0</v>
      </c>
      <c r="AB1935" s="50">
        <f t="shared" si="3142"/>
        <v>0</v>
      </c>
      <c r="AC1935" s="50">
        <f t="shared" si="3142"/>
        <v>0</v>
      </c>
      <c r="AD1935" s="50">
        <f t="shared" si="3142"/>
        <v>0</v>
      </c>
      <c r="AE1935" s="124">
        <f t="shared" si="3142"/>
        <v>1062</v>
      </c>
      <c r="AF1935" s="124">
        <f t="shared" si="3142"/>
        <v>0</v>
      </c>
      <c r="AG1935" s="50">
        <f t="shared" si="3143"/>
        <v>0</v>
      </c>
      <c r="AH1935" s="50">
        <f t="shared" si="3143"/>
        <v>0</v>
      </c>
      <c r="AI1935" s="50">
        <f t="shared" si="3143"/>
        <v>0</v>
      </c>
      <c r="AJ1935" s="50">
        <f t="shared" si="3143"/>
        <v>0</v>
      </c>
      <c r="AK1935" s="50">
        <f t="shared" si="3143"/>
        <v>1062</v>
      </c>
      <c r="AL1935" s="50">
        <f t="shared" si="3143"/>
        <v>0</v>
      </c>
      <c r="AM1935" s="50">
        <f t="shared" si="3143"/>
        <v>0</v>
      </c>
      <c r="AN1935" s="50">
        <f t="shared" si="3143"/>
        <v>0</v>
      </c>
      <c r="AO1935" s="50">
        <f t="shared" si="3143"/>
        <v>0</v>
      </c>
      <c r="AP1935" s="50">
        <f t="shared" si="3143"/>
        <v>0</v>
      </c>
      <c r="AQ1935" s="124">
        <f t="shared" si="3143"/>
        <v>1062</v>
      </c>
      <c r="AR1935" s="124">
        <f t="shared" si="3143"/>
        <v>0</v>
      </c>
      <c r="AS1935" s="50">
        <f t="shared" si="3143"/>
        <v>0</v>
      </c>
      <c r="AT1935" s="50">
        <f t="shared" si="3143"/>
        <v>0</v>
      </c>
      <c r="AU1935" s="50">
        <f t="shared" si="3143"/>
        <v>0</v>
      </c>
      <c r="AV1935" s="50">
        <f t="shared" si="3143"/>
        <v>0</v>
      </c>
      <c r="AW1935" s="50">
        <f t="shared" si="3143"/>
        <v>1062</v>
      </c>
      <c r="AX1935" s="50">
        <f t="shared" si="3143"/>
        <v>0</v>
      </c>
      <c r="AY1935" s="50">
        <f t="shared" si="3144"/>
        <v>0</v>
      </c>
      <c r="AZ1935" s="50">
        <f t="shared" si="3144"/>
        <v>0</v>
      </c>
      <c r="BA1935" s="50">
        <f t="shared" si="3144"/>
        <v>0</v>
      </c>
      <c r="BB1935" s="50">
        <f t="shared" si="3144"/>
        <v>0</v>
      </c>
      <c r="BC1935" s="50">
        <f t="shared" si="3144"/>
        <v>1062</v>
      </c>
      <c r="BD1935" s="50">
        <f t="shared" si="3144"/>
        <v>0</v>
      </c>
      <c r="BE1935" s="50">
        <f t="shared" si="3144"/>
        <v>-562</v>
      </c>
      <c r="BF1935" s="50">
        <f t="shared" si="3144"/>
        <v>0</v>
      </c>
      <c r="BG1935" s="50">
        <f t="shared" si="3144"/>
        <v>0</v>
      </c>
      <c r="BH1935" s="50">
        <f t="shared" si="3144"/>
        <v>0</v>
      </c>
      <c r="BI1935" s="50">
        <f t="shared" si="3144"/>
        <v>500</v>
      </c>
      <c r="BJ1935" s="50">
        <f t="shared" si="3144"/>
        <v>0</v>
      </c>
    </row>
    <row r="1936" spans="1:62" ht="22.5" hidden="1" customHeight="1">
      <c r="A1936" s="27" t="s">
        <v>54</v>
      </c>
      <c r="B1936" s="31">
        <v>926</v>
      </c>
      <c r="C1936" s="37" t="s">
        <v>20</v>
      </c>
      <c r="D1936" s="37" t="s">
        <v>53</v>
      </c>
      <c r="E1936" s="37" t="s">
        <v>58</v>
      </c>
      <c r="F1936" s="37"/>
      <c r="G1936" s="50">
        <f t="shared" si="3141"/>
        <v>1062</v>
      </c>
      <c r="H1936" s="50">
        <f t="shared" si="3141"/>
        <v>0</v>
      </c>
      <c r="I1936" s="50">
        <f t="shared" si="3141"/>
        <v>0</v>
      </c>
      <c r="J1936" s="50">
        <f t="shared" si="3141"/>
        <v>0</v>
      </c>
      <c r="K1936" s="50">
        <f t="shared" si="3141"/>
        <v>0</v>
      </c>
      <c r="L1936" s="50">
        <f t="shared" si="3141"/>
        <v>0</v>
      </c>
      <c r="M1936" s="50">
        <f t="shared" si="3141"/>
        <v>1062</v>
      </c>
      <c r="N1936" s="50">
        <f t="shared" si="3141"/>
        <v>0</v>
      </c>
      <c r="O1936" s="50">
        <f t="shared" si="3141"/>
        <v>0</v>
      </c>
      <c r="P1936" s="50">
        <f t="shared" si="3141"/>
        <v>0</v>
      </c>
      <c r="Q1936" s="50">
        <f t="shared" si="3141"/>
        <v>0</v>
      </c>
      <c r="R1936" s="50">
        <f t="shared" si="3141"/>
        <v>0</v>
      </c>
      <c r="S1936" s="50">
        <f t="shared" si="3141"/>
        <v>1062</v>
      </c>
      <c r="T1936" s="50">
        <f t="shared" si="3141"/>
        <v>0</v>
      </c>
      <c r="U1936" s="50">
        <f t="shared" si="3142"/>
        <v>0</v>
      </c>
      <c r="V1936" s="50">
        <f t="shared" si="3142"/>
        <v>0</v>
      </c>
      <c r="W1936" s="50">
        <f t="shared" si="3142"/>
        <v>0</v>
      </c>
      <c r="X1936" s="50">
        <f t="shared" si="3142"/>
        <v>0</v>
      </c>
      <c r="Y1936" s="50">
        <f t="shared" si="3142"/>
        <v>1062</v>
      </c>
      <c r="Z1936" s="50">
        <f t="shared" si="3142"/>
        <v>0</v>
      </c>
      <c r="AA1936" s="50">
        <f t="shared" si="3142"/>
        <v>0</v>
      </c>
      <c r="AB1936" s="50">
        <f t="shared" si="3142"/>
        <v>0</v>
      </c>
      <c r="AC1936" s="50">
        <f t="shared" si="3142"/>
        <v>0</v>
      </c>
      <c r="AD1936" s="50">
        <f t="shared" si="3142"/>
        <v>0</v>
      </c>
      <c r="AE1936" s="124">
        <f t="shared" si="3142"/>
        <v>1062</v>
      </c>
      <c r="AF1936" s="124">
        <f t="shared" si="3142"/>
        <v>0</v>
      </c>
      <c r="AG1936" s="50">
        <f t="shared" si="3143"/>
        <v>0</v>
      </c>
      <c r="AH1936" s="50">
        <f t="shared" si="3143"/>
        <v>0</v>
      </c>
      <c r="AI1936" s="50">
        <f t="shared" si="3143"/>
        <v>0</v>
      </c>
      <c r="AJ1936" s="50">
        <f t="shared" si="3143"/>
        <v>0</v>
      </c>
      <c r="AK1936" s="50">
        <f t="shared" si="3143"/>
        <v>1062</v>
      </c>
      <c r="AL1936" s="50">
        <f t="shared" si="3143"/>
        <v>0</v>
      </c>
      <c r="AM1936" s="50">
        <f t="shared" si="3143"/>
        <v>0</v>
      </c>
      <c r="AN1936" s="50">
        <f t="shared" si="3143"/>
        <v>0</v>
      </c>
      <c r="AO1936" s="50">
        <f t="shared" si="3143"/>
        <v>0</v>
      </c>
      <c r="AP1936" s="50">
        <f t="shared" si="3143"/>
        <v>0</v>
      </c>
      <c r="AQ1936" s="124">
        <f t="shared" si="3143"/>
        <v>1062</v>
      </c>
      <c r="AR1936" s="124">
        <f t="shared" si="3143"/>
        <v>0</v>
      </c>
      <c r="AS1936" s="50">
        <f t="shared" si="3143"/>
        <v>0</v>
      </c>
      <c r="AT1936" s="50">
        <f t="shared" si="3143"/>
        <v>0</v>
      </c>
      <c r="AU1936" s="50">
        <f t="shared" si="3143"/>
        <v>0</v>
      </c>
      <c r="AV1936" s="50">
        <f t="shared" si="3143"/>
        <v>0</v>
      </c>
      <c r="AW1936" s="50">
        <f t="shared" si="3143"/>
        <v>1062</v>
      </c>
      <c r="AX1936" s="50">
        <f t="shared" si="3143"/>
        <v>0</v>
      </c>
      <c r="AY1936" s="50">
        <f t="shared" si="3144"/>
        <v>0</v>
      </c>
      <c r="AZ1936" s="50">
        <f t="shared" si="3144"/>
        <v>0</v>
      </c>
      <c r="BA1936" s="50">
        <f t="shared" si="3144"/>
        <v>0</v>
      </c>
      <c r="BB1936" s="50">
        <f t="shared" si="3144"/>
        <v>0</v>
      </c>
      <c r="BC1936" s="50">
        <f t="shared" si="3144"/>
        <v>1062</v>
      </c>
      <c r="BD1936" s="50">
        <f t="shared" si="3144"/>
        <v>0</v>
      </c>
      <c r="BE1936" s="50">
        <f t="shared" si="3144"/>
        <v>-562</v>
      </c>
      <c r="BF1936" s="50">
        <f t="shared" si="3144"/>
        <v>0</v>
      </c>
      <c r="BG1936" s="50">
        <f t="shared" si="3144"/>
        <v>0</v>
      </c>
      <c r="BH1936" s="50">
        <f t="shared" si="3144"/>
        <v>0</v>
      </c>
      <c r="BI1936" s="50">
        <f t="shared" si="3144"/>
        <v>500</v>
      </c>
      <c r="BJ1936" s="50">
        <f t="shared" si="3144"/>
        <v>0</v>
      </c>
    </row>
    <row r="1937" spans="1:62" ht="33" hidden="1" customHeight="1">
      <c r="A1937" s="17" t="s">
        <v>218</v>
      </c>
      <c r="B1937" s="31">
        <v>926</v>
      </c>
      <c r="C1937" s="18" t="s">
        <v>20</v>
      </c>
      <c r="D1937" s="18" t="s">
        <v>53</v>
      </c>
      <c r="E1937" s="18" t="s">
        <v>58</v>
      </c>
      <c r="F1937" s="6">
        <v>200</v>
      </c>
      <c r="G1937" s="50">
        <f t="shared" si="3141"/>
        <v>1062</v>
      </c>
      <c r="H1937" s="50">
        <f t="shared" si="3141"/>
        <v>0</v>
      </c>
      <c r="I1937" s="50">
        <f t="shared" si="3141"/>
        <v>0</v>
      </c>
      <c r="J1937" s="50">
        <f t="shared" si="3141"/>
        <v>0</v>
      </c>
      <c r="K1937" s="50">
        <f t="shared" si="3141"/>
        <v>0</v>
      </c>
      <c r="L1937" s="50">
        <f t="shared" si="3141"/>
        <v>0</v>
      </c>
      <c r="M1937" s="50">
        <f t="shared" si="3141"/>
        <v>1062</v>
      </c>
      <c r="N1937" s="50">
        <f t="shared" si="3141"/>
        <v>0</v>
      </c>
      <c r="O1937" s="50">
        <f t="shared" si="3141"/>
        <v>0</v>
      </c>
      <c r="P1937" s="50">
        <f t="shared" si="3141"/>
        <v>0</v>
      </c>
      <c r="Q1937" s="50">
        <f t="shared" si="3141"/>
        <v>0</v>
      </c>
      <c r="R1937" s="50">
        <f t="shared" si="3141"/>
        <v>0</v>
      </c>
      <c r="S1937" s="50">
        <f t="shared" si="3141"/>
        <v>1062</v>
      </c>
      <c r="T1937" s="50">
        <f t="shared" si="3141"/>
        <v>0</v>
      </c>
      <c r="U1937" s="50">
        <f t="shared" si="3142"/>
        <v>0</v>
      </c>
      <c r="V1937" s="50">
        <f t="shared" si="3142"/>
        <v>0</v>
      </c>
      <c r="W1937" s="50">
        <f t="shared" si="3142"/>
        <v>0</v>
      </c>
      <c r="X1937" s="50">
        <f t="shared" si="3142"/>
        <v>0</v>
      </c>
      <c r="Y1937" s="50">
        <f t="shared" si="3142"/>
        <v>1062</v>
      </c>
      <c r="Z1937" s="50">
        <f t="shared" si="3142"/>
        <v>0</v>
      </c>
      <c r="AA1937" s="50">
        <f t="shared" si="3142"/>
        <v>0</v>
      </c>
      <c r="AB1937" s="50">
        <f t="shared" si="3142"/>
        <v>0</v>
      </c>
      <c r="AC1937" s="50">
        <f t="shared" si="3142"/>
        <v>0</v>
      </c>
      <c r="AD1937" s="50">
        <f t="shared" si="3142"/>
        <v>0</v>
      </c>
      <c r="AE1937" s="124">
        <f t="shared" si="3142"/>
        <v>1062</v>
      </c>
      <c r="AF1937" s="124">
        <f t="shared" si="3142"/>
        <v>0</v>
      </c>
      <c r="AG1937" s="50">
        <f t="shared" si="3143"/>
        <v>0</v>
      </c>
      <c r="AH1937" s="50">
        <f t="shared" si="3143"/>
        <v>0</v>
      </c>
      <c r="AI1937" s="50">
        <f t="shared" si="3143"/>
        <v>0</v>
      </c>
      <c r="AJ1937" s="50">
        <f t="shared" si="3143"/>
        <v>0</v>
      </c>
      <c r="AK1937" s="50">
        <f t="shared" si="3143"/>
        <v>1062</v>
      </c>
      <c r="AL1937" s="50">
        <f t="shared" si="3143"/>
        <v>0</v>
      </c>
      <c r="AM1937" s="50">
        <f t="shared" si="3143"/>
        <v>0</v>
      </c>
      <c r="AN1937" s="50">
        <f t="shared" si="3143"/>
        <v>0</v>
      </c>
      <c r="AO1937" s="50">
        <f t="shared" si="3143"/>
        <v>0</v>
      </c>
      <c r="AP1937" s="50">
        <f t="shared" si="3143"/>
        <v>0</v>
      </c>
      <c r="AQ1937" s="124">
        <f t="shared" si="3143"/>
        <v>1062</v>
      </c>
      <c r="AR1937" s="124">
        <f t="shared" si="3143"/>
        <v>0</v>
      </c>
      <c r="AS1937" s="50">
        <f t="shared" si="3143"/>
        <v>0</v>
      </c>
      <c r="AT1937" s="50">
        <f t="shared" si="3143"/>
        <v>0</v>
      </c>
      <c r="AU1937" s="50">
        <f t="shared" si="3143"/>
        <v>0</v>
      </c>
      <c r="AV1937" s="50">
        <f t="shared" si="3143"/>
        <v>0</v>
      </c>
      <c r="AW1937" s="50">
        <f t="shared" si="3143"/>
        <v>1062</v>
      </c>
      <c r="AX1937" s="50">
        <f t="shared" si="3143"/>
        <v>0</v>
      </c>
      <c r="AY1937" s="50">
        <f t="shared" si="3144"/>
        <v>0</v>
      </c>
      <c r="AZ1937" s="50">
        <f t="shared" si="3144"/>
        <v>0</v>
      </c>
      <c r="BA1937" s="50">
        <f t="shared" si="3144"/>
        <v>0</v>
      </c>
      <c r="BB1937" s="50">
        <f t="shared" si="3144"/>
        <v>0</v>
      </c>
      <c r="BC1937" s="50">
        <f t="shared" si="3144"/>
        <v>1062</v>
      </c>
      <c r="BD1937" s="50">
        <f t="shared" si="3144"/>
        <v>0</v>
      </c>
      <c r="BE1937" s="50">
        <f t="shared" si="3144"/>
        <v>-562</v>
      </c>
      <c r="BF1937" s="50">
        <f t="shared" si="3144"/>
        <v>0</v>
      </c>
      <c r="BG1937" s="50">
        <f t="shared" si="3144"/>
        <v>0</v>
      </c>
      <c r="BH1937" s="50">
        <f t="shared" si="3144"/>
        <v>0</v>
      </c>
      <c r="BI1937" s="50">
        <f t="shared" si="3144"/>
        <v>500</v>
      </c>
      <c r="BJ1937" s="50">
        <f t="shared" si="3144"/>
        <v>0</v>
      </c>
    </row>
    <row r="1938" spans="1:62" ht="33" hidden="1">
      <c r="A1938" s="17" t="s">
        <v>34</v>
      </c>
      <c r="B1938" s="31">
        <v>926</v>
      </c>
      <c r="C1938" s="18" t="s">
        <v>20</v>
      </c>
      <c r="D1938" s="18" t="s">
        <v>53</v>
      </c>
      <c r="E1938" s="18" t="s">
        <v>58</v>
      </c>
      <c r="F1938" s="18" t="s">
        <v>35</v>
      </c>
      <c r="G1938" s="50">
        <v>1062</v>
      </c>
      <c r="H1938" s="50"/>
      <c r="I1938" s="50"/>
      <c r="J1938" s="50"/>
      <c r="K1938" s="50"/>
      <c r="L1938" s="50"/>
      <c r="M1938" s="50">
        <f>G1938+I1938+J1938+K1938+L1938</f>
        <v>1062</v>
      </c>
      <c r="N1938" s="50">
        <f>H1938+L1938</f>
        <v>0</v>
      </c>
      <c r="O1938" s="50"/>
      <c r="P1938" s="50"/>
      <c r="Q1938" s="50"/>
      <c r="R1938" s="50"/>
      <c r="S1938" s="50">
        <f>M1938+O1938+P1938+Q1938+R1938</f>
        <v>1062</v>
      </c>
      <c r="T1938" s="50">
        <f>N1938+R1938</f>
        <v>0</v>
      </c>
      <c r="U1938" s="50"/>
      <c r="V1938" s="50"/>
      <c r="W1938" s="50"/>
      <c r="X1938" s="50"/>
      <c r="Y1938" s="50">
        <f>S1938+U1938+V1938+W1938+X1938</f>
        <v>1062</v>
      </c>
      <c r="Z1938" s="50">
        <f>T1938+X1938</f>
        <v>0</v>
      </c>
      <c r="AA1938" s="50"/>
      <c r="AB1938" s="50"/>
      <c r="AC1938" s="50"/>
      <c r="AD1938" s="50"/>
      <c r="AE1938" s="124">
        <f>Y1938+AA1938+AB1938+AC1938+AD1938</f>
        <v>1062</v>
      </c>
      <c r="AF1938" s="124">
        <f>Z1938+AD1938</f>
        <v>0</v>
      </c>
      <c r="AG1938" s="50"/>
      <c r="AH1938" s="50"/>
      <c r="AI1938" s="50"/>
      <c r="AJ1938" s="50"/>
      <c r="AK1938" s="50">
        <f>AE1938+AG1938+AH1938+AI1938+AJ1938</f>
        <v>1062</v>
      </c>
      <c r="AL1938" s="50">
        <f>AF1938+AJ1938</f>
        <v>0</v>
      </c>
      <c r="AM1938" s="50"/>
      <c r="AN1938" s="50"/>
      <c r="AO1938" s="50"/>
      <c r="AP1938" s="50"/>
      <c r="AQ1938" s="124">
        <f>AK1938+AM1938+AN1938+AO1938+AP1938</f>
        <v>1062</v>
      </c>
      <c r="AR1938" s="124">
        <f>AL1938+AP1938</f>
        <v>0</v>
      </c>
      <c r="AS1938" s="50"/>
      <c r="AT1938" s="50"/>
      <c r="AU1938" s="50"/>
      <c r="AV1938" s="50"/>
      <c r="AW1938" s="50">
        <f>AQ1938+AS1938+AT1938+AU1938+AV1938</f>
        <v>1062</v>
      </c>
      <c r="AX1938" s="50">
        <f>AR1938+AV1938</f>
        <v>0</v>
      </c>
      <c r="AY1938" s="50"/>
      <c r="AZ1938" s="50"/>
      <c r="BA1938" s="50"/>
      <c r="BB1938" s="50"/>
      <c r="BC1938" s="50">
        <f>AW1938+AY1938+AZ1938+BA1938+BB1938</f>
        <v>1062</v>
      </c>
      <c r="BD1938" s="50">
        <f>AX1938+BB1938</f>
        <v>0</v>
      </c>
      <c r="BE1938" s="50">
        <v>-562</v>
      </c>
      <c r="BF1938" s="50"/>
      <c r="BG1938" s="50"/>
      <c r="BH1938" s="50"/>
      <c r="BI1938" s="50">
        <f>BC1938+BE1938+BF1938+BG1938+BH1938</f>
        <v>500</v>
      </c>
      <c r="BJ1938" s="50">
        <f>BD1938+BH1938</f>
        <v>0</v>
      </c>
    </row>
    <row r="1939" spans="1:62" ht="15" hidden="1" customHeight="1">
      <c r="A1939" s="17"/>
      <c r="B1939" s="31"/>
      <c r="C1939" s="18"/>
      <c r="D1939" s="18"/>
      <c r="E1939" s="18"/>
      <c r="F1939" s="18"/>
      <c r="G1939" s="85"/>
      <c r="H1939" s="85"/>
      <c r="I1939" s="85"/>
      <c r="J1939" s="85"/>
      <c r="K1939" s="85"/>
      <c r="L1939" s="85"/>
      <c r="M1939" s="85"/>
      <c r="N1939" s="85"/>
      <c r="O1939" s="85"/>
      <c r="P1939" s="85"/>
      <c r="Q1939" s="85"/>
      <c r="R1939" s="85"/>
      <c r="S1939" s="85"/>
      <c r="T1939" s="85"/>
      <c r="U1939" s="85"/>
      <c r="V1939" s="85"/>
      <c r="W1939" s="85"/>
      <c r="X1939" s="85"/>
      <c r="Y1939" s="85"/>
      <c r="Z1939" s="85"/>
      <c r="AA1939" s="85"/>
      <c r="AB1939" s="85"/>
      <c r="AC1939" s="85"/>
      <c r="AD1939" s="85"/>
      <c r="AE1939" s="126"/>
      <c r="AF1939" s="126"/>
      <c r="AG1939" s="85"/>
      <c r="AH1939" s="85"/>
      <c r="AI1939" s="85"/>
      <c r="AJ1939" s="85"/>
      <c r="AK1939" s="85"/>
      <c r="AL1939" s="85"/>
      <c r="AM1939" s="85"/>
      <c r="AN1939" s="85"/>
      <c r="AO1939" s="85"/>
      <c r="AP1939" s="85"/>
      <c r="AQ1939" s="126"/>
      <c r="AR1939" s="126"/>
      <c r="AS1939" s="85"/>
      <c r="AT1939" s="85"/>
      <c r="AU1939" s="85"/>
      <c r="AV1939" s="85"/>
      <c r="AW1939" s="85"/>
      <c r="AX1939" s="85"/>
      <c r="AY1939" s="85"/>
      <c r="AZ1939" s="85"/>
      <c r="BA1939" s="85"/>
      <c r="BB1939" s="85"/>
      <c r="BC1939" s="85"/>
      <c r="BD1939" s="85"/>
      <c r="BE1939" s="85"/>
      <c r="BF1939" s="85"/>
      <c r="BG1939" s="85"/>
      <c r="BH1939" s="85"/>
      <c r="BI1939" s="85"/>
      <c r="BJ1939" s="85"/>
    </row>
    <row r="1940" spans="1:62" ht="20.25" hidden="1">
      <c r="A1940" s="12" t="s">
        <v>339</v>
      </c>
      <c r="B1940" s="64"/>
      <c r="C1940" s="42"/>
      <c r="D1940" s="42"/>
      <c r="E1940" s="21"/>
      <c r="F1940" s="42"/>
      <c r="G1940" s="8">
        <f>G12+G58+G125+G174+G1926+G276+G354+G471+G509+G676+G924+G1089+G1118+G1206+G1215+G1519+G1732+G1878</f>
        <v>10686831</v>
      </c>
      <c r="H1940" s="8">
        <f>H12+H58+H125+H174+H1926+H276+H354+H471+H509+H676+H924+H1089+H1118+H1206+H1215+H1519+H1732+H1878</f>
        <v>2267149</v>
      </c>
      <c r="I1940" s="8">
        <f t="shared" ref="I1940:N1940" si="3145">I12+I58+I125+I174+I1926+I276+I354+I471+I509+I676+I924+I1089+I1118+I1206+I1215+I1519+I1716+I1732+I1878</f>
        <v>-2828</v>
      </c>
      <c r="J1940" s="8">
        <f t="shared" si="3145"/>
        <v>2828</v>
      </c>
      <c r="K1940" s="8">
        <f t="shared" si="3145"/>
        <v>0</v>
      </c>
      <c r="L1940" s="8">
        <f t="shared" si="3145"/>
        <v>0</v>
      </c>
      <c r="M1940" s="8">
        <f t="shared" si="3145"/>
        <v>10686831</v>
      </c>
      <c r="N1940" s="8">
        <f t="shared" si="3145"/>
        <v>2267149</v>
      </c>
      <c r="O1940" s="8">
        <f t="shared" ref="O1940:BJ1940" si="3146">O12+O58+O125+O174+O1926+O276+O345+O354+O471+O509+O676+O924+O1089+O1118+O1206+O1215+O1519+O1716+O1732+O1878</f>
        <v>-5367</v>
      </c>
      <c r="P1940" s="8">
        <f t="shared" si="3146"/>
        <v>5367</v>
      </c>
      <c r="Q1940" s="8">
        <f t="shared" si="3146"/>
        <v>0</v>
      </c>
      <c r="R1940" s="8">
        <f t="shared" si="3146"/>
        <v>0</v>
      </c>
      <c r="S1940" s="8">
        <f t="shared" si="3146"/>
        <v>10686831</v>
      </c>
      <c r="T1940" s="8">
        <f t="shared" si="3146"/>
        <v>2267149</v>
      </c>
      <c r="U1940" s="8">
        <f t="shared" si="3146"/>
        <v>-1242</v>
      </c>
      <c r="V1940" s="8">
        <f t="shared" si="3146"/>
        <v>132840</v>
      </c>
      <c r="W1940" s="8">
        <f t="shared" si="3146"/>
        <v>0</v>
      </c>
      <c r="X1940" s="8">
        <f t="shared" si="3146"/>
        <v>2071881</v>
      </c>
      <c r="Y1940" s="8">
        <f t="shared" si="3146"/>
        <v>12920310</v>
      </c>
      <c r="Z1940" s="8">
        <f t="shared" si="3146"/>
        <v>4339030</v>
      </c>
      <c r="AA1940" s="8">
        <f t="shared" si="3146"/>
        <v>-200000</v>
      </c>
      <c r="AB1940" s="8">
        <f t="shared" si="3146"/>
        <v>215890</v>
      </c>
      <c r="AC1940" s="8">
        <f t="shared" si="3146"/>
        <v>0</v>
      </c>
      <c r="AD1940" s="8">
        <f t="shared" si="3146"/>
        <v>243081</v>
      </c>
      <c r="AE1940" s="127">
        <f t="shared" si="3146"/>
        <v>13179281</v>
      </c>
      <c r="AF1940" s="127">
        <f t="shared" si="3146"/>
        <v>4582111</v>
      </c>
      <c r="AG1940" s="8">
        <f t="shared" si="3146"/>
        <v>-9745</v>
      </c>
      <c r="AH1940" s="8">
        <f t="shared" si="3146"/>
        <v>76977</v>
      </c>
      <c r="AI1940" s="8">
        <f t="shared" si="3146"/>
        <v>0</v>
      </c>
      <c r="AJ1940" s="8">
        <f t="shared" si="3146"/>
        <v>4710243</v>
      </c>
      <c r="AK1940" s="8">
        <f t="shared" si="3146"/>
        <v>17956756</v>
      </c>
      <c r="AL1940" s="8">
        <f t="shared" si="3146"/>
        <v>9292354</v>
      </c>
      <c r="AM1940" s="8">
        <f t="shared" si="3146"/>
        <v>-12561</v>
      </c>
      <c r="AN1940" s="8">
        <f t="shared" si="3146"/>
        <v>21463</v>
      </c>
      <c r="AO1940" s="8">
        <f t="shared" si="3146"/>
        <v>0</v>
      </c>
      <c r="AP1940" s="8">
        <f t="shared" si="3146"/>
        <v>0</v>
      </c>
      <c r="AQ1940" s="127">
        <f t="shared" si="3146"/>
        <v>17965658</v>
      </c>
      <c r="AR1940" s="127">
        <f t="shared" si="3146"/>
        <v>9292354</v>
      </c>
      <c r="AS1940" s="8">
        <f t="shared" si="3146"/>
        <v>-33431</v>
      </c>
      <c r="AT1940" s="8">
        <f t="shared" si="3146"/>
        <v>75547</v>
      </c>
      <c r="AU1940" s="8">
        <f t="shared" si="3146"/>
        <v>0</v>
      </c>
      <c r="AV1940" s="8">
        <f t="shared" si="3146"/>
        <v>59016</v>
      </c>
      <c r="AW1940" s="8">
        <f t="shared" si="3146"/>
        <v>18066790</v>
      </c>
      <c r="AX1940" s="8">
        <f t="shared" si="3146"/>
        <v>9351370</v>
      </c>
      <c r="AY1940" s="8">
        <f t="shared" si="3146"/>
        <v>-20647</v>
      </c>
      <c r="AZ1940" s="8">
        <f t="shared" si="3146"/>
        <v>23138</v>
      </c>
      <c r="BA1940" s="8">
        <f t="shared" si="3146"/>
        <v>0</v>
      </c>
      <c r="BB1940" s="8">
        <f t="shared" si="3146"/>
        <v>167662</v>
      </c>
      <c r="BC1940" s="8">
        <f t="shared" si="3146"/>
        <v>18236943</v>
      </c>
      <c r="BD1940" s="8">
        <f t="shared" si="3146"/>
        <v>9519032</v>
      </c>
      <c r="BE1940" s="8">
        <f t="shared" si="3146"/>
        <v>-103514</v>
      </c>
      <c r="BF1940" s="8">
        <f t="shared" si="3146"/>
        <v>142924</v>
      </c>
      <c r="BG1940" s="8">
        <f t="shared" si="3146"/>
        <v>-9945</v>
      </c>
      <c r="BH1940" s="8">
        <f t="shared" si="3146"/>
        <v>800882</v>
      </c>
      <c r="BI1940" s="8">
        <f t="shared" si="3146"/>
        <v>19067290</v>
      </c>
      <c r="BJ1940" s="8">
        <f t="shared" si="3146"/>
        <v>10319914</v>
      </c>
    </row>
    <row r="1941" spans="1:62">
      <c r="G1941" s="88"/>
      <c r="H1941" s="88"/>
      <c r="M1941" s="88">
        <f>G1940+I1940+J1940+K1940+L1940</f>
        <v>10686831</v>
      </c>
      <c r="N1941" s="88">
        <f>H1940+L1940</f>
        <v>2267149</v>
      </c>
      <c r="S1941" s="88">
        <f>M1940+O1940+P1940+Q1940+R1940</f>
        <v>10686831</v>
      </c>
      <c r="T1941" s="88">
        <f>N1940+R1940</f>
        <v>2267149</v>
      </c>
      <c r="Y1941" s="88"/>
      <c r="Z1941" s="88"/>
      <c r="AE1941" s="140">
        <f>Y1940+AA1940+AB1940+AD1940</f>
        <v>13179281</v>
      </c>
      <c r="AF1941" s="140">
        <f>Z1940+AD1940</f>
        <v>4582111</v>
      </c>
      <c r="AK1941" s="88">
        <f>AE1940+AG1940+AH1940+AI1940+AJ1940</f>
        <v>17956756</v>
      </c>
      <c r="AL1941" s="88">
        <f>AF1940+AJ1940</f>
        <v>9292354</v>
      </c>
      <c r="AM1941" s="88"/>
      <c r="AN1941" s="88"/>
      <c r="AO1941" s="88"/>
      <c r="AP1941" s="88"/>
      <c r="AQ1941" s="88">
        <f>AK1940+AM1940+AN1940+AO1940+AP1940</f>
        <v>17965658</v>
      </c>
      <c r="AR1941" s="88">
        <f>AL1940+AP1940</f>
        <v>9292354</v>
      </c>
      <c r="AW1941" s="88">
        <f>AQ1940+AS1940+AT1940+AU1940+AV1940</f>
        <v>18066790</v>
      </c>
      <c r="AX1941" s="88">
        <f>AR1940+AV1940</f>
        <v>9351370</v>
      </c>
      <c r="BC1941" s="88">
        <f>AW1940+AY1940+AZ1940+BA1940+BB1940</f>
        <v>18236943</v>
      </c>
      <c r="BD1941" s="88">
        <f>AX1940+BB1940</f>
        <v>9519032</v>
      </c>
      <c r="BI1941" s="88">
        <f>BC1940+BE1940+BF1940+BG1940+BH1940</f>
        <v>19067290</v>
      </c>
      <c r="BJ1941" s="88">
        <f>BD1940+BH1940</f>
        <v>10319914</v>
      </c>
    </row>
    <row r="1942" spans="1:62">
      <c r="G1942" s="88"/>
      <c r="AW1942" s="88">
        <f>AW1940-AW1941</f>
        <v>0</v>
      </c>
      <c r="AX1942" s="88">
        <f>AX1940-AX1941</f>
        <v>0</v>
      </c>
    </row>
    <row r="1943" spans="1:62">
      <c r="F1943" s="93"/>
      <c r="G1943" s="88"/>
      <c r="H1943" s="88"/>
      <c r="Y1943" s="88"/>
    </row>
    <row r="1944" spans="1:62">
      <c r="F1944" s="93"/>
      <c r="G1944" s="88"/>
      <c r="H1944" s="88"/>
    </row>
  </sheetData>
  <autoFilter ref="A9:F1940">
    <filterColumn colId="1">
      <filters>
        <filter val="915"/>
      </filters>
    </filterColumn>
  </autoFilter>
  <mergeCells count="88">
    <mergeCell ref="BE9:BH9"/>
    <mergeCell ref="BI9:BJ9"/>
    <mergeCell ref="BE10:BE11"/>
    <mergeCell ref="BF10:BF11"/>
    <mergeCell ref="BG10:BG11"/>
    <mergeCell ref="BH10:BH11"/>
    <mergeCell ref="BI10:BI11"/>
    <mergeCell ref="BJ10:BJ11"/>
    <mergeCell ref="AY9:BB9"/>
    <mergeCell ref="BC9:BD9"/>
    <mergeCell ref="AY10:AY11"/>
    <mergeCell ref="AZ10:AZ11"/>
    <mergeCell ref="BA10:BA11"/>
    <mergeCell ref="BB10:BB11"/>
    <mergeCell ref="BC10:BC11"/>
    <mergeCell ref="BD10:BD11"/>
    <mergeCell ref="A8:BJ8"/>
    <mergeCell ref="A1:BJ1"/>
    <mergeCell ref="A2:BJ2"/>
    <mergeCell ref="A3:BJ3"/>
    <mergeCell ref="A5:BJ5"/>
    <mergeCell ref="A6:BJ6"/>
    <mergeCell ref="A7:BJ7"/>
    <mergeCell ref="D9:D11"/>
    <mergeCell ref="E9:E11"/>
    <mergeCell ref="M9:N9"/>
    <mergeCell ref="F9:F11"/>
    <mergeCell ref="G9:H9"/>
    <mergeCell ref="G10:G11"/>
    <mergeCell ref="H10:H11"/>
    <mergeCell ref="N10:N11"/>
    <mergeCell ref="I9:L9"/>
    <mergeCell ref="A9:A11"/>
    <mergeCell ref="B9:B11"/>
    <mergeCell ref="C9:C11"/>
    <mergeCell ref="T10:T11"/>
    <mergeCell ref="O10:O11"/>
    <mergeCell ref="P10:P11"/>
    <mergeCell ref="Q10:Q11"/>
    <mergeCell ref="R10:R11"/>
    <mergeCell ref="S10:S11"/>
    <mergeCell ref="O9:R9"/>
    <mergeCell ref="I10:I11"/>
    <mergeCell ref="J10:J11"/>
    <mergeCell ref="K10:K11"/>
    <mergeCell ref="L10:L11"/>
    <mergeCell ref="M10:M11"/>
    <mergeCell ref="S9:T9"/>
    <mergeCell ref="U9:X9"/>
    <mergeCell ref="Y9:Z9"/>
    <mergeCell ref="U10:U11"/>
    <mergeCell ref="V10:V11"/>
    <mergeCell ref="W10:W11"/>
    <mergeCell ref="X10:X11"/>
    <mergeCell ref="Y10:Y11"/>
    <mergeCell ref="Z10:Z11"/>
    <mergeCell ref="AA9:AD9"/>
    <mergeCell ref="AE9:AF9"/>
    <mergeCell ref="AA10:AA11"/>
    <mergeCell ref="AB10:AB11"/>
    <mergeCell ref="AC10:AC11"/>
    <mergeCell ref="AD10:AD11"/>
    <mergeCell ref="AE10:AE11"/>
    <mergeCell ref="AF10:AF11"/>
    <mergeCell ref="AG9:AJ9"/>
    <mergeCell ref="AK9:AL9"/>
    <mergeCell ref="AG10:AG11"/>
    <mergeCell ref="AH10:AH11"/>
    <mergeCell ref="AI10:AI11"/>
    <mergeCell ref="AJ10:AJ11"/>
    <mergeCell ref="AK10:AK11"/>
    <mergeCell ref="AL10:AL11"/>
    <mergeCell ref="AS9:AV9"/>
    <mergeCell ref="AW9:AX9"/>
    <mergeCell ref="AS10:AS11"/>
    <mergeCell ref="AT10:AT11"/>
    <mergeCell ref="AU10:AU11"/>
    <mergeCell ref="AV10:AV11"/>
    <mergeCell ref="AW10:AW11"/>
    <mergeCell ref="AX10:AX11"/>
    <mergeCell ref="AM9:AP9"/>
    <mergeCell ref="AQ9:AR9"/>
    <mergeCell ref="AM10:AM11"/>
    <mergeCell ref="AN10:AN11"/>
    <mergeCell ref="AO10:AO11"/>
    <mergeCell ref="AP10:AP11"/>
    <mergeCell ref="AQ10:AQ11"/>
    <mergeCell ref="AR10:AR11"/>
  </mergeCells>
  <phoneticPr fontId="4" type="noConversion"/>
  <pageMargins left="0.39370078740157483" right="0.15748031496062992" top="0.35433070866141736" bottom="0.27559055118110237" header="0.19685039370078741" footer="0"/>
  <pageSetup paperSize="9" scale="70" firstPageNumber="87" fitToHeight="0" orientation="portrait" useFirstPageNumber="1" r:id="rId1"/>
  <headerFooter alignWithMargins="0">
    <oddHeader>&amp;C&amp;9&amp;P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davitjan.ej</cp:lastModifiedBy>
  <cp:lastPrinted>2022-09-28T03:57:33Z</cp:lastPrinted>
  <dcterms:created xsi:type="dcterms:W3CDTF">2015-05-28T09:44:52Z</dcterms:created>
  <dcterms:modified xsi:type="dcterms:W3CDTF">2022-09-28T03:57:37Z</dcterms:modified>
</cp:coreProperties>
</file>